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9270"/>
  </bookViews>
  <sheets>
    <sheet name="BATTING" sheetId="1" r:id="rId1"/>
    <sheet name="PITCHING" sheetId="3" r:id="rId2"/>
    <sheet name="Sheet2" sheetId="5" r:id="rId3"/>
    <sheet name="key" sheetId="4" r:id="rId4"/>
  </sheets>
  <definedNames>
    <definedName name="_xlnm.Print_Area" localSheetId="2">Sheet2!$B$2:$I$26</definedName>
  </definedNames>
  <calcPr calcId="145621"/>
</workbook>
</file>

<file path=xl/calcChain.xml><?xml version="1.0" encoding="utf-8"?>
<calcChain xmlns="http://schemas.openxmlformats.org/spreadsheetml/2006/main">
  <c r="G4" i="5" l="1" a="1"/>
  <c r="G4" i="5" s="1"/>
  <c r="H4" i="5" a="1"/>
  <c r="H4" i="5" s="1"/>
  <c r="I4" i="5" a="1"/>
  <c r="I4" i="5" s="1"/>
  <c r="G5" i="5" a="1"/>
  <c r="G5" i="5" s="1"/>
  <c r="H5" i="5" a="1"/>
  <c r="H5" i="5" s="1"/>
  <c r="I5" i="5" a="1"/>
  <c r="I5" i="5" s="1"/>
  <c r="G6" i="5" a="1"/>
  <c r="G6" i="5" s="1"/>
  <c r="H6" i="5" a="1"/>
  <c r="H6" i="5" s="1"/>
  <c r="I6" i="5" a="1"/>
  <c r="I6" i="5" s="1"/>
  <c r="G7" i="5" a="1"/>
  <c r="G7" i="5" s="1"/>
  <c r="H7" i="5" a="1"/>
  <c r="H7" i="5" s="1"/>
  <c r="I7" i="5" a="1"/>
  <c r="I7" i="5" s="1"/>
  <c r="G8" i="5" a="1"/>
  <c r="G8" i="5" s="1"/>
  <c r="H8" i="5" a="1"/>
  <c r="H8" i="5" s="1"/>
  <c r="I8" i="5" a="1"/>
  <c r="I8" i="5" s="1"/>
  <c r="G9" i="5" a="1"/>
  <c r="G9" i="5" s="1"/>
  <c r="H9" i="5" a="1"/>
  <c r="H9" i="5" s="1"/>
  <c r="I9" i="5" a="1"/>
  <c r="I9" i="5" s="1"/>
  <c r="G10" i="5" a="1"/>
  <c r="G10" i="5" s="1"/>
  <c r="H10" i="5" a="1"/>
  <c r="H10" i="5" s="1"/>
  <c r="I10" i="5" a="1"/>
  <c r="I10" i="5" s="1"/>
  <c r="G11" i="5" a="1"/>
  <c r="G11" i="5" s="1"/>
  <c r="H11" i="5" a="1"/>
  <c r="H11" i="5" s="1"/>
  <c r="I11" i="5" a="1"/>
  <c r="I11" i="5" s="1"/>
  <c r="G12" i="5" a="1"/>
  <c r="G12" i="5" s="1"/>
  <c r="H12" i="5" a="1"/>
  <c r="H12" i="5" s="1"/>
  <c r="I12" i="5" a="1"/>
  <c r="I12" i="5" s="1"/>
  <c r="G13" i="5" a="1"/>
  <c r="G13" i="5" s="1"/>
  <c r="H13" i="5" a="1"/>
  <c r="H13" i="5" s="1"/>
  <c r="I13" i="5" a="1"/>
  <c r="I13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4" i="5" a="1"/>
  <c r="F4" i="5" s="1"/>
  <c r="E13" i="5" a="1"/>
  <c r="E13" i="5" s="1"/>
  <c r="D13" i="5" a="1"/>
  <c r="D13" i="5" s="1"/>
  <c r="C13" i="5" a="1"/>
  <c r="C13" i="5" s="1"/>
  <c r="B13" i="5"/>
  <c r="E12" i="5" a="1"/>
  <c r="E12" i="5" s="1"/>
  <c r="D12" i="5" a="1"/>
  <c r="D12" i="5" s="1"/>
  <c r="C12" i="5" a="1"/>
  <c r="C12" i="5" s="1"/>
  <c r="B12" i="5"/>
  <c r="E11" i="5" a="1"/>
  <c r="E11" i="5" s="1"/>
  <c r="D11" i="5" a="1"/>
  <c r="D11" i="5" s="1"/>
  <c r="C11" i="5" a="1"/>
  <c r="C11" i="5" s="1"/>
  <c r="B11" i="5"/>
  <c r="E10" i="5" a="1"/>
  <c r="E10" i="5" s="1"/>
  <c r="D10" i="5" a="1"/>
  <c r="D10" i="5" s="1"/>
  <c r="C10" i="5" a="1"/>
  <c r="C10" i="5" s="1"/>
  <c r="B10" i="5"/>
  <c r="E9" i="5" a="1"/>
  <c r="E9" i="5" s="1"/>
  <c r="D9" i="5" a="1"/>
  <c r="D9" i="5" s="1"/>
  <c r="C9" i="5" a="1"/>
  <c r="C9" i="5" s="1"/>
  <c r="B9" i="5"/>
  <c r="E8" i="5" a="1"/>
  <c r="E8" i="5" s="1"/>
  <c r="D8" i="5" a="1"/>
  <c r="D8" i="5" s="1"/>
  <c r="C8" i="5" a="1"/>
  <c r="C8" i="5" s="1"/>
  <c r="B8" i="5"/>
  <c r="E7" i="5" a="1"/>
  <c r="E7" i="5" s="1"/>
  <c r="D7" i="5" a="1"/>
  <c r="D7" i="5" s="1"/>
  <c r="C7" i="5" a="1"/>
  <c r="C7" i="5" s="1"/>
  <c r="B7" i="5"/>
  <c r="E6" i="5" a="1"/>
  <c r="E6" i="5" s="1"/>
  <c r="D6" i="5" a="1"/>
  <c r="D6" i="5" s="1"/>
  <c r="C6" i="5" a="1"/>
  <c r="C6" i="5" s="1"/>
  <c r="B6" i="5"/>
  <c r="E5" i="5" a="1"/>
  <c r="E5" i="5" s="1"/>
  <c r="D5" i="5" a="1"/>
  <c r="D5" i="5" s="1"/>
  <c r="C5" i="5" a="1"/>
  <c r="C5" i="5" s="1"/>
  <c r="B5" i="5"/>
  <c r="E4" i="5" a="1"/>
  <c r="E4" i="5" s="1"/>
  <c r="D4" i="5" a="1"/>
  <c r="D4" i="5" s="1"/>
  <c r="C4" i="5" a="1"/>
  <c r="C4" i="5" s="1"/>
  <c r="B4" i="5"/>
  <c r="W52" i="3"/>
  <c r="W53" i="3"/>
  <c r="W54" i="3"/>
  <c r="W55" i="3"/>
  <c r="W56" i="3"/>
  <c r="W86" i="3"/>
  <c r="W165" i="3"/>
  <c r="W166" i="3"/>
  <c r="W199" i="3"/>
  <c r="W271" i="3"/>
  <c r="W272" i="3"/>
  <c r="W273" i="3"/>
  <c r="W274" i="3"/>
  <c r="W338" i="3"/>
  <c r="W339" i="3"/>
  <c r="W394" i="3"/>
  <c r="W395" i="3"/>
  <c r="W396" i="3"/>
  <c r="W462" i="3"/>
  <c r="W463" i="3"/>
  <c r="W464" i="3"/>
  <c r="W465" i="3"/>
  <c r="W466" i="3"/>
  <c r="X52" i="3"/>
  <c r="X53" i="3"/>
  <c r="X54" i="3"/>
  <c r="X55" i="3"/>
  <c r="X56" i="3"/>
  <c r="X86" i="3"/>
  <c r="X165" i="3"/>
  <c r="X166" i="3"/>
  <c r="X199" i="3"/>
  <c r="X271" i="3"/>
  <c r="X272" i="3"/>
  <c r="X273" i="3"/>
  <c r="X274" i="3"/>
  <c r="X338" i="3"/>
  <c r="X339" i="3"/>
  <c r="X394" i="3"/>
  <c r="X395" i="3"/>
  <c r="X396" i="3"/>
  <c r="X462" i="3"/>
  <c r="X463" i="3"/>
  <c r="X464" i="3"/>
  <c r="X465" i="3"/>
  <c r="X466" i="3"/>
  <c r="AD3" i="1"/>
  <c r="AE3" i="1"/>
  <c r="AF3" i="1"/>
  <c r="AG3" i="1"/>
  <c r="AH3" i="1"/>
  <c r="AD4" i="1"/>
  <c r="AE4" i="1"/>
  <c r="AF4" i="1"/>
  <c r="AG4" i="1"/>
  <c r="AH4" i="1"/>
  <c r="AD5" i="1"/>
  <c r="AE5" i="1"/>
  <c r="AF5" i="1"/>
  <c r="AG5" i="1"/>
  <c r="AH5" i="1"/>
  <c r="AD6" i="1"/>
  <c r="AE6" i="1"/>
  <c r="AF6" i="1"/>
  <c r="AG6" i="1"/>
  <c r="AH6" i="1"/>
  <c r="AD7" i="1"/>
  <c r="AE7" i="1"/>
  <c r="AF7" i="1"/>
  <c r="AG7" i="1"/>
  <c r="AH7" i="1"/>
  <c r="AD8" i="1"/>
  <c r="AE8" i="1"/>
  <c r="AF8" i="1"/>
  <c r="AG8" i="1"/>
  <c r="AH8" i="1"/>
  <c r="AD9" i="1"/>
  <c r="AE9" i="1"/>
  <c r="AF9" i="1"/>
  <c r="AG9" i="1"/>
  <c r="AH9" i="1"/>
  <c r="AD10" i="1"/>
  <c r="AE10" i="1"/>
  <c r="AF10" i="1"/>
  <c r="AG10" i="1"/>
  <c r="AH10" i="1"/>
  <c r="AD11" i="1"/>
  <c r="AE11" i="1"/>
  <c r="AF11" i="1"/>
  <c r="AG11" i="1"/>
  <c r="AH11" i="1"/>
  <c r="AD12" i="1"/>
  <c r="AE12" i="1"/>
  <c r="AF12" i="1"/>
  <c r="AG12" i="1"/>
  <c r="AH12" i="1"/>
  <c r="AD13" i="1"/>
  <c r="AE13" i="1"/>
  <c r="AF13" i="1"/>
  <c r="AG13" i="1"/>
  <c r="AH13" i="1"/>
  <c r="AD14" i="1"/>
  <c r="AE14" i="1"/>
  <c r="AF14" i="1"/>
  <c r="AG14" i="1"/>
  <c r="AH14" i="1"/>
  <c r="AD15" i="1"/>
  <c r="AE15" i="1"/>
  <c r="AF15" i="1"/>
  <c r="AG15" i="1"/>
  <c r="AH15" i="1"/>
  <c r="AD16" i="1"/>
  <c r="AE16" i="1"/>
  <c r="AF16" i="1"/>
  <c r="AG16" i="1"/>
  <c r="AH16" i="1"/>
  <c r="AD17" i="1"/>
  <c r="AE17" i="1"/>
  <c r="AF17" i="1"/>
  <c r="AG17" i="1"/>
  <c r="AH17" i="1"/>
  <c r="AD18" i="1"/>
  <c r="AE18" i="1"/>
  <c r="AF18" i="1"/>
  <c r="AG18" i="1"/>
  <c r="AH18" i="1"/>
  <c r="AD19" i="1"/>
  <c r="AE19" i="1"/>
  <c r="AF19" i="1"/>
  <c r="AG19" i="1"/>
  <c r="AH19" i="1"/>
  <c r="AD20" i="1"/>
  <c r="AE20" i="1"/>
  <c r="AF20" i="1"/>
  <c r="AG20" i="1"/>
  <c r="AH20" i="1"/>
  <c r="AD21" i="1"/>
  <c r="AE21" i="1"/>
  <c r="AF21" i="1"/>
  <c r="AG21" i="1"/>
  <c r="AH21" i="1"/>
  <c r="AD22" i="1"/>
  <c r="AE22" i="1"/>
  <c r="AF22" i="1"/>
  <c r="AG22" i="1"/>
  <c r="AH22" i="1"/>
  <c r="AD23" i="1"/>
  <c r="AE23" i="1"/>
  <c r="AF23" i="1"/>
  <c r="AG23" i="1"/>
  <c r="AH23" i="1"/>
  <c r="AD24" i="1"/>
  <c r="AE24" i="1"/>
  <c r="AF24" i="1"/>
  <c r="AG24" i="1"/>
  <c r="AH24" i="1"/>
  <c r="AD25" i="1"/>
  <c r="AE25" i="1"/>
  <c r="AF25" i="1"/>
  <c r="AG25" i="1"/>
  <c r="AH25" i="1"/>
  <c r="AD26" i="1"/>
  <c r="AE26" i="1"/>
  <c r="AF26" i="1"/>
  <c r="AG26" i="1"/>
  <c r="AH26" i="1"/>
  <c r="AD27" i="1"/>
  <c r="AE27" i="1"/>
  <c r="AF27" i="1"/>
  <c r="AG27" i="1"/>
  <c r="AH27" i="1"/>
  <c r="AD28" i="1"/>
  <c r="AE28" i="1"/>
  <c r="AF28" i="1"/>
  <c r="AG28" i="1"/>
  <c r="AH28" i="1"/>
  <c r="AD29" i="1"/>
  <c r="AE29" i="1"/>
  <c r="AF29" i="1"/>
  <c r="AG29" i="1"/>
  <c r="AH29" i="1"/>
  <c r="AD30" i="1"/>
  <c r="AE30" i="1"/>
  <c r="AF30" i="1"/>
  <c r="AG30" i="1"/>
  <c r="AH30" i="1"/>
  <c r="AD31" i="1"/>
  <c r="AE31" i="1"/>
  <c r="AF31" i="1"/>
  <c r="AG31" i="1"/>
  <c r="AH31" i="1"/>
  <c r="AD32" i="1"/>
  <c r="AE32" i="1"/>
  <c r="AF32" i="1"/>
  <c r="AG32" i="1"/>
  <c r="AH32" i="1"/>
  <c r="AD33" i="1"/>
  <c r="AE33" i="1"/>
  <c r="AF33" i="1"/>
  <c r="AG33" i="1"/>
  <c r="AH33" i="1"/>
  <c r="AD34" i="1"/>
  <c r="AE34" i="1"/>
  <c r="AF34" i="1"/>
  <c r="AG34" i="1"/>
  <c r="AH34" i="1"/>
  <c r="AD35" i="1"/>
  <c r="AE35" i="1"/>
  <c r="AF35" i="1"/>
  <c r="AG35" i="1"/>
  <c r="AH35" i="1"/>
  <c r="AD36" i="1"/>
  <c r="AE36" i="1"/>
  <c r="AF36" i="1"/>
  <c r="AG36" i="1"/>
  <c r="AH36" i="1"/>
  <c r="AD37" i="1"/>
  <c r="AE37" i="1"/>
  <c r="AF37" i="1"/>
  <c r="AG37" i="1"/>
  <c r="AH37" i="1"/>
  <c r="AD38" i="1"/>
  <c r="AE38" i="1"/>
  <c r="AF38" i="1"/>
  <c r="AG38" i="1"/>
  <c r="AH38" i="1"/>
  <c r="AD39" i="1"/>
  <c r="AE39" i="1"/>
  <c r="AF39" i="1"/>
  <c r="AG39" i="1"/>
  <c r="AH39" i="1"/>
  <c r="AD40" i="1"/>
  <c r="AE40" i="1"/>
  <c r="AF40" i="1"/>
  <c r="AG40" i="1"/>
  <c r="AH40" i="1"/>
  <c r="AD41" i="1"/>
  <c r="AE41" i="1"/>
  <c r="AF41" i="1"/>
  <c r="AG41" i="1"/>
  <c r="AH41" i="1"/>
  <c r="AD42" i="1"/>
  <c r="AE42" i="1"/>
  <c r="AF42" i="1"/>
  <c r="AG42" i="1"/>
  <c r="AH42" i="1"/>
  <c r="AD43" i="1"/>
  <c r="AE43" i="1"/>
  <c r="AF43" i="1"/>
  <c r="AG43" i="1"/>
  <c r="AH43" i="1"/>
  <c r="AD44" i="1"/>
  <c r="AE44" i="1"/>
  <c r="AF44" i="1"/>
  <c r="AG44" i="1"/>
  <c r="AH44" i="1"/>
  <c r="AD45" i="1"/>
  <c r="AE45" i="1"/>
  <c r="AF45" i="1"/>
  <c r="AG45" i="1"/>
  <c r="AH45" i="1"/>
  <c r="AD46" i="1"/>
  <c r="AE46" i="1"/>
  <c r="AF46" i="1"/>
  <c r="AG46" i="1"/>
  <c r="AH46" i="1"/>
  <c r="AD47" i="1"/>
  <c r="AE47" i="1"/>
  <c r="AF47" i="1"/>
  <c r="AG47" i="1"/>
  <c r="AH47" i="1"/>
  <c r="AD48" i="1"/>
  <c r="AE48" i="1"/>
  <c r="AF48" i="1"/>
  <c r="AG48" i="1"/>
  <c r="AH48" i="1"/>
  <c r="AD49" i="1"/>
  <c r="AE49" i="1"/>
  <c r="AF49" i="1"/>
  <c r="AG49" i="1"/>
  <c r="AH49" i="1"/>
  <c r="AD50" i="1"/>
  <c r="AE50" i="1"/>
  <c r="AF50" i="1"/>
  <c r="AG50" i="1"/>
  <c r="AH50" i="1"/>
  <c r="AD51" i="1"/>
  <c r="AE51" i="1"/>
  <c r="AF51" i="1"/>
  <c r="AG51" i="1"/>
  <c r="AH51" i="1"/>
  <c r="AD52" i="1"/>
  <c r="AE52" i="1"/>
  <c r="AF52" i="1"/>
  <c r="AG52" i="1"/>
  <c r="AH52" i="1"/>
  <c r="AD53" i="1"/>
  <c r="AE53" i="1"/>
  <c r="AF53" i="1"/>
  <c r="AG53" i="1"/>
  <c r="AH53" i="1"/>
  <c r="AD54" i="1"/>
  <c r="AE54" i="1"/>
  <c r="AF54" i="1"/>
  <c r="AG54" i="1"/>
  <c r="AH54" i="1"/>
  <c r="AD55" i="1"/>
  <c r="AE55" i="1"/>
  <c r="AF55" i="1"/>
  <c r="AG55" i="1"/>
  <c r="AH55" i="1"/>
  <c r="AD56" i="1"/>
  <c r="AE56" i="1"/>
  <c r="AF56" i="1"/>
  <c r="AG56" i="1"/>
  <c r="AH56" i="1"/>
  <c r="AD57" i="1"/>
  <c r="AE57" i="1"/>
  <c r="AF57" i="1"/>
  <c r="AG57" i="1"/>
  <c r="AH57" i="1"/>
  <c r="AD58" i="1"/>
  <c r="AE58" i="1"/>
  <c r="AF58" i="1"/>
  <c r="AG58" i="1"/>
  <c r="AH58" i="1"/>
  <c r="AD59" i="1"/>
  <c r="AE59" i="1"/>
  <c r="AF59" i="1"/>
  <c r="AG59" i="1"/>
  <c r="AH59" i="1"/>
  <c r="AD60" i="1"/>
  <c r="AE60" i="1"/>
  <c r="AF60" i="1"/>
  <c r="AG60" i="1"/>
  <c r="AH60" i="1"/>
  <c r="AD61" i="1"/>
  <c r="AE61" i="1"/>
  <c r="AF61" i="1"/>
  <c r="AG61" i="1"/>
  <c r="AH61" i="1"/>
  <c r="AD62" i="1"/>
  <c r="AE62" i="1"/>
  <c r="AF62" i="1"/>
  <c r="AG62" i="1"/>
  <c r="AH62" i="1"/>
  <c r="AD63" i="1"/>
  <c r="AE63" i="1"/>
  <c r="AF63" i="1"/>
  <c r="AG63" i="1"/>
  <c r="AH63" i="1"/>
  <c r="AD64" i="1"/>
  <c r="AE64" i="1"/>
  <c r="AF64" i="1"/>
  <c r="AG64" i="1"/>
  <c r="AH64" i="1"/>
  <c r="AD65" i="1"/>
  <c r="AE65" i="1"/>
  <c r="AF65" i="1"/>
  <c r="AG65" i="1"/>
  <c r="AH65" i="1"/>
  <c r="AD66" i="1"/>
  <c r="AE66" i="1"/>
  <c r="AF66" i="1"/>
  <c r="AG66" i="1"/>
  <c r="AH66" i="1"/>
  <c r="AD67" i="1"/>
  <c r="AE67" i="1"/>
  <c r="AF67" i="1"/>
  <c r="AG67" i="1"/>
  <c r="AH67" i="1"/>
  <c r="AD68" i="1"/>
  <c r="AE68" i="1"/>
  <c r="AF68" i="1"/>
  <c r="AG68" i="1"/>
  <c r="AH68" i="1"/>
  <c r="AD69" i="1"/>
  <c r="AE69" i="1"/>
  <c r="AF69" i="1"/>
  <c r="AG69" i="1"/>
  <c r="AH69" i="1"/>
  <c r="AD70" i="1"/>
  <c r="AE70" i="1"/>
  <c r="AF70" i="1"/>
  <c r="AG70" i="1"/>
  <c r="AH70" i="1"/>
  <c r="AD71" i="1"/>
  <c r="AE71" i="1"/>
  <c r="AF71" i="1"/>
  <c r="AG71" i="1"/>
  <c r="AH71" i="1"/>
  <c r="AD72" i="1"/>
  <c r="AE72" i="1"/>
  <c r="AF72" i="1"/>
  <c r="AG72" i="1"/>
  <c r="AH72" i="1"/>
  <c r="AD73" i="1"/>
  <c r="AE73" i="1"/>
  <c r="AF73" i="1"/>
  <c r="AG73" i="1"/>
  <c r="AH73" i="1"/>
  <c r="AD74" i="1"/>
  <c r="AE74" i="1"/>
  <c r="AF74" i="1"/>
  <c r="AG74" i="1"/>
  <c r="AH74" i="1"/>
  <c r="AD75" i="1"/>
  <c r="AE75" i="1"/>
  <c r="AF75" i="1"/>
  <c r="AG75" i="1"/>
  <c r="AH75" i="1"/>
  <c r="AD76" i="1"/>
  <c r="AE76" i="1"/>
  <c r="AF76" i="1"/>
  <c r="AG76" i="1"/>
  <c r="AH76" i="1"/>
  <c r="AD77" i="1"/>
  <c r="AE77" i="1"/>
  <c r="AF77" i="1"/>
  <c r="AG77" i="1"/>
  <c r="AH77" i="1"/>
  <c r="AD78" i="1"/>
  <c r="AE78" i="1"/>
  <c r="AF78" i="1"/>
  <c r="AG78" i="1"/>
  <c r="AH78" i="1"/>
  <c r="AD79" i="1"/>
  <c r="AE79" i="1"/>
  <c r="AF79" i="1"/>
  <c r="AG79" i="1"/>
  <c r="AH79" i="1"/>
  <c r="AD80" i="1"/>
  <c r="AE80" i="1"/>
  <c r="AF80" i="1"/>
  <c r="AG80" i="1"/>
  <c r="AH80" i="1"/>
  <c r="AD81" i="1"/>
  <c r="AE81" i="1"/>
  <c r="AF81" i="1"/>
  <c r="AG81" i="1"/>
  <c r="AH81" i="1"/>
  <c r="AD82" i="1"/>
  <c r="AE82" i="1"/>
  <c r="AF82" i="1"/>
  <c r="AG82" i="1"/>
  <c r="AH82" i="1"/>
  <c r="AD83" i="1"/>
  <c r="AE83" i="1"/>
  <c r="AF83" i="1"/>
  <c r="AG83" i="1"/>
  <c r="AH83" i="1"/>
  <c r="AD84" i="1"/>
  <c r="AE84" i="1"/>
  <c r="AF84" i="1"/>
  <c r="AG84" i="1"/>
  <c r="AH84" i="1"/>
  <c r="AD85" i="1"/>
  <c r="AE85" i="1"/>
  <c r="AF85" i="1"/>
  <c r="AG85" i="1"/>
  <c r="AH85" i="1"/>
  <c r="AD86" i="1"/>
  <c r="AE86" i="1"/>
  <c r="AF86" i="1"/>
  <c r="AG86" i="1"/>
  <c r="AH86" i="1"/>
  <c r="AD87" i="1"/>
  <c r="AE87" i="1"/>
  <c r="AF87" i="1"/>
  <c r="AG87" i="1"/>
  <c r="AH87" i="1"/>
  <c r="AD88" i="1"/>
  <c r="AE88" i="1"/>
  <c r="AF88" i="1"/>
  <c r="AG88" i="1"/>
  <c r="AH88" i="1"/>
  <c r="AD89" i="1"/>
  <c r="AE89" i="1"/>
  <c r="AF89" i="1"/>
  <c r="AG89" i="1"/>
  <c r="AH89" i="1"/>
  <c r="AD90" i="1"/>
  <c r="AE90" i="1"/>
  <c r="AF90" i="1"/>
  <c r="AG90" i="1"/>
  <c r="AH90" i="1"/>
  <c r="AD91" i="1"/>
  <c r="AE91" i="1"/>
  <c r="AF91" i="1"/>
  <c r="AG91" i="1"/>
  <c r="AH91" i="1"/>
  <c r="AD92" i="1"/>
  <c r="AE92" i="1"/>
  <c r="AF92" i="1"/>
  <c r="AG92" i="1"/>
  <c r="AH92" i="1"/>
  <c r="AD93" i="1"/>
  <c r="AE93" i="1"/>
  <c r="AF93" i="1"/>
  <c r="AG93" i="1"/>
  <c r="AH93" i="1"/>
  <c r="AD94" i="1"/>
  <c r="AE94" i="1"/>
  <c r="AF94" i="1"/>
  <c r="AG94" i="1"/>
  <c r="AH94" i="1"/>
  <c r="AD95" i="1"/>
  <c r="AE95" i="1"/>
  <c r="AF95" i="1"/>
  <c r="AG95" i="1"/>
  <c r="AH95" i="1"/>
  <c r="AD96" i="1"/>
  <c r="AE96" i="1"/>
  <c r="AF96" i="1"/>
  <c r="AG96" i="1"/>
  <c r="AH96" i="1"/>
  <c r="AD97" i="1"/>
  <c r="AE97" i="1"/>
  <c r="AF97" i="1"/>
  <c r="AG97" i="1"/>
  <c r="AH97" i="1"/>
  <c r="AD98" i="1"/>
  <c r="AE98" i="1"/>
  <c r="AF98" i="1"/>
  <c r="AG98" i="1"/>
  <c r="AH98" i="1"/>
  <c r="AD99" i="1"/>
  <c r="AE99" i="1"/>
  <c r="AF99" i="1"/>
  <c r="AG99" i="1"/>
  <c r="AH99" i="1"/>
  <c r="AD100" i="1"/>
  <c r="AE100" i="1"/>
  <c r="AF100" i="1"/>
  <c r="AG100" i="1"/>
  <c r="AH100" i="1"/>
  <c r="AD101" i="1"/>
  <c r="AE101" i="1"/>
  <c r="AF101" i="1"/>
  <c r="AG101" i="1"/>
  <c r="AH101" i="1"/>
  <c r="AD102" i="1"/>
  <c r="AE102" i="1"/>
  <c r="AF102" i="1"/>
  <c r="AG102" i="1"/>
  <c r="AH102" i="1"/>
  <c r="AD103" i="1"/>
  <c r="AE103" i="1"/>
  <c r="AF103" i="1"/>
  <c r="AG103" i="1"/>
  <c r="AH103" i="1"/>
  <c r="AD104" i="1"/>
  <c r="AE104" i="1"/>
  <c r="AF104" i="1"/>
  <c r="AG104" i="1"/>
  <c r="AH104" i="1"/>
  <c r="AD105" i="1"/>
  <c r="AE105" i="1"/>
  <c r="AF105" i="1"/>
  <c r="AG105" i="1"/>
  <c r="AH105" i="1"/>
  <c r="AD106" i="1"/>
  <c r="AE106" i="1"/>
  <c r="AF106" i="1"/>
  <c r="AG106" i="1"/>
  <c r="AH106" i="1"/>
  <c r="AD107" i="1"/>
  <c r="AE107" i="1"/>
  <c r="AF107" i="1"/>
  <c r="AG107" i="1"/>
  <c r="AH107" i="1"/>
  <c r="AD108" i="1"/>
  <c r="AE108" i="1"/>
  <c r="AF108" i="1"/>
  <c r="AG108" i="1"/>
  <c r="AH108" i="1"/>
  <c r="AD109" i="1"/>
  <c r="AE109" i="1"/>
  <c r="AF109" i="1"/>
  <c r="AG109" i="1"/>
  <c r="AH109" i="1"/>
  <c r="AD110" i="1"/>
  <c r="AE110" i="1"/>
  <c r="AF110" i="1"/>
  <c r="AG110" i="1"/>
  <c r="AH110" i="1"/>
  <c r="AD111" i="1"/>
  <c r="AE111" i="1"/>
  <c r="AF111" i="1"/>
  <c r="AG111" i="1"/>
  <c r="AH111" i="1"/>
  <c r="AD112" i="1"/>
  <c r="AE112" i="1"/>
  <c r="AF112" i="1"/>
  <c r="AG112" i="1"/>
  <c r="AH112" i="1"/>
  <c r="AD113" i="1"/>
  <c r="AE113" i="1"/>
  <c r="AF113" i="1"/>
  <c r="AG113" i="1"/>
  <c r="AH113" i="1"/>
  <c r="AD114" i="1"/>
  <c r="AE114" i="1"/>
  <c r="AF114" i="1"/>
  <c r="AG114" i="1"/>
  <c r="AH114" i="1"/>
  <c r="AD115" i="1"/>
  <c r="AE115" i="1"/>
  <c r="AF115" i="1"/>
  <c r="AG115" i="1"/>
  <c r="AH115" i="1"/>
  <c r="AD116" i="1"/>
  <c r="AE116" i="1"/>
  <c r="AF116" i="1"/>
  <c r="AG116" i="1"/>
  <c r="AH116" i="1"/>
  <c r="AD117" i="1"/>
  <c r="AE117" i="1"/>
  <c r="AF117" i="1"/>
  <c r="AG117" i="1"/>
  <c r="AH117" i="1"/>
  <c r="AD118" i="1"/>
  <c r="AE118" i="1"/>
  <c r="AF118" i="1"/>
  <c r="AG118" i="1"/>
  <c r="AH118" i="1"/>
  <c r="AD119" i="1"/>
  <c r="AE119" i="1"/>
  <c r="AF119" i="1"/>
  <c r="AG119" i="1"/>
  <c r="AH119" i="1"/>
  <c r="AD120" i="1"/>
  <c r="AE120" i="1"/>
  <c r="AF120" i="1"/>
  <c r="AG120" i="1"/>
  <c r="AH120" i="1"/>
  <c r="AD121" i="1"/>
  <c r="AE121" i="1"/>
  <c r="AF121" i="1"/>
  <c r="AG121" i="1"/>
  <c r="AH121" i="1"/>
  <c r="AD122" i="1"/>
  <c r="AE122" i="1"/>
  <c r="AF122" i="1"/>
  <c r="AG122" i="1"/>
  <c r="AH122" i="1"/>
  <c r="AD123" i="1"/>
  <c r="AE123" i="1"/>
  <c r="AF123" i="1"/>
  <c r="AG123" i="1"/>
  <c r="AH123" i="1"/>
  <c r="AD124" i="1"/>
  <c r="AE124" i="1"/>
  <c r="AF124" i="1"/>
  <c r="AG124" i="1"/>
  <c r="AH124" i="1"/>
  <c r="AD125" i="1"/>
  <c r="AE125" i="1"/>
  <c r="AF125" i="1"/>
  <c r="AG125" i="1"/>
  <c r="AH125" i="1"/>
  <c r="AD126" i="1"/>
  <c r="AE126" i="1"/>
  <c r="AF126" i="1"/>
  <c r="AG126" i="1"/>
  <c r="AH126" i="1"/>
  <c r="AD127" i="1"/>
  <c r="AE127" i="1"/>
  <c r="AF127" i="1"/>
  <c r="AG127" i="1"/>
  <c r="AH127" i="1"/>
  <c r="AD128" i="1"/>
  <c r="AE128" i="1"/>
  <c r="AF128" i="1"/>
  <c r="AG128" i="1"/>
  <c r="AH128" i="1"/>
  <c r="AD129" i="1"/>
  <c r="AE129" i="1"/>
  <c r="AF129" i="1"/>
  <c r="AG129" i="1"/>
  <c r="AH129" i="1"/>
  <c r="AD130" i="1"/>
  <c r="AE130" i="1"/>
  <c r="AF130" i="1"/>
  <c r="AG130" i="1"/>
  <c r="AH130" i="1"/>
  <c r="AD131" i="1"/>
  <c r="AE131" i="1"/>
  <c r="AF131" i="1"/>
  <c r="AG131" i="1"/>
  <c r="AH131" i="1"/>
  <c r="AD132" i="1"/>
  <c r="AE132" i="1"/>
  <c r="AF132" i="1"/>
  <c r="AG132" i="1"/>
  <c r="AH132" i="1"/>
  <c r="AD133" i="1"/>
  <c r="AE133" i="1"/>
  <c r="AF133" i="1"/>
  <c r="AG133" i="1"/>
  <c r="AH133" i="1"/>
  <c r="AD134" i="1"/>
  <c r="AE134" i="1"/>
  <c r="AF134" i="1"/>
  <c r="AG134" i="1"/>
  <c r="AH134" i="1"/>
  <c r="AD135" i="1"/>
  <c r="AE135" i="1"/>
  <c r="AF135" i="1"/>
  <c r="AG135" i="1"/>
  <c r="AH135" i="1"/>
  <c r="AD136" i="1"/>
  <c r="AE136" i="1"/>
  <c r="AF136" i="1"/>
  <c r="AG136" i="1"/>
  <c r="AH136" i="1"/>
  <c r="AD137" i="1"/>
  <c r="AE137" i="1"/>
  <c r="AF137" i="1"/>
  <c r="AG137" i="1"/>
  <c r="AH137" i="1"/>
  <c r="AD138" i="1"/>
  <c r="AE138" i="1"/>
  <c r="AF138" i="1"/>
  <c r="AG138" i="1"/>
  <c r="AH138" i="1"/>
  <c r="AD139" i="1"/>
  <c r="AE139" i="1"/>
  <c r="AF139" i="1"/>
  <c r="AG139" i="1"/>
  <c r="AH139" i="1"/>
  <c r="AD140" i="1"/>
  <c r="AE140" i="1"/>
  <c r="AF140" i="1"/>
  <c r="AG140" i="1"/>
  <c r="AH140" i="1"/>
  <c r="AD141" i="1"/>
  <c r="AE141" i="1"/>
  <c r="AF141" i="1"/>
  <c r="AG141" i="1"/>
  <c r="AH141" i="1"/>
  <c r="AD142" i="1"/>
  <c r="AE142" i="1"/>
  <c r="AF142" i="1"/>
  <c r="AG142" i="1"/>
  <c r="AH142" i="1"/>
  <c r="AD143" i="1"/>
  <c r="AE143" i="1"/>
  <c r="AF143" i="1"/>
  <c r="AG143" i="1"/>
  <c r="AH143" i="1"/>
  <c r="AD144" i="1"/>
  <c r="AE144" i="1"/>
  <c r="AF144" i="1"/>
  <c r="AG144" i="1"/>
  <c r="AH144" i="1"/>
  <c r="AD145" i="1"/>
  <c r="AE145" i="1"/>
  <c r="AF145" i="1"/>
  <c r="AG145" i="1"/>
  <c r="AH145" i="1"/>
  <c r="AD146" i="1"/>
  <c r="AE146" i="1"/>
  <c r="AF146" i="1"/>
  <c r="AG146" i="1"/>
  <c r="AH146" i="1"/>
  <c r="AD147" i="1"/>
  <c r="AE147" i="1"/>
  <c r="AF147" i="1"/>
  <c r="AG147" i="1"/>
  <c r="AH147" i="1"/>
  <c r="AD148" i="1"/>
  <c r="AE148" i="1"/>
  <c r="AF148" i="1"/>
  <c r="AG148" i="1"/>
  <c r="AH148" i="1"/>
  <c r="AD149" i="1"/>
  <c r="AE149" i="1"/>
  <c r="AF149" i="1"/>
  <c r="AG149" i="1"/>
  <c r="AH149" i="1"/>
  <c r="AD150" i="1"/>
  <c r="AE150" i="1"/>
  <c r="AF150" i="1"/>
  <c r="AG150" i="1"/>
  <c r="AH150" i="1"/>
  <c r="AD151" i="1"/>
  <c r="AE151" i="1"/>
  <c r="AF151" i="1"/>
  <c r="AG151" i="1"/>
  <c r="AH151" i="1"/>
  <c r="AD152" i="1"/>
  <c r="AE152" i="1"/>
  <c r="AF152" i="1"/>
  <c r="AG152" i="1"/>
  <c r="AH152" i="1"/>
  <c r="AD153" i="1"/>
  <c r="AE153" i="1"/>
  <c r="AF153" i="1"/>
  <c r="AG153" i="1"/>
  <c r="AH153" i="1"/>
  <c r="AD154" i="1"/>
  <c r="AE154" i="1"/>
  <c r="AF154" i="1"/>
  <c r="AG154" i="1"/>
  <c r="AH154" i="1"/>
  <c r="AD155" i="1"/>
  <c r="AE155" i="1"/>
  <c r="AF155" i="1"/>
  <c r="AG155" i="1"/>
  <c r="AH155" i="1"/>
  <c r="AD156" i="1"/>
  <c r="AE156" i="1"/>
  <c r="AF156" i="1"/>
  <c r="AG156" i="1"/>
  <c r="AH156" i="1"/>
  <c r="AD157" i="1"/>
  <c r="AE157" i="1"/>
  <c r="AF157" i="1"/>
  <c r="AG157" i="1"/>
  <c r="AH157" i="1"/>
  <c r="AD158" i="1"/>
  <c r="AE158" i="1"/>
  <c r="AF158" i="1"/>
  <c r="AG158" i="1"/>
  <c r="AH158" i="1"/>
  <c r="AD159" i="1"/>
  <c r="AE159" i="1"/>
  <c r="AF159" i="1"/>
  <c r="AG159" i="1"/>
  <c r="AH159" i="1"/>
  <c r="AD160" i="1"/>
  <c r="AE160" i="1"/>
  <c r="AF160" i="1"/>
  <c r="AG160" i="1"/>
  <c r="AH160" i="1"/>
  <c r="AD161" i="1"/>
  <c r="AE161" i="1"/>
  <c r="AF161" i="1"/>
  <c r="AG161" i="1"/>
  <c r="AH161" i="1"/>
  <c r="AD162" i="1"/>
  <c r="AE162" i="1"/>
  <c r="AF162" i="1"/>
  <c r="AG162" i="1"/>
  <c r="AH162" i="1"/>
  <c r="AD163" i="1"/>
  <c r="AE163" i="1"/>
  <c r="AF163" i="1"/>
  <c r="AG163" i="1"/>
  <c r="AH163" i="1"/>
  <c r="AD164" i="1"/>
  <c r="AE164" i="1"/>
  <c r="AF164" i="1"/>
  <c r="AG164" i="1"/>
  <c r="AH164" i="1"/>
  <c r="AD165" i="1"/>
  <c r="AE165" i="1"/>
  <c r="AF165" i="1"/>
  <c r="AG165" i="1"/>
  <c r="AH165" i="1"/>
  <c r="AD166" i="1"/>
  <c r="AE166" i="1"/>
  <c r="AF166" i="1"/>
  <c r="AG166" i="1"/>
  <c r="AH166" i="1"/>
  <c r="AD167" i="1"/>
  <c r="AE167" i="1"/>
  <c r="AF167" i="1"/>
  <c r="AG167" i="1"/>
  <c r="AH167" i="1"/>
  <c r="AD168" i="1"/>
  <c r="AE168" i="1"/>
  <c r="AF168" i="1"/>
  <c r="AG168" i="1"/>
  <c r="AH168" i="1"/>
  <c r="AD169" i="1"/>
  <c r="AE169" i="1"/>
  <c r="AF169" i="1"/>
  <c r="AG169" i="1"/>
  <c r="AH169" i="1"/>
  <c r="AD170" i="1"/>
  <c r="AE170" i="1"/>
  <c r="AF170" i="1"/>
  <c r="AG170" i="1"/>
  <c r="AH170" i="1"/>
  <c r="AD171" i="1"/>
  <c r="AE171" i="1"/>
  <c r="AF171" i="1"/>
  <c r="AG171" i="1"/>
  <c r="AH171" i="1"/>
  <c r="AD172" i="1"/>
  <c r="AE172" i="1"/>
  <c r="AF172" i="1"/>
  <c r="AG172" i="1"/>
  <c r="AH172" i="1"/>
  <c r="AD173" i="1"/>
  <c r="AE173" i="1"/>
  <c r="AF173" i="1"/>
  <c r="AG173" i="1"/>
  <c r="AH173" i="1"/>
  <c r="AD174" i="1"/>
  <c r="AE174" i="1"/>
  <c r="AF174" i="1"/>
  <c r="AG174" i="1"/>
  <c r="AH174" i="1"/>
  <c r="AD175" i="1"/>
  <c r="AE175" i="1"/>
  <c r="AF175" i="1"/>
  <c r="AG175" i="1"/>
  <c r="AH175" i="1"/>
  <c r="AD176" i="1"/>
  <c r="AE176" i="1"/>
  <c r="AF176" i="1"/>
  <c r="AG176" i="1"/>
  <c r="AH176" i="1"/>
  <c r="AD177" i="1"/>
  <c r="AE177" i="1"/>
  <c r="AF177" i="1"/>
  <c r="AG177" i="1"/>
  <c r="AH177" i="1"/>
  <c r="AD178" i="1"/>
  <c r="AE178" i="1"/>
  <c r="AF178" i="1"/>
  <c r="AG178" i="1"/>
  <c r="AH178" i="1"/>
  <c r="AD179" i="1"/>
  <c r="AE179" i="1"/>
  <c r="AF179" i="1"/>
  <c r="AG179" i="1"/>
  <c r="AH179" i="1"/>
  <c r="AD180" i="1"/>
  <c r="AE180" i="1"/>
  <c r="AF180" i="1"/>
  <c r="AG180" i="1"/>
  <c r="AH180" i="1"/>
  <c r="AD181" i="1"/>
  <c r="AE181" i="1"/>
  <c r="AF181" i="1"/>
  <c r="AG181" i="1"/>
  <c r="AH181" i="1"/>
  <c r="AD182" i="1"/>
  <c r="AE182" i="1"/>
  <c r="AF182" i="1"/>
  <c r="AG182" i="1"/>
  <c r="AH182" i="1"/>
  <c r="AD183" i="1"/>
  <c r="AE183" i="1"/>
  <c r="AF183" i="1"/>
  <c r="AG183" i="1"/>
  <c r="AH183" i="1"/>
  <c r="AD184" i="1"/>
  <c r="AE184" i="1"/>
  <c r="AF184" i="1"/>
  <c r="AG184" i="1"/>
  <c r="AH184" i="1"/>
  <c r="AD185" i="1"/>
  <c r="AE185" i="1"/>
  <c r="AF185" i="1"/>
  <c r="AG185" i="1"/>
  <c r="AH185" i="1"/>
  <c r="AD186" i="1"/>
  <c r="AE186" i="1"/>
  <c r="AF186" i="1"/>
  <c r="AG186" i="1"/>
  <c r="AH186" i="1"/>
  <c r="AD187" i="1"/>
  <c r="AE187" i="1"/>
  <c r="AF187" i="1"/>
  <c r="AG187" i="1"/>
  <c r="AH187" i="1"/>
  <c r="AD188" i="1"/>
  <c r="AE188" i="1"/>
  <c r="AF188" i="1"/>
  <c r="AG188" i="1"/>
  <c r="AH188" i="1"/>
  <c r="AD189" i="1"/>
  <c r="AE189" i="1"/>
  <c r="AF189" i="1"/>
  <c r="AG189" i="1"/>
  <c r="AH189" i="1"/>
  <c r="AD190" i="1"/>
  <c r="AE190" i="1"/>
  <c r="AF190" i="1"/>
  <c r="AG190" i="1"/>
  <c r="AH190" i="1"/>
  <c r="AD191" i="1"/>
  <c r="AE191" i="1"/>
  <c r="AF191" i="1"/>
  <c r="AG191" i="1"/>
  <c r="AH191" i="1"/>
  <c r="AD192" i="1"/>
  <c r="AE192" i="1"/>
  <c r="AF192" i="1"/>
  <c r="AG192" i="1"/>
  <c r="AH192" i="1"/>
  <c r="AD193" i="1"/>
  <c r="AE193" i="1"/>
  <c r="AF193" i="1"/>
  <c r="AG193" i="1"/>
  <c r="AH193" i="1"/>
  <c r="AD194" i="1"/>
  <c r="AE194" i="1"/>
  <c r="AF194" i="1"/>
  <c r="AG194" i="1"/>
  <c r="AH194" i="1"/>
  <c r="AD195" i="1"/>
  <c r="AE195" i="1"/>
  <c r="AF195" i="1"/>
  <c r="AG195" i="1"/>
  <c r="AH195" i="1"/>
  <c r="AD196" i="1"/>
  <c r="AE196" i="1"/>
  <c r="AF196" i="1"/>
  <c r="AG196" i="1"/>
  <c r="AH196" i="1"/>
  <c r="AD197" i="1"/>
  <c r="AE197" i="1"/>
  <c r="AF197" i="1"/>
  <c r="AG197" i="1"/>
  <c r="AH197" i="1"/>
  <c r="AD198" i="1"/>
  <c r="AE198" i="1"/>
  <c r="AF198" i="1"/>
  <c r="AG198" i="1"/>
  <c r="AH198" i="1"/>
  <c r="AD199" i="1"/>
  <c r="AE199" i="1"/>
  <c r="AF199" i="1"/>
  <c r="AG199" i="1"/>
  <c r="AH199" i="1"/>
  <c r="AD200" i="1"/>
  <c r="AE200" i="1"/>
  <c r="AF200" i="1"/>
  <c r="AG200" i="1"/>
  <c r="AH200" i="1"/>
  <c r="AD201" i="1"/>
  <c r="AE201" i="1"/>
  <c r="AF201" i="1"/>
  <c r="AG201" i="1"/>
  <c r="AH201" i="1"/>
  <c r="AD202" i="1"/>
  <c r="AE202" i="1"/>
  <c r="AF202" i="1"/>
  <c r="AG202" i="1"/>
  <c r="AH202" i="1"/>
  <c r="AD203" i="1"/>
  <c r="AE203" i="1"/>
  <c r="AF203" i="1"/>
  <c r="AG203" i="1"/>
  <c r="AH203" i="1"/>
  <c r="AD204" i="1"/>
  <c r="AE204" i="1"/>
  <c r="AF204" i="1"/>
  <c r="AG204" i="1"/>
  <c r="AH204" i="1"/>
  <c r="AD205" i="1"/>
  <c r="AE205" i="1"/>
  <c r="AF205" i="1"/>
  <c r="AG205" i="1"/>
  <c r="AH205" i="1"/>
  <c r="AD206" i="1"/>
  <c r="AE206" i="1"/>
  <c r="AF206" i="1"/>
  <c r="AG206" i="1"/>
  <c r="AH206" i="1"/>
  <c r="AD207" i="1"/>
  <c r="AE207" i="1"/>
  <c r="AF207" i="1"/>
  <c r="AG207" i="1"/>
  <c r="AH207" i="1"/>
  <c r="AD208" i="1"/>
  <c r="AE208" i="1"/>
  <c r="AF208" i="1"/>
  <c r="AG208" i="1"/>
  <c r="AH208" i="1"/>
  <c r="AD209" i="1"/>
  <c r="AE209" i="1"/>
  <c r="AF209" i="1"/>
  <c r="AG209" i="1"/>
  <c r="AH209" i="1"/>
  <c r="AD210" i="1"/>
  <c r="AE210" i="1"/>
  <c r="AF210" i="1"/>
  <c r="AG210" i="1"/>
  <c r="AH210" i="1"/>
  <c r="AD211" i="1"/>
  <c r="AE211" i="1"/>
  <c r="AF211" i="1"/>
  <c r="AG211" i="1"/>
  <c r="AH211" i="1"/>
  <c r="AD212" i="1"/>
  <c r="AE212" i="1"/>
  <c r="AF212" i="1"/>
  <c r="AG212" i="1"/>
  <c r="AH212" i="1"/>
  <c r="AD213" i="1"/>
  <c r="AE213" i="1"/>
  <c r="AF213" i="1"/>
  <c r="AG213" i="1"/>
  <c r="AH213" i="1"/>
  <c r="AD214" i="1"/>
  <c r="AE214" i="1"/>
  <c r="AF214" i="1"/>
  <c r="AG214" i="1"/>
  <c r="AH214" i="1"/>
  <c r="AD215" i="1"/>
  <c r="AE215" i="1"/>
  <c r="AF215" i="1"/>
  <c r="AG215" i="1"/>
  <c r="AH215" i="1"/>
  <c r="AD216" i="1"/>
  <c r="AE216" i="1"/>
  <c r="AF216" i="1"/>
  <c r="AG216" i="1"/>
  <c r="AH216" i="1"/>
  <c r="AD217" i="1"/>
  <c r="AE217" i="1"/>
  <c r="AF217" i="1"/>
  <c r="AG217" i="1"/>
  <c r="AH217" i="1"/>
  <c r="AD218" i="1"/>
  <c r="AE218" i="1"/>
  <c r="AF218" i="1"/>
  <c r="AG218" i="1"/>
  <c r="AH218" i="1"/>
  <c r="AD219" i="1"/>
  <c r="AE219" i="1"/>
  <c r="AF219" i="1"/>
  <c r="AG219" i="1"/>
  <c r="AH219" i="1"/>
  <c r="AD220" i="1"/>
  <c r="AE220" i="1"/>
  <c r="AF220" i="1"/>
  <c r="AG220" i="1"/>
  <c r="AH220" i="1"/>
  <c r="AD221" i="1"/>
  <c r="AE221" i="1"/>
  <c r="AF221" i="1"/>
  <c r="AG221" i="1"/>
  <c r="AH221" i="1"/>
  <c r="AD222" i="1"/>
  <c r="AE222" i="1"/>
  <c r="AF222" i="1"/>
  <c r="AG222" i="1"/>
  <c r="AH222" i="1"/>
  <c r="AD223" i="1"/>
  <c r="AE223" i="1"/>
  <c r="AF223" i="1"/>
  <c r="AG223" i="1"/>
  <c r="AH223" i="1"/>
  <c r="AD224" i="1"/>
  <c r="AE224" i="1"/>
  <c r="AF224" i="1"/>
  <c r="AG224" i="1"/>
  <c r="AH224" i="1"/>
  <c r="AD225" i="1"/>
  <c r="AE225" i="1"/>
  <c r="AF225" i="1"/>
  <c r="AG225" i="1"/>
  <c r="AH225" i="1"/>
  <c r="AD226" i="1"/>
  <c r="AE226" i="1"/>
  <c r="AF226" i="1"/>
  <c r="AG226" i="1"/>
  <c r="AH226" i="1"/>
  <c r="AD227" i="1"/>
  <c r="AE227" i="1"/>
  <c r="AF227" i="1"/>
  <c r="AG227" i="1"/>
  <c r="AH227" i="1"/>
  <c r="AD228" i="1"/>
  <c r="AE228" i="1"/>
  <c r="AF228" i="1"/>
  <c r="AG228" i="1"/>
  <c r="AH228" i="1"/>
  <c r="AD229" i="1"/>
  <c r="AE229" i="1"/>
  <c r="AF229" i="1"/>
  <c r="AG229" i="1"/>
  <c r="AH229" i="1"/>
  <c r="AD230" i="1"/>
  <c r="AE230" i="1"/>
  <c r="AF230" i="1"/>
  <c r="AG230" i="1"/>
  <c r="AH230" i="1"/>
  <c r="AD231" i="1"/>
  <c r="AE231" i="1"/>
  <c r="AF231" i="1"/>
  <c r="AG231" i="1"/>
  <c r="AH231" i="1"/>
  <c r="AD232" i="1"/>
  <c r="AE232" i="1"/>
  <c r="AF232" i="1"/>
  <c r="AG232" i="1"/>
  <c r="AH232" i="1"/>
  <c r="AD233" i="1"/>
  <c r="AE233" i="1"/>
  <c r="AF233" i="1"/>
  <c r="AG233" i="1"/>
  <c r="AH233" i="1"/>
  <c r="AD234" i="1"/>
  <c r="AE234" i="1"/>
  <c r="AF234" i="1"/>
  <c r="AG234" i="1"/>
  <c r="AH234" i="1"/>
  <c r="AD235" i="1"/>
  <c r="AE235" i="1"/>
  <c r="AF235" i="1"/>
  <c r="AG235" i="1"/>
  <c r="AH235" i="1"/>
  <c r="AD236" i="1"/>
  <c r="AE236" i="1"/>
  <c r="AF236" i="1"/>
  <c r="AG236" i="1"/>
  <c r="AH236" i="1"/>
  <c r="AD237" i="1"/>
  <c r="AE237" i="1"/>
  <c r="AF237" i="1"/>
  <c r="AG237" i="1"/>
  <c r="AH237" i="1"/>
  <c r="AD238" i="1"/>
  <c r="AE238" i="1"/>
  <c r="AF238" i="1"/>
  <c r="AG238" i="1"/>
  <c r="AH238" i="1"/>
  <c r="AD239" i="1"/>
  <c r="AE239" i="1"/>
  <c r="AF239" i="1"/>
  <c r="AG239" i="1"/>
  <c r="AH239" i="1"/>
  <c r="AD240" i="1"/>
  <c r="AE240" i="1"/>
  <c r="AF240" i="1"/>
  <c r="AG240" i="1"/>
  <c r="AH240" i="1"/>
  <c r="AD241" i="1"/>
  <c r="AE241" i="1"/>
  <c r="AF241" i="1"/>
  <c r="AG241" i="1"/>
  <c r="AH241" i="1"/>
  <c r="AD242" i="1"/>
  <c r="AE242" i="1"/>
  <c r="AF242" i="1"/>
  <c r="AG242" i="1"/>
  <c r="AH242" i="1"/>
  <c r="AD243" i="1"/>
  <c r="AE243" i="1"/>
  <c r="AF243" i="1"/>
  <c r="AG243" i="1"/>
  <c r="AH243" i="1"/>
  <c r="AD244" i="1"/>
  <c r="AE244" i="1"/>
  <c r="AF244" i="1"/>
  <c r="AG244" i="1"/>
  <c r="AH244" i="1"/>
  <c r="AD245" i="1"/>
  <c r="AE245" i="1"/>
  <c r="AF245" i="1"/>
  <c r="AG245" i="1"/>
  <c r="AH245" i="1"/>
  <c r="AD246" i="1"/>
  <c r="AE246" i="1"/>
  <c r="AF246" i="1"/>
  <c r="AG246" i="1"/>
  <c r="AH246" i="1"/>
  <c r="AD247" i="1"/>
  <c r="AE247" i="1"/>
  <c r="AF247" i="1"/>
  <c r="AG247" i="1"/>
  <c r="AH247" i="1"/>
  <c r="AD248" i="1"/>
  <c r="AE248" i="1"/>
  <c r="AF248" i="1"/>
  <c r="AG248" i="1"/>
  <c r="AH248" i="1"/>
  <c r="AD249" i="1"/>
  <c r="AE249" i="1"/>
  <c r="AF249" i="1"/>
  <c r="AG249" i="1"/>
  <c r="AH249" i="1"/>
  <c r="AD250" i="1"/>
  <c r="AE250" i="1"/>
  <c r="AF250" i="1"/>
  <c r="AG250" i="1"/>
  <c r="AH250" i="1"/>
  <c r="AD251" i="1"/>
  <c r="AE251" i="1"/>
  <c r="AF251" i="1"/>
  <c r="AG251" i="1"/>
  <c r="AH251" i="1"/>
  <c r="AD252" i="1"/>
  <c r="AE252" i="1"/>
  <c r="AF252" i="1"/>
  <c r="AG252" i="1"/>
  <c r="AH252" i="1"/>
  <c r="AD253" i="1"/>
  <c r="AE253" i="1"/>
  <c r="AF253" i="1"/>
  <c r="AG253" i="1"/>
  <c r="AH253" i="1"/>
  <c r="AD254" i="1"/>
  <c r="AE254" i="1"/>
  <c r="AF254" i="1"/>
  <c r="AG254" i="1"/>
  <c r="AH254" i="1"/>
  <c r="AD255" i="1"/>
  <c r="AE255" i="1"/>
  <c r="AF255" i="1"/>
  <c r="AG255" i="1"/>
  <c r="AH255" i="1"/>
  <c r="AD256" i="1"/>
  <c r="AE256" i="1"/>
  <c r="AF256" i="1"/>
  <c r="AG256" i="1"/>
  <c r="AH256" i="1"/>
  <c r="AD257" i="1"/>
  <c r="AE257" i="1"/>
  <c r="AF257" i="1"/>
  <c r="AG257" i="1"/>
  <c r="AH257" i="1"/>
  <c r="AD258" i="1"/>
  <c r="AE258" i="1"/>
  <c r="AF258" i="1"/>
  <c r="AG258" i="1"/>
  <c r="AH258" i="1"/>
  <c r="AD259" i="1"/>
  <c r="AE259" i="1"/>
  <c r="AF259" i="1"/>
  <c r="AG259" i="1"/>
  <c r="AH259" i="1"/>
  <c r="AD260" i="1"/>
  <c r="AE260" i="1"/>
  <c r="AF260" i="1"/>
  <c r="AG260" i="1"/>
  <c r="AH260" i="1"/>
  <c r="AD261" i="1"/>
  <c r="AE261" i="1"/>
  <c r="AF261" i="1"/>
  <c r="AG261" i="1"/>
  <c r="AH261" i="1"/>
  <c r="AD262" i="1"/>
  <c r="AE262" i="1"/>
  <c r="AF262" i="1"/>
  <c r="AG262" i="1"/>
  <c r="AH262" i="1"/>
  <c r="AD263" i="1"/>
  <c r="AE263" i="1"/>
  <c r="AF263" i="1"/>
  <c r="AG263" i="1"/>
  <c r="AH263" i="1"/>
  <c r="AD264" i="1"/>
  <c r="AE264" i="1"/>
  <c r="AF264" i="1"/>
  <c r="AG264" i="1"/>
  <c r="AH264" i="1"/>
  <c r="AD265" i="1"/>
  <c r="AE265" i="1"/>
  <c r="AF265" i="1"/>
  <c r="AG265" i="1"/>
  <c r="AH265" i="1"/>
  <c r="AD266" i="1"/>
  <c r="AE266" i="1"/>
  <c r="AF266" i="1"/>
  <c r="AG266" i="1"/>
  <c r="AH266" i="1"/>
  <c r="AD267" i="1"/>
  <c r="AE267" i="1"/>
  <c r="AF267" i="1"/>
  <c r="AG267" i="1"/>
  <c r="AH267" i="1"/>
  <c r="AD268" i="1"/>
  <c r="AE268" i="1"/>
  <c r="AF268" i="1"/>
  <c r="AG268" i="1"/>
  <c r="AH268" i="1"/>
  <c r="AD269" i="1"/>
  <c r="AE269" i="1"/>
  <c r="AF269" i="1"/>
  <c r="AG269" i="1"/>
  <c r="AH269" i="1"/>
  <c r="AD270" i="1"/>
  <c r="AE270" i="1"/>
  <c r="AF270" i="1"/>
  <c r="AG270" i="1"/>
  <c r="AH270" i="1"/>
  <c r="AD271" i="1"/>
  <c r="AE271" i="1"/>
  <c r="AF271" i="1"/>
  <c r="AG271" i="1"/>
  <c r="AH271" i="1"/>
  <c r="AD272" i="1"/>
  <c r="AE272" i="1"/>
  <c r="AF272" i="1"/>
  <c r="AG272" i="1"/>
  <c r="AH272" i="1"/>
  <c r="AD273" i="1"/>
  <c r="AE273" i="1"/>
  <c r="AF273" i="1"/>
  <c r="AG273" i="1"/>
  <c r="AH273" i="1"/>
  <c r="AD274" i="1"/>
  <c r="AE274" i="1"/>
  <c r="AF274" i="1"/>
  <c r="AG274" i="1"/>
  <c r="AH274" i="1"/>
  <c r="AD275" i="1"/>
  <c r="AE275" i="1"/>
  <c r="AF275" i="1"/>
  <c r="AG275" i="1"/>
  <c r="AH275" i="1"/>
  <c r="AD276" i="1"/>
  <c r="AE276" i="1"/>
  <c r="AF276" i="1"/>
  <c r="AG276" i="1"/>
  <c r="AH276" i="1"/>
  <c r="AD277" i="1"/>
  <c r="AE277" i="1"/>
  <c r="AF277" i="1"/>
  <c r="AG277" i="1"/>
  <c r="AH277" i="1"/>
  <c r="AD278" i="1"/>
  <c r="AE278" i="1"/>
  <c r="AF278" i="1"/>
  <c r="AG278" i="1"/>
  <c r="AH278" i="1"/>
  <c r="AD279" i="1"/>
  <c r="AE279" i="1"/>
  <c r="AF279" i="1"/>
  <c r="AG279" i="1"/>
  <c r="AH279" i="1"/>
  <c r="AD280" i="1"/>
  <c r="AE280" i="1"/>
  <c r="AF280" i="1"/>
  <c r="AG280" i="1"/>
  <c r="AH280" i="1"/>
  <c r="AD281" i="1"/>
  <c r="AE281" i="1"/>
  <c r="AF281" i="1"/>
  <c r="AG281" i="1"/>
  <c r="AH281" i="1"/>
  <c r="AD282" i="1"/>
  <c r="AE282" i="1"/>
  <c r="AF282" i="1"/>
  <c r="AG282" i="1"/>
  <c r="AH282" i="1"/>
  <c r="AD283" i="1"/>
  <c r="AE283" i="1"/>
  <c r="AF283" i="1"/>
  <c r="AG283" i="1"/>
  <c r="AH283" i="1"/>
  <c r="AD284" i="1"/>
  <c r="AE284" i="1"/>
  <c r="AF284" i="1"/>
  <c r="AG284" i="1"/>
  <c r="AH284" i="1"/>
  <c r="AD285" i="1"/>
  <c r="AE285" i="1"/>
  <c r="AF285" i="1"/>
  <c r="AG285" i="1"/>
  <c r="AH285" i="1"/>
  <c r="AD286" i="1"/>
  <c r="AE286" i="1"/>
  <c r="AF286" i="1"/>
  <c r="AG286" i="1"/>
  <c r="AH286" i="1"/>
  <c r="AD287" i="1"/>
  <c r="AE287" i="1"/>
  <c r="AF287" i="1"/>
  <c r="AG287" i="1"/>
  <c r="AH287" i="1"/>
  <c r="AD288" i="1"/>
  <c r="AE288" i="1"/>
  <c r="AF288" i="1"/>
  <c r="AG288" i="1"/>
  <c r="AH288" i="1"/>
  <c r="AD289" i="1"/>
  <c r="AE289" i="1"/>
  <c r="AF289" i="1"/>
  <c r="AG289" i="1"/>
  <c r="AH289" i="1"/>
  <c r="AD290" i="1"/>
  <c r="AE290" i="1"/>
  <c r="AF290" i="1"/>
  <c r="AG290" i="1"/>
  <c r="AH290" i="1"/>
  <c r="AD291" i="1"/>
  <c r="AE291" i="1"/>
  <c r="AF291" i="1"/>
  <c r="AG291" i="1"/>
  <c r="AH291" i="1"/>
  <c r="AD292" i="1"/>
  <c r="AE292" i="1"/>
  <c r="AF292" i="1"/>
  <c r="AG292" i="1"/>
  <c r="AH292" i="1"/>
  <c r="AD293" i="1"/>
  <c r="AE293" i="1"/>
  <c r="AF293" i="1"/>
  <c r="AG293" i="1"/>
  <c r="AH293" i="1"/>
  <c r="AD294" i="1"/>
  <c r="AE294" i="1"/>
  <c r="AF294" i="1"/>
  <c r="AG294" i="1"/>
  <c r="AH294" i="1"/>
  <c r="AD295" i="1"/>
  <c r="AE295" i="1"/>
  <c r="AF295" i="1"/>
  <c r="AG295" i="1"/>
  <c r="AH295" i="1"/>
  <c r="AD296" i="1"/>
  <c r="AE296" i="1"/>
  <c r="AF296" i="1"/>
  <c r="AG296" i="1"/>
  <c r="AH296" i="1"/>
  <c r="AD297" i="1"/>
  <c r="AE297" i="1"/>
  <c r="AF297" i="1"/>
  <c r="AG297" i="1"/>
  <c r="AH297" i="1"/>
  <c r="AD298" i="1"/>
  <c r="AE298" i="1"/>
  <c r="AF298" i="1"/>
  <c r="AG298" i="1"/>
  <c r="AH298" i="1"/>
  <c r="AD299" i="1"/>
  <c r="AE299" i="1"/>
  <c r="AF299" i="1"/>
  <c r="AG299" i="1"/>
  <c r="AH299" i="1"/>
  <c r="AD300" i="1"/>
  <c r="AE300" i="1"/>
  <c r="AF300" i="1"/>
  <c r="AG300" i="1"/>
  <c r="AH300" i="1"/>
  <c r="AD301" i="1"/>
  <c r="AE301" i="1"/>
  <c r="AF301" i="1"/>
  <c r="AG301" i="1"/>
  <c r="AH301" i="1"/>
  <c r="AD302" i="1"/>
  <c r="AE302" i="1"/>
  <c r="AF302" i="1"/>
  <c r="AG302" i="1"/>
  <c r="AH302" i="1"/>
  <c r="AD303" i="1"/>
  <c r="AE303" i="1"/>
  <c r="AF303" i="1"/>
  <c r="AG303" i="1"/>
  <c r="AH303" i="1"/>
  <c r="AD304" i="1"/>
  <c r="AE304" i="1"/>
  <c r="AF304" i="1"/>
  <c r="AG304" i="1"/>
  <c r="AH304" i="1"/>
  <c r="AD305" i="1"/>
  <c r="AE305" i="1"/>
  <c r="AF305" i="1"/>
  <c r="AG305" i="1"/>
  <c r="AH305" i="1"/>
  <c r="AD306" i="1"/>
  <c r="AE306" i="1"/>
  <c r="AF306" i="1"/>
  <c r="AG306" i="1"/>
  <c r="AH306" i="1"/>
  <c r="AD307" i="1"/>
  <c r="AE307" i="1"/>
  <c r="AF307" i="1"/>
  <c r="AG307" i="1"/>
  <c r="AH307" i="1"/>
  <c r="AD308" i="1"/>
  <c r="AE308" i="1"/>
  <c r="AF308" i="1"/>
  <c r="AG308" i="1"/>
  <c r="AH308" i="1"/>
  <c r="AD309" i="1"/>
  <c r="AE309" i="1"/>
  <c r="AF309" i="1"/>
  <c r="AG309" i="1"/>
  <c r="AH309" i="1"/>
  <c r="AD310" i="1"/>
  <c r="AE310" i="1"/>
  <c r="AF310" i="1"/>
  <c r="AG310" i="1"/>
  <c r="AH310" i="1"/>
  <c r="AD311" i="1"/>
  <c r="AE311" i="1"/>
  <c r="AF311" i="1"/>
  <c r="AG311" i="1"/>
  <c r="AH311" i="1"/>
  <c r="AD312" i="1"/>
  <c r="AE312" i="1"/>
  <c r="AF312" i="1"/>
  <c r="AG312" i="1"/>
  <c r="AH312" i="1"/>
  <c r="AD313" i="1"/>
  <c r="AE313" i="1"/>
  <c r="AF313" i="1"/>
  <c r="AG313" i="1"/>
  <c r="AH313" i="1"/>
  <c r="AD314" i="1"/>
  <c r="AE314" i="1"/>
  <c r="AF314" i="1"/>
  <c r="AG314" i="1"/>
  <c r="AH314" i="1"/>
  <c r="AD315" i="1"/>
  <c r="AE315" i="1"/>
  <c r="AF315" i="1"/>
  <c r="AG315" i="1"/>
  <c r="AH315" i="1"/>
  <c r="AD316" i="1"/>
  <c r="AE316" i="1"/>
  <c r="AF316" i="1"/>
  <c r="AG316" i="1"/>
  <c r="AH316" i="1"/>
  <c r="AD317" i="1"/>
  <c r="AE317" i="1"/>
  <c r="AF317" i="1"/>
  <c r="AG317" i="1"/>
  <c r="AH317" i="1"/>
  <c r="AD318" i="1"/>
  <c r="AE318" i="1"/>
  <c r="AF318" i="1"/>
  <c r="AG318" i="1"/>
  <c r="AH318" i="1"/>
  <c r="AD319" i="1"/>
  <c r="AE319" i="1"/>
  <c r="AF319" i="1"/>
  <c r="AG319" i="1"/>
  <c r="AH319" i="1"/>
  <c r="AD320" i="1"/>
  <c r="AE320" i="1"/>
  <c r="AF320" i="1"/>
  <c r="AG320" i="1"/>
  <c r="AH320" i="1"/>
  <c r="AD321" i="1"/>
  <c r="AE321" i="1"/>
  <c r="AF321" i="1"/>
  <c r="AG321" i="1"/>
  <c r="AH321" i="1"/>
  <c r="AD322" i="1"/>
  <c r="AE322" i="1"/>
  <c r="AF322" i="1"/>
  <c r="AG322" i="1"/>
  <c r="AH322" i="1"/>
  <c r="AD323" i="1"/>
  <c r="AE323" i="1"/>
  <c r="AF323" i="1"/>
  <c r="AG323" i="1"/>
  <c r="AH323" i="1"/>
  <c r="AD324" i="1"/>
  <c r="AE324" i="1"/>
  <c r="AF324" i="1"/>
  <c r="AG324" i="1"/>
  <c r="AH324" i="1"/>
  <c r="AD325" i="1"/>
  <c r="AE325" i="1"/>
  <c r="AF325" i="1"/>
  <c r="AG325" i="1"/>
  <c r="AH325" i="1"/>
  <c r="AD326" i="1"/>
  <c r="AE326" i="1"/>
  <c r="AF326" i="1"/>
  <c r="AG326" i="1"/>
  <c r="AH326" i="1"/>
  <c r="AD327" i="1"/>
  <c r="AE327" i="1"/>
  <c r="AF327" i="1"/>
  <c r="AG327" i="1"/>
  <c r="AH327" i="1"/>
  <c r="AD328" i="1"/>
  <c r="AE328" i="1"/>
  <c r="AF328" i="1"/>
  <c r="AG328" i="1"/>
  <c r="AH328" i="1"/>
  <c r="AD329" i="1"/>
  <c r="AE329" i="1"/>
  <c r="AF329" i="1"/>
  <c r="AG329" i="1"/>
  <c r="AH329" i="1"/>
  <c r="AD330" i="1"/>
  <c r="AE330" i="1"/>
  <c r="AF330" i="1"/>
  <c r="AG330" i="1"/>
  <c r="AH330" i="1"/>
  <c r="AD331" i="1"/>
  <c r="AE331" i="1"/>
  <c r="AF331" i="1"/>
  <c r="AG331" i="1"/>
  <c r="AH331" i="1"/>
  <c r="AD332" i="1"/>
  <c r="AE332" i="1"/>
  <c r="AF332" i="1"/>
  <c r="AG332" i="1"/>
  <c r="AH332" i="1"/>
  <c r="AD333" i="1"/>
  <c r="AE333" i="1"/>
  <c r="AF333" i="1"/>
  <c r="AG333" i="1"/>
  <c r="AH333" i="1"/>
  <c r="AD334" i="1"/>
  <c r="AE334" i="1"/>
  <c r="AF334" i="1"/>
  <c r="AG334" i="1"/>
  <c r="AH334" i="1"/>
  <c r="AD335" i="1"/>
  <c r="AE335" i="1"/>
  <c r="AF335" i="1"/>
  <c r="AG335" i="1"/>
  <c r="AH335" i="1"/>
  <c r="AD336" i="1"/>
  <c r="AE336" i="1"/>
  <c r="AF336" i="1"/>
  <c r="AG336" i="1"/>
  <c r="AH336" i="1"/>
  <c r="AD337" i="1"/>
  <c r="AE337" i="1"/>
  <c r="AF337" i="1"/>
  <c r="AG337" i="1"/>
  <c r="AH337" i="1"/>
  <c r="AD338" i="1"/>
  <c r="AE338" i="1"/>
  <c r="AF338" i="1"/>
  <c r="AG338" i="1"/>
  <c r="AH338" i="1"/>
  <c r="AD339" i="1"/>
  <c r="AE339" i="1"/>
  <c r="AF339" i="1"/>
  <c r="AG339" i="1"/>
  <c r="AH339" i="1"/>
  <c r="AD340" i="1"/>
  <c r="AE340" i="1"/>
  <c r="AF340" i="1"/>
  <c r="AG340" i="1"/>
  <c r="AH340" i="1"/>
  <c r="AD341" i="1"/>
  <c r="AE341" i="1"/>
  <c r="AF341" i="1"/>
  <c r="AG341" i="1"/>
  <c r="AH341" i="1"/>
  <c r="AD342" i="1"/>
  <c r="AE342" i="1"/>
  <c r="AF342" i="1"/>
  <c r="AG342" i="1"/>
  <c r="AH342" i="1"/>
  <c r="AD343" i="1"/>
  <c r="AE343" i="1"/>
  <c r="AF343" i="1"/>
  <c r="AG343" i="1"/>
  <c r="AH343" i="1"/>
  <c r="AD344" i="1"/>
  <c r="AE344" i="1"/>
  <c r="AF344" i="1"/>
  <c r="AG344" i="1"/>
  <c r="AH344" i="1"/>
  <c r="AD345" i="1"/>
  <c r="AE345" i="1"/>
  <c r="AF345" i="1"/>
  <c r="AG345" i="1"/>
  <c r="AH345" i="1"/>
  <c r="AD346" i="1"/>
  <c r="AE346" i="1"/>
  <c r="AF346" i="1"/>
  <c r="AG346" i="1"/>
  <c r="AH346" i="1"/>
  <c r="AD347" i="1"/>
  <c r="AE347" i="1"/>
  <c r="AF347" i="1"/>
  <c r="AG347" i="1"/>
  <c r="AH347" i="1"/>
  <c r="AD348" i="1"/>
  <c r="AE348" i="1"/>
  <c r="AF348" i="1"/>
  <c r="AG348" i="1"/>
  <c r="AH348" i="1"/>
  <c r="AD349" i="1"/>
  <c r="AE349" i="1"/>
  <c r="AF349" i="1"/>
  <c r="AG349" i="1"/>
  <c r="AH349" i="1"/>
  <c r="AD350" i="1"/>
  <c r="AE350" i="1"/>
  <c r="AF350" i="1"/>
  <c r="AG350" i="1"/>
  <c r="AH350" i="1"/>
  <c r="AD351" i="1"/>
  <c r="AE351" i="1"/>
  <c r="AF351" i="1"/>
  <c r="AG351" i="1"/>
  <c r="AH351" i="1"/>
  <c r="AD352" i="1"/>
  <c r="AE352" i="1"/>
  <c r="AF352" i="1"/>
  <c r="AG352" i="1"/>
  <c r="AH352" i="1"/>
  <c r="AD353" i="1"/>
  <c r="AE353" i="1"/>
  <c r="AF353" i="1"/>
  <c r="AG353" i="1"/>
  <c r="AH353" i="1"/>
  <c r="AD354" i="1"/>
  <c r="AE354" i="1"/>
  <c r="AF354" i="1"/>
  <c r="AG354" i="1"/>
  <c r="AH354" i="1"/>
  <c r="AD355" i="1"/>
  <c r="AE355" i="1"/>
  <c r="AF355" i="1"/>
  <c r="AG355" i="1"/>
  <c r="AH355" i="1"/>
  <c r="AD356" i="1"/>
  <c r="AE356" i="1"/>
  <c r="AF356" i="1"/>
  <c r="AG356" i="1"/>
  <c r="AH356" i="1"/>
  <c r="AD357" i="1"/>
  <c r="AE357" i="1"/>
  <c r="AF357" i="1"/>
  <c r="AG357" i="1"/>
  <c r="AH357" i="1"/>
  <c r="AD358" i="1"/>
  <c r="AE358" i="1"/>
  <c r="AF358" i="1"/>
  <c r="AG358" i="1"/>
  <c r="AH358" i="1"/>
  <c r="AD359" i="1"/>
  <c r="AE359" i="1"/>
  <c r="AF359" i="1"/>
  <c r="AG359" i="1"/>
  <c r="AH359" i="1"/>
  <c r="AD360" i="1"/>
  <c r="AE360" i="1"/>
  <c r="AF360" i="1"/>
  <c r="AG360" i="1"/>
  <c r="AH360" i="1"/>
  <c r="AD361" i="1"/>
  <c r="AE361" i="1"/>
  <c r="AF361" i="1"/>
  <c r="AG361" i="1"/>
  <c r="AH361" i="1"/>
  <c r="AD362" i="1"/>
  <c r="AE362" i="1"/>
  <c r="AF362" i="1"/>
  <c r="AG362" i="1"/>
  <c r="AH362" i="1"/>
  <c r="AD363" i="1"/>
  <c r="AE363" i="1"/>
  <c r="AF363" i="1"/>
  <c r="AG363" i="1"/>
  <c r="AH363" i="1"/>
  <c r="AD364" i="1"/>
  <c r="AE364" i="1"/>
  <c r="AF364" i="1"/>
  <c r="AG364" i="1"/>
  <c r="AH364" i="1"/>
  <c r="AD365" i="1"/>
  <c r="AE365" i="1"/>
  <c r="AF365" i="1"/>
  <c r="AG365" i="1"/>
  <c r="AH365" i="1"/>
  <c r="AD366" i="1"/>
  <c r="AE366" i="1"/>
  <c r="AF366" i="1"/>
  <c r="AG366" i="1"/>
  <c r="AH366" i="1"/>
  <c r="AD367" i="1"/>
  <c r="AE367" i="1"/>
  <c r="AF367" i="1"/>
  <c r="AG367" i="1"/>
  <c r="AH367" i="1"/>
  <c r="AD368" i="1"/>
  <c r="AE368" i="1"/>
  <c r="AF368" i="1"/>
  <c r="AG368" i="1"/>
  <c r="AH368" i="1"/>
  <c r="AD369" i="1"/>
  <c r="AE369" i="1"/>
  <c r="AF369" i="1"/>
  <c r="AG369" i="1"/>
  <c r="AH369" i="1"/>
  <c r="AD370" i="1"/>
  <c r="AE370" i="1"/>
  <c r="AF370" i="1"/>
  <c r="AG370" i="1"/>
  <c r="AH370" i="1"/>
  <c r="AD371" i="1"/>
  <c r="AE371" i="1"/>
  <c r="AF371" i="1"/>
  <c r="AG371" i="1"/>
  <c r="AH371" i="1"/>
  <c r="AD372" i="1"/>
  <c r="AE372" i="1"/>
  <c r="AF372" i="1"/>
  <c r="AG372" i="1"/>
  <c r="AH372" i="1"/>
  <c r="AD373" i="1"/>
  <c r="AE373" i="1"/>
  <c r="AF373" i="1"/>
  <c r="AG373" i="1"/>
  <c r="AH373" i="1"/>
  <c r="AD374" i="1"/>
  <c r="AE374" i="1"/>
  <c r="AF374" i="1"/>
  <c r="AG374" i="1"/>
  <c r="AH374" i="1"/>
  <c r="AD375" i="1"/>
  <c r="AE375" i="1"/>
  <c r="AF375" i="1"/>
  <c r="AG375" i="1"/>
  <c r="AH375" i="1"/>
  <c r="AD376" i="1"/>
  <c r="AE376" i="1"/>
  <c r="AF376" i="1"/>
  <c r="AG376" i="1"/>
  <c r="AH376" i="1"/>
  <c r="AD377" i="1"/>
  <c r="AE377" i="1"/>
  <c r="AF377" i="1"/>
  <c r="AG377" i="1"/>
  <c r="AH377" i="1"/>
  <c r="AD378" i="1"/>
  <c r="AE378" i="1"/>
  <c r="AF378" i="1"/>
  <c r="AG378" i="1"/>
  <c r="AH378" i="1"/>
  <c r="AD379" i="1"/>
  <c r="AE379" i="1"/>
  <c r="AF379" i="1"/>
  <c r="AG379" i="1"/>
  <c r="AH379" i="1"/>
  <c r="AD380" i="1"/>
  <c r="AE380" i="1"/>
  <c r="AF380" i="1"/>
  <c r="AG380" i="1"/>
  <c r="AH380" i="1"/>
  <c r="AD381" i="1"/>
  <c r="AE381" i="1"/>
  <c r="AF381" i="1"/>
  <c r="AG381" i="1"/>
  <c r="AH381" i="1"/>
  <c r="AD382" i="1"/>
  <c r="AE382" i="1"/>
  <c r="AF382" i="1"/>
  <c r="AG382" i="1"/>
  <c r="AH382" i="1"/>
  <c r="AD383" i="1"/>
  <c r="AE383" i="1"/>
  <c r="AF383" i="1"/>
  <c r="AG383" i="1"/>
  <c r="AH383" i="1"/>
  <c r="AD384" i="1"/>
  <c r="AE384" i="1"/>
  <c r="AF384" i="1"/>
  <c r="AG384" i="1"/>
  <c r="AH384" i="1"/>
  <c r="AD385" i="1"/>
  <c r="AE385" i="1"/>
  <c r="AF385" i="1"/>
  <c r="AG385" i="1"/>
  <c r="AH385" i="1"/>
  <c r="AD386" i="1"/>
  <c r="AE386" i="1"/>
  <c r="AF386" i="1"/>
  <c r="AG386" i="1"/>
  <c r="AH386" i="1"/>
  <c r="AD387" i="1"/>
  <c r="AE387" i="1"/>
  <c r="AF387" i="1"/>
  <c r="AG387" i="1"/>
  <c r="AH387" i="1"/>
  <c r="AD388" i="1"/>
  <c r="AE388" i="1"/>
  <c r="AF388" i="1"/>
  <c r="AG388" i="1"/>
  <c r="AH388" i="1"/>
  <c r="AD389" i="1"/>
  <c r="AE389" i="1"/>
  <c r="AF389" i="1"/>
  <c r="AG389" i="1"/>
  <c r="AH389" i="1"/>
  <c r="AD390" i="1"/>
  <c r="AE390" i="1"/>
  <c r="AF390" i="1"/>
  <c r="AG390" i="1"/>
  <c r="AH390" i="1"/>
  <c r="AD391" i="1"/>
  <c r="AE391" i="1"/>
  <c r="AF391" i="1"/>
  <c r="AG391" i="1"/>
  <c r="AH391" i="1"/>
  <c r="AD392" i="1"/>
  <c r="AE392" i="1"/>
  <c r="AF392" i="1"/>
  <c r="AG392" i="1"/>
  <c r="AH392" i="1"/>
  <c r="AD393" i="1"/>
  <c r="AE393" i="1"/>
  <c r="AF393" i="1"/>
  <c r="AG393" i="1"/>
  <c r="AH393" i="1"/>
  <c r="AD394" i="1"/>
  <c r="AE394" i="1"/>
  <c r="AF394" i="1"/>
  <c r="AG394" i="1"/>
  <c r="AH394" i="1"/>
  <c r="AD395" i="1"/>
  <c r="AE395" i="1"/>
  <c r="AF395" i="1"/>
  <c r="AG395" i="1"/>
  <c r="AH395" i="1"/>
  <c r="AD396" i="1"/>
  <c r="AE396" i="1"/>
  <c r="AF396" i="1"/>
  <c r="AG396" i="1"/>
  <c r="AH396" i="1"/>
  <c r="AD397" i="1"/>
  <c r="AE397" i="1"/>
  <c r="AF397" i="1"/>
  <c r="AG397" i="1"/>
  <c r="AH397" i="1"/>
  <c r="AD398" i="1"/>
  <c r="AE398" i="1"/>
  <c r="AF398" i="1"/>
  <c r="AG398" i="1"/>
  <c r="AH398" i="1"/>
  <c r="AD399" i="1"/>
  <c r="AE399" i="1"/>
  <c r="AF399" i="1"/>
  <c r="AG399" i="1"/>
  <c r="AH399" i="1"/>
  <c r="AD400" i="1"/>
  <c r="AE400" i="1"/>
  <c r="AF400" i="1"/>
  <c r="AG400" i="1"/>
  <c r="AH400" i="1"/>
  <c r="AD401" i="1"/>
  <c r="AE401" i="1"/>
  <c r="AF401" i="1"/>
  <c r="AG401" i="1"/>
  <c r="AH401" i="1"/>
  <c r="AD402" i="1"/>
  <c r="AE402" i="1"/>
  <c r="AF402" i="1"/>
  <c r="AG402" i="1"/>
  <c r="AH402" i="1"/>
  <c r="AD403" i="1"/>
  <c r="AE403" i="1"/>
  <c r="AF403" i="1"/>
  <c r="AG403" i="1"/>
  <c r="AH403" i="1"/>
  <c r="AD404" i="1"/>
  <c r="AE404" i="1"/>
  <c r="AF404" i="1"/>
  <c r="AG404" i="1"/>
  <c r="AH404" i="1"/>
  <c r="AD405" i="1"/>
  <c r="AE405" i="1"/>
  <c r="AF405" i="1"/>
  <c r="AG405" i="1"/>
  <c r="AH405" i="1"/>
  <c r="AD406" i="1"/>
  <c r="AE406" i="1"/>
  <c r="AF406" i="1"/>
  <c r="AG406" i="1"/>
  <c r="AH406" i="1"/>
  <c r="AD407" i="1"/>
  <c r="AE407" i="1"/>
  <c r="AF407" i="1"/>
  <c r="AG407" i="1"/>
  <c r="AH407" i="1"/>
  <c r="AD408" i="1"/>
  <c r="AE408" i="1"/>
  <c r="AF408" i="1"/>
  <c r="AG408" i="1"/>
  <c r="AH408" i="1"/>
  <c r="AD409" i="1"/>
  <c r="AE409" i="1"/>
  <c r="AF409" i="1"/>
  <c r="AG409" i="1"/>
  <c r="AH409" i="1"/>
  <c r="AD410" i="1"/>
  <c r="AE410" i="1"/>
  <c r="AF410" i="1"/>
  <c r="AG410" i="1"/>
  <c r="AH410" i="1"/>
  <c r="AD411" i="1"/>
  <c r="AE411" i="1"/>
  <c r="AF411" i="1"/>
  <c r="AG411" i="1"/>
  <c r="AH411" i="1"/>
  <c r="AD412" i="1"/>
  <c r="AE412" i="1"/>
  <c r="AF412" i="1"/>
  <c r="AG412" i="1"/>
  <c r="AH412" i="1"/>
  <c r="AD413" i="1"/>
  <c r="AE413" i="1"/>
  <c r="AF413" i="1"/>
  <c r="AG413" i="1"/>
  <c r="AH413" i="1"/>
  <c r="AD414" i="1"/>
  <c r="AE414" i="1"/>
  <c r="AF414" i="1"/>
  <c r="AG414" i="1"/>
  <c r="AH414" i="1"/>
  <c r="AD415" i="1"/>
  <c r="AE415" i="1"/>
  <c r="AF415" i="1"/>
  <c r="AG415" i="1"/>
  <c r="AH415" i="1"/>
  <c r="AD416" i="1"/>
  <c r="AE416" i="1"/>
  <c r="AF416" i="1"/>
  <c r="AG416" i="1"/>
  <c r="AH416" i="1"/>
  <c r="AD417" i="1"/>
  <c r="AE417" i="1"/>
  <c r="AF417" i="1"/>
  <c r="AG417" i="1"/>
  <c r="AH417" i="1"/>
  <c r="AD418" i="1"/>
  <c r="AE418" i="1"/>
  <c r="AF418" i="1"/>
  <c r="AG418" i="1"/>
  <c r="AH418" i="1"/>
  <c r="AD419" i="1"/>
  <c r="AE419" i="1"/>
  <c r="AF419" i="1"/>
  <c r="AG419" i="1"/>
  <c r="AH419" i="1"/>
  <c r="AD420" i="1"/>
  <c r="AE420" i="1"/>
  <c r="AF420" i="1"/>
  <c r="AG420" i="1"/>
  <c r="AH420" i="1"/>
  <c r="AD421" i="1"/>
  <c r="AE421" i="1"/>
  <c r="AF421" i="1"/>
  <c r="AG421" i="1"/>
  <c r="AH421" i="1"/>
  <c r="AD422" i="1"/>
  <c r="AE422" i="1"/>
  <c r="AF422" i="1"/>
  <c r="AG422" i="1"/>
  <c r="AH422" i="1"/>
  <c r="AD423" i="1"/>
  <c r="AE423" i="1"/>
  <c r="AF423" i="1"/>
  <c r="AG423" i="1"/>
  <c r="AH423" i="1"/>
  <c r="AD424" i="1"/>
  <c r="AE424" i="1"/>
  <c r="AF424" i="1"/>
  <c r="AG424" i="1"/>
  <c r="AH424" i="1"/>
  <c r="AD425" i="1"/>
  <c r="AE425" i="1"/>
  <c r="AF425" i="1"/>
  <c r="AG425" i="1"/>
  <c r="AH425" i="1"/>
  <c r="AD426" i="1"/>
  <c r="AE426" i="1"/>
  <c r="AF426" i="1"/>
  <c r="AG426" i="1"/>
  <c r="AH426" i="1"/>
  <c r="AD427" i="1"/>
  <c r="AE427" i="1"/>
  <c r="AF427" i="1"/>
  <c r="AG427" i="1"/>
  <c r="AH427" i="1"/>
  <c r="AD428" i="1"/>
  <c r="AE428" i="1"/>
  <c r="AF428" i="1"/>
  <c r="AG428" i="1"/>
  <c r="AH428" i="1"/>
  <c r="AD429" i="1"/>
  <c r="AE429" i="1"/>
  <c r="AF429" i="1"/>
  <c r="AG429" i="1"/>
  <c r="AH429" i="1"/>
  <c r="AD430" i="1"/>
  <c r="AE430" i="1"/>
  <c r="AF430" i="1"/>
  <c r="AG430" i="1"/>
  <c r="AH430" i="1"/>
  <c r="AD431" i="1"/>
  <c r="AE431" i="1"/>
  <c r="AF431" i="1"/>
  <c r="AG431" i="1"/>
  <c r="AH431" i="1"/>
  <c r="AD432" i="1"/>
  <c r="AE432" i="1"/>
  <c r="AF432" i="1"/>
  <c r="AG432" i="1"/>
  <c r="AH432" i="1"/>
  <c r="AD433" i="1"/>
  <c r="AE433" i="1"/>
  <c r="AF433" i="1"/>
  <c r="AG433" i="1"/>
  <c r="AH433" i="1"/>
  <c r="AD434" i="1"/>
  <c r="AE434" i="1"/>
  <c r="AF434" i="1"/>
  <c r="AG434" i="1"/>
  <c r="AH434" i="1"/>
  <c r="AD435" i="1"/>
  <c r="AE435" i="1"/>
  <c r="AF435" i="1"/>
  <c r="AG435" i="1"/>
  <c r="AH435" i="1"/>
  <c r="AD436" i="1"/>
  <c r="AE436" i="1"/>
  <c r="AF436" i="1"/>
  <c r="AG436" i="1"/>
  <c r="AH436" i="1"/>
  <c r="AD437" i="1"/>
  <c r="AE437" i="1"/>
  <c r="AF437" i="1"/>
  <c r="AG437" i="1"/>
  <c r="AH437" i="1"/>
  <c r="AD438" i="1"/>
  <c r="AE438" i="1"/>
  <c r="AF438" i="1"/>
  <c r="AG438" i="1"/>
  <c r="AH438" i="1"/>
  <c r="AD439" i="1"/>
  <c r="AE439" i="1"/>
  <c r="AF439" i="1"/>
  <c r="AG439" i="1"/>
  <c r="AH439" i="1"/>
  <c r="AD440" i="1"/>
  <c r="AE440" i="1"/>
  <c r="AF440" i="1"/>
  <c r="AG440" i="1"/>
  <c r="AH440" i="1"/>
  <c r="AD441" i="1"/>
  <c r="AE441" i="1"/>
  <c r="AF441" i="1"/>
  <c r="AG441" i="1"/>
  <c r="AH441" i="1"/>
  <c r="AD442" i="1"/>
  <c r="AE442" i="1"/>
  <c r="AF442" i="1"/>
  <c r="AG442" i="1"/>
  <c r="AH442" i="1"/>
  <c r="AD443" i="1"/>
  <c r="AE443" i="1"/>
  <c r="AF443" i="1"/>
  <c r="AG443" i="1"/>
  <c r="AH443" i="1"/>
  <c r="AD444" i="1"/>
  <c r="AE444" i="1"/>
  <c r="AF444" i="1"/>
  <c r="AG444" i="1"/>
  <c r="AH444" i="1"/>
  <c r="AD445" i="1"/>
  <c r="AE445" i="1"/>
  <c r="AF445" i="1"/>
  <c r="AG445" i="1"/>
  <c r="AH445" i="1"/>
  <c r="AD446" i="1"/>
  <c r="AE446" i="1"/>
  <c r="AF446" i="1"/>
  <c r="AG446" i="1"/>
  <c r="AH446" i="1"/>
  <c r="AD447" i="1"/>
  <c r="AE447" i="1"/>
  <c r="AF447" i="1"/>
  <c r="AG447" i="1"/>
  <c r="AH447" i="1"/>
  <c r="AD448" i="1"/>
  <c r="AE448" i="1"/>
  <c r="AF448" i="1"/>
  <c r="AG448" i="1"/>
  <c r="AH448" i="1"/>
  <c r="AD449" i="1"/>
  <c r="AE449" i="1"/>
  <c r="AF449" i="1"/>
  <c r="AG449" i="1"/>
  <c r="AH449" i="1"/>
  <c r="AD450" i="1"/>
  <c r="AE450" i="1"/>
  <c r="AF450" i="1"/>
  <c r="AG450" i="1"/>
  <c r="AH450" i="1"/>
  <c r="AD451" i="1"/>
  <c r="AE451" i="1"/>
  <c r="AF451" i="1"/>
  <c r="AG451" i="1"/>
  <c r="AH451" i="1"/>
  <c r="AD452" i="1"/>
  <c r="AE452" i="1"/>
  <c r="AF452" i="1"/>
  <c r="AG452" i="1"/>
  <c r="AH452" i="1"/>
  <c r="AD453" i="1"/>
  <c r="AE453" i="1"/>
  <c r="AF453" i="1"/>
  <c r="AG453" i="1"/>
  <c r="AH453" i="1"/>
  <c r="AD454" i="1"/>
  <c r="AE454" i="1"/>
  <c r="AF454" i="1"/>
  <c r="AG454" i="1"/>
  <c r="AH454" i="1"/>
  <c r="AD455" i="1"/>
  <c r="AE455" i="1"/>
  <c r="AF455" i="1"/>
  <c r="AG455" i="1"/>
  <c r="AH455" i="1"/>
  <c r="AD456" i="1"/>
  <c r="AE456" i="1"/>
  <c r="AF456" i="1"/>
  <c r="AG456" i="1"/>
  <c r="AH456" i="1"/>
  <c r="AD457" i="1"/>
  <c r="AE457" i="1"/>
  <c r="AF457" i="1"/>
  <c r="AG457" i="1"/>
  <c r="AH457" i="1"/>
  <c r="AD458" i="1"/>
  <c r="AE458" i="1"/>
  <c r="AF458" i="1"/>
  <c r="AG458" i="1"/>
  <c r="AH458" i="1"/>
  <c r="AD459" i="1"/>
  <c r="AE459" i="1"/>
  <c r="AF459" i="1"/>
  <c r="AG459" i="1"/>
  <c r="AH459" i="1"/>
  <c r="AD460" i="1"/>
  <c r="AE460" i="1"/>
  <c r="AF460" i="1"/>
  <c r="AG460" i="1"/>
  <c r="AH460" i="1"/>
  <c r="AD461" i="1"/>
  <c r="AE461" i="1"/>
  <c r="AF461" i="1"/>
  <c r="AG461" i="1"/>
  <c r="AH461" i="1"/>
  <c r="AD462" i="1"/>
  <c r="AE462" i="1"/>
  <c r="AF462" i="1"/>
  <c r="AG462" i="1"/>
  <c r="AH462" i="1"/>
  <c r="AD463" i="1"/>
  <c r="AE463" i="1"/>
  <c r="AF463" i="1"/>
  <c r="AG463" i="1"/>
  <c r="AH463" i="1"/>
  <c r="AD464" i="1"/>
  <c r="AE464" i="1"/>
  <c r="AF464" i="1"/>
  <c r="AG464" i="1"/>
  <c r="AH464" i="1"/>
  <c r="AD465" i="1"/>
  <c r="AE465" i="1"/>
  <c r="AF465" i="1"/>
  <c r="AG465" i="1"/>
  <c r="AH465" i="1"/>
  <c r="AD466" i="1"/>
  <c r="AE466" i="1"/>
  <c r="AF466" i="1"/>
  <c r="AG466" i="1"/>
  <c r="AH466" i="1"/>
  <c r="AD467" i="1"/>
  <c r="AE467" i="1"/>
  <c r="AF467" i="1"/>
  <c r="AG467" i="1"/>
  <c r="AH467" i="1"/>
  <c r="AD468" i="1"/>
  <c r="AE468" i="1"/>
  <c r="AF468" i="1"/>
  <c r="AG468" i="1"/>
  <c r="AH468" i="1"/>
  <c r="F470" i="1"/>
  <c r="R470" i="1" s="1"/>
  <c r="G470" i="1"/>
  <c r="H470" i="1"/>
  <c r="I470" i="1"/>
  <c r="J470" i="1"/>
  <c r="K470" i="1"/>
  <c r="L470" i="1"/>
  <c r="F471" i="1"/>
  <c r="R471" i="1" s="1"/>
  <c r="G471" i="1"/>
  <c r="H471" i="1"/>
  <c r="I471" i="1"/>
  <c r="J471" i="1"/>
  <c r="K471" i="1"/>
  <c r="L471" i="1"/>
  <c r="F472" i="1"/>
  <c r="R472" i="1" s="1"/>
  <c r="G472" i="1"/>
  <c r="H472" i="1"/>
  <c r="I472" i="1"/>
  <c r="J472" i="1"/>
  <c r="K472" i="1"/>
  <c r="L472" i="1"/>
  <c r="F473" i="1"/>
  <c r="R473" i="1" s="1"/>
  <c r="G473" i="1"/>
  <c r="H473" i="1"/>
  <c r="I473" i="1"/>
  <c r="J473" i="1"/>
  <c r="K473" i="1"/>
  <c r="L473" i="1"/>
  <c r="F474" i="1"/>
  <c r="R474" i="1" s="1"/>
  <c r="G474" i="1"/>
  <c r="H474" i="1"/>
  <c r="I474" i="1"/>
  <c r="J474" i="1"/>
  <c r="K474" i="1"/>
  <c r="L474" i="1"/>
  <c r="F475" i="1"/>
  <c r="R475" i="1" s="1"/>
  <c r="G475" i="1"/>
  <c r="H475" i="1"/>
  <c r="I475" i="1"/>
  <c r="J475" i="1"/>
  <c r="K475" i="1"/>
  <c r="L475" i="1"/>
  <c r="F476" i="1"/>
  <c r="R476" i="1" s="1"/>
  <c r="G476" i="1"/>
  <c r="H476" i="1"/>
  <c r="I476" i="1"/>
  <c r="J476" i="1"/>
  <c r="K476" i="1"/>
  <c r="L476" i="1"/>
  <c r="F477" i="1"/>
  <c r="R477" i="1" s="1"/>
  <c r="G477" i="1"/>
  <c r="H477" i="1"/>
  <c r="I477" i="1"/>
  <c r="J477" i="1"/>
  <c r="K477" i="1"/>
  <c r="L477" i="1"/>
  <c r="F478" i="1"/>
  <c r="R478" i="1" s="1"/>
  <c r="G478" i="1"/>
  <c r="H478" i="1"/>
  <c r="I478" i="1"/>
  <c r="J478" i="1"/>
  <c r="K478" i="1"/>
  <c r="L478" i="1"/>
  <c r="F479" i="1"/>
  <c r="R479" i="1" s="1"/>
  <c r="G479" i="1"/>
  <c r="H479" i="1"/>
  <c r="AD2" i="1" s="1"/>
  <c r="I479" i="1"/>
  <c r="AE2" i="1" s="1"/>
  <c r="J479" i="1"/>
  <c r="AF2" i="1" s="1"/>
  <c r="K479" i="1"/>
  <c r="L479" i="1"/>
  <c r="AG2" i="1" s="1"/>
  <c r="E471" i="1"/>
  <c r="E472" i="1"/>
  <c r="E473" i="1"/>
  <c r="E474" i="1"/>
  <c r="E475" i="1"/>
  <c r="E476" i="1"/>
  <c r="E477" i="1"/>
  <c r="E478" i="1"/>
  <c r="E479" i="1"/>
  <c r="E470" i="1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F468" i="3"/>
  <c r="N468" i="3" s="1"/>
  <c r="G468" i="3"/>
  <c r="H468" i="3"/>
  <c r="I468" i="3"/>
  <c r="J468" i="3"/>
  <c r="K468" i="3"/>
  <c r="F469" i="3"/>
  <c r="G469" i="3"/>
  <c r="H469" i="3"/>
  <c r="I469" i="3"/>
  <c r="J469" i="3"/>
  <c r="K469" i="3"/>
  <c r="F470" i="3"/>
  <c r="N470" i="3" s="1"/>
  <c r="G470" i="3"/>
  <c r="H470" i="3"/>
  <c r="I470" i="3"/>
  <c r="J470" i="3"/>
  <c r="K470" i="3"/>
  <c r="F471" i="3"/>
  <c r="G471" i="3"/>
  <c r="H471" i="3"/>
  <c r="I471" i="3"/>
  <c r="J471" i="3"/>
  <c r="K471" i="3"/>
  <c r="F472" i="3"/>
  <c r="N472" i="3" s="1"/>
  <c r="G472" i="3"/>
  <c r="H472" i="3"/>
  <c r="I472" i="3"/>
  <c r="J472" i="3"/>
  <c r="K472" i="3"/>
  <c r="F473" i="3"/>
  <c r="G473" i="3"/>
  <c r="H473" i="3"/>
  <c r="I473" i="3"/>
  <c r="J473" i="3"/>
  <c r="K473" i="3"/>
  <c r="F474" i="3"/>
  <c r="N474" i="3" s="1"/>
  <c r="G474" i="3"/>
  <c r="H474" i="3"/>
  <c r="I474" i="3"/>
  <c r="J474" i="3"/>
  <c r="K474" i="3"/>
  <c r="F475" i="3"/>
  <c r="G475" i="3"/>
  <c r="H475" i="3"/>
  <c r="I475" i="3"/>
  <c r="J475" i="3"/>
  <c r="K475" i="3"/>
  <c r="F476" i="3"/>
  <c r="N476" i="3" s="1"/>
  <c r="G476" i="3"/>
  <c r="H476" i="3"/>
  <c r="I476" i="3"/>
  <c r="J476" i="3"/>
  <c r="K476" i="3"/>
  <c r="F477" i="3"/>
  <c r="G477" i="3"/>
  <c r="H477" i="3"/>
  <c r="I477" i="3"/>
  <c r="J477" i="3"/>
  <c r="K477" i="3"/>
  <c r="E469" i="3"/>
  <c r="E470" i="3"/>
  <c r="E471" i="3"/>
  <c r="E472" i="3"/>
  <c r="E473" i="3"/>
  <c r="E474" i="3"/>
  <c r="E475" i="3"/>
  <c r="E476" i="3"/>
  <c r="E477" i="3"/>
  <c r="E468" i="3"/>
  <c r="AB2" i="1"/>
  <c r="X2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66" i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N53" i="1"/>
  <c r="P53" i="1" s="1"/>
  <c r="N54" i="1"/>
  <c r="O54" i="1" s="1"/>
  <c r="N55" i="1"/>
  <c r="O55" i="1" s="1"/>
  <c r="N56" i="1"/>
  <c r="N57" i="1"/>
  <c r="P57" i="1" s="1"/>
  <c r="N58" i="1"/>
  <c r="O58" i="1" s="1"/>
  <c r="N59" i="1"/>
  <c r="O59" i="1" s="1"/>
  <c r="N60" i="1"/>
  <c r="N61" i="1"/>
  <c r="P61" i="1" s="1"/>
  <c r="N62" i="1"/>
  <c r="O62" i="1" s="1"/>
  <c r="N63" i="1"/>
  <c r="O63" i="1" s="1"/>
  <c r="N64" i="1"/>
  <c r="N65" i="1"/>
  <c r="P65" i="1" s="1"/>
  <c r="N66" i="1"/>
  <c r="O66" i="1" s="1"/>
  <c r="N67" i="1"/>
  <c r="O67" i="1" s="1"/>
  <c r="N68" i="1"/>
  <c r="N69" i="1"/>
  <c r="P69" i="1" s="1"/>
  <c r="N70" i="1"/>
  <c r="O70" i="1" s="1"/>
  <c r="N71" i="1"/>
  <c r="O71" i="1" s="1"/>
  <c r="N72" i="1"/>
  <c r="N73" i="1"/>
  <c r="P73" i="1" s="1"/>
  <c r="N74" i="1"/>
  <c r="O74" i="1" s="1"/>
  <c r="N75" i="1"/>
  <c r="O75" i="1" s="1"/>
  <c r="N76" i="1"/>
  <c r="N77" i="1"/>
  <c r="P77" i="1" s="1"/>
  <c r="N78" i="1"/>
  <c r="O78" i="1" s="1"/>
  <c r="N79" i="1"/>
  <c r="O79" i="1" s="1"/>
  <c r="N80" i="1"/>
  <c r="N81" i="1"/>
  <c r="P81" i="1" s="1"/>
  <c r="N82" i="1"/>
  <c r="O82" i="1" s="1"/>
  <c r="N83" i="1"/>
  <c r="O83" i="1" s="1"/>
  <c r="N84" i="1"/>
  <c r="N85" i="1"/>
  <c r="P85" i="1" s="1"/>
  <c r="N86" i="1"/>
  <c r="O86" i="1" s="1"/>
  <c r="N87" i="1"/>
  <c r="O87" i="1" s="1"/>
  <c r="N88" i="1"/>
  <c r="N89" i="1"/>
  <c r="P89" i="1" s="1"/>
  <c r="N90" i="1"/>
  <c r="O90" i="1" s="1"/>
  <c r="N91" i="1"/>
  <c r="O91" i="1" s="1"/>
  <c r="N92" i="1"/>
  <c r="N93" i="1"/>
  <c r="P93" i="1" s="1"/>
  <c r="N94" i="1"/>
  <c r="O94" i="1" s="1"/>
  <c r="N95" i="1"/>
  <c r="O95" i="1" s="1"/>
  <c r="N96" i="1"/>
  <c r="N97" i="1"/>
  <c r="P97" i="1" s="1"/>
  <c r="N98" i="1"/>
  <c r="O98" i="1" s="1"/>
  <c r="N99" i="1"/>
  <c r="O99" i="1" s="1"/>
  <c r="N100" i="1"/>
  <c r="N101" i="1"/>
  <c r="P101" i="1" s="1"/>
  <c r="N102" i="1"/>
  <c r="O102" i="1" s="1"/>
  <c r="N103" i="1"/>
  <c r="O103" i="1" s="1"/>
  <c r="N104" i="1"/>
  <c r="N105" i="1"/>
  <c r="P105" i="1" s="1"/>
  <c r="N106" i="1"/>
  <c r="N107" i="1"/>
  <c r="O107" i="1" s="1"/>
  <c r="N108" i="1"/>
  <c r="N109" i="1"/>
  <c r="O109" i="1" s="1"/>
  <c r="N110" i="1"/>
  <c r="P110" i="1" s="1"/>
  <c r="N111" i="1"/>
  <c r="O111" i="1" s="1"/>
  <c r="N112" i="1"/>
  <c r="O112" i="1" s="1"/>
  <c r="N113" i="1"/>
  <c r="O113" i="1" s="1"/>
  <c r="N114" i="1"/>
  <c r="P114" i="1" s="1"/>
  <c r="N115" i="1"/>
  <c r="O115" i="1" s="1"/>
  <c r="N116" i="1"/>
  <c r="O116" i="1" s="1"/>
  <c r="N117" i="1"/>
  <c r="N118" i="1"/>
  <c r="P118" i="1" s="1"/>
  <c r="N119" i="1"/>
  <c r="O119" i="1" s="1"/>
  <c r="N120" i="1"/>
  <c r="P120" i="1" s="1"/>
  <c r="N121" i="1"/>
  <c r="N122" i="1"/>
  <c r="N123" i="1"/>
  <c r="N124" i="1"/>
  <c r="O124" i="1" s="1"/>
  <c r="N125" i="1"/>
  <c r="O125" i="1" s="1"/>
  <c r="N126" i="1"/>
  <c r="P126" i="1" s="1"/>
  <c r="N127" i="1"/>
  <c r="O127" i="1" s="1"/>
  <c r="N128" i="1"/>
  <c r="P128" i="1" s="1"/>
  <c r="N129" i="1"/>
  <c r="O129" i="1" s="1"/>
  <c r="N130" i="1"/>
  <c r="P130" i="1" s="1"/>
  <c r="N131" i="1"/>
  <c r="O131" i="1" s="1"/>
  <c r="N132" i="1"/>
  <c r="O132" i="1" s="1"/>
  <c r="N133" i="1"/>
  <c r="O133" i="1" s="1"/>
  <c r="N134" i="1"/>
  <c r="N135" i="1"/>
  <c r="O135" i="1" s="1"/>
  <c r="N136" i="1"/>
  <c r="N137" i="1"/>
  <c r="N138" i="1"/>
  <c r="N139" i="1"/>
  <c r="N140" i="1"/>
  <c r="O140" i="1" s="1"/>
  <c r="N141" i="1"/>
  <c r="O141" i="1" s="1"/>
  <c r="N142" i="1"/>
  <c r="P142" i="1" s="1"/>
  <c r="N143" i="1"/>
  <c r="O143" i="1" s="1"/>
  <c r="N144" i="1"/>
  <c r="N145" i="1"/>
  <c r="O145" i="1" s="1"/>
  <c r="N146" i="1"/>
  <c r="P146" i="1" s="1"/>
  <c r="N147" i="1"/>
  <c r="O147" i="1" s="1"/>
  <c r="N148" i="1"/>
  <c r="O148" i="1" s="1"/>
  <c r="N149" i="1"/>
  <c r="O149" i="1" s="1"/>
  <c r="N150" i="1"/>
  <c r="P150" i="1" s="1"/>
  <c r="N151" i="1"/>
  <c r="O151" i="1" s="1"/>
  <c r="N152" i="1"/>
  <c r="O152" i="1" s="1"/>
  <c r="N153" i="1"/>
  <c r="N154" i="1"/>
  <c r="N155" i="1"/>
  <c r="O155" i="1" s="1"/>
  <c r="N156" i="1"/>
  <c r="O156" i="1" s="1"/>
  <c r="N157" i="1"/>
  <c r="O157" i="1" s="1"/>
  <c r="N158" i="1"/>
  <c r="N159" i="1"/>
  <c r="O159" i="1" s="1"/>
  <c r="N160" i="1"/>
  <c r="O160" i="1" s="1"/>
  <c r="N161" i="1"/>
  <c r="N162" i="1"/>
  <c r="N163" i="1"/>
  <c r="O163" i="1" s="1"/>
  <c r="N164" i="1"/>
  <c r="O164" i="1" s="1"/>
  <c r="N165" i="1"/>
  <c r="O165" i="1" s="1"/>
  <c r="N166" i="1"/>
  <c r="N167" i="1"/>
  <c r="O167" i="1" s="1"/>
  <c r="N168" i="1"/>
  <c r="N169" i="1"/>
  <c r="O169" i="1" s="1"/>
  <c r="N170" i="1"/>
  <c r="N171" i="1"/>
  <c r="O171" i="1" s="1"/>
  <c r="N172" i="1"/>
  <c r="O172" i="1" s="1"/>
  <c r="N173" i="1"/>
  <c r="O173" i="1" s="1"/>
  <c r="N174" i="1"/>
  <c r="N175" i="1"/>
  <c r="O175" i="1" s="1"/>
  <c r="N176" i="1"/>
  <c r="O176" i="1" s="1"/>
  <c r="N177" i="1"/>
  <c r="N178" i="1"/>
  <c r="N179" i="1"/>
  <c r="O179" i="1" s="1"/>
  <c r="N180" i="1"/>
  <c r="O180" i="1" s="1"/>
  <c r="N181" i="1"/>
  <c r="O181" i="1" s="1"/>
  <c r="N182" i="1"/>
  <c r="N183" i="1"/>
  <c r="O183" i="1" s="1"/>
  <c r="N184" i="1"/>
  <c r="N185" i="1"/>
  <c r="O185" i="1" s="1"/>
  <c r="N186" i="1"/>
  <c r="O186" i="1" s="1"/>
  <c r="N187" i="1"/>
  <c r="P187" i="1" s="1"/>
  <c r="N188" i="1"/>
  <c r="O188" i="1" s="1"/>
  <c r="N189" i="1"/>
  <c r="O189" i="1" s="1"/>
  <c r="N190" i="1"/>
  <c r="N191" i="1"/>
  <c r="P191" i="1" s="1"/>
  <c r="N192" i="1"/>
  <c r="O192" i="1" s="1"/>
  <c r="N193" i="1"/>
  <c r="O193" i="1" s="1"/>
  <c r="N194" i="1"/>
  <c r="P194" i="1" s="1"/>
  <c r="Q194" i="1" s="1"/>
  <c r="N195" i="1"/>
  <c r="P195" i="1" s="1"/>
  <c r="N196" i="1"/>
  <c r="O196" i="1" s="1"/>
  <c r="N197" i="1"/>
  <c r="O197" i="1" s="1"/>
  <c r="N198" i="1"/>
  <c r="N199" i="1"/>
  <c r="P199" i="1" s="1"/>
  <c r="N200" i="1"/>
  <c r="O200" i="1" s="1"/>
  <c r="N201" i="1"/>
  <c r="P201" i="1" s="1"/>
  <c r="N202" i="1"/>
  <c r="O202" i="1" s="1"/>
  <c r="N203" i="1"/>
  <c r="P203" i="1" s="1"/>
  <c r="N204" i="1"/>
  <c r="O204" i="1" s="1"/>
  <c r="N205" i="1"/>
  <c r="P205" i="1" s="1"/>
  <c r="N206" i="1"/>
  <c r="P206" i="1" s="1"/>
  <c r="N207" i="1"/>
  <c r="N208" i="1"/>
  <c r="O208" i="1" s="1"/>
  <c r="N209" i="1"/>
  <c r="N210" i="1"/>
  <c r="P210" i="1" s="1"/>
  <c r="N211" i="1"/>
  <c r="P211" i="1" s="1"/>
  <c r="N212" i="1"/>
  <c r="O212" i="1" s="1"/>
  <c r="N213" i="1"/>
  <c r="O213" i="1" s="1"/>
  <c r="N214" i="1"/>
  <c r="O214" i="1" s="1"/>
  <c r="N215" i="1"/>
  <c r="N216" i="1"/>
  <c r="O216" i="1" s="1"/>
  <c r="N217" i="1"/>
  <c r="N218" i="1"/>
  <c r="P218" i="1" s="1"/>
  <c r="N219" i="1"/>
  <c r="O219" i="1" s="1"/>
  <c r="N220" i="1"/>
  <c r="P220" i="1" s="1"/>
  <c r="N221" i="1"/>
  <c r="P221" i="1" s="1"/>
  <c r="N222" i="1"/>
  <c r="N223" i="1"/>
  <c r="P223" i="1" s="1"/>
  <c r="N224" i="1"/>
  <c r="P224" i="1" s="1"/>
  <c r="N225" i="1"/>
  <c r="P225" i="1" s="1"/>
  <c r="N226" i="1"/>
  <c r="O226" i="1" s="1"/>
  <c r="N227" i="1"/>
  <c r="N228" i="1"/>
  <c r="P228" i="1" s="1"/>
  <c r="N229" i="1"/>
  <c r="P229" i="1" s="1"/>
  <c r="N230" i="1"/>
  <c r="P230" i="1" s="1"/>
  <c r="N231" i="1"/>
  <c r="O231" i="1" s="1"/>
  <c r="N232" i="1"/>
  <c r="N233" i="1"/>
  <c r="P233" i="1" s="1"/>
  <c r="N234" i="1"/>
  <c r="P234" i="1" s="1"/>
  <c r="N235" i="1"/>
  <c r="O235" i="1" s="1"/>
  <c r="N236" i="1"/>
  <c r="P236" i="1" s="1"/>
  <c r="N237" i="1"/>
  <c r="P237" i="1" s="1"/>
  <c r="N238" i="1"/>
  <c r="N239" i="1"/>
  <c r="P239" i="1" s="1"/>
  <c r="N240" i="1"/>
  <c r="P240" i="1" s="1"/>
  <c r="Q240" i="1" s="1"/>
  <c r="N241" i="1"/>
  <c r="P241" i="1" s="1"/>
  <c r="N242" i="1"/>
  <c r="O242" i="1" s="1"/>
  <c r="N243" i="1"/>
  <c r="N244" i="1"/>
  <c r="P244" i="1" s="1"/>
  <c r="Q244" i="1" s="1"/>
  <c r="N245" i="1"/>
  <c r="P245" i="1" s="1"/>
  <c r="Q245" i="1" s="1"/>
  <c r="N246" i="1"/>
  <c r="O246" i="1" s="1"/>
  <c r="N247" i="1"/>
  <c r="O247" i="1" s="1"/>
  <c r="N248" i="1"/>
  <c r="N249" i="1"/>
  <c r="P249" i="1" s="1"/>
  <c r="N250" i="1"/>
  <c r="P250" i="1" s="1"/>
  <c r="N251" i="1"/>
  <c r="O251" i="1" s="1"/>
  <c r="N252" i="1"/>
  <c r="P252" i="1" s="1"/>
  <c r="N253" i="1"/>
  <c r="P253" i="1" s="1"/>
  <c r="N254" i="1"/>
  <c r="N255" i="1"/>
  <c r="P255" i="1" s="1"/>
  <c r="N256" i="1"/>
  <c r="P256" i="1" s="1"/>
  <c r="N257" i="1"/>
  <c r="P257" i="1" s="1"/>
  <c r="N258" i="1"/>
  <c r="O258" i="1" s="1"/>
  <c r="N259" i="1"/>
  <c r="N260" i="1"/>
  <c r="P260" i="1" s="1"/>
  <c r="N261" i="1"/>
  <c r="P261" i="1" s="1"/>
  <c r="N262" i="1"/>
  <c r="O262" i="1" s="1"/>
  <c r="N263" i="1"/>
  <c r="O263" i="1" s="1"/>
  <c r="N264" i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N271" i="1"/>
  <c r="P271" i="1" s="1"/>
  <c r="N272" i="1"/>
  <c r="P272" i="1" s="1"/>
  <c r="N273" i="1"/>
  <c r="P273" i="1" s="1"/>
  <c r="N274" i="1"/>
  <c r="O274" i="1" s="1"/>
  <c r="N275" i="1"/>
  <c r="O275" i="1" s="1"/>
  <c r="N276" i="1"/>
  <c r="P276" i="1" s="1"/>
  <c r="N277" i="1"/>
  <c r="P277" i="1" s="1"/>
  <c r="N278" i="1"/>
  <c r="O278" i="1" s="1"/>
  <c r="N279" i="1"/>
  <c r="O279" i="1" s="1"/>
  <c r="N280" i="1"/>
  <c r="P280" i="1" s="1"/>
  <c r="N281" i="1"/>
  <c r="P281" i="1" s="1"/>
  <c r="N282" i="1"/>
  <c r="P282" i="1" s="1"/>
  <c r="N283" i="1"/>
  <c r="O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O290" i="1" s="1"/>
  <c r="N291" i="1"/>
  <c r="O291" i="1" s="1"/>
  <c r="N292" i="1"/>
  <c r="P292" i="1" s="1"/>
  <c r="N293" i="1"/>
  <c r="P293" i="1" s="1"/>
  <c r="N294" i="1"/>
  <c r="O294" i="1" s="1"/>
  <c r="N295" i="1"/>
  <c r="O295" i="1" s="1"/>
  <c r="N296" i="1"/>
  <c r="P296" i="1" s="1"/>
  <c r="N297" i="1"/>
  <c r="P297" i="1" s="1"/>
  <c r="N298" i="1"/>
  <c r="P298" i="1" s="1"/>
  <c r="N299" i="1"/>
  <c r="O299" i="1" s="1"/>
  <c r="N300" i="1"/>
  <c r="P300" i="1" s="1"/>
  <c r="N301" i="1"/>
  <c r="P301" i="1" s="1"/>
  <c r="N302" i="1"/>
  <c r="O302" i="1" s="1"/>
  <c r="N303" i="1"/>
  <c r="P303" i="1" s="1"/>
  <c r="N304" i="1"/>
  <c r="P304" i="1" s="1"/>
  <c r="N305" i="1"/>
  <c r="P305" i="1" s="1"/>
  <c r="N306" i="1"/>
  <c r="P306" i="1" s="1"/>
  <c r="N307" i="1"/>
  <c r="O307" i="1" s="1"/>
  <c r="N308" i="1"/>
  <c r="P308" i="1" s="1"/>
  <c r="N309" i="1"/>
  <c r="P309" i="1" s="1"/>
  <c r="N310" i="1"/>
  <c r="O310" i="1" s="1"/>
  <c r="N311" i="1"/>
  <c r="O311" i="1" s="1"/>
  <c r="N312" i="1"/>
  <c r="P312" i="1" s="1"/>
  <c r="N313" i="1"/>
  <c r="N314" i="1"/>
  <c r="P314" i="1" s="1"/>
  <c r="N315" i="1"/>
  <c r="O315" i="1" s="1"/>
  <c r="N316" i="1"/>
  <c r="P316" i="1" s="1"/>
  <c r="N317" i="1"/>
  <c r="N318" i="1"/>
  <c r="P318" i="1" s="1"/>
  <c r="N319" i="1"/>
  <c r="P319" i="1" s="1"/>
  <c r="N320" i="1"/>
  <c r="P320" i="1" s="1"/>
  <c r="N321" i="1"/>
  <c r="N322" i="1"/>
  <c r="O322" i="1" s="1"/>
  <c r="N323" i="1"/>
  <c r="O323" i="1" s="1"/>
  <c r="N324" i="1"/>
  <c r="P324" i="1" s="1"/>
  <c r="N325" i="1"/>
  <c r="N326" i="1"/>
  <c r="O326" i="1" s="1"/>
  <c r="N327" i="1"/>
  <c r="O327" i="1" s="1"/>
  <c r="N328" i="1"/>
  <c r="P328" i="1" s="1"/>
  <c r="N329" i="1"/>
  <c r="N330" i="1"/>
  <c r="P330" i="1" s="1"/>
  <c r="N331" i="1"/>
  <c r="O331" i="1" s="1"/>
  <c r="N332" i="1"/>
  <c r="P332" i="1" s="1"/>
  <c r="N333" i="1"/>
  <c r="N334" i="1"/>
  <c r="P334" i="1" s="1"/>
  <c r="N335" i="1"/>
  <c r="P335" i="1" s="1"/>
  <c r="N336" i="1"/>
  <c r="P336" i="1" s="1"/>
  <c r="N337" i="1"/>
  <c r="N338" i="1"/>
  <c r="P338" i="1" s="1"/>
  <c r="N339" i="1"/>
  <c r="O339" i="1" s="1"/>
  <c r="N340" i="1"/>
  <c r="P340" i="1" s="1"/>
  <c r="N341" i="1"/>
  <c r="N342" i="1"/>
  <c r="O342" i="1" s="1"/>
  <c r="N343" i="1"/>
  <c r="O343" i="1" s="1"/>
  <c r="N344" i="1"/>
  <c r="P344" i="1" s="1"/>
  <c r="Q344" i="1" s="1"/>
  <c r="N345" i="1"/>
  <c r="N346" i="1"/>
  <c r="O346" i="1" s="1"/>
  <c r="N347" i="1"/>
  <c r="O347" i="1" s="1"/>
  <c r="N348" i="1"/>
  <c r="P348" i="1" s="1"/>
  <c r="N349" i="1"/>
  <c r="N350" i="1"/>
  <c r="P350" i="1" s="1"/>
  <c r="N351" i="1"/>
  <c r="O351" i="1" s="1"/>
  <c r="N352" i="1"/>
  <c r="P352" i="1" s="1"/>
  <c r="N353" i="1"/>
  <c r="N354" i="1"/>
  <c r="P354" i="1" s="1"/>
  <c r="N355" i="1"/>
  <c r="O355" i="1" s="1"/>
  <c r="N356" i="1"/>
  <c r="P356" i="1" s="1"/>
  <c r="N357" i="1"/>
  <c r="N358" i="1"/>
  <c r="P358" i="1" s="1"/>
  <c r="N359" i="1"/>
  <c r="O359" i="1" s="1"/>
  <c r="N360" i="1"/>
  <c r="P360" i="1" s="1"/>
  <c r="N361" i="1"/>
  <c r="O361" i="1" s="1"/>
  <c r="N362" i="1"/>
  <c r="O362" i="1" s="1"/>
  <c r="N363" i="1"/>
  <c r="P363" i="1" s="1"/>
  <c r="N364" i="1"/>
  <c r="P364" i="1" s="1"/>
  <c r="N365" i="1"/>
  <c r="O365" i="1" s="1"/>
  <c r="N366" i="1"/>
  <c r="P366" i="1" s="1"/>
  <c r="N367" i="1"/>
  <c r="O367" i="1" s="1"/>
  <c r="N368" i="1"/>
  <c r="P368" i="1" s="1"/>
  <c r="N369" i="1"/>
  <c r="O369" i="1" s="1"/>
  <c r="N370" i="1"/>
  <c r="O370" i="1" s="1"/>
  <c r="N371" i="1"/>
  <c r="O371" i="1" s="1"/>
  <c r="N372" i="1"/>
  <c r="P372" i="1" s="1"/>
  <c r="N373" i="1"/>
  <c r="O373" i="1" s="1"/>
  <c r="N374" i="1"/>
  <c r="P374" i="1" s="1"/>
  <c r="N375" i="1"/>
  <c r="P375" i="1" s="1"/>
  <c r="N376" i="1"/>
  <c r="P376" i="1" s="1"/>
  <c r="N377" i="1"/>
  <c r="O377" i="1" s="1"/>
  <c r="N378" i="1"/>
  <c r="P378" i="1" s="1"/>
  <c r="N379" i="1"/>
  <c r="P379" i="1" s="1"/>
  <c r="Q379" i="1" s="1"/>
  <c r="N380" i="1"/>
  <c r="P380" i="1" s="1"/>
  <c r="N381" i="1"/>
  <c r="O381" i="1" s="1"/>
  <c r="N382" i="1"/>
  <c r="P382" i="1" s="1"/>
  <c r="N383" i="1"/>
  <c r="O383" i="1" s="1"/>
  <c r="N384" i="1"/>
  <c r="P384" i="1" s="1"/>
  <c r="N385" i="1"/>
  <c r="O385" i="1" s="1"/>
  <c r="N386" i="1"/>
  <c r="P386" i="1" s="1"/>
  <c r="N387" i="1"/>
  <c r="P387" i="1" s="1"/>
  <c r="N388" i="1"/>
  <c r="P388" i="1" s="1"/>
  <c r="N389" i="1"/>
  <c r="O389" i="1" s="1"/>
  <c r="N390" i="1"/>
  <c r="P390" i="1" s="1"/>
  <c r="N391" i="1"/>
  <c r="O391" i="1" s="1"/>
  <c r="N392" i="1"/>
  <c r="P392" i="1" s="1"/>
  <c r="N393" i="1"/>
  <c r="O393" i="1" s="1"/>
  <c r="N394" i="1"/>
  <c r="P394" i="1" s="1"/>
  <c r="N395" i="1"/>
  <c r="O395" i="1" s="1"/>
  <c r="N396" i="1"/>
  <c r="P396" i="1" s="1"/>
  <c r="N397" i="1"/>
  <c r="O397" i="1" s="1"/>
  <c r="N398" i="1"/>
  <c r="P398" i="1" s="1"/>
  <c r="N399" i="1"/>
  <c r="P399" i="1" s="1"/>
  <c r="N400" i="1"/>
  <c r="P400" i="1" s="1"/>
  <c r="N401" i="1"/>
  <c r="O401" i="1" s="1"/>
  <c r="N402" i="1"/>
  <c r="P402" i="1" s="1"/>
  <c r="N403" i="1"/>
  <c r="O403" i="1" s="1"/>
  <c r="N404" i="1"/>
  <c r="P404" i="1" s="1"/>
  <c r="N405" i="1"/>
  <c r="O405" i="1" s="1"/>
  <c r="N406" i="1"/>
  <c r="P406" i="1" s="1"/>
  <c r="N407" i="1"/>
  <c r="P407" i="1" s="1"/>
  <c r="N408" i="1"/>
  <c r="P408" i="1" s="1"/>
  <c r="N409" i="1"/>
  <c r="O409" i="1" s="1"/>
  <c r="N410" i="1"/>
  <c r="P410" i="1" s="1"/>
  <c r="N411" i="1"/>
  <c r="P411" i="1" s="1"/>
  <c r="N412" i="1"/>
  <c r="P412" i="1" s="1"/>
  <c r="N413" i="1"/>
  <c r="O413" i="1" s="1"/>
  <c r="N414" i="1"/>
  <c r="P414" i="1" s="1"/>
  <c r="N415" i="1"/>
  <c r="O415" i="1" s="1"/>
  <c r="N416" i="1"/>
  <c r="P416" i="1" s="1"/>
  <c r="N417" i="1"/>
  <c r="O417" i="1" s="1"/>
  <c r="N418" i="1"/>
  <c r="P418" i="1" s="1"/>
  <c r="N419" i="1"/>
  <c r="P419" i="1" s="1"/>
  <c r="N420" i="1"/>
  <c r="O420" i="1" s="1"/>
  <c r="N421" i="1"/>
  <c r="P421" i="1" s="1"/>
  <c r="N422" i="1"/>
  <c r="P422" i="1" s="1"/>
  <c r="N423" i="1"/>
  <c r="O423" i="1" s="1"/>
  <c r="N424" i="1"/>
  <c r="P424" i="1" s="1"/>
  <c r="N425" i="1"/>
  <c r="O425" i="1" s="1"/>
  <c r="N426" i="1"/>
  <c r="P426" i="1" s="1"/>
  <c r="N427" i="1"/>
  <c r="P427" i="1" s="1"/>
  <c r="N428" i="1"/>
  <c r="O428" i="1" s="1"/>
  <c r="N429" i="1"/>
  <c r="P429" i="1" s="1"/>
  <c r="N430" i="1"/>
  <c r="P430" i="1" s="1"/>
  <c r="N431" i="1"/>
  <c r="O431" i="1" s="1"/>
  <c r="N432" i="1"/>
  <c r="P432" i="1" s="1"/>
  <c r="N433" i="1"/>
  <c r="O433" i="1" s="1"/>
  <c r="N434" i="1"/>
  <c r="P434" i="1" s="1"/>
  <c r="N435" i="1"/>
  <c r="P435" i="1" s="1"/>
  <c r="N436" i="1"/>
  <c r="O436" i="1" s="1"/>
  <c r="N437" i="1"/>
  <c r="P437" i="1" s="1"/>
  <c r="N438" i="1"/>
  <c r="P438" i="1" s="1"/>
  <c r="N439" i="1"/>
  <c r="O439" i="1" s="1"/>
  <c r="N440" i="1"/>
  <c r="P440" i="1" s="1"/>
  <c r="N441" i="1"/>
  <c r="O441" i="1" s="1"/>
  <c r="N442" i="1"/>
  <c r="P442" i="1" s="1"/>
  <c r="N443" i="1"/>
  <c r="O443" i="1" s="1"/>
  <c r="N444" i="1"/>
  <c r="O444" i="1" s="1"/>
  <c r="N445" i="1"/>
  <c r="P445" i="1" s="1"/>
  <c r="N446" i="1"/>
  <c r="P446" i="1" s="1"/>
  <c r="N447" i="1"/>
  <c r="P447" i="1" s="1"/>
  <c r="N448" i="1"/>
  <c r="P448" i="1" s="1"/>
  <c r="N449" i="1"/>
  <c r="O449" i="1" s="1"/>
  <c r="N450" i="1"/>
  <c r="P450" i="1" s="1"/>
  <c r="N451" i="1"/>
  <c r="O451" i="1" s="1"/>
  <c r="N452" i="1"/>
  <c r="O452" i="1" s="1"/>
  <c r="N453" i="1"/>
  <c r="P453" i="1" s="1"/>
  <c r="N454" i="1"/>
  <c r="P454" i="1" s="1"/>
  <c r="N455" i="1"/>
  <c r="P455" i="1" s="1"/>
  <c r="N456" i="1"/>
  <c r="O456" i="1" s="1"/>
  <c r="N457" i="1"/>
  <c r="O457" i="1" s="1"/>
  <c r="N458" i="1"/>
  <c r="P458" i="1" s="1"/>
  <c r="N459" i="1"/>
  <c r="P459" i="1" s="1"/>
  <c r="N460" i="1"/>
  <c r="O460" i="1" s="1"/>
  <c r="N461" i="1"/>
  <c r="O461" i="1" s="1"/>
  <c r="N462" i="1"/>
  <c r="P462" i="1" s="1"/>
  <c r="N463" i="1"/>
  <c r="O463" i="1" s="1"/>
  <c r="N464" i="1"/>
  <c r="P464" i="1" s="1"/>
  <c r="N465" i="1"/>
  <c r="O465" i="1" s="1"/>
  <c r="N466" i="1"/>
  <c r="P466" i="1" s="1"/>
  <c r="N467" i="1"/>
  <c r="P467" i="1" s="1"/>
  <c r="N468" i="1"/>
  <c r="O468" i="1" s="1"/>
  <c r="L477" i="3" l="1"/>
  <c r="L475" i="3"/>
  <c r="L473" i="3"/>
  <c r="L471" i="3"/>
  <c r="L469" i="3"/>
  <c r="Q398" i="3"/>
  <c r="Q400" i="3"/>
  <c r="Q402" i="3"/>
  <c r="Q404" i="3"/>
  <c r="Q406" i="3"/>
  <c r="Q408" i="3"/>
  <c r="Q410" i="3"/>
  <c r="Q412" i="3"/>
  <c r="Q414" i="3"/>
  <c r="Q416" i="3"/>
  <c r="Q418" i="3"/>
  <c r="Q420" i="3"/>
  <c r="Q422" i="3"/>
  <c r="Q424" i="3"/>
  <c r="Q426" i="3"/>
  <c r="Q428" i="3"/>
  <c r="Q430" i="3"/>
  <c r="Q432" i="3"/>
  <c r="Q434" i="3"/>
  <c r="Q436" i="3"/>
  <c r="Q438" i="3"/>
  <c r="Q440" i="3"/>
  <c r="Q442" i="3"/>
  <c r="Q444" i="3"/>
  <c r="Q446" i="3"/>
  <c r="Q448" i="3"/>
  <c r="Q450" i="3"/>
  <c r="Q452" i="3"/>
  <c r="Q454" i="3"/>
  <c r="Q456" i="3"/>
  <c r="Q458" i="3"/>
  <c r="Q460" i="3"/>
  <c r="Q462" i="3"/>
  <c r="Q464" i="3"/>
  <c r="Q466" i="3"/>
  <c r="Q397" i="3"/>
  <c r="Q399" i="3"/>
  <c r="Q401" i="3"/>
  <c r="Q403" i="3"/>
  <c r="Q405" i="3"/>
  <c r="Q407" i="3"/>
  <c r="Q409" i="3"/>
  <c r="Q411" i="3"/>
  <c r="Q413" i="3"/>
  <c r="Q415" i="3"/>
  <c r="Q417" i="3"/>
  <c r="Q419" i="3"/>
  <c r="Q421" i="3"/>
  <c r="Q423" i="3"/>
  <c r="Q425" i="3"/>
  <c r="Q427" i="3"/>
  <c r="Q429" i="3"/>
  <c r="Q431" i="3"/>
  <c r="Q433" i="3"/>
  <c r="Q435" i="3"/>
  <c r="Q437" i="3"/>
  <c r="Q439" i="3"/>
  <c r="Q441" i="3"/>
  <c r="Q443" i="3"/>
  <c r="Q445" i="3"/>
  <c r="Q447" i="3"/>
  <c r="Q449" i="3"/>
  <c r="Q451" i="3"/>
  <c r="Q453" i="3"/>
  <c r="Q455" i="3"/>
  <c r="Q457" i="3"/>
  <c r="Q459" i="3"/>
  <c r="Q461" i="3"/>
  <c r="Q463" i="3"/>
  <c r="Q465" i="3"/>
  <c r="Q88" i="3"/>
  <c r="Q90" i="3"/>
  <c r="Q92" i="3"/>
  <c r="Q94" i="3"/>
  <c r="Q96" i="3"/>
  <c r="Q98" i="3"/>
  <c r="Q100" i="3"/>
  <c r="Q102" i="3"/>
  <c r="Q89" i="3"/>
  <c r="Q91" i="3"/>
  <c r="Q95" i="3"/>
  <c r="Q99" i="3"/>
  <c r="Q103" i="3"/>
  <c r="Q110" i="3"/>
  <c r="Q111" i="3"/>
  <c r="Q87" i="3"/>
  <c r="Q104" i="3"/>
  <c r="Q105" i="3"/>
  <c r="Q112" i="3"/>
  <c r="Q93" i="3"/>
  <c r="Q97" i="3"/>
  <c r="Q101" i="3"/>
  <c r="Q106" i="3"/>
  <c r="Q107" i="3"/>
  <c r="Q108" i="3"/>
  <c r="Q109" i="3"/>
  <c r="Q202" i="3"/>
  <c r="Q203" i="3"/>
  <c r="Q204" i="3"/>
  <c r="Q205" i="3"/>
  <c r="Q209" i="3"/>
  <c r="Q211" i="3"/>
  <c r="Q213" i="3"/>
  <c r="Q215" i="3"/>
  <c r="Q217" i="3"/>
  <c r="Q219" i="3"/>
  <c r="Q221" i="3"/>
  <c r="Q223" i="3"/>
  <c r="Q225" i="3"/>
  <c r="Q227" i="3"/>
  <c r="Q229" i="3"/>
  <c r="Q231" i="3"/>
  <c r="Q206" i="3"/>
  <c r="Q207" i="3"/>
  <c r="Q200" i="3"/>
  <c r="Q201" i="3"/>
  <c r="Q208" i="3"/>
  <c r="Q210" i="3"/>
  <c r="Q212" i="3"/>
  <c r="Q214" i="3"/>
  <c r="Q216" i="3"/>
  <c r="Q218" i="3"/>
  <c r="Q220" i="3"/>
  <c r="Q222" i="3"/>
  <c r="Q224" i="3"/>
  <c r="Q226" i="3"/>
  <c r="Q228" i="3"/>
  <c r="Q230" i="3"/>
  <c r="U340" i="3"/>
  <c r="U342" i="3"/>
  <c r="U344" i="3"/>
  <c r="U346" i="3"/>
  <c r="U341" i="3"/>
  <c r="U343" i="3"/>
  <c r="U345" i="3"/>
  <c r="U347" i="3"/>
  <c r="U349" i="3"/>
  <c r="U351" i="3"/>
  <c r="U353" i="3"/>
  <c r="U355" i="3"/>
  <c r="U357" i="3"/>
  <c r="U359" i="3"/>
  <c r="U361" i="3"/>
  <c r="U363" i="3"/>
  <c r="U365" i="3"/>
  <c r="U367" i="3"/>
  <c r="U369" i="3"/>
  <c r="U371" i="3"/>
  <c r="U373" i="3"/>
  <c r="U375" i="3"/>
  <c r="U377" i="3"/>
  <c r="U354" i="3"/>
  <c r="U362" i="3"/>
  <c r="U370" i="3"/>
  <c r="U379" i="3"/>
  <c r="U383" i="3"/>
  <c r="U387" i="3"/>
  <c r="U396" i="3"/>
  <c r="U352" i="3"/>
  <c r="U360" i="3"/>
  <c r="U368" i="3"/>
  <c r="U376" i="3"/>
  <c r="U378" i="3"/>
  <c r="U382" i="3"/>
  <c r="U386" i="3"/>
  <c r="U390" i="3"/>
  <c r="U391" i="3"/>
  <c r="U350" i="3"/>
  <c r="U358" i="3"/>
  <c r="U366" i="3"/>
  <c r="U374" i="3"/>
  <c r="U381" i="3"/>
  <c r="U385" i="3"/>
  <c r="U389" i="3"/>
  <c r="U392" i="3"/>
  <c r="U393" i="3"/>
  <c r="U348" i="3"/>
  <c r="U356" i="3"/>
  <c r="U364" i="3"/>
  <c r="U372" i="3"/>
  <c r="U380" i="3"/>
  <c r="U384" i="3"/>
  <c r="U388" i="3"/>
  <c r="U394" i="3"/>
  <c r="U395" i="3"/>
  <c r="N477" i="3"/>
  <c r="M477" i="3" s="1"/>
  <c r="U88" i="3"/>
  <c r="U90" i="3"/>
  <c r="U92" i="3"/>
  <c r="U94" i="3"/>
  <c r="U96" i="3"/>
  <c r="U98" i="3"/>
  <c r="U100" i="3"/>
  <c r="U102" i="3"/>
  <c r="U93" i="3"/>
  <c r="U97" i="3"/>
  <c r="U101" i="3"/>
  <c r="U104" i="3"/>
  <c r="U105" i="3"/>
  <c r="U112" i="3"/>
  <c r="U89" i="3"/>
  <c r="U106" i="3"/>
  <c r="U107" i="3"/>
  <c r="U87" i="3"/>
  <c r="U91" i="3"/>
  <c r="U95" i="3"/>
  <c r="U99" i="3"/>
  <c r="U108" i="3"/>
  <c r="U109" i="3"/>
  <c r="U103" i="3"/>
  <c r="U110" i="3"/>
  <c r="U111" i="3"/>
  <c r="N475" i="3"/>
  <c r="M475" i="3" s="1"/>
  <c r="U113" i="3"/>
  <c r="U115" i="3"/>
  <c r="U117" i="3"/>
  <c r="U119" i="3"/>
  <c r="U121" i="3"/>
  <c r="U123" i="3"/>
  <c r="U125" i="3"/>
  <c r="U127" i="3"/>
  <c r="U129" i="3"/>
  <c r="U131" i="3"/>
  <c r="U133" i="3"/>
  <c r="U135" i="3"/>
  <c r="U137" i="3"/>
  <c r="U139" i="3"/>
  <c r="U141" i="3"/>
  <c r="U143" i="3"/>
  <c r="U145" i="3"/>
  <c r="U147" i="3"/>
  <c r="U149" i="3"/>
  <c r="U151" i="3"/>
  <c r="U153" i="3"/>
  <c r="U155" i="3"/>
  <c r="U114" i="3"/>
  <c r="U116" i="3"/>
  <c r="U118" i="3"/>
  <c r="U120" i="3"/>
  <c r="U122" i="3"/>
  <c r="U124" i="3"/>
  <c r="U126" i="3"/>
  <c r="U128" i="3"/>
  <c r="U130" i="3"/>
  <c r="U132" i="3"/>
  <c r="U134" i="3"/>
  <c r="U136" i="3"/>
  <c r="U138" i="3"/>
  <c r="U140" i="3"/>
  <c r="U142" i="3"/>
  <c r="U144" i="3"/>
  <c r="U146" i="3"/>
  <c r="U148" i="3"/>
  <c r="U150" i="3"/>
  <c r="U152" i="3"/>
  <c r="U160" i="3"/>
  <c r="U164" i="3"/>
  <c r="U156" i="3"/>
  <c r="U159" i="3"/>
  <c r="U163" i="3"/>
  <c r="U154" i="3"/>
  <c r="U158" i="3"/>
  <c r="U162" i="3"/>
  <c r="U166" i="3"/>
  <c r="U157" i="3"/>
  <c r="U161" i="3"/>
  <c r="U165" i="3"/>
  <c r="N473" i="3"/>
  <c r="M473" i="3" s="1"/>
  <c r="U204" i="3"/>
  <c r="U205" i="3"/>
  <c r="U206" i="3"/>
  <c r="U207" i="3"/>
  <c r="U209" i="3"/>
  <c r="U211" i="3"/>
  <c r="U213" i="3"/>
  <c r="U215" i="3"/>
  <c r="U217" i="3"/>
  <c r="U219" i="3"/>
  <c r="U221" i="3"/>
  <c r="U223" i="3"/>
  <c r="U225" i="3"/>
  <c r="U227" i="3"/>
  <c r="U229" i="3"/>
  <c r="U231" i="3"/>
  <c r="U200" i="3"/>
  <c r="U201" i="3"/>
  <c r="U202" i="3"/>
  <c r="U203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N471" i="3"/>
  <c r="M471" i="3" s="1"/>
  <c r="U276" i="3"/>
  <c r="U278" i="3"/>
  <c r="U280" i="3"/>
  <c r="U282" i="3"/>
  <c r="U284" i="3"/>
  <c r="U286" i="3"/>
  <c r="U288" i="3"/>
  <c r="U290" i="3"/>
  <c r="U292" i="3"/>
  <c r="U294" i="3"/>
  <c r="U296" i="3"/>
  <c r="U275" i="3"/>
  <c r="U283" i="3"/>
  <c r="U291" i="3"/>
  <c r="U281" i="3"/>
  <c r="U285" i="3"/>
  <c r="U293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279" i="3"/>
  <c r="U287" i="3"/>
  <c r="U295" i="3"/>
  <c r="U277" i="3"/>
  <c r="U289" i="3"/>
  <c r="U297" i="3"/>
  <c r="U299" i="3"/>
  <c r="U301" i="3"/>
  <c r="U303" i="3"/>
  <c r="U305" i="3"/>
  <c r="U307" i="3"/>
  <c r="U309" i="3"/>
  <c r="U311" i="3"/>
  <c r="U313" i="3"/>
  <c r="U315" i="3"/>
  <c r="U317" i="3"/>
  <c r="U319" i="3"/>
  <c r="U321" i="3"/>
  <c r="U323" i="3"/>
  <c r="U325" i="3"/>
  <c r="U327" i="3"/>
  <c r="U329" i="3"/>
  <c r="U331" i="3"/>
  <c r="U333" i="3"/>
  <c r="U335" i="3"/>
  <c r="U337" i="3"/>
  <c r="U339" i="3"/>
  <c r="N469" i="3"/>
  <c r="M469" i="3" s="1"/>
  <c r="R5" i="3"/>
  <c r="R9" i="3"/>
  <c r="R13" i="3"/>
  <c r="R17" i="3"/>
  <c r="R21" i="3"/>
  <c r="R25" i="3"/>
  <c r="R29" i="3"/>
  <c r="R33" i="3"/>
  <c r="R37" i="3"/>
  <c r="R41" i="3"/>
  <c r="R45" i="3"/>
  <c r="R49" i="3"/>
  <c r="R53" i="3"/>
  <c r="R57" i="3"/>
  <c r="R61" i="3"/>
  <c r="R65" i="3"/>
  <c r="R69" i="3"/>
  <c r="R73" i="3"/>
  <c r="R77" i="3"/>
  <c r="R81" i="3"/>
  <c r="R85" i="3"/>
  <c r="R89" i="3"/>
  <c r="R93" i="3"/>
  <c r="R97" i="3"/>
  <c r="R101" i="3"/>
  <c r="R105" i="3"/>
  <c r="R109" i="3"/>
  <c r="R113" i="3"/>
  <c r="R117" i="3"/>
  <c r="R121" i="3"/>
  <c r="R125" i="3"/>
  <c r="R129" i="3"/>
  <c r="R133" i="3"/>
  <c r="R137" i="3"/>
  <c r="R141" i="3"/>
  <c r="R145" i="3"/>
  <c r="R149" i="3"/>
  <c r="R153" i="3"/>
  <c r="R157" i="3"/>
  <c r="R161" i="3"/>
  <c r="R165" i="3"/>
  <c r="R169" i="3"/>
  <c r="R173" i="3"/>
  <c r="R177" i="3"/>
  <c r="R181" i="3"/>
  <c r="R185" i="3"/>
  <c r="R189" i="3"/>
  <c r="R193" i="3"/>
  <c r="R197" i="3"/>
  <c r="R201" i="3"/>
  <c r="R205" i="3"/>
  <c r="R213" i="3"/>
  <c r="R217" i="3"/>
  <c r="R221" i="3"/>
  <c r="R229" i="3"/>
  <c r="R233" i="3"/>
  <c r="R237" i="3"/>
  <c r="R241" i="3"/>
  <c r="R245" i="3"/>
  <c r="R249" i="3"/>
  <c r="R253" i="3"/>
  <c r="R257" i="3"/>
  <c r="R261" i="3"/>
  <c r="R265" i="3"/>
  <c r="R393" i="3"/>
  <c r="R397" i="3"/>
  <c r="R401" i="3"/>
  <c r="R405" i="3"/>
  <c r="R409" i="3"/>
  <c r="R413" i="3"/>
  <c r="R417" i="3"/>
  <c r="R421" i="3"/>
  <c r="R425" i="3"/>
  <c r="R429" i="3"/>
  <c r="R433" i="3"/>
  <c r="R437" i="3"/>
  <c r="R441" i="3"/>
  <c r="R445" i="3"/>
  <c r="R449" i="3"/>
  <c r="R453" i="3"/>
  <c r="R457" i="3"/>
  <c r="R461" i="3"/>
  <c r="Q57" i="3"/>
  <c r="Q59" i="3"/>
  <c r="Q61" i="3"/>
  <c r="Q63" i="3"/>
  <c r="Q65" i="3"/>
  <c r="Q67" i="3"/>
  <c r="Q69" i="3"/>
  <c r="Q71" i="3"/>
  <c r="Q58" i="3"/>
  <c r="Q60" i="3"/>
  <c r="Q62" i="3"/>
  <c r="Q64" i="3"/>
  <c r="Q66" i="3"/>
  <c r="Q68" i="3"/>
  <c r="Q70" i="3"/>
  <c r="Q72" i="3"/>
  <c r="Q74" i="3"/>
  <c r="Q76" i="3"/>
  <c r="Q78" i="3"/>
  <c r="Q80" i="3"/>
  <c r="Q82" i="3"/>
  <c r="Q84" i="3"/>
  <c r="Q86" i="3"/>
  <c r="Q73" i="3"/>
  <c r="Q81" i="3"/>
  <c r="Q79" i="3"/>
  <c r="Q77" i="3"/>
  <c r="Q85" i="3"/>
  <c r="Q75" i="3"/>
  <c r="Q83" i="3"/>
  <c r="Q233" i="3"/>
  <c r="Q235" i="3"/>
  <c r="Q237" i="3"/>
  <c r="Q239" i="3"/>
  <c r="Q241" i="3"/>
  <c r="Q243" i="3"/>
  <c r="Q245" i="3"/>
  <c r="Q247" i="3"/>
  <c r="Q249" i="3"/>
  <c r="Q251" i="3"/>
  <c r="Q253" i="3"/>
  <c r="Q255" i="3"/>
  <c r="Q257" i="3"/>
  <c r="Q259" i="3"/>
  <c r="Q261" i="3"/>
  <c r="Q263" i="3"/>
  <c r="Q265" i="3"/>
  <c r="Q232" i="3"/>
  <c r="Q234" i="3"/>
  <c r="Q236" i="3"/>
  <c r="Q238" i="3"/>
  <c r="Q240" i="3"/>
  <c r="Q242" i="3"/>
  <c r="Q244" i="3"/>
  <c r="Q246" i="3"/>
  <c r="Q248" i="3"/>
  <c r="Q250" i="3"/>
  <c r="Q252" i="3"/>
  <c r="Q254" i="3"/>
  <c r="Q256" i="3"/>
  <c r="Q258" i="3"/>
  <c r="Q260" i="3"/>
  <c r="Q262" i="3"/>
  <c r="Q264" i="3"/>
  <c r="Q266" i="3"/>
  <c r="Q268" i="3"/>
  <c r="Q270" i="3"/>
  <c r="Q272" i="3"/>
  <c r="Q274" i="3"/>
  <c r="Q273" i="3"/>
  <c r="Q271" i="3"/>
  <c r="Q269" i="3"/>
  <c r="Q267" i="3"/>
  <c r="T340" i="3"/>
  <c r="T342" i="3"/>
  <c r="T344" i="3"/>
  <c r="T346" i="3"/>
  <c r="T348" i="3"/>
  <c r="T350" i="3"/>
  <c r="T352" i="3"/>
  <c r="T354" i="3"/>
  <c r="T356" i="3"/>
  <c r="T358" i="3"/>
  <c r="T360" i="3"/>
  <c r="T362" i="3"/>
  <c r="T364" i="3"/>
  <c r="T366" i="3"/>
  <c r="T368" i="3"/>
  <c r="T370" i="3"/>
  <c r="T372" i="3"/>
  <c r="T374" i="3"/>
  <c r="T376" i="3"/>
  <c r="T378" i="3"/>
  <c r="T380" i="3"/>
  <c r="T382" i="3"/>
  <c r="T384" i="3"/>
  <c r="T386" i="3"/>
  <c r="T388" i="3"/>
  <c r="T390" i="3"/>
  <c r="T341" i="3"/>
  <c r="T343" i="3"/>
  <c r="T345" i="3"/>
  <c r="T347" i="3"/>
  <c r="T349" i="3"/>
  <c r="T351" i="3"/>
  <c r="T353" i="3"/>
  <c r="T355" i="3"/>
  <c r="T357" i="3"/>
  <c r="T359" i="3"/>
  <c r="T361" i="3"/>
  <c r="T363" i="3"/>
  <c r="T365" i="3"/>
  <c r="T367" i="3"/>
  <c r="T369" i="3"/>
  <c r="T371" i="3"/>
  <c r="T373" i="3"/>
  <c r="T375" i="3"/>
  <c r="T377" i="3"/>
  <c r="T379" i="3"/>
  <c r="T381" i="3"/>
  <c r="T383" i="3"/>
  <c r="T385" i="3"/>
  <c r="T387" i="3"/>
  <c r="T389" i="3"/>
  <c r="T391" i="3"/>
  <c r="T393" i="3"/>
  <c r="T395" i="3"/>
  <c r="T392" i="3"/>
  <c r="T394" i="3"/>
  <c r="T396" i="3"/>
  <c r="V4" i="3"/>
  <c r="V6" i="3"/>
  <c r="V8" i="3"/>
  <c r="V10" i="3"/>
  <c r="V12" i="3"/>
  <c r="V14" i="3"/>
  <c r="V3" i="3"/>
  <c r="V5" i="3"/>
  <c r="V7" i="3"/>
  <c r="V9" i="3"/>
  <c r="V11" i="3"/>
  <c r="V13" i="3"/>
  <c r="V16" i="3"/>
  <c r="V18" i="3"/>
  <c r="V20" i="3"/>
  <c r="V22" i="3"/>
  <c r="V24" i="3"/>
  <c r="V26" i="3"/>
  <c r="V28" i="3"/>
  <c r="V30" i="3"/>
  <c r="V32" i="3"/>
  <c r="V34" i="3"/>
  <c r="V36" i="3"/>
  <c r="V38" i="3"/>
  <c r="V40" i="3"/>
  <c r="V42" i="3"/>
  <c r="V44" i="3"/>
  <c r="V46" i="3"/>
  <c r="V48" i="3"/>
  <c r="V50" i="3"/>
  <c r="V52" i="3"/>
  <c r="V54" i="3"/>
  <c r="V56" i="3"/>
  <c r="V17" i="3"/>
  <c r="V19" i="3"/>
  <c r="V21" i="3"/>
  <c r="V23" i="3"/>
  <c r="V25" i="3"/>
  <c r="V27" i="3"/>
  <c r="V29" i="3"/>
  <c r="V31" i="3"/>
  <c r="V33" i="3"/>
  <c r="V35" i="3"/>
  <c r="V37" i="3"/>
  <c r="V39" i="3"/>
  <c r="V41" i="3"/>
  <c r="V43" i="3"/>
  <c r="V45" i="3"/>
  <c r="V47" i="3"/>
  <c r="V49" i="3"/>
  <c r="V51" i="3"/>
  <c r="V53" i="3"/>
  <c r="V55" i="3"/>
  <c r="V15" i="3"/>
  <c r="V2" i="3"/>
  <c r="S4" i="3"/>
  <c r="S6" i="3"/>
  <c r="S8" i="3"/>
  <c r="S10" i="3"/>
  <c r="S3" i="3"/>
  <c r="S5" i="3"/>
  <c r="S7" i="3"/>
  <c r="S9" i="3"/>
  <c r="S11" i="3"/>
  <c r="S13" i="3"/>
  <c r="S15" i="3"/>
  <c r="S14" i="3"/>
  <c r="S16" i="3"/>
  <c r="S18" i="3"/>
  <c r="S20" i="3"/>
  <c r="S22" i="3"/>
  <c r="S24" i="3"/>
  <c r="S26" i="3"/>
  <c r="S28" i="3"/>
  <c r="S30" i="3"/>
  <c r="S32" i="3"/>
  <c r="S34" i="3"/>
  <c r="S36" i="3"/>
  <c r="S38" i="3"/>
  <c r="S40" i="3"/>
  <c r="S42" i="3"/>
  <c r="S44" i="3"/>
  <c r="S46" i="3"/>
  <c r="S48" i="3"/>
  <c r="S50" i="3"/>
  <c r="S52" i="3"/>
  <c r="S54" i="3"/>
  <c r="S56" i="3"/>
  <c r="S12" i="3"/>
  <c r="S17" i="3"/>
  <c r="S19" i="3"/>
  <c r="S21" i="3"/>
  <c r="S23" i="3"/>
  <c r="S25" i="3"/>
  <c r="S27" i="3"/>
  <c r="S29" i="3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2" i="3"/>
  <c r="T87" i="3"/>
  <c r="T89" i="3"/>
  <c r="T91" i="3"/>
  <c r="T93" i="3"/>
  <c r="T95" i="3"/>
  <c r="T97" i="3"/>
  <c r="T99" i="3"/>
  <c r="T101" i="3"/>
  <c r="T103" i="3"/>
  <c r="T105" i="3"/>
  <c r="T107" i="3"/>
  <c r="T109" i="3"/>
  <c r="T111" i="3"/>
  <c r="T88" i="3"/>
  <c r="T106" i="3"/>
  <c r="T92" i="3"/>
  <c r="T96" i="3"/>
  <c r="T100" i="3"/>
  <c r="T108" i="3"/>
  <c r="T110" i="3"/>
  <c r="T90" i="3"/>
  <c r="T94" i="3"/>
  <c r="T98" i="3"/>
  <c r="T102" i="3"/>
  <c r="T104" i="3"/>
  <c r="T112" i="3"/>
  <c r="V58" i="3"/>
  <c r="V60" i="3"/>
  <c r="V62" i="3"/>
  <c r="V64" i="3"/>
  <c r="V66" i="3"/>
  <c r="V68" i="3"/>
  <c r="V70" i="3"/>
  <c r="V72" i="3"/>
  <c r="V74" i="3"/>
  <c r="V76" i="3"/>
  <c r="V78" i="3"/>
  <c r="V80" i="3"/>
  <c r="V82" i="3"/>
  <c r="V84" i="3"/>
  <c r="V86" i="3"/>
  <c r="V57" i="3"/>
  <c r="V59" i="3"/>
  <c r="V61" i="3"/>
  <c r="V63" i="3"/>
  <c r="V65" i="3"/>
  <c r="V67" i="3"/>
  <c r="V69" i="3"/>
  <c r="V71" i="3"/>
  <c r="V73" i="3"/>
  <c r="V75" i="3"/>
  <c r="V77" i="3"/>
  <c r="V79" i="3"/>
  <c r="V81" i="3"/>
  <c r="V83" i="3"/>
  <c r="V85" i="3"/>
  <c r="S58" i="3"/>
  <c r="S60" i="3"/>
  <c r="S62" i="3"/>
  <c r="S64" i="3"/>
  <c r="S66" i="3"/>
  <c r="S68" i="3"/>
  <c r="S70" i="3"/>
  <c r="S57" i="3"/>
  <c r="S59" i="3"/>
  <c r="S61" i="3"/>
  <c r="S63" i="3"/>
  <c r="S65" i="3"/>
  <c r="S67" i="3"/>
  <c r="S69" i="3"/>
  <c r="S71" i="3"/>
  <c r="S73" i="3"/>
  <c r="S75" i="3"/>
  <c r="S77" i="3"/>
  <c r="S79" i="3"/>
  <c r="S81" i="3"/>
  <c r="S83" i="3"/>
  <c r="S85" i="3"/>
  <c r="S78" i="3"/>
  <c r="S86" i="3"/>
  <c r="S76" i="3"/>
  <c r="S84" i="3"/>
  <c r="S74" i="3"/>
  <c r="S82" i="3"/>
  <c r="S72" i="3"/>
  <c r="S80" i="3"/>
  <c r="T113" i="3"/>
  <c r="T114" i="3"/>
  <c r="T116" i="3"/>
  <c r="T118" i="3"/>
  <c r="T120" i="3"/>
  <c r="T122" i="3"/>
  <c r="T124" i="3"/>
  <c r="T126" i="3"/>
  <c r="T128" i="3"/>
  <c r="T130" i="3"/>
  <c r="T132" i="3"/>
  <c r="T134" i="3"/>
  <c r="T136" i="3"/>
  <c r="T138" i="3"/>
  <c r="T140" i="3"/>
  <c r="T142" i="3"/>
  <c r="T144" i="3"/>
  <c r="T146" i="3"/>
  <c r="T148" i="3"/>
  <c r="T150" i="3"/>
  <c r="T152" i="3"/>
  <c r="T154" i="3"/>
  <c r="T156" i="3"/>
  <c r="T158" i="3"/>
  <c r="T160" i="3"/>
  <c r="T162" i="3"/>
  <c r="T164" i="3"/>
  <c r="T166" i="3"/>
  <c r="T115" i="3"/>
  <c r="T117" i="3"/>
  <c r="T119" i="3"/>
  <c r="T121" i="3"/>
  <c r="T123" i="3"/>
  <c r="T125" i="3"/>
  <c r="T127" i="3"/>
  <c r="T129" i="3"/>
  <c r="T131" i="3"/>
  <c r="T133" i="3"/>
  <c r="T135" i="3"/>
  <c r="T137" i="3"/>
  <c r="T139" i="3"/>
  <c r="T141" i="3"/>
  <c r="T143" i="3"/>
  <c r="T145" i="3"/>
  <c r="T147" i="3"/>
  <c r="T149" i="3"/>
  <c r="T151" i="3"/>
  <c r="T153" i="3"/>
  <c r="T155" i="3"/>
  <c r="T157" i="3"/>
  <c r="T159" i="3"/>
  <c r="T161" i="3"/>
  <c r="T163" i="3"/>
  <c r="T165" i="3"/>
  <c r="V167" i="3"/>
  <c r="V169" i="3"/>
  <c r="V168" i="3"/>
  <c r="V170" i="3"/>
  <c r="V172" i="3"/>
  <c r="V174" i="3"/>
  <c r="V176" i="3"/>
  <c r="V178" i="3"/>
  <c r="V180" i="3"/>
  <c r="V182" i="3"/>
  <c r="V184" i="3"/>
  <c r="V186" i="3"/>
  <c r="V188" i="3"/>
  <c r="V190" i="3"/>
  <c r="V192" i="3"/>
  <c r="V194" i="3"/>
  <c r="V196" i="3"/>
  <c r="V198" i="3"/>
  <c r="V171" i="3"/>
  <c r="V179" i="3"/>
  <c r="V187" i="3"/>
  <c r="V195" i="3"/>
  <c r="V173" i="3"/>
  <c r="V181" i="3"/>
  <c r="V189" i="3"/>
  <c r="V197" i="3"/>
  <c r="V175" i="3"/>
  <c r="V183" i="3"/>
  <c r="V191" i="3"/>
  <c r="V199" i="3"/>
  <c r="V177" i="3"/>
  <c r="V185" i="3"/>
  <c r="V193" i="3"/>
  <c r="S167" i="3"/>
  <c r="S175" i="3"/>
  <c r="S176" i="3"/>
  <c r="S183" i="3"/>
  <c r="S184" i="3"/>
  <c r="S191" i="3"/>
  <c r="S192" i="3"/>
  <c r="S199" i="3"/>
  <c r="S170" i="3"/>
  <c r="S177" i="3"/>
  <c r="S178" i="3"/>
  <c r="S185" i="3"/>
  <c r="S186" i="3"/>
  <c r="S193" i="3"/>
  <c r="S194" i="3"/>
  <c r="S169" i="3"/>
  <c r="S171" i="3"/>
  <c r="S172" i="3"/>
  <c r="S179" i="3"/>
  <c r="S180" i="3"/>
  <c r="S187" i="3"/>
  <c r="S188" i="3"/>
  <c r="S195" i="3"/>
  <c r="S196" i="3"/>
  <c r="S168" i="3"/>
  <c r="S173" i="3"/>
  <c r="S174" i="3"/>
  <c r="S181" i="3"/>
  <c r="S182" i="3"/>
  <c r="S189" i="3"/>
  <c r="S190" i="3"/>
  <c r="S197" i="3"/>
  <c r="S198" i="3"/>
  <c r="T201" i="3"/>
  <c r="T203" i="3"/>
  <c r="T205" i="3"/>
  <c r="T207" i="3"/>
  <c r="T206" i="3"/>
  <c r="T209" i="3"/>
  <c r="T211" i="3"/>
  <c r="T213" i="3"/>
  <c r="T215" i="3"/>
  <c r="T217" i="3"/>
  <c r="T219" i="3"/>
  <c r="T221" i="3"/>
  <c r="T223" i="3"/>
  <c r="T225" i="3"/>
  <c r="T227" i="3"/>
  <c r="T229" i="3"/>
  <c r="T231" i="3"/>
  <c r="T200" i="3"/>
  <c r="T202" i="3"/>
  <c r="T208" i="3"/>
  <c r="T210" i="3"/>
  <c r="T212" i="3"/>
  <c r="T214" i="3"/>
  <c r="T216" i="3"/>
  <c r="T218" i="3"/>
  <c r="T220" i="3"/>
  <c r="T222" i="3"/>
  <c r="T224" i="3"/>
  <c r="T226" i="3"/>
  <c r="T228" i="3"/>
  <c r="T230" i="3"/>
  <c r="T204" i="3"/>
  <c r="V232" i="3"/>
  <c r="V234" i="3"/>
  <c r="V236" i="3"/>
  <c r="V238" i="3"/>
  <c r="V240" i="3"/>
  <c r="V242" i="3"/>
  <c r="V244" i="3"/>
  <c r="V246" i="3"/>
  <c r="V248" i="3"/>
  <c r="V250" i="3"/>
  <c r="V252" i="3"/>
  <c r="V254" i="3"/>
  <c r="V256" i="3"/>
  <c r="V258" i="3"/>
  <c r="V260" i="3"/>
  <c r="V262" i="3"/>
  <c r="V264" i="3"/>
  <c r="V266" i="3"/>
  <c r="V268" i="3"/>
  <c r="V270" i="3"/>
  <c r="V272" i="3"/>
  <c r="V274" i="3"/>
  <c r="V233" i="3"/>
  <c r="V235" i="3"/>
  <c r="V237" i="3"/>
  <c r="V239" i="3"/>
  <c r="V241" i="3"/>
  <c r="V243" i="3"/>
  <c r="V245" i="3"/>
  <c r="V247" i="3"/>
  <c r="V249" i="3"/>
  <c r="V251" i="3"/>
  <c r="V253" i="3"/>
  <c r="V255" i="3"/>
  <c r="V257" i="3"/>
  <c r="V259" i="3"/>
  <c r="V261" i="3"/>
  <c r="V263" i="3"/>
  <c r="V265" i="3"/>
  <c r="V267" i="3"/>
  <c r="V269" i="3"/>
  <c r="V271" i="3"/>
  <c r="V273" i="3"/>
  <c r="S232" i="3"/>
  <c r="S234" i="3"/>
  <c r="S236" i="3"/>
  <c r="S238" i="3"/>
  <c r="S240" i="3"/>
  <c r="S242" i="3"/>
  <c r="S244" i="3"/>
  <c r="S246" i="3"/>
  <c r="S248" i="3"/>
  <c r="S250" i="3"/>
  <c r="S252" i="3"/>
  <c r="S254" i="3"/>
  <c r="S256" i="3"/>
  <c r="S258" i="3"/>
  <c r="S260" i="3"/>
  <c r="S262" i="3"/>
  <c r="S264" i="3"/>
  <c r="S233" i="3"/>
  <c r="S235" i="3"/>
  <c r="S237" i="3"/>
  <c r="S239" i="3"/>
  <c r="S241" i="3"/>
  <c r="S243" i="3"/>
  <c r="S245" i="3"/>
  <c r="S247" i="3"/>
  <c r="S249" i="3"/>
  <c r="S251" i="3"/>
  <c r="S253" i="3"/>
  <c r="S255" i="3"/>
  <c r="S257" i="3"/>
  <c r="S259" i="3"/>
  <c r="S261" i="3"/>
  <c r="S263" i="3"/>
  <c r="S265" i="3"/>
  <c r="S267" i="3"/>
  <c r="S269" i="3"/>
  <c r="S271" i="3"/>
  <c r="S273" i="3"/>
  <c r="S270" i="3"/>
  <c r="S268" i="3"/>
  <c r="S266" i="3"/>
  <c r="S274" i="3"/>
  <c r="S272" i="3"/>
  <c r="T275" i="3"/>
  <c r="T277" i="3"/>
  <c r="T279" i="3"/>
  <c r="T281" i="3"/>
  <c r="T283" i="3"/>
  <c r="T285" i="3"/>
  <c r="T276" i="3"/>
  <c r="T278" i="3"/>
  <c r="T280" i="3"/>
  <c r="T282" i="3"/>
  <c r="T292" i="3"/>
  <c r="T293" i="3"/>
  <c r="T298" i="3"/>
  <c r="T300" i="3"/>
  <c r="T302" i="3"/>
  <c r="T304" i="3"/>
  <c r="T306" i="3"/>
  <c r="T308" i="3"/>
  <c r="T310" i="3"/>
  <c r="T312" i="3"/>
  <c r="T314" i="3"/>
  <c r="T316" i="3"/>
  <c r="T318" i="3"/>
  <c r="T320" i="3"/>
  <c r="T322" i="3"/>
  <c r="T324" i="3"/>
  <c r="T326" i="3"/>
  <c r="T328" i="3"/>
  <c r="T330" i="3"/>
  <c r="T332" i="3"/>
  <c r="T334" i="3"/>
  <c r="T336" i="3"/>
  <c r="T338" i="3"/>
  <c r="T286" i="3"/>
  <c r="T287" i="3"/>
  <c r="T294" i="3"/>
  <c r="T295" i="3"/>
  <c r="T284" i="3"/>
  <c r="T288" i="3"/>
  <c r="T289" i="3"/>
  <c r="T296" i="3"/>
  <c r="T297" i="3"/>
  <c r="T299" i="3"/>
  <c r="T301" i="3"/>
  <c r="T303" i="3"/>
  <c r="T305" i="3"/>
  <c r="T307" i="3"/>
  <c r="T309" i="3"/>
  <c r="T311" i="3"/>
  <c r="T313" i="3"/>
  <c r="T315" i="3"/>
  <c r="T317" i="3"/>
  <c r="T319" i="3"/>
  <c r="T321" i="3"/>
  <c r="T323" i="3"/>
  <c r="T325" i="3"/>
  <c r="T327" i="3"/>
  <c r="T329" i="3"/>
  <c r="T331" i="3"/>
  <c r="T333" i="3"/>
  <c r="T335" i="3"/>
  <c r="T337" i="3"/>
  <c r="T339" i="3"/>
  <c r="T290" i="3"/>
  <c r="T291" i="3"/>
  <c r="V398" i="3"/>
  <c r="V400" i="3"/>
  <c r="V402" i="3"/>
  <c r="V404" i="3"/>
  <c r="V406" i="3"/>
  <c r="V408" i="3"/>
  <c r="V410" i="3"/>
  <c r="V412" i="3"/>
  <c r="V414" i="3"/>
  <c r="V416" i="3"/>
  <c r="V418" i="3"/>
  <c r="V420" i="3"/>
  <c r="V422" i="3"/>
  <c r="V424" i="3"/>
  <c r="V426" i="3"/>
  <c r="V428" i="3"/>
  <c r="V430" i="3"/>
  <c r="V432" i="3"/>
  <c r="V434" i="3"/>
  <c r="V436" i="3"/>
  <c r="V438" i="3"/>
  <c r="V440" i="3"/>
  <c r="V442" i="3"/>
  <c r="V444" i="3"/>
  <c r="V446" i="3"/>
  <c r="V448" i="3"/>
  <c r="V450" i="3"/>
  <c r="V452" i="3"/>
  <c r="V454" i="3"/>
  <c r="V456" i="3"/>
  <c r="V458" i="3"/>
  <c r="V460" i="3"/>
  <c r="V462" i="3"/>
  <c r="V464" i="3"/>
  <c r="V466" i="3"/>
  <c r="V397" i="3"/>
  <c r="V399" i="3"/>
  <c r="V401" i="3"/>
  <c r="V403" i="3"/>
  <c r="V405" i="3"/>
  <c r="V407" i="3"/>
  <c r="V409" i="3"/>
  <c r="V411" i="3"/>
  <c r="V413" i="3"/>
  <c r="V415" i="3"/>
  <c r="V417" i="3"/>
  <c r="V419" i="3"/>
  <c r="V421" i="3"/>
  <c r="V423" i="3"/>
  <c r="V425" i="3"/>
  <c r="V427" i="3"/>
  <c r="V429" i="3"/>
  <c r="V431" i="3"/>
  <c r="V433" i="3"/>
  <c r="V435" i="3"/>
  <c r="V437" i="3"/>
  <c r="V439" i="3"/>
  <c r="V441" i="3"/>
  <c r="V443" i="3"/>
  <c r="V445" i="3"/>
  <c r="V447" i="3"/>
  <c r="V449" i="3"/>
  <c r="V451" i="3"/>
  <c r="V453" i="3"/>
  <c r="V455" i="3"/>
  <c r="V457" i="3"/>
  <c r="V459" i="3"/>
  <c r="V461" i="3"/>
  <c r="V463" i="3"/>
  <c r="V465" i="3"/>
  <c r="S397" i="3"/>
  <c r="S399" i="3"/>
  <c r="S401" i="3"/>
  <c r="S403" i="3"/>
  <c r="S405" i="3"/>
  <c r="S407" i="3"/>
  <c r="S409" i="3"/>
  <c r="S411" i="3"/>
  <c r="S413" i="3"/>
  <c r="S415" i="3"/>
  <c r="S417" i="3"/>
  <c r="S419" i="3"/>
  <c r="S421" i="3"/>
  <c r="S423" i="3"/>
  <c r="S425" i="3"/>
  <c r="S427" i="3"/>
  <c r="S429" i="3"/>
  <c r="S431" i="3"/>
  <c r="S433" i="3"/>
  <c r="S435" i="3"/>
  <c r="S437" i="3"/>
  <c r="S439" i="3"/>
  <c r="S441" i="3"/>
  <c r="S443" i="3"/>
  <c r="S445" i="3"/>
  <c r="S447" i="3"/>
  <c r="S449" i="3"/>
  <c r="S451" i="3"/>
  <c r="S453" i="3"/>
  <c r="S455" i="3"/>
  <c r="S457" i="3"/>
  <c r="S459" i="3"/>
  <c r="S461" i="3"/>
  <c r="S463" i="3"/>
  <c r="S465" i="3"/>
  <c r="S398" i="3"/>
  <c r="S400" i="3"/>
  <c r="S402" i="3"/>
  <c r="S404" i="3"/>
  <c r="S406" i="3"/>
  <c r="S408" i="3"/>
  <c r="S410" i="3"/>
  <c r="S412" i="3"/>
  <c r="S414" i="3"/>
  <c r="S416" i="3"/>
  <c r="S418" i="3"/>
  <c r="S420" i="3"/>
  <c r="S422" i="3"/>
  <c r="S424" i="3"/>
  <c r="S426" i="3"/>
  <c r="S428" i="3"/>
  <c r="S430" i="3"/>
  <c r="S432" i="3"/>
  <c r="S434" i="3"/>
  <c r="S436" i="3"/>
  <c r="S438" i="3"/>
  <c r="S440" i="3"/>
  <c r="S442" i="3"/>
  <c r="S444" i="3"/>
  <c r="S446" i="3"/>
  <c r="S448" i="3"/>
  <c r="S450" i="3"/>
  <c r="S452" i="3"/>
  <c r="S454" i="3"/>
  <c r="S456" i="3"/>
  <c r="S458" i="3"/>
  <c r="S460" i="3"/>
  <c r="S462" i="3"/>
  <c r="S464" i="3"/>
  <c r="S466" i="3"/>
  <c r="L476" i="3"/>
  <c r="L472" i="3"/>
  <c r="R2" i="3"/>
  <c r="R6" i="3"/>
  <c r="R10" i="3"/>
  <c r="R14" i="3"/>
  <c r="R18" i="3"/>
  <c r="R22" i="3"/>
  <c r="R26" i="3"/>
  <c r="R30" i="3"/>
  <c r="R34" i="3"/>
  <c r="R38" i="3"/>
  <c r="R42" i="3"/>
  <c r="R46" i="3"/>
  <c r="R50" i="3"/>
  <c r="R54" i="3"/>
  <c r="R58" i="3"/>
  <c r="R62" i="3"/>
  <c r="R66" i="3"/>
  <c r="R70" i="3"/>
  <c r="R74" i="3"/>
  <c r="R78" i="3"/>
  <c r="R82" i="3"/>
  <c r="R86" i="3"/>
  <c r="R90" i="3"/>
  <c r="R94" i="3"/>
  <c r="R98" i="3"/>
  <c r="R102" i="3"/>
  <c r="R106" i="3"/>
  <c r="R110" i="3"/>
  <c r="R114" i="3"/>
  <c r="R118" i="3"/>
  <c r="R122" i="3"/>
  <c r="R126" i="3"/>
  <c r="R130" i="3"/>
  <c r="R134" i="3"/>
  <c r="R138" i="3"/>
  <c r="R142" i="3"/>
  <c r="R146" i="3"/>
  <c r="R150" i="3"/>
  <c r="R154" i="3"/>
  <c r="R158" i="3"/>
  <c r="R162" i="3"/>
  <c r="R166" i="3"/>
  <c r="R170" i="3"/>
  <c r="R174" i="3"/>
  <c r="R178" i="3"/>
  <c r="R182" i="3"/>
  <c r="R186" i="3"/>
  <c r="R190" i="3"/>
  <c r="R194" i="3"/>
  <c r="R198" i="3"/>
  <c r="R202" i="3"/>
  <c r="R206" i="3"/>
  <c r="R210" i="3"/>
  <c r="R214" i="3"/>
  <c r="R218" i="3"/>
  <c r="R222" i="3"/>
  <c r="R226" i="3"/>
  <c r="R230" i="3"/>
  <c r="R234" i="3"/>
  <c r="R238" i="3"/>
  <c r="R242" i="3"/>
  <c r="R246" i="3"/>
  <c r="R250" i="3"/>
  <c r="R254" i="3"/>
  <c r="R258" i="3"/>
  <c r="R262" i="3"/>
  <c r="R266" i="3"/>
  <c r="R270" i="3"/>
  <c r="R274" i="3"/>
  <c r="R278" i="3"/>
  <c r="R282" i="3"/>
  <c r="R286" i="3"/>
  <c r="R290" i="3"/>
  <c r="R294" i="3"/>
  <c r="R298" i="3"/>
  <c r="R302" i="3"/>
  <c r="R306" i="3"/>
  <c r="R310" i="3"/>
  <c r="R314" i="3"/>
  <c r="R318" i="3"/>
  <c r="R322" i="3"/>
  <c r="R326" i="3"/>
  <c r="R330" i="3"/>
  <c r="R334" i="3"/>
  <c r="R338" i="3"/>
  <c r="R342" i="3"/>
  <c r="R346" i="3"/>
  <c r="R350" i="3"/>
  <c r="R354" i="3"/>
  <c r="R358" i="3"/>
  <c r="R362" i="3"/>
  <c r="R366" i="3"/>
  <c r="R370" i="3"/>
  <c r="R374" i="3"/>
  <c r="R378" i="3"/>
  <c r="R382" i="3"/>
  <c r="R386" i="3"/>
  <c r="R398" i="3"/>
  <c r="R402" i="3"/>
  <c r="R406" i="3"/>
  <c r="R410" i="3"/>
  <c r="R414" i="3"/>
  <c r="R418" i="3"/>
  <c r="R422" i="3"/>
  <c r="R426" i="3"/>
  <c r="R430" i="3"/>
  <c r="R434" i="3"/>
  <c r="R438" i="3"/>
  <c r="R442" i="3"/>
  <c r="R446" i="3"/>
  <c r="R450" i="3"/>
  <c r="R454" i="3"/>
  <c r="R458" i="3"/>
  <c r="R462" i="3"/>
  <c r="R466" i="3"/>
  <c r="Q340" i="3"/>
  <c r="Q342" i="3"/>
  <c r="Q344" i="3"/>
  <c r="Q346" i="3"/>
  <c r="Q341" i="3"/>
  <c r="Q343" i="3"/>
  <c r="Q345" i="3"/>
  <c r="Q347" i="3"/>
  <c r="Q349" i="3"/>
  <c r="Q351" i="3"/>
  <c r="Q353" i="3"/>
  <c r="Q355" i="3"/>
  <c r="Q357" i="3"/>
  <c r="Q359" i="3"/>
  <c r="Q361" i="3"/>
  <c r="Q363" i="3"/>
  <c r="Q365" i="3"/>
  <c r="Q367" i="3"/>
  <c r="Q369" i="3"/>
  <c r="Q371" i="3"/>
  <c r="Q373" i="3"/>
  <c r="Q375" i="3"/>
  <c r="Q377" i="3"/>
  <c r="Q352" i="3"/>
  <c r="Q360" i="3"/>
  <c r="Q368" i="3"/>
  <c r="Q376" i="3"/>
  <c r="Q381" i="3"/>
  <c r="Q385" i="3"/>
  <c r="Q389" i="3"/>
  <c r="Q394" i="3"/>
  <c r="Q395" i="3"/>
  <c r="Q350" i="3"/>
  <c r="Q358" i="3"/>
  <c r="Q366" i="3"/>
  <c r="Q374" i="3"/>
  <c r="Q380" i="3"/>
  <c r="Q384" i="3"/>
  <c r="Q388" i="3"/>
  <c r="Q396" i="3"/>
  <c r="Q348" i="3"/>
  <c r="Q356" i="3"/>
  <c r="Q364" i="3"/>
  <c r="Q372" i="3"/>
  <c r="Q379" i="3"/>
  <c r="Q383" i="3"/>
  <c r="Q387" i="3"/>
  <c r="Q391" i="3"/>
  <c r="Q354" i="3"/>
  <c r="Q362" i="3"/>
  <c r="Q370" i="3"/>
  <c r="Q378" i="3"/>
  <c r="Q382" i="3"/>
  <c r="Q386" i="3"/>
  <c r="Q390" i="3"/>
  <c r="Q392" i="3"/>
  <c r="Q393" i="3"/>
  <c r="Q115" i="3"/>
  <c r="Q117" i="3"/>
  <c r="Q119" i="3"/>
  <c r="Q121" i="3"/>
  <c r="Q123" i="3"/>
  <c r="Q125" i="3"/>
  <c r="Q127" i="3"/>
  <c r="Q129" i="3"/>
  <c r="Q131" i="3"/>
  <c r="Q133" i="3"/>
  <c r="Q135" i="3"/>
  <c r="Q137" i="3"/>
  <c r="Q139" i="3"/>
  <c r="Q141" i="3"/>
  <c r="Q143" i="3"/>
  <c r="Q145" i="3"/>
  <c r="Q147" i="3"/>
  <c r="Q149" i="3"/>
  <c r="Q151" i="3"/>
  <c r="Q153" i="3"/>
  <c r="Q155" i="3"/>
  <c r="Q157" i="3"/>
  <c r="Q113" i="3"/>
  <c r="Q114" i="3"/>
  <c r="Q116" i="3"/>
  <c r="Q118" i="3"/>
  <c r="Q120" i="3"/>
  <c r="Q122" i="3"/>
  <c r="Q124" i="3"/>
  <c r="Q126" i="3"/>
  <c r="Q128" i="3"/>
  <c r="Q130" i="3"/>
  <c r="Q132" i="3"/>
  <c r="Q134" i="3"/>
  <c r="Q136" i="3"/>
  <c r="Q138" i="3"/>
  <c r="Q140" i="3"/>
  <c r="Q142" i="3"/>
  <c r="Q144" i="3"/>
  <c r="Q146" i="3"/>
  <c r="Q148" i="3"/>
  <c r="Q150" i="3"/>
  <c r="Q152" i="3"/>
  <c r="Q154" i="3"/>
  <c r="Q156" i="3"/>
  <c r="Q158" i="3"/>
  <c r="Q162" i="3"/>
  <c r="Q166" i="3"/>
  <c r="Q161" i="3"/>
  <c r="Q165" i="3"/>
  <c r="Q160" i="3"/>
  <c r="Q164" i="3"/>
  <c r="Q159" i="3"/>
  <c r="Q163" i="3"/>
  <c r="Q276" i="3"/>
  <c r="Q278" i="3"/>
  <c r="Q280" i="3"/>
  <c r="Q282" i="3"/>
  <c r="Q284" i="3"/>
  <c r="Q286" i="3"/>
  <c r="Q288" i="3"/>
  <c r="Q290" i="3"/>
  <c r="Q292" i="3"/>
  <c r="Q294" i="3"/>
  <c r="Q296" i="3"/>
  <c r="Q281" i="3"/>
  <c r="Q289" i="3"/>
  <c r="Q297" i="3"/>
  <c r="Q279" i="3"/>
  <c r="Q291" i="3"/>
  <c r="Q298" i="3"/>
  <c r="Q300" i="3"/>
  <c r="Q302" i="3"/>
  <c r="Q304" i="3"/>
  <c r="Q306" i="3"/>
  <c r="Q308" i="3"/>
  <c r="Q310" i="3"/>
  <c r="Q312" i="3"/>
  <c r="Q314" i="3"/>
  <c r="Q316" i="3"/>
  <c r="Q318" i="3"/>
  <c r="Q320" i="3"/>
  <c r="Q322" i="3"/>
  <c r="Q324" i="3"/>
  <c r="Q326" i="3"/>
  <c r="Q328" i="3"/>
  <c r="Q330" i="3"/>
  <c r="Q332" i="3"/>
  <c r="Q334" i="3"/>
  <c r="Q336" i="3"/>
  <c r="Q338" i="3"/>
  <c r="Q277" i="3"/>
  <c r="Q293" i="3"/>
  <c r="Q275" i="3"/>
  <c r="Q283" i="3"/>
  <c r="Q285" i="3"/>
  <c r="Q287" i="3"/>
  <c r="Q295" i="3"/>
  <c r="Q299" i="3"/>
  <c r="Q301" i="3"/>
  <c r="Q303" i="3"/>
  <c r="Q305" i="3"/>
  <c r="Q307" i="3"/>
  <c r="Q309" i="3"/>
  <c r="Q311" i="3"/>
  <c r="Q313" i="3"/>
  <c r="Q315" i="3"/>
  <c r="Q317" i="3"/>
  <c r="Q319" i="3"/>
  <c r="Q321" i="3"/>
  <c r="Q323" i="3"/>
  <c r="Q325" i="3"/>
  <c r="Q327" i="3"/>
  <c r="Q329" i="3"/>
  <c r="Q331" i="3"/>
  <c r="Q333" i="3"/>
  <c r="Q335" i="3"/>
  <c r="Q337" i="3"/>
  <c r="Q339" i="3"/>
  <c r="U3" i="3"/>
  <c r="U5" i="3"/>
  <c r="U7" i="3"/>
  <c r="U9" i="3"/>
  <c r="U11" i="3"/>
  <c r="U4" i="3"/>
  <c r="U6" i="3"/>
  <c r="U8" i="3"/>
  <c r="U10" i="3"/>
  <c r="U12" i="3"/>
  <c r="U14" i="3"/>
  <c r="U13" i="3"/>
  <c r="U17" i="3"/>
  <c r="U19" i="3"/>
  <c r="U21" i="3"/>
  <c r="U23" i="3"/>
  <c r="U25" i="3"/>
  <c r="U27" i="3"/>
  <c r="U29" i="3"/>
  <c r="U31" i="3"/>
  <c r="U33" i="3"/>
  <c r="U35" i="3"/>
  <c r="U37" i="3"/>
  <c r="U39" i="3"/>
  <c r="U41" i="3"/>
  <c r="U43" i="3"/>
  <c r="U45" i="3"/>
  <c r="U47" i="3"/>
  <c r="U49" i="3"/>
  <c r="U51" i="3"/>
  <c r="U53" i="3"/>
  <c r="U55" i="3"/>
  <c r="U15" i="3"/>
  <c r="U16" i="3"/>
  <c r="U18" i="3"/>
  <c r="U20" i="3"/>
  <c r="U22" i="3"/>
  <c r="U24" i="3"/>
  <c r="U26" i="3"/>
  <c r="U28" i="3"/>
  <c r="U30" i="3"/>
  <c r="U32" i="3"/>
  <c r="U34" i="3"/>
  <c r="U36" i="3"/>
  <c r="U38" i="3"/>
  <c r="U40" i="3"/>
  <c r="U42" i="3"/>
  <c r="U44" i="3"/>
  <c r="U46" i="3"/>
  <c r="U48" i="3"/>
  <c r="U50" i="3"/>
  <c r="U52" i="3"/>
  <c r="U54" i="3"/>
  <c r="U56" i="3"/>
  <c r="U2" i="3"/>
  <c r="M476" i="3"/>
  <c r="U57" i="3"/>
  <c r="U59" i="3"/>
  <c r="U61" i="3"/>
  <c r="U63" i="3"/>
  <c r="U65" i="3"/>
  <c r="U67" i="3"/>
  <c r="U69" i="3"/>
  <c r="U58" i="3"/>
  <c r="U60" i="3"/>
  <c r="U62" i="3"/>
  <c r="U64" i="3"/>
  <c r="U66" i="3"/>
  <c r="U68" i="3"/>
  <c r="U70" i="3"/>
  <c r="U72" i="3"/>
  <c r="U74" i="3"/>
  <c r="U76" i="3"/>
  <c r="U78" i="3"/>
  <c r="U80" i="3"/>
  <c r="U82" i="3"/>
  <c r="U84" i="3"/>
  <c r="U86" i="3"/>
  <c r="U75" i="3"/>
  <c r="U83" i="3"/>
  <c r="U73" i="3"/>
  <c r="U81" i="3"/>
  <c r="U71" i="3"/>
  <c r="U79" i="3"/>
  <c r="U77" i="3"/>
  <c r="U85" i="3"/>
  <c r="M474" i="3"/>
  <c r="U168" i="3"/>
  <c r="U172" i="3"/>
  <c r="U173" i="3"/>
  <c r="U180" i="3"/>
  <c r="U181" i="3"/>
  <c r="U188" i="3"/>
  <c r="U189" i="3"/>
  <c r="U196" i="3"/>
  <c r="U197" i="3"/>
  <c r="U167" i="3"/>
  <c r="U174" i="3"/>
  <c r="U175" i="3"/>
  <c r="U182" i="3"/>
  <c r="U183" i="3"/>
  <c r="U190" i="3"/>
  <c r="U191" i="3"/>
  <c r="U198" i="3"/>
  <c r="U199" i="3"/>
  <c r="U176" i="3"/>
  <c r="U177" i="3"/>
  <c r="U184" i="3"/>
  <c r="U185" i="3"/>
  <c r="U192" i="3"/>
  <c r="U193" i="3"/>
  <c r="U169" i="3"/>
  <c r="U170" i="3"/>
  <c r="U171" i="3"/>
  <c r="U178" i="3"/>
  <c r="U179" i="3"/>
  <c r="U186" i="3"/>
  <c r="U187" i="3"/>
  <c r="U194" i="3"/>
  <c r="U195" i="3"/>
  <c r="M472" i="3"/>
  <c r="U233" i="3"/>
  <c r="U235" i="3"/>
  <c r="U237" i="3"/>
  <c r="U239" i="3"/>
  <c r="U241" i="3"/>
  <c r="U243" i="3"/>
  <c r="U245" i="3"/>
  <c r="U247" i="3"/>
  <c r="U249" i="3"/>
  <c r="U251" i="3"/>
  <c r="U253" i="3"/>
  <c r="U255" i="3"/>
  <c r="U257" i="3"/>
  <c r="U259" i="3"/>
  <c r="U261" i="3"/>
  <c r="U263" i="3"/>
  <c r="U265" i="3"/>
  <c r="U232" i="3"/>
  <c r="U234" i="3"/>
  <c r="U236" i="3"/>
  <c r="U238" i="3"/>
  <c r="U240" i="3"/>
  <c r="U242" i="3"/>
  <c r="U244" i="3"/>
  <c r="U246" i="3"/>
  <c r="U248" i="3"/>
  <c r="U250" i="3"/>
  <c r="U252" i="3"/>
  <c r="U254" i="3"/>
  <c r="U256" i="3"/>
  <c r="U258" i="3"/>
  <c r="U260" i="3"/>
  <c r="U262" i="3"/>
  <c r="U264" i="3"/>
  <c r="U266" i="3"/>
  <c r="U268" i="3"/>
  <c r="U270" i="3"/>
  <c r="U272" i="3"/>
  <c r="U274" i="3"/>
  <c r="U267" i="3"/>
  <c r="U273" i="3"/>
  <c r="U271" i="3"/>
  <c r="U269" i="3"/>
  <c r="M470" i="3"/>
  <c r="U398" i="3"/>
  <c r="U400" i="3"/>
  <c r="U402" i="3"/>
  <c r="U404" i="3"/>
  <c r="U406" i="3"/>
  <c r="U408" i="3"/>
  <c r="U410" i="3"/>
  <c r="U412" i="3"/>
  <c r="U414" i="3"/>
  <c r="U416" i="3"/>
  <c r="U418" i="3"/>
  <c r="U420" i="3"/>
  <c r="U422" i="3"/>
  <c r="U424" i="3"/>
  <c r="U426" i="3"/>
  <c r="U428" i="3"/>
  <c r="U430" i="3"/>
  <c r="U432" i="3"/>
  <c r="U434" i="3"/>
  <c r="U436" i="3"/>
  <c r="U438" i="3"/>
  <c r="U440" i="3"/>
  <c r="U442" i="3"/>
  <c r="U444" i="3"/>
  <c r="U446" i="3"/>
  <c r="U448" i="3"/>
  <c r="U450" i="3"/>
  <c r="U452" i="3"/>
  <c r="U454" i="3"/>
  <c r="U456" i="3"/>
  <c r="U458" i="3"/>
  <c r="U460" i="3"/>
  <c r="U462" i="3"/>
  <c r="U464" i="3"/>
  <c r="U466" i="3"/>
  <c r="U397" i="3"/>
  <c r="U399" i="3"/>
  <c r="U401" i="3"/>
  <c r="U403" i="3"/>
  <c r="U405" i="3"/>
  <c r="U407" i="3"/>
  <c r="U409" i="3"/>
  <c r="U411" i="3"/>
  <c r="U413" i="3"/>
  <c r="U415" i="3"/>
  <c r="U417" i="3"/>
  <c r="U419" i="3"/>
  <c r="U421" i="3"/>
  <c r="U423" i="3"/>
  <c r="U425" i="3"/>
  <c r="U427" i="3"/>
  <c r="U429" i="3"/>
  <c r="U431" i="3"/>
  <c r="U433" i="3"/>
  <c r="U435" i="3"/>
  <c r="U437" i="3"/>
  <c r="U439" i="3"/>
  <c r="U441" i="3"/>
  <c r="U443" i="3"/>
  <c r="U445" i="3"/>
  <c r="U447" i="3"/>
  <c r="U449" i="3"/>
  <c r="U451" i="3"/>
  <c r="U453" i="3"/>
  <c r="U455" i="3"/>
  <c r="U457" i="3"/>
  <c r="U459" i="3"/>
  <c r="U461" i="3"/>
  <c r="U463" i="3"/>
  <c r="U465" i="3"/>
  <c r="M468" i="3"/>
  <c r="R465" i="3"/>
  <c r="R3" i="3"/>
  <c r="R7" i="3"/>
  <c r="R11" i="3"/>
  <c r="R15" i="3"/>
  <c r="R19" i="3"/>
  <c r="R23" i="3"/>
  <c r="R27" i="3"/>
  <c r="R31" i="3"/>
  <c r="R35" i="3"/>
  <c r="R39" i="3"/>
  <c r="R43" i="3"/>
  <c r="R47" i="3"/>
  <c r="R51" i="3"/>
  <c r="R55" i="3"/>
  <c r="R59" i="3"/>
  <c r="R63" i="3"/>
  <c r="R67" i="3"/>
  <c r="R71" i="3"/>
  <c r="R75" i="3"/>
  <c r="R79" i="3"/>
  <c r="R83" i="3"/>
  <c r="R87" i="3"/>
  <c r="R91" i="3"/>
  <c r="R95" i="3"/>
  <c r="R99" i="3"/>
  <c r="R103" i="3"/>
  <c r="R107" i="3"/>
  <c r="R111" i="3"/>
  <c r="R115" i="3"/>
  <c r="R119" i="3"/>
  <c r="R123" i="3"/>
  <c r="R127" i="3"/>
  <c r="R131" i="3"/>
  <c r="R135" i="3"/>
  <c r="R139" i="3"/>
  <c r="R143" i="3"/>
  <c r="R147" i="3"/>
  <c r="R151" i="3"/>
  <c r="R155" i="3"/>
  <c r="R159" i="3"/>
  <c r="R163" i="3"/>
  <c r="R167" i="3"/>
  <c r="R171" i="3"/>
  <c r="R175" i="3"/>
  <c r="R179" i="3"/>
  <c r="R183" i="3"/>
  <c r="R187" i="3"/>
  <c r="R191" i="3"/>
  <c r="R195" i="3"/>
  <c r="R199" i="3"/>
  <c r="R203" i="3"/>
  <c r="R207" i="3"/>
  <c r="R211" i="3"/>
  <c r="R215" i="3"/>
  <c r="R219" i="3"/>
  <c r="R223" i="3"/>
  <c r="R227" i="3"/>
  <c r="R231" i="3"/>
  <c r="R235" i="3"/>
  <c r="R239" i="3"/>
  <c r="R243" i="3"/>
  <c r="R247" i="3"/>
  <c r="R251" i="3"/>
  <c r="R255" i="3"/>
  <c r="R259" i="3"/>
  <c r="R263" i="3"/>
  <c r="R267" i="3"/>
  <c r="R271" i="3"/>
  <c r="R275" i="3"/>
  <c r="R279" i="3"/>
  <c r="R283" i="3"/>
  <c r="R287" i="3"/>
  <c r="R291" i="3"/>
  <c r="R391" i="3"/>
  <c r="R395" i="3"/>
  <c r="R399" i="3"/>
  <c r="R403" i="3"/>
  <c r="R407" i="3"/>
  <c r="R411" i="3"/>
  <c r="R415" i="3"/>
  <c r="R419" i="3"/>
  <c r="R423" i="3"/>
  <c r="R427" i="3"/>
  <c r="R431" i="3"/>
  <c r="R435" i="3"/>
  <c r="R439" i="3"/>
  <c r="R443" i="3"/>
  <c r="R447" i="3"/>
  <c r="R451" i="3"/>
  <c r="R455" i="3"/>
  <c r="R459" i="3"/>
  <c r="R463" i="3"/>
  <c r="Q3" i="3"/>
  <c r="Q5" i="3"/>
  <c r="Q7" i="3"/>
  <c r="Q9" i="3"/>
  <c r="Q11" i="3"/>
  <c r="Q4" i="3"/>
  <c r="Q6" i="3"/>
  <c r="Q8" i="3"/>
  <c r="Q10" i="3"/>
  <c r="Q12" i="3"/>
  <c r="Q14" i="3"/>
  <c r="Q16" i="3"/>
  <c r="Q17" i="3"/>
  <c r="Q19" i="3"/>
  <c r="Q21" i="3"/>
  <c r="Q23" i="3"/>
  <c r="Q25" i="3"/>
  <c r="Q27" i="3"/>
  <c r="Q29" i="3"/>
  <c r="Q31" i="3"/>
  <c r="Q33" i="3"/>
  <c r="Q35" i="3"/>
  <c r="Q37" i="3"/>
  <c r="Q39" i="3"/>
  <c r="Q41" i="3"/>
  <c r="Q43" i="3"/>
  <c r="Q45" i="3"/>
  <c r="Q47" i="3"/>
  <c r="Q49" i="3"/>
  <c r="Q51" i="3"/>
  <c r="Q53" i="3"/>
  <c r="Q55" i="3"/>
  <c r="Q13" i="3"/>
  <c r="Q15" i="3"/>
  <c r="Q18" i="3"/>
  <c r="Q20" i="3"/>
  <c r="Q22" i="3"/>
  <c r="Q24" i="3"/>
  <c r="Q26" i="3"/>
  <c r="Q28" i="3"/>
  <c r="Q30" i="3"/>
  <c r="Q32" i="3"/>
  <c r="Q34" i="3"/>
  <c r="Q36" i="3"/>
  <c r="Q38" i="3"/>
  <c r="Q40" i="3"/>
  <c r="Q42" i="3"/>
  <c r="Q44" i="3"/>
  <c r="Q46" i="3"/>
  <c r="Q48" i="3"/>
  <c r="Q50" i="3"/>
  <c r="Q52" i="3"/>
  <c r="Q54" i="3"/>
  <c r="Q56" i="3"/>
  <c r="Q2" i="3"/>
  <c r="Q170" i="3"/>
  <c r="Q171" i="3"/>
  <c r="Q178" i="3"/>
  <c r="Q179" i="3"/>
  <c r="Q186" i="3"/>
  <c r="Q187" i="3"/>
  <c r="Q194" i="3"/>
  <c r="Q195" i="3"/>
  <c r="Q169" i="3"/>
  <c r="Q172" i="3"/>
  <c r="Q173" i="3"/>
  <c r="Q180" i="3"/>
  <c r="Q181" i="3"/>
  <c r="Q188" i="3"/>
  <c r="Q189" i="3"/>
  <c r="Q196" i="3"/>
  <c r="Q197" i="3"/>
  <c r="Q168" i="3"/>
  <c r="Q174" i="3"/>
  <c r="Q175" i="3"/>
  <c r="Q182" i="3"/>
  <c r="Q183" i="3"/>
  <c r="Q190" i="3"/>
  <c r="Q191" i="3"/>
  <c r="Q198" i="3"/>
  <c r="Q199" i="3"/>
  <c r="Q167" i="3"/>
  <c r="Q176" i="3"/>
  <c r="Q177" i="3"/>
  <c r="Q184" i="3"/>
  <c r="Q185" i="3"/>
  <c r="Q192" i="3"/>
  <c r="Q193" i="3"/>
  <c r="V341" i="3"/>
  <c r="V343" i="3"/>
  <c r="V345" i="3"/>
  <c r="V347" i="3"/>
  <c r="V349" i="3"/>
  <c r="V351" i="3"/>
  <c r="V353" i="3"/>
  <c r="V355" i="3"/>
  <c r="V357" i="3"/>
  <c r="V359" i="3"/>
  <c r="V361" i="3"/>
  <c r="V363" i="3"/>
  <c r="V365" i="3"/>
  <c r="V367" i="3"/>
  <c r="V369" i="3"/>
  <c r="V371" i="3"/>
  <c r="V373" i="3"/>
  <c r="V375" i="3"/>
  <c r="V377" i="3"/>
  <c r="V379" i="3"/>
  <c r="V381" i="3"/>
  <c r="V383" i="3"/>
  <c r="V385" i="3"/>
  <c r="V387" i="3"/>
  <c r="V389" i="3"/>
  <c r="V340" i="3"/>
  <c r="V342" i="3"/>
  <c r="V344" i="3"/>
  <c r="V346" i="3"/>
  <c r="V348" i="3"/>
  <c r="V350" i="3"/>
  <c r="V352" i="3"/>
  <c r="V354" i="3"/>
  <c r="V356" i="3"/>
  <c r="V358" i="3"/>
  <c r="V360" i="3"/>
  <c r="V362" i="3"/>
  <c r="V364" i="3"/>
  <c r="V366" i="3"/>
  <c r="V368" i="3"/>
  <c r="V370" i="3"/>
  <c r="V372" i="3"/>
  <c r="V374" i="3"/>
  <c r="V376" i="3"/>
  <c r="V378" i="3"/>
  <c r="V380" i="3"/>
  <c r="V382" i="3"/>
  <c r="V384" i="3"/>
  <c r="V386" i="3"/>
  <c r="V388" i="3"/>
  <c r="V390" i="3"/>
  <c r="V392" i="3"/>
  <c r="V394" i="3"/>
  <c r="V395" i="3"/>
  <c r="V396" i="3"/>
  <c r="V391" i="3"/>
  <c r="V393" i="3"/>
  <c r="S341" i="3"/>
  <c r="S343" i="3"/>
  <c r="S345" i="3"/>
  <c r="S347" i="3"/>
  <c r="S340" i="3"/>
  <c r="S342" i="3"/>
  <c r="S344" i="3"/>
  <c r="S346" i="3"/>
  <c r="S348" i="3"/>
  <c r="S350" i="3"/>
  <c r="S352" i="3"/>
  <c r="S354" i="3"/>
  <c r="S356" i="3"/>
  <c r="S358" i="3"/>
  <c r="S360" i="3"/>
  <c r="S362" i="3"/>
  <c r="S364" i="3"/>
  <c r="S366" i="3"/>
  <c r="S368" i="3"/>
  <c r="S370" i="3"/>
  <c r="S372" i="3"/>
  <c r="S374" i="3"/>
  <c r="S376" i="3"/>
  <c r="S349" i="3"/>
  <c r="S357" i="3"/>
  <c r="S365" i="3"/>
  <c r="S373" i="3"/>
  <c r="S378" i="3"/>
  <c r="S382" i="3"/>
  <c r="S386" i="3"/>
  <c r="S390" i="3"/>
  <c r="S391" i="3"/>
  <c r="S392" i="3"/>
  <c r="S355" i="3"/>
  <c r="S363" i="3"/>
  <c r="S371" i="3"/>
  <c r="S381" i="3"/>
  <c r="S385" i="3"/>
  <c r="S389" i="3"/>
  <c r="S393" i="3"/>
  <c r="S394" i="3"/>
  <c r="S353" i="3"/>
  <c r="S361" i="3"/>
  <c r="S369" i="3"/>
  <c r="S377" i="3"/>
  <c r="S380" i="3"/>
  <c r="S384" i="3"/>
  <c r="S388" i="3"/>
  <c r="S395" i="3"/>
  <c r="S396" i="3"/>
  <c r="S351" i="3"/>
  <c r="S359" i="3"/>
  <c r="S367" i="3"/>
  <c r="S375" i="3"/>
  <c r="S379" i="3"/>
  <c r="S383" i="3"/>
  <c r="S387" i="3"/>
  <c r="T3" i="3"/>
  <c r="T5" i="3"/>
  <c r="T7" i="3"/>
  <c r="T9" i="3"/>
  <c r="T11" i="3"/>
  <c r="T13" i="3"/>
  <c r="T4" i="3"/>
  <c r="T6" i="3"/>
  <c r="T8" i="3"/>
  <c r="T10" i="3"/>
  <c r="T12" i="3"/>
  <c r="T17" i="3"/>
  <c r="T19" i="3"/>
  <c r="T21" i="3"/>
  <c r="T23" i="3"/>
  <c r="T25" i="3"/>
  <c r="T27" i="3"/>
  <c r="T29" i="3"/>
  <c r="T31" i="3"/>
  <c r="T33" i="3"/>
  <c r="T35" i="3"/>
  <c r="T37" i="3"/>
  <c r="T39" i="3"/>
  <c r="T41" i="3"/>
  <c r="T43" i="3"/>
  <c r="T45" i="3"/>
  <c r="T47" i="3"/>
  <c r="T49" i="3"/>
  <c r="T51" i="3"/>
  <c r="T53" i="3"/>
  <c r="T55" i="3"/>
  <c r="T15" i="3"/>
  <c r="T14" i="3"/>
  <c r="T16" i="3"/>
  <c r="T18" i="3"/>
  <c r="T20" i="3"/>
  <c r="T22" i="3"/>
  <c r="T24" i="3"/>
  <c r="T26" i="3"/>
  <c r="T28" i="3"/>
  <c r="T30" i="3"/>
  <c r="T32" i="3"/>
  <c r="T34" i="3"/>
  <c r="T36" i="3"/>
  <c r="T38" i="3"/>
  <c r="T40" i="3"/>
  <c r="T42" i="3"/>
  <c r="T44" i="3"/>
  <c r="T46" i="3"/>
  <c r="T48" i="3"/>
  <c r="T50" i="3"/>
  <c r="T52" i="3"/>
  <c r="T54" i="3"/>
  <c r="T56" i="3"/>
  <c r="T2" i="3"/>
  <c r="V88" i="3"/>
  <c r="V90" i="3"/>
  <c r="V92" i="3"/>
  <c r="V94" i="3"/>
  <c r="V96" i="3"/>
  <c r="V98" i="3"/>
  <c r="V100" i="3"/>
  <c r="V102" i="3"/>
  <c r="V104" i="3"/>
  <c r="V106" i="3"/>
  <c r="V108" i="3"/>
  <c r="V110" i="3"/>
  <c r="V112" i="3"/>
  <c r="V87" i="3"/>
  <c r="V89" i="3"/>
  <c r="V103" i="3"/>
  <c r="V111" i="3"/>
  <c r="V93" i="3"/>
  <c r="V97" i="3"/>
  <c r="V101" i="3"/>
  <c r="V105" i="3"/>
  <c r="V107" i="3"/>
  <c r="V91" i="3"/>
  <c r="V95" i="3"/>
  <c r="V99" i="3"/>
  <c r="V109" i="3"/>
  <c r="S87" i="3"/>
  <c r="S89" i="3"/>
  <c r="S91" i="3"/>
  <c r="S93" i="3"/>
  <c r="S95" i="3"/>
  <c r="S97" i="3"/>
  <c r="S99" i="3"/>
  <c r="S101" i="3"/>
  <c r="S92" i="3"/>
  <c r="S96" i="3"/>
  <c r="S100" i="3"/>
  <c r="S107" i="3"/>
  <c r="S108" i="3"/>
  <c r="S109" i="3"/>
  <c r="S110" i="3"/>
  <c r="S90" i="3"/>
  <c r="S94" i="3"/>
  <c r="S98" i="3"/>
  <c r="S102" i="3"/>
  <c r="S103" i="3"/>
  <c r="S104" i="3"/>
  <c r="S111" i="3"/>
  <c r="S112" i="3"/>
  <c r="S88" i="3"/>
  <c r="S105" i="3"/>
  <c r="S106" i="3"/>
  <c r="T57" i="3"/>
  <c r="T59" i="3"/>
  <c r="T61" i="3"/>
  <c r="T63" i="3"/>
  <c r="T65" i="3"/>
  <c r="T67" i="3"/>
  <c r="T69" i="3"/>
  <c r="T71" i="3"/>
  <c r="T73" i="3"/>
  <c r="T75" i="3"/>
  <c r="T77" i="3"/>
  <c r="T79" i="3"/>
  <c r="T81" i="3"/>
  <c r="T83" i="3"/>
  <c r="T85" i="3"/>
  <c r="T58" i="3"/>
  <c r="T60" i="3"/>
  <c r="T62" i="3"/>
  <c r="T64" i="3"/>
  <c r="T66" i="3"/>
  <c r="T68" i="3"/>
  <c r="T70" i="3"/>
  <c r="T72" i="3"/>
  <c r="T74" i="3"/>
  <c r="T76" i="3"/>
  <c r="T78" i="3"/>
  <c r="T80" i="3"/>
  <c r="T82" i="3"/>
  <c r="T84" i="3"/>
  <c r="T86" i="3"/>
  <c r="V113" i="3"/>
  <c r="V115" i="3"/>
  <c r="V117" i="3"/>
  <c r="V119" i="3"/>
  <c r="V121" i="3"/>
  <c r="V123" i="3"/>
  <c r="V125" i="3"/>
  <c r="V127" i="3"/>
  <c r="V129" i="3"/>
  <c r="V131" i="3"/>
  <c r="V133" i="3"/>
  <c r="V135" i="3"/>
  <c r="V137" i="3"/>
  <c r="V139" i="3"/>
  <c r="V141" i="3"/>
  <c r="V143" i="3"/>
  <c r="V145" i="3"/>
  <c r="V147" i="3"/>
  <c r="V149" i="3"/>
  <c r="V151" i="3"/>
  <c r="V153" i="3"/>
  <c r="V155" i="3"/>
  <c r="V157" i="3"/>
  <c r="V159" i="3"/>
  <c r="V161" i="3"/>
  <c r="V163" i="3"/>
  <c r="V165" i="3"/>
  <c r="V114" i="3"/>
  <c r="V116" i="3"/>
  <c r="V118" i="3"/>
  <c r="V120" i="3"/>
  <c r="V122" i="3"/>
  <c r="V124" i="3"/>
  <c r="V126" i="3"/>
  <c r="V128" i="3"/>
  <c r="V130" i="3"/>
  <c r="V132" i="3"/>
  <c r="V134" i="3"/>
  <c r="V136" i="3"/>
  <c r="V138" i="3"/>
  <c r="V140" i="3"/>
  <c r="V142" i="3"/>
  <c r="V144" i="3"/>
  <c r="V146" i="3"/>
  <c r="V148" i="3"/>
  <c r="V150" i="3"/>
  <c r="V152" i="3"/>
  <c r="V154" i="3"/>
  <c r="V156" i="3"/>
  <c r="V158" i="3"/>
  <c r="V160" i="3"/>
  <c r="V162" i="3"/>
  <c r="V164" i="3"/>
  <c r="V166" i="3"/>
  <c r="S114" i="3"/>
  <c r="S116" i="3"/>
  <c r="S118" i="3"/>
  <c r="S120" i="3"/>
  <c r="S122" i="3"/>
  <c r="S124" i="3"/>
  <c r="S126" i="3"/>
  <c r="S128" i="3"/>
  <c r="S130" i="3"/>
  <c r="S132" i="3"/>
  <c r="S134" i="3"/>
  <c r="S136" i="3"/>
  <c r="S138" i="3"/>
  <c r="S140" i="3"/>
  <c r="S142" i="3"/>
  <c r="S144" i="3"/>
  <c r="S146" i="3"/>
  <c r="S148" i="3"/>
  <c r="S150" i="3"/>
  <c r="S152" i="3"/>
  <c r="S154" i="3"/>
  <c r="S156" i="3"/>
  <c r="S115" i="3"/>
  <c r="S117" i="3"/>
  <c r="S119" i="3"/>
  <c r="S121" i="3"/>
  <c r="S123" i="3"/>
  <c r="S125" i="3"/>
  <c r="S127" i="3"/>
  <c r="S129" i="3"/>
  <c r="S131" i="3"/>
  <c r="S133" i="3"/>
  <c r="S135" i="3"/>
  <c r="S137" i="3"/>
  <c r="S139" i="3"/>
  <c r="S141" i="3"/>
  <c r="S143" i="3"/>
  <c r="S145" i="3"/>
  <c r="S147" i="3"/>
  <c r="S149" i="3"/>
  <c r="S151" i="3"/>
  <c r="S153" i="3"/>
  <c r="S113" i="3"/>
  <c r="S159" i="3"/>
  <c r="S163" i="3"/>
  <c r="S158" i="3"/>
  <c r="S162" i="3"/>
  <c r="S166" i="3"/>
  <c r="S157" i="3"/>
  <c r="S161" i="3"/>
  <c r="S165" i="3"/>
  <c r="S155" i="3"/>
  <c r="S160" i="3"/>
  <c r="S164" i="3"/>
  <c r="T168" i="3"/>
  <c r="T167" i="3"/>
  <c r="T169" i="3"/>
  <c r="T171" i="3"/>
  <c r="T173" i="3"/>
  <c r="T175" i="3"/>
  <c r="T177" i="3"/>
  <c r="T179" i="3"/>
  <c r="T181" i="3"/>
  <c r="T183" i="3"/>
  <c r="T185" i="3"/>
  <c r="T187" i="3"/>
  <c r="T189" i="3"/>
  <c r="T191" i="3"/>
  <c r="T193" i="3"/>
  <c r="T195" i="3"/>
  <c r="T197" i="3"/>
  <c r="T199" i="3"/>
  <c r="T174" i="3"/>
  <c r="T182" i="3"/>
  <c r="T190" i="3"/>
  <c r="T198" i="3"/>
  <c r="T176" i="3"/>
  <c r="T184" i="3"/>
  <c r="T192" i="3"/>
  <c r="T170" i="3"/>
  <c r="T178" i="3"/>
  <c r="T186" i="3"/>
  <c r="T194" i="3"/>
  <c r="T172" i="3"/>
  <c r="T180" i="3"/>
  <c r="T188" i="3"/>
  <c r="T196" i="3"/>
  <c r="V200" i="3"/>
  <c r="V202" i="3"/>
  <c r="V204" i="3"/>
  <c r="V206" i="3"/>
  <c r="V203" i="3"/>
  <c r="V208" i="3"/>
  <c r="V210" i="3"/>
  <c r="V212" i="3"/>
  <c r="V214" i="3"/>
  <c r="V216" i="3"/>
  <c r="V218" i="3"/>
  <c r="V220" i="3"/>
  <c r="V222" i="3"/>
  <c r="V224" i="3"/>
  <c r="V226" i="3"/>
  <c r="V228" i="3"/>
  <c r="V230" i="3"/>
  <c r="V205" i="3"/>
  <c r="V207" i="3"/>
  <c r="V209" i="3"/>
  <c r="V211" i="3"/>
  <c r="V213" i="3"/>
  <c r="V215" i="3"/>
  <c r="V217" i="3"/>
  <c r="V219" i="3"/>
  <c r="V221" i="3"/>
  <c r="V223" i="3"/>
  <c r="V225" i="3"/>
  <c r="V227" i="3"/>
  <c r="V229" i="3"/>
  <c r="V231" i="3"/>
  <c r="V201" i="3"/>
  <c r="S200" i="3"/>
  <c r="S207" i="3"/>
  <c r="S201" i="3"/>
  <c r="S202" i="3"/>
  <c r="S208" i="3"/>
  <c r="S210" i="3"/>
  <c r="S212" i="3"/>
  <c r="S214" i="3"/>
  <c r="S216" i="3"/>
  <c r="S218" i="3"/>
  <c r="S220" i="3"/>
  <c r="S222" i="3"/>
  <c r="S224" i="3"/>
  <c r="S226" i="3"/>
  <c r="S228" i="3"/>
  <c r="S230" i="3"/>
  <c r="S203" i="3"/>
  <c r="S204" i="3"/>
  <c r="S205" i="3"/>
  <c r="S206" i="3"/>
  <c r="S209" i="3"/>
  <c r="S211" i="3"/>
  <c r="S213" i="3"/>
  <c r="S215" i="3"/>
  <c r="S217" i="3"/>
  <c r="S219" i="3"/>
  <c r="S221" i="3"/>
  <c r="S223" i="3"/>
  <c r="S225" i="3"/>
  <c r="S227" i="3"/>
  <c r="S229" i="3"/>
  <c r="S231" i="3"/>
  <c r="T233" i="3"/>
  <c r="T235" i="3"/>
  <c r="T237" i="3"/>
  <c r="T239" i="3"/>
  <c r="T241" i="3"/>
  <c r="T243" i="3"/>
  <c r="T245" i="3"/>
  <c r="T247" i="3"/>
  <c r="T249" i="3"/>
  <c r="T251" i="3"/>
  <c r="T253" i="3"/>
  <c r="T255" i="3"/>
  <c r="T257" i="3"/>
  <c r="T259" i="3"/>
  <c r="T261" i="3"/>
  <c r="T263" i="3"/>
  <c r="T265" i="3"/>
  <c r="T267" i="3"/>
  <c r="T269" i="3"/>
  <c r="T271" i="3"/>
  <c r="T273" i="3"/>
  <c r="T232" i="3"/>
  <c r="T234" i="3"/>
  <c r="T236" i="3"/>
  <c r="T238" i="3"/>
  <c r="T240" i="3"/>
  <c r="T242" i="3"/>
  <c r="T244" i="3"/>
  <c r="T246" i="3"/>
  <c r="T248" i="3"/>
  <c r="T250" i="3"/>
  <c r="T252" i="3"/>
  <c r="T254" i="3"/>
  <c r="T256" i="3"/>
  <c r="T258" i="3"/>
  <c r="T260" i="3"/>
  <c r="T262" i="3"/>
  <c r="T264" i="3"/>
  <c r="T266" i="3"/>
  <c r="T268" i="3"/>
  <c r="T270" i="3"/>
  <c r="T272" i="3"/>
  <c r="T274" i="3"/>
  <c r="V276" i="3"/>
  <c r="V278" i="3"/>
  <c r="V280" i="3"/>
  <c r="V282" i="3"/>
  <c r="V284" i="3"/>
  <c r="V275" i="3"/>
  <c r="V277" i="3"/>
  <c r="V279" i="3"/>
  <c r="V281" i="3"/>
  <c r="V283" i="3"/>
  <c r="V289" i="3"/>
  <c r="V290" i="3"/>
  <c r="V297" i="3"/>
  <c r="V299" i="3"/>
  <c r="V301" i="3"/>
  <c r="V303" i="3"/>
  <c r="V305" i="3"/>
  <c r="V307" i="3"/>
  <c r="V309" i="3"/>
  <c r="V311" i="3"/>
  <c r="V313" i="3"/>
  <c r="V315" i="3"/>
  <c r="V317" i="3"/>
  <c r="V319" i="3"/>
  <c r="V321" i="3"/>
  <c r="V323" i="3"/>
  <c r="V325" i="3"/>
  <c r="V327" i="3"/>
  <c r="V329" i="3"/>
  <c r="V331" i="3"/>
  <c r="V333" i="3"/>
  <c r="V335" i="3"/>
  <c r="V337" i="3"/>
  <c r="V339" i="3"/>
  <c r="V291" i="3"/>
  <c r="V292" i="3"/>
  <c r="V285" i="3"/>
  <c r="V286" i="3"/>
  <c r="V293" i="3"/>
  <c r="V294" i="3"/>
  <c r="V298" i="3"/>
  <c r="V300" i="3"/>
  <c r="V302" i="3"/>
  <c r="V304" i="3"/>
  <c r="V306" i="3"/>
  <c r="V308" i="3"/>
  <c r="V310" i="3"/>
  <c r="V312" i="3"/>
  <c r="V314" i="3"/>
  <c r="V316" i="3"/>
  <c r="V318" i="3"/>
  <c r="V320" i="3"/>
  <c r="V322" i="3"/>
  <c r="V324" i="3"/>
  <c r="V326" i="3"/>
  <c r="V328" i="3"/>
  <c r="V330" i="3"/>
  <c r="V332" i="3"/>
  <c r="V334" i="3"/>
  <c r="V336" i="3"/>
  <c r="V338" i="3"/>
  <c r="V287" i="3"/>
  <c r="V288" i="3"/>
  <c r="V295" i="3"/>
  <c r="V296" i="3"/>
  <c r="S275" i="3"/>
  <c r="S277" i="3"/>
  <c r="S279" i="3"/>
  <c r="S281" i="3"/>
  <c r="S283" i="3"/>
  <c r="S285" i="3"/>
  <c r="S287" i="3"/>
  <c r="S289" i="3"/>
  <c r="S291" i="3"/>
  <c r="S293" i="3"/>
  <c r="S295" i="3"/>
  <c r="S297" i="3"/>
  <c r="S278" i="3"/>
  <c r="S286" i="3"/>
  <c r="S294" i="3"/>
  <c r="S276" i="3"/>
  <c r="S284" i="3"/>
  <c r="S288" i="3"/>
  <c r="S296" i="3"/>
  <c r="S299" i="3"/>
  <c r="S301" i="3"/>
  <c r="S303" i="3"/>
  <c r="S305" i="3"/>
  <c r="S307" i="3"/>
  <c r="S309" i="3"/>
  <c r="S311" i="3"/>
  <c r="S313" i="3"/>
  <c r="S315" i="3"/>
  <c r="S317" i="3"/>
  <c r="S319" i="3"/>
  <c r="S321" i="3"/>
  <c r="S323" i="3"/>
  <c r="S325" i="3"/>
  <c r="S327" i="3"/>
  <c r="S329" i="3"/>
  <c r="S331" i="3"/>
  <c r="S333" i="3"/>
  <c r="S335" i="3"/>
  <c r="S337" i="3"/>
  <c r="S339" i="3"/>
  <c r="S282" i="3"/>
  <c r="S290" i="3"/>
  <c r="S280" i="3"/>
  <c r="S292" i="3"/>
  <c r="S298" i="3"/>
  <c r="S300" i="3"/>
  <c r="S302" i="3"/>
  <c r="S304" i="3"/>
  <c r="S306" i="3"/>
  <c r="S308" i="3"/>
  <c r="S310" i="3"/>
  <c r="S312" i="3"/>
  <c r="S314" i="3"/>
  <c r="S316" i="3"/>
  <c r="S318" i="3"/>
  <c r="S320" i="3"/>
  <c r="S322" i="3"/>
  <c r="S324" i="3"/>
  <c r="S326" i="3"/>
  <c r="S328" i="3"/>
  <c r="S330" i="3"/>
  <c r="S332" i="3"/>
  <c r="S334" i="3"/>
  <c r="S336" i="3"/>
  <c r="S338" i="3"/>
  <c r="T397" i="3"/>
  <c r="T399" i="3"/>
  <c r="T401" i="3"/>
  <c r="T403" i="3"/>
  <c r="T405" i="3"/>
  <c r="T407" i="3"/>
  <c r="T409" i="3"/>
  <c r="T411" i="3"/>
  <c r="T413" i="3"/>
  <c r="T415" i="3"/>
  <c r="T417" i="3"/>
  <c r="T419" i="3"/>
  <c r="T421" i="3"/>
  <c r="T423" i="3"/>
  <c r="T425" i="3"/>
  <c r="T427" i="3"/>
  <c r="T429" i="3"/>
  <c r="T431" i="3"/>
  <c r="T433" i="3"/>
  <c r="T435" i="3"/>
  <c r="T437" i="3"/>
  <c r="T439" i="3"/>
  <c r="T441" i="3"/>
  <c r="T443" i="3"/>
  <c r="T445" i="3"/>
  <c r="T447" i="3"/>
  <c r="T449" i="3"/>
  <c r="T451" i="3"/>
  <c r="T453" i="3"/>
  <c r="T455" i="3"/>
  <c r="T457" i="3"/>
  <c r="T459" i="3"/>
  <c r="T461" i="3"/>
  <c r="T463" i="3"/>
  <c r="T465" i="3"/>
  <c r="T398" i="3"/>
  <c r="T400" i="3"/>
  <c r="T402" i="3"/>
  <c r="T404" i="3"/>
  <c r="T406" i="3"/>
  <c r="T408" i="3"/>
  <c r="T410" i="3"/>
  <c r="T412" i="3"/>
  <c r="T414" i="3"/>
  <c r="T416" i="3"/>
  <c r="T418" i="3"/>
  <c r="T420" i="3"/>
  <c r="T422" i="3"/>
  <c r="T424" i="3"/>
  <c r="T426" i="3"/>
  <c r="T428" i="3"/>
  <c r="T430" i="3"/>
  <c r="T432" i="3"/>
  <c r="T434" i="3"/>
  <c r="T436" i="3"/>
  <c r="T438" i="3"/>
  <c r="T440" i="3"/>
  <c r="T442" i="3"/>
  <c r="T444" i="3"/>
  <c r="T446" i="3"/>
  <c r="T448" i="3"/>
  <c r="T450" i="3"/>
  <c r="T452" i="3"/>
  <c r="T454" i="3"/>
  <c r="T456" i="3"/>
  <c r="T458" i="3"/>
  <c r="T460" i="3"/>
  <c r="T462" i="3"/>
  <c r="T464" i="3"/>
  <c r="T466" i="3"/>
  <c r="L468" i="3"/>
  <c r="L474" i="3"/>
  <c r="L470" i="3"/>
  <c r="R4" i="3"/>
  <c r="R8" i="3"/>
  <c r="R12" i="3"/>
  <c r="R16" i="3"/>
  <c r="R20" i="3"/>
  <c r="R24" i="3"/>
  <c r="R28" i="3"/>
  <c r="R32" i="3"/>
  <c r="R36" i="3"/>
  <c r="R40" i="3"/>
  <c r="R44" i="3"/>
  <c r="R48" i="3"/>
  <c r="R52" i="3"/>
  <c r="R56" i="3"/>
  <c r="R60" i="3"/>
  <c r="R64" i="3"/>
  <c r="R68" i="3"/>
  <c r="R72" i="3"/>
  <c r="R76" i="3"/>
  <c r="R80" i="3"/>
  <c r="R84" i="3"/>
  <c r="R88" i="3"/>
  <c r="R92" i="3"/>
  <c r="R96" i="3"/>
  <c r="R100" i="3"/>
  <c r="R104" i="3"/>
  <c r="R108" i="3"/>
  <c r="R112" i="3"/>
  <c r="R116" i="3"/>
  <c r="R120" i="3"/>
  <c r="R124" i="3"/>
  <c r="R128" i="3"/>
  <c r="R132" i="3"/>
  <c r="R136" i="3"/>
  <c r="R140" i="3"/>
  <c r="R144" i="3"/>
  <c r="R148" i="3"/>
  <c r="R152" i="3"/>
  <c r="R156" i="3"/>
  <c r="R160" i="3"/>
  <c r="R164" i="3"/>
  <c r="R168" i="3"/>
  <c r="R172" i="3"/>
  <c r="R176" i="3"/>
  <c r="R180" i="3"/>
  <c r="R184" i="3"/>
  <c r="R188" i="3"/>
  <c r="R192" i="3"/>
  <c r="R196" i="3"/>
  <c r="R200" i="3"/>
  <c r="R204" i="3"/>
  <c r="R208" i="3"/>
  <c r="R212" i="3"/>
  <c r="R216" i="3"/>
  <c r="R220" i="3"/>
  <c r="R224" i="3"/>
  <c r="R228" i="3"/>
  <c r="R232" i="3"/>
  <c r="R236" i="3"/>
  <c r="R240" i="3"/>
  <c r="R244" i="3"/>
  <c r="R248" i="3"/>
  <c r="R252" i="3"/>
  <c r="R256" i="3"/>
  <c r="R260" i="3"/>
  <c r="R264" i="3"/>
  <c r="R268" i="3"/>
  <c r="R272" i="3"/>
  <c r="R276" i="3"/>
  <c r="R280" i="3"/>
  <c r="R284" i="3"/>
  <c r="R288" i="3"/>
  <c r="R292" i="3"/>
  <c r="R296" i="3"/>
  <c r="R300" i="3"/>
  <c r="R304" i="3"/>
  <c r="R308" i="3"/>
  <c r="R312" i="3"/>
  <c r="R316" i="3"/>
  <c r="R320" i="3"/>
  <c r="R324" i="3"/>
  <c r="R400" i="3"/>
  <c r="R404" i="3"/>
  <c r="R408" i="3"/>
  <c r="R412" i="3"/>
  <c r="R416" i="3"/>
  <c r="R420" i="3"/>
  <c r="R424" i="3"/>
  <c r="R428" i="3"/>
  <c r="R432" i="3"/>
  <c r="R436" i="3"/>
  <c r="R440" i="3"/>
  <c r="R444" i="3"/>
  <c r="R448" i="3"/>
  <c r="R452" i="3"/>
  <c r="R456" i="3"/>
  <c r="R460" i="3"/>
  <c r="R464" i="3"/>
  <c r="R295" i="3"/>
  <c r="R299" i="3"/>
  <c r="R303" i="3"/>
  <c r="R307" i="3"/>
  <c r="R311" i="3"/>
  <c r="R315" i="3"/>
  <c r="R319" i="3"/>
  <c r="R323" i="3"/>
  <c r="R327" i="3"/>
  <c r="R331" i="3"/>
  <c r="R335" i="3"/>
  <c r="R339" i="3"/>
  <c r="R343" i="3"/>
  <c r="R347" i="3"/>
  <c r="R351" i="3"/>
  <c r="R355" i="3"/>
  <c r="R359" i="3"/>
  <c r="R363" i="3"/>
  <c r="R367" i="3"/>
  <c r="R371" i="3"/>
  <c r="R375" i="3"/>
  <c r="R379" i="3"/>
  <c r="R383" i="3"/>
  <c r="R387" i="3"/>
  <c r="R328" i="3"/>
  <c r="R332" i="3"/>
  <c r="R336" i="3"/>
  <c r="R340" i="3"/>
  <c r="R344" i="3"/>
  <c r="R348" i="3"/>
  <c r="R352" i="3"/>
  <c r="R356" i="3"/>
  <c r="R360" i="3"/>
  <c r="R364" i="3"/>
  <c r="R368" i="3"/>
  <c r="R372" i="3"/>
  <c r="R376" i="3"/>
  <c r="R380" i="3"/>
  <c r="R384" i="3"/>
  <c r="R388" i="3"/>
  <c r="R392" i="3"/>
  <c r="R396" i="3"/>
  <c r="R269" i="3"/>
  <c r="R273" i="3"/>
  <c r="R277" i="3"/>
  <c r="R281" i="3"/>
  <c r="R285" i="3"/>
  <c r="R289" i="3"/>
  <c r="R293" i="3"/>
  <c r="R297" i="3"/>
  <c r="R301" i="3"/>
  <c r="R305" i="3"/>
  <c r="R309" i="3"/>
  <c r="R313" i="3"/>
  <c r="R317" i="3"/>
  <c r="R321" i="3"/>
  <c r="R325" i="3"/>
  <c r="R329" i="3"/>
  <c r="R333" i="3"/>
  <c r="R337" i="3"/>
  <c r="R341" i="3"/>
  <c r="R345" i="3"/>
  <c r="R349" i="3"/>
  <c r="R353" i="3"/>
  <c r="R357" i="3"/>
  <c r="R361" i="3"/>
  <c r="R365" i="3"/>
  <c r="R369" i="3"/>
  <c r="R373" i="3"/>
  <c r="R377" i="3"/>
  <c r="R381" i="3"/>
  <c r="R385" i="3"/>
  <c r="R389" i="3"/>
  <c r="R390" i="3"/>
  <c r="R394" i="3"/>
  <c r="P456" i="1"/>
  <c r="Q456" i="1" s="1"/>
  <c r="P425" i="1"/>
  <c r="Q425" i="1" s="1"/>
  <c r="O418" i="1"/>
  <c r="Q418" i="1" s="1"/>
  <c r="O267" i="1"/>
  <c r="Q267" i="1" s="1"/>
  <c r="O120" i="1"/>
  <c r="Q120" i="1" s="1"/>
  <c r="O81" i="1"/>
  <c r="Q81" i="1" s="1"/>
  <c r="O65" i="1"/>
  <c r="O334" i="1"/>
  <c r="P323" i="1"/>
  <c r="Q323" i="1" s="1"/>
  <c r="P291" i="1"/>
  <c r="Q291" i="1" s="1"/>
  <c r="P468" i="1"/>
  <c r="Q468" i="1" s="1"/>
  <c r="O434" i="1"/>
  <c r="Q434" i="1" s="1"/>
  <c r="O424" i="1"/>
  <c r="Q424" i="1" s="1"/>
  <c r="O390" i="1"/>
  <c r="Q390" i="1" s="1"/>
  <c r="P322" i="1"/>
  <c r="Q322" i="1" s="1"/>
  <c r="P251" i="1"/>
  <c r="Q251" i="1" s="1"/>
  <c r="P311" i="1"/>
  <c r="Q311" i="1" s="1"/>
  <c r="P132" i="1"/>
  <c r="Q132" i="1" s="1"/>
  <c r="O440" i="1"/>
  <c r="Q440" i="1" s="1"/>
  <c r="O374" i="1"/>
  <c r="Q374" i="1" s="1"/>
  <c r="O372" i="1"/>
  <c r="O358" i="1"/>
  <c r="P343" i="1"/>
  <c r="Q343" i="1" s="1"/>
  <c r="P219" i="1"/>
  <c r="Q219" i="1" s="1"/>
  <c r="P148" i="1"/>
  <c r="Q148" i="1" s="1"/>
  <c r="O445" i="1"/>
  <c r="Q445" i="1" s="1"/>
  <c r="O429" i="1"/>
  <c r="Q429" i="1" s="1"/>
  <c r="P420" i="1"/>
  <c r="Q420" i="1" s="1"/>
  <c r="O406" i="1"/>
  <c r="Q406" i="1" s="1"/>
  <c r="P302" i="1"/>
  <c r="O296" i="1"/>
  <c r="Q296" i="1" s="1"/>
  <c r="P290" i="1"/>
  <c r="P246" i="1"/>
  <c r="P214" i="1"/>
  <c r="Q214" i="1" s="1"/>
  <c r="O201" i="1"/>
  <c r="O348" i="1"/>
  <c r="Q348" i="1" s="1"/>
  <c r="O328" i="1"/>
  <c r="Q328" i="1" s="1"/>
  <c r="P279" i="1"/>
  <c r="Q279" i="1" s="1"/>
  <c r="P262" i="1"/>
  <c r="Q262" i="1" s="1"/>
  <c r="P235" i="1"/>
  <c r="Q235" i="1" s="1"/>
  <c r="O206" i="1"/>
  <c r="Q206" i="1" s="1"/>
  <c r="O97" i="1"/>
  <c r="Q97" i="1" s="1"/>
  <c r="O466" i="1"/>
  <c r="Q466" i="1" s="1"/>
  <c r="P457" i="1"/>
  <c r="Q457" i="1" s="1"/>
  <c r="P452" i="1"/>
  <c r="Q452" i="1" s="1"/>
  <c r="O398" i="1"/>
  <c r="Q398" i="1" s="1"/>
  <c r="O382" i="1"/>
  <c r="Q382" i="1" s="1"/>
  <c r="P371" i="1"/>
  <c r="Q371" i="1" s="1"/>
  <c r="P365" i="1"/>
  <c r="Q365" i="1" s="1"/>
  <c r="P347" i="1"/>
  <c r="Q347" i="1" s="1"/>
  <c r="P339" i="1"/>
  <c r="Q339" i="1" s="1"/>
  <c r="O338" i="1"/>
  <c r="Q338" i="1" s="1"/>
  <c r="P327" i="1"/>
  <c r="Q327" i="1" s="1"/>
  <c r="O318" i="1"/>
  <c r="Q318" i="1" s="1"/>
  <c r="O312" i="1"/>
  <c r="Q312" i="1" s="1"/>
  <c r="P307" i="1"/>
  <c r="Q307" i="1" s="1"/>
  <c r="O306" i="1"/>
  <c r="Q306" i="1" s="1"/>
  <c r="P295" i="1"/>
  <c r="Q295" i="1" s="1"/>
  <c r="O286" i="1"/>
  <c r="Q286" i="1" s="1"/>
  <c r="O280" i="1"/>
  <c r="Q280" i="1" s="1"/>
  <c r="P275" i="1"/>
  <c r="Q275" i="1" s="1"/>
  <c r="O271" i="1"/>
  <c r="Q271" i="1" s="1"/>
  <c r="O266" i="1"/>
  <c r="Q266" i="1" s="1"/>
  <c r="P263" i="1"/>
  <c r="Q263" i="1" s="1"/>
  <c r="P258" i="1"/>
  <c r="Q258" i="1" s="1"/>
  <c r="P242" i="1"/>
  <c r="Q242" i="1" s="1"/>
  <c r="O230" i="1"/>
  <c r="Q230" i="1" s="1"/>
  <c r="O224" i="1"/>
  <c r="Q224" i="1" s="1"/>
  <c r="P213" i="1"/>
  <c r="Q213" i="1" s="1"/>
  <c r="P193" i="1"/>
  <c r="Q193" i="1" s="1"/>
  <c r="O191" i="1"/>
  <c r="Q191" i="1" s="1"/>
  <c r="P181" i="1"/>
  <c r="Q181" i="1" s="1"/>
  <c r="P165" i="1"/>
  <c r="Q165" i="1" s="1"/>
  <c r="P149" i="1"/>
  <c r="Q149" i="1" s="1"/>
  <c r="O128" i="1"/>
  <c r="Q128" i="1" s="1"/>
  <c r="P112" i="1"/>
  <c r="Q112" i="1" s="1"/>
  <c r="O105" i="1"/>
  <c r="Q105" i="1" s="1"/>
  <c r="O89" i="1"/>
  <c r="Q89" i="1" s="1"/>
  <c r="O73" i="1"/>
  <c r="O57" i="1"/>
  <c r="Q57" i="1" s="1"/>
  <c r="P47" i="1"/>
  <c r="Q47" i="1" s="1"/>
  <c r="P44" i="1"/>
  <c r="Q44" i="1" s="1"/>
  <c r="O394" i="1"/>
  <c r="O378" i="1"/>
  <c r="Q378" i="1" s="1"/>
  <c r="Q372" i="1"/>
  <c r="Q358" i="1"/>
  <c r="O356" i="1"/>
  <c r="Q356" i="1" s="1"/>
  <c r="Q334" i="1"/>
  <c r="O332" i="1"/>
  <c r="Q332" i="1" s="1"/>
  <c r="Q302" i="1"/>
  <c r="O300" i="1"/>
  <c r="Q300" i="1" s="1"/>
  <c r="O272" i="1"/>
  <c r="Q272" i="1" s="1"/>
  <c r="O244" i="1"/>
  <c r="O239" i="1"/>
  <c r="Q239" i="1" s="1"/>
  <c r="O234" i="1"/>
  <c r="Q234" i="1" s="1"/>
  <c r="P231" i="1"/>
  <c r="Q231" i="1" s="1"/>
  <c r="P226" i="1"/>
  <c r="Q226" i="1" s="1"/>
  <c r="O199" i="1"/>
  <c r="Q199" i="1" s="1"/>
  <c r="P151" i="1"/>
  <c r="Q151" i="1" s="1"/>
  <c r="P140" i="1"/>
  <c r="Q140" i="1" s="1"/>
  <c r="O118" i="1"/>
  <c r="Q118" i="1" s="1"/>
  <c r="O101" i="1"/>
  <c r="Q101" i="1" s="1"/>
  <c r="O85" i="1"/>
  <c r="Q85" i="1" s="1"/>
  <c r="O69" i="1"/>
  <c r="Q69" i="1" s="1"/>
  <c r="O53" i="1"/>
  <c r="Q53" i="1" s="1"/>
  <c r="P461" i="1"/>
  <c r="Q461" i="1" s="1"/>
  <c r="O450" i="1"/>
  <c r="Q450" i="1" s="1"/>
  <c r="P441" i="1"/>
  <c r="Q441" i="1" s="1"/>
  <c r="P436" i="1"/>
  <c r="Q436" i="1" s="1"/>
  <c r="O402" i="1"/>
  <c r="Q402" i="1" s="1"/>
  <c r="O386" i="1"/>
  <c r="Q386" i="1" s="1"/>
  <c r="O363" i="1"/>
  <c r="Q363" i="1" s="1"/>
  <c r="O316" i="1"/>
  <c r="Q316" i="1" s="1"/>
  <c r="O284" i="1"/>
  <c r="Q284" i="1" s="1"/>
  <c r="O256" i="1"/>
  <c r="Q256" i="1" s="1"/>
  <c r="P247" i="1"/>
  <c r="Q247" i="1" s="1"/>
  <c r="O240" i="1"/>
  <c r="P216" i="1"/>
  <c r="Q216" i="1" s="1"/>
  <c r="P208" i="1"/>
  <c r="Q208" i="1" s="1"/>
  <c r="P202" i="1"/>
  <c r="Q202" i="1" s="1"/>
  <c r="P185" i="1"/>
  <c r="Q185" i="1" s="1"/>
  <c r="P172" i="1"/>
  <c r="Q172" i="1" s="1"/>
  <c r="P169" i="1"/>
  <c r="Q169" i="1" s="1"/>
  <c r="P156" i="1"/>
  <c r="Q156" i="1" s="1"/>
  <c r="P145" i="1"/>
  <c r="Q145" i="1" s="1"/>
  <c r="O93" i="1"/>
  <c r="Q93" i="1" s="1"/>
  <c r="O77" i="1"/>
  <c r="Q77" i="1" s="1"/>
  <c r="O61" i="1"/>
  <c r="Q61" i="1" s="1"/>
  <c r="O96" i="1"/>
  <c r="P96" i="1"/>
  <c r="O64" i="1"/>
  <c r="P64" i="1"/>
  <c r="P465" i="1"/>
  <c r="Q465" i="1" s="1"/>
  <c r="O464" i="1"/>
  <c r="Q464" i="1" s="1"/>
  <c r="P460" i="1"/>
  <c r="Q460" i="1" s="1"/>
  <c r="O458" i="1"/>
  <c r="Q458" i="1" s="1"/>
  <c r="O453" i="1"/>
  <c r="Q453" i="1" s="1"/>
  <c r="P449" i="1"/>
  <c r="Q449" i="1" s="1"/>
  <c r="O448" i="1"/>
  <c r="Q448" i="1" s="1"/>
  <c r="P444" i="1"/>
  <c r="Q444" i="1" s="1"/>
  <c r="O442" i="1"/>
  <c r="Q442" i="1" s="1"/>
  <c r="O437" i="1"/>
  <c r="Q437" i="1" s="1"/>
  <c r="P433" i="1"/>
  <c r="Q433" i="1" s="1"/>
  <c r="O432" i="1"/>
  <c r="Q432" i="1" s="1"/>
  <c r="P428" i="1"/>
  <c r="Q428" i="1" s="1"/>
  <c r="O426" i="1"/>
  <c r="Q426" i="1" s="1"/>
  <c r="O421" i="1"/>
  <c r="Q421" i="1" s="1"/>
  <c r="P417" i="1"/>
  <c r="Q417" i="1" s="1"/>
  <c r="O416" i="1"/>
  <c r="Q416" i="1" s="1"/>
  <c r="O412" i="1"/>
  <c r="Q412" i="1" s="1"/>
  <c r="O408" i="1"/>
  <c r="Q408" i="1" s="1"/>
  <c r="O404" i="1"/>
  <c r="Q404" i="1" s="1"/>
  <c r="O400" i="1"/>
  <c r="Q400" i="1" s="1"/>
  <c r="O396" i="1"/>
  <c r="Q396" i="1" s="1"/>
  <c r="Q394" i="1"/>
  <c r="O392" i="1"/>
  <c r="Q392" i="1" s="1"/>
  <c r="O388" i="1"/>
  <c r="Q388" i="1" s="1"/>
  <c r="O384" i="1"/>
  <c r="Q384" i="1" s="1"/>
  <c r="O380" i="1"/>
  <c r="O376" i="1"/>
  <c r="Q376" i="1" s="1"/>
  <c r="P370" i="1"/>
  <c r="Q370" i="1" s="1"/>
  <c r="O366" i="1"/>
  <c r="Q366" i="1" s="1"/>
  <c r="O364" i="1"/>
  <c r="Q364" i="1" s="1"/>
  <c r="P362" i="1"/>
  <c r="Q362" i="1" s="1"/>
  <c r="P355" i="1"/>
  <c r="Q355" i="1" s="1"/>
  <c r="O354" i="1"/>
  <c r="Q354" i="1" s="1"/>
  <c r="P351" i="1"/>
  <c r="Q351" i="1" s="1"/>
  <c r="O350" i="1"/>
  <c r="Q350" i="1" s="1"/>
  <c r="P346" i="1"/>
  <c r="Q346" i="1" s="1"/>
  <c r="P342" i="1"/>
  <c r="Q342" i="1" s="1"/>
  <c r="O340" i="1"/>
  <c r="Q340" i="1" s="1"/>
  <c r="O335" i="1"/>
  <c r="Q335" i="1" s="1"/>
  <c r="P331" i="1"/>
  <c r="Q331" i="1" s="1"/>
  <c r="O330" i="1"/>
  <c r="Q330" i="1" s="1"/>
  <c r="P326" i="1"/>
  <c r="Q326" i="1" s="1"/>
  <c r="O324" i="1"/>
  <c r="Q324" i="1" s="1"/>
  <c r="O319" i="1"/>
  <c r="Q319" i="1" s="1"/>
  <c r="P315" i="1"/>
  <c r="Q315" i="1" s="1"/>
  <c r="O314" i="1"/>
  <c r="Q314" i="1" s="1"/>
  <c r="P310" i="1"/>
  <c r="Q310" i="1" s="1"/>
  <c r="O308" i="1"/>
  <c r="Q308" i="1" s="1"/>
  <c r="O303" i="1"/>
  <c r="Q303" i="1" s="1"/>
  <c r="P299" i="1"/>
  <c r="Q299" i="1" s="1"/>
  <c r="O298" i="1"/>
  <c r="Q298" i="1" s="1"/>
  <c r="P294" i="1"/>
  <c r="Q294" i="1" s="1"/>
  <c r="O292" i="1"/>
  <c r="Q292" i="1" s="1"/>
  <c r="O287" i="1"/>
  <c r="Q287" i="1" s="1"/>
  <c r="P283" i="1"/>
  <c r="Q283" i="1" s="1"/>
  <c r="O282" i="1"/>
  <c r="Q282" i="1" s="1"/>
  <c r="P278" i="1"/>
  <c r="Q278" i="1" s="1"/>
  <c r="O276" i="1"/>
  <c r="Q276" i="1" s="1"/>
  <c r="P248" i="1"/>
  <c r="O248" i="1"/>
  <c r="O474" i="1" s="1"/>
  <c r="O190" i="1"/>
  <c r="P190" i="1"/>
  <c r="O177" i="1"/>
  <c r="P177" i="1"/>
  <c r="O161" i="1"/>
  <c r="P161" i="1"/>
  <c r="O136" i="1"/>
  <c r="P136" i="1"/>
  <c r="O104" i="1"/>
  <c r="P104" i="1"/>
  <c r="O88" i="1"/>
  <c r="O471" i="1" s="1"/>
  <c r="P88" i="1"/>
  <c r="O72" i="1"/>
  <c r="P72" i="1"/>
  <c r="O56" i="1"/>
  <c r="P56" i="1"/>
  <c r="P207" i="1"/>
  <c r="O207" i="1"/>
  <c r="O454" i="1"/>
  <c r="Q454" i="1" s="1"/>
  <c r="O438" i="1"/>
  <c r="Q438" i="1" s="1"/>
  <c r="O422" i="1"/>
  <c r="Q422" i="1" s="1"/>
  <c r="P413" i="1"/>
  <c r="Q413" i="1" s="1"/>
  <c r="P409" i="1"/>
  <c r="Q409" i="1" s="1"/>
  <c r="P405" i="1"/>
  <c r="Q405" i="1" s="1"/>
  <c r="P401" i="1"/>
  <c r="Q401" i="1" s="1"/>
  <c r="P397" i="1"/>
  <c r="Q397" i="1" s="1"/>
  <c r="P393" i="1"/>
  <c r="Q393" i="1" s="1"/>
  <c r="P389" i="1"/>
  <c r="Q389" i="1" s="1"/>
  <c r="P385" i="1"/>
  <c r="Q385" i="1" s="1"/>
  <c r="P381" i="1"/>
  <c r="Q381" i="1" s="1"/>
  <c r="P377" i="1"/>
  <c r="Q377" i="1" s="1"/>
  <c r="P367" i="1"/>
  <c r="Q367" i="1" s="1"/>
  <c r="O336" i="1"/>
  <c r="Q336" i="1" s="1"/>
  <c r="O320" i="1"/>
  <c r="Q320" i="1" s="1"/>
  <c r="O304" i="1"/>
  <c r="Q304" i="1" s="1"/>
  <c r="O288" i="1"/>
  <c r="Q288" i="1" s="1"/>
  <c r="P274" i="1"/>
  <c r="Q274" i="1" s="1"/>
  <c r="O270" i="1"/>
  <c r="P270" i="1"/>
  <c r="O260" i="1"/>
  <c r="Q260" i="1" s="1"/>
  <c r="O255" i="1"/>
  <c r="Q255" i="1" s="1"/>
  <c r="O250" i="1"/>
  <c r="Q250" i="1" s="1"/>
  <c r="O243" i="1"/>
  <c r="P243" i="1"/>
  <c r="O238" i="1"/>
  <c r="P238" i="1"/>
  <c r="O228" i="1"/>
  <c r="Q228" i="1" s="1"/>
  <c r="O223" i="1"/>
  <c r="Q223" i="1" s="1"/>
  <c r="O218" i="1"/>
  <c r="Q218" i="1" s="1"/>
  <c r="O205" i="1"/>
  <c r="Q205" i="1" s="1"/>
  <c r="O198" i="1"/>
  <c r="P198" i="1"/>
  <c r="O117" i="1"/>
  <c r="P117" i="1"/>
  <c r="O100" i="1"/>
  <c r="P100" i="1"/>
  <c r="O84" i="1"/>
  <c r="P84" i="1"/>
  <c r="O68" i="1"/>
  <c r="P68" i="1"/>
  <c r="O52" i="1"/>
  <c r="O470" i="1" s="1"/>
  <c r="P52" i="1"/>
  <c r="P264" i="1"/>
  <c r="O264" i="1"/>
  <c r="P232" i="1"/>
  <c r="O232" i="1"/>
  <c r="P215" i="1"/>
  <c r="O215" i="1"/>
  <c r="P134" i="1"/>
  <c r="O134" i="1"/>
  <c r="O80" i="1"/>
  <c r="P80" i="1"/>
  <c r="O462" i="1"/>
  <c r="Q462" i="1" s="1"/>
  <c r="O446" i="1"/>
  <c r="Q446" i="1" s="1"/>
  <c r="O430" i="1"/>
  <c r="Q430" i="1" s="1"/>
  <c r="O414" i="1"/>
  <c r="O410" i="1"/>
  <c r="Q410" i="1" s="1"/>
  <c r="O259" i="1"/>
  <c r="P259" i="1"/>
  <c r="O254" i="1"/>
  <c r="P254" i="1"/>
  <c r="O227" i="1"/>
  <c r="P227" i="1"/>
  <c r="O222" i="1"/>
  <c r="P222" i="1"/>
  <c r="O217" i="1"/>
  <c r="P217" i="1"/>
  <c r="O209" i="1"/>
  <c r="P209" i="1"/>
  <c r="O184" i="1"/>
  <c r="P184" i="1"/>
  <c r="O168" i="1"/>
  <c r="O472" i="1" s="1"/>
  <c r="P168" i="1"/>
  <c r="O144" i="1"/>
  <c r="P144" i="1"/>
  <c r="O108" i="1"/>
  <c r="P108" i="1"/>
  <c r="O92" i="1"/>
  <c r="P92" i="1"/>
  <c r="O76" i="1"/>
  <c r="P76" i="1"/>
  <c r="O60" i="1"/>
  <c r="P60" i="1"/>
  <c r="O268" i="1"/>
  <c r="Q268" i="1" s="1"/>
  <c r="O252" i="1"/>
  <c r="Q252" i="1" s="1"/>
  <c r="O236" i="1"/>
  <c r="Q236" i="1" s="1"/>
  <c r="O220" i="1"/>
  <c r="Q220" i="1" s="1"/>
  <c r="P197" i="1"/>
  <c r="Q197" i="1" s="1"/>
  <c r="P189" i="1"/>
  <c r="Q189" i="1" s="1"/>
  <c r="P176" i="1"/>
  <c r="Q176" i="1" s="1"/>
  <c r="P173" i="1"/>
  <c r="Q173" i="1" s="1"/>
  <c r="P160" i="1"/>
  <c r="Q160" i="1" s="1"/>
  <c r="P157" i="1"/>
  <c r="Q157" i="1" s="1"/>
  <c r="P152" i="1"/>
  <c r="Q152" i="1" s="1"/>
  <c r="P135" i="1"/>
  <c r="Q135" i="1" s="1"/>
  <c r="P133" i="1"/>
  <c r="Q133" i="1" s="1"/>
  <c r="P129" i="1"/>
  <c r="Q129" i="1" s="1"/>
  <c r="P124" i="1"/>
  <c r="Q124" i="1" s="1"/>
  <c r="P116" i="1"/>
  <c r="Q116" i="1" s="1"/>
  <c r="P107" i="1"/>
  <c r="Q107" i="1" s="1"/>
  <c r="P103" i="1"/>
  <c r="Q103" i="1" s="1"/>
  <c r="P99" i="1"/>
  <c r="Q99" i="1" s="1"/>
  <c r="P95" i="1"/>
  <c r="Q95" i="1" s="1"/>
  <c r="P91" i="1"/>
  <c r="Q91" i="1" s="1"/>
  <c r="P87" i="1"/>
  <c r="P83" i="1"/>
  <c r="Q83" i="1" s="1"/>
  <c r="P79" i="1"/>
  <c r="Q79" i="1" s="1"/>
  <c r="P75" i="1"/>
  <c r="Q75" i="1" s="1"/>
  <c r="Q73" i="1"/>
  <c r="P71" i="1"/>
  <c r="Q71" i="1" s="1"/>
  <c r="P67" i="1"/>
  <c r="Q67" i="1" s="1"/>
  <c r="Q65" i="1"/>
  <c r="P63" i="1"/>
  <c r="Q63" i="1" s="1"/>
  <c r="P59" i="1"/>
  <c r="Q59" i="1" s="1"/>
  <c r="P55" i="1"/>
  <c r="Q55" i="1" s="1"/>
  <c r="P51" i="1"/>
  <c r="Q51" i="1" s="1"/>
  <c r="P48" i="1"/>
  <c r="Q48" i="1" s="1"/>
  <c r="O203" i="1"/>
  <c r="Q203" i="1" s="1"/>
  <c r="P200" i="1"/>
  <c r="Q200" i="1" s="1"/>
  <c r="P192" i="1"/>
  <c r="Q192" i="1" s="1"/>
  <c r="P186" i="1"/>
  <c r="Q186" i="1" s="1"/>
  <c r="P180" i="1"/>
  <c r="Q180" i="1" s="1"/>
  <c r="P164" i="1"/>
  <c r="Q164" i="1" s="1"/>
  <c r="O150" i="1"/>
  <c r="Q150" i="1" s="1"/>
  <c r="P119" i="1"/>
  <c r="Q119" i="1" s="1"/>
  <c r="P113" i="1"/>
  <c r="Q113" i="1" s="1"/>
  <c r="P43" i="1"/>
  <c r="Q43" i="1" s="1"/>
  <c r="Q201" i="1"/>
  <c r="P463" i="1"/>
  <c r="Q463" i="1" s="1"/>
  <c r="P451" i="1"/>
  <c r="Q451" i="1" s="1"/>
  <c r="P443" i="1"/>
  <c r="Q443" i="1" s="1"/>
  <c r="P439" i="1"/>
  <c r="Q439" i="1" s="1"/>
  <c r="P431" i="1"/>
  <c r="Q431" i="1" s="1"/>
  <c r="P423" i="1"/>
  <c r="Q423" i="1" s="1"/>
  <c r="P415" i="1"/>
  <c r="Q415" i="1" s="1"/>
  <c r="P403" i="1"/>
  <c r="Q403" i="1" s="1"/>
  <c r="P395" i="1"/>
  <c r="Q395" i="1" s="1"/>
  <c r="P391" i="1"/>
  <c r="Q391" i="1" s="1"/>
  <c r="P383" i="1"/>
  <c r="Q383" i="1" s="1"/>
  <c r="O467" i="1"/>
  <c r="Q467" i="1" s="1"/>
  <c r="O459" i="1"/>
  <c r="Q459" i="1" s="1"/>
  <c r="O455" i="1"/>
  <c r="Q455" i="1" s="1"/>
  <c r="O447" i="1"/>
  <c r="Q447" i="1" s="1"/>
  <c r="O435" i="1"/>
  <c r="Q435" i="1" s="1"/>
  <c r="O427" i="1"/>
  <c r="Q427" i="1" s="1"/>
  <c r="O419" i="1"/>
  <c r="Q419" i="1" s="1"/>
  <c r="O411" i="1"/>
  <c r="Q411" i="1" s="1"/>
  <c r="O407" i="1"/>
  <c r="Q407" i="1" s="1"/>
  <c r="O399" i="1"/>
  <c r="Q399" i="1" s="1"/>
  <c r="O387" i="1"/>
  <c r="Q387" i="1" s="1"/>
  <c r="O379" i="1"/>
  <c r="O375" i="1"/>
  <c r="Q375" i="1" s="1"/>
  <c r="P369" i="1"/>
  <c r="Q369" i="1" s="1"/>
  <c r="O368" i="1"/>
  <c r="Q368" i="1" s="1"/>
  <c r="O352" i="1"/>
  <c r="Q352" i="1" s="1"/>
  <c r="P345" i="1"/>
  <c r="O345" i="1"/>
  <c r="O476" i="1" s="1"/>
  <c r="P373" i="1"/>
  <c r="Q373" i="1" s="1"/>
  <c r="P359" i="1"/>
  <c r="Q359" i="1" s="1"/>
  <c r="P349" i="1"/>
  <c r="O349" i="1"/>
  <c r="P337" i="1"/>
  <c r="O337" i="1"/>
  <c r="P329" i="1"/>
  <c r="O329" i="1"/>
  <c r="P321" i="1"/>
  <c r="O321" i="1"/>
  <c r="P313" i="1"/>
  <c r="O313" i="1"/>
  <c r="P361" i="1"/>
  <c r="Q361" i="1" s="1"/>
  <c r="O360" i="1"/>
  <c r="Q360" i="1" s="1"/>
  <c r="P353" i="1"/>
  <c r="O353" i="1"/>
  <c r="O344" i="1"/>
  <c r="P357" i="1"/>
  <c r="O357" i="1"/>
  <c r="P341" i="1"/>
  <c r="O341" i="1"/>
  <c r="P333" i="1"/>
  <c r="O333" i="1"/>
  <c r="P325" i="1"/>
  <c r="O325" i="1"/>
  <c r="P317" i="1"/>
  <c r="O317" i="1"/>
  <c r="O309" i="1"/>
  <c r="Q309" i="1" s="1"/>
  <c r="O305" i="1"/>
  <c r="Q305" i="1" s="1"/>
  <c r="O301" i="1"/>
  <c r="Q301" i="1" s="1"/>
  <c r="O297" i="1"/>
  <c r="Q297" i="1" s="1"/>
  <c r="O293" i="1"/>
  <c r="Q293" i="1" s="1"/>
  <c r="O289" i="1"/>
  <c r="Q289" i="1" s="1"/>
  <c r="O285" i="1"/>
  <c r="Q285" i="1" s="1"/>
  <c r="O281" i="1"/>
  <c r="Q281" i="1" s="1"/>
  <c r="O277" i="1"/>
  <c r="Q277" i="1" s="1"/>
  <c r="O273" i="1"/>
  <c r="Q273" i="1" s="1"/>
  <c r="O269" i="1"/>
  <c r="Q269" i="1" s="1"/>
  <c r="O265" i="1"/>
  <c r="Q265" i="1" s="1"/>
  <c r="O261" i="1"/>
  <c r="Q261" i="1" s="1"/>
  <c r="O257" i="1"/>
  <c r="Q257" i="1" s="1"/>
  <c r="O253" i="1"/>
  <c r="Q253" i="1" s="1"/>
  <c r="O249" i="1"/>
  <c r="Q249" i="1" s="1"/>
  <c r="O245" i="1"/>
  <c r="O241" i="1"/>
  <c r="Q241" i="1" s="1"/>
  <c r="O237" i="1"/>
  <c r="Q237" i="1" s="1"/>
  <c r="O233" i="1"/>
  <c r="Q233" i="1" s="1"/>
  <c r="O229" i="1"/>
  <c r="Q229" i="1" s="1"/>
  <c r="O225" i="1"/>
  <c r="Q225" i="1" s="1"/>
  <c r="O221" i="1"/>
  <c r="Q221" i="1" s="1"/>
  <c r="P212" i="1"/>
  <c r="Q212" i="1" s="1"/>
  <c r="O211" i="1"/>
  <c r="Q211" i="1" s="1"/>
  <c r="O210" i="1"/>
  <c r="Q210" i="1" s="1"/>
  <c r="P196" i="1"/>
  <c r="Q196" i="1" s="1"/>
  <c r="O195" i="1"/>
  <c r="O194" i="1"/>
  <c r="O182" i="1"/>
  <c r="P182" i="1"/>
  <c r="O178" i="1"/>
  <c r="P178" i="1"/>
  <c r="O174" i="1"/>
  <c r="P174" i="1"/>
  <c r="O170" i="1"/>
  <c r="P170" i="1"/>
  <c r="O166" i="1"/>
  <c r="P166" i="1"/>
  <c r="Q166" i="1" s="1"/>
  <c r="O162" i="1"/>
  <c r="P162" i="1"/>
  <c r="O158" i="1"/>
  <c r="P158" i="1"/>
  <c r="O154" i="1"/>
  <c r="P154" i="1"/>
  <c r="P138" i="1"/>
  <c r="O138" i="1"/>
  <c r="P122" i="1"/>
  <c r="O122" i="1"/>
  <c r="P204" i="1"/>
  <c r="Q204" i="1" s="1"/>
  <c r="P188" i="1"/>
  <c r="Q188" i="1" s="1"/>
  <c r="O187" i="1"/>
  <c r="Q187" i="1" s="1"/>
  <c r="O153" i="1"/>
  <c r="P153" i="1"/>
  <c r="O139" i="1"/>
  <c r="P139" i="1"/>
  <c r="O137" i="1"/>
  <c r="P137" i="1"/>
  <c r="O123" i="1"/>
  <c r="P123" i="1"/>
  <c r="O121" i="1"/>
  <c r="P121" i="1"/>
  <c r="P183" i="1"/>
  <c r="Q183" i="1" s="1"/>
  <c r="P179" i="1"/>
  <c r="Q179" i="1" s="1"/>
  <c r="P175" i="1"/>
  <c r="Q175" i="1" s="1"/>
  <c r="P171" i="1"/>
  <c r="Q171" i="1" s="1"/>
  <c r="P167" i="1"/>
  <c r="P163" i="1"/>
  <c r="Q163" i="1" s="1"/>
  <c r="P159" i="1"/>
  <c r="Q159" i="1" s="1"/>
  <c r="P155" i="1"/>
  <c r="Q155" i="1" s="1"/>
  <c r="P147" i="1"/>
  <c r="Q147" i="1" s="1"/>
  <c r="O146" i="1"/>
  <c r="Q146" i="1" s="1"/>
  <c r="P141" i="1"/>
  <c r="Q141" i="1" s="1"/>
  <c r="P131" i="1"/>
  <c r="Q131" i="1" s="1"/>
  <c r="O130" i="1"/>
  <c r="Q130" i="1" s="1"/>
  <c r="P125" i="1"/>
  <c r="Q125" i="1" s="1"/>
  <c r="P115" i="1"/>
  <c r="Q115" i="1" s="1"/>
  <c r="O114" i="1"/>
  <c r="Q114" i="1" s="1"/>
  <c r="P109" i="1"/>
  <c r="Q109" i="1" s="1"/>
  <c r="P143" i="1"/>
  <c r="Q143" i="1" s="1"/>
  <c r="O142" i="1"/>
  <c r="Q142" i="1" s="1"/>
  <c r="P127" i="1"/>
  <c r="Q127" i="1" s="1"/>
  <c r="O126" i="1"/>
  <c r="Q126" i="1" s="1"/>
  <c r="P111" i="1"/>
  <c r="Q111" i="1" s="1"/>
  <c r="O110" i="1"/>
  <c r="Q110" i="1" s="1"/>
  <c r="O106" i="1"/>
  <c r="P106" i="1"/>
  <c r="P102" i="1"/>
  <c r="Q102" i="1" s="1"/>
  <c r="P98" i="1"/>
  <c r="Q98" i="1" s="1"/>
  <c r="P94" i="1"/>
  <c r="Q94" i="1" s="1"/>
  <c r="P90" i="1"/>
  <c r="Q90" i="1" s="1"/>
  <c r="P86" i="1"/>
  <c r="Q86" i="1" s="1"/>
  <c r="P82" i="1"/>
  <c r="Q82" i="1" s="1"/>
  <c r="P78" i="1"/>
  <c r="Q78" i="1" s="1"/>
  <c r="P74" i="1"/>
  <c r="Q74" i="1" s="1"/>
  <c r="P70" i="1"/>
  <c r="Q70" i="1" s="1"/>
  <c r="P66" i="1"/>
  <c r="Q66" i="1" s="1"/>
  <c r="P62" i="1"/>
  <c r="Q62" i="1" s="1"/>
  <c r="P58" i="1"/>
  <c r="Q58" i="1" s="1"/>
  <c r="P54" i="1"/>
  <c r="Q54" i="1" s="1"/>
  <c r="P50" i="1"/>
  <c r="Q50" i="1" s="1"/>
  <c r="P46" i="1"/>
  <c r="Q46" i="1" s="1"/>
  <c r="P42" i="1"/>
  <c r="Q42" i="1" s="1"/>
  <c r="P49" i="1"/>
  <c r="Q49" i="1" s="1"/>
  <c r="P45" i="1"/>
  <c r="Q45" i="1" s="1"/>
  <c r="P41" i="1"/>
  <c r="N3" i="1"/>
  <c r="O3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" i="1"/>
  <c r="W59" i="3" l="1"/>
  <c r="W63" i="3"/>
  <c r="W67" i="3"/>
  <c r="W71" i="3"/>
  <c r="W75" i="3"/>
  <c r="W79" i="3"/>
  <c r="W83" i="3"/>
  <c r="W60" i="3"/>
  <c r="W64" i="3"/>
  <c r="W68" i="3"/>
  <c r="W72" i="3"/>
  <c r="W76" i="3"/>
  <c r="W80" i="3"/>
  <c r="W84" i="3"/>
  <c r="W57" i="3"/>
  <c r="W61" i="3"/>
  <c r="W65" i="3"/>
  <c r="W69" i="3"/>
  <c r="W73" i="3"/>
  <c r="W77" i="3"/>
  <c r="W81" i="3"/>
  <c r="W85" i="3"/>
  <c r="W58" i="3"/>
  <c r="W62" i="3"/>
  <c r="W66" i="3"/>
  <c r="W70" i="3"/>
  <c r="W74" i="3"/>
  <c r="W78" i="3"/>
  <c r="W82" i="3"/>
  <c r="R225" i="3"/>
  <c r="R209" i="3"/>
  <c r="X278" i="3"/>
  <c r="X282" i="3"/>
  <c r="X286" i="3"/>
  <c r="X290" i="3"/>
  <c r="X294" i="3"/>
  <c r="X298" i="3"/>
  <c r="X302" i="3"/>
  <c r="X306" i="3"/>
  <c r="X310" i="3"/>
  <c r="X314" i="3"/>
  <c r="X318" i="3"/>
  <c r="X322" i="3"/>
  <c r="X326" i="3"/>
  <c r="X330" i="3"/>
  <c r="X334" i="3"/>
  <c r="X277" i="3"/>
  <c r="X283" i="3"/>
  <c r="X288" i="3"/>
  <c r="X293" i="3"/>
  <c r="X299" i="3"/>
  <c r="X304" i="3"/>
  <c r="X309" i="3"/>
  <c r="X315" i="3"/>
  <c r="X320" i="3"/>
  <c r="X325" i="3"/>
  <c r="X331" i="3"/>
  <c r="X336" i="3"/>
  <c r="X279" i="3"/>
  <c r="X284" i="3"/>
  <c r="X289" i="3"/>
  <c r="X295" i="3"/>
  <c r="X300" i="3"/>
  <c r="X305" i="3"/>
  <c r="X311" i="3"/>
  <c r="X316" i="3"/>
  <c r="X321" i="3"/>
  <c r="X327" i="3"/>
  <c r="X332" i="3"/>
  <c r="X337" i="3"/>
  <c r="X275" i="3"/>
  <c r="X280" i="3"/>
  <c r="X285" i="3"/>
  <c r="X291" i="3"/>
  <c r="X296" i="3"/>
  <c r="X301" i="3"/>
  <c r="X307" i="3"/>
  <c r="X312" i="3"/>
  <c r="X317" i="3"/>
  <c r="X323" i="3"/>
  <c r="X328" i="3"/>
  <c r="X333" i="3"/>
  <c r="X276" i="3"/>
  <c r="X281" i="3"/>
  <c r="X287" i="3"/>
  <c r="X292" i="3"/>
  <c r="X297" i="3"/>
  <c r="X303" i="3"/>
  <c r="X308" i="3"/>
  <c r="X313" i="3"/>
  <c r="X319" i="3"/>
  <c r="X324" i="3"/>
  <c r="X329" i="3"/>
  <c r="X335" i="3"/>
  <c r="W203" i="3"/>
  <c r="W207" i="3"/>
  <c r="W211" i="3"/>
  <c r="W215" i="3"/>
  <c r="W219" i="3"/>
  <c r="W223" i="3"/>
  <c r="W227" i="3"/>
  <c r="W231" i="3"/>
  <c r="W200" i="3"/>
  <c r="W204" i="3"/>
  <c r="W208" i="3"/>
  <c r="W212" i="3"/>
  <c r="W216" i="3"/>
  <c r="W220" i="3"/>
  <c r="W224" i="3"/>
  <c r="W228" i="3"/>
  <c r="W201" i="3"/>
  <c r="W205" i="3"/>
  <c r="W209" i="3"/>
  <c r="W213" i="3"/>
  <c r="W217" i="3"/>
  <c r="W221" i="3"/>
  <c r="W225" i="3"/>
  <c r="W229" i="3"/>
  <c r="W202" i="3"/>
  <c r="W206" i="3"/>
  <c r="W210" i="3"/>
  <c r="W214" i="3"/>
  <c r="W218" i="3"/>
  <c r="W222" i="3"/>
  <c r="W226" i="3"/>
  <c r="W230" i="3"/>
  <c r="W400" i="3"/>
  <c r="W404" i="3"/>
  <c r="W408" i="3"/>
  <c r="W412" i="3"/>
  <c r="W416" i="3"/>
  <c r="W420" i="3"/>
  <c r="W424" i="3"/>
  <c r="W428" i="3"/>
  <c r="W432" i="3"/>
  <c r="W436" i="3"/>
  <c r="W440" i="3"/>
  <c r="W444" i="3"/>
  <c r="W448" i="3"/>
  <c r="W452" i="3"/>
  <c r="W456" i="3"/>
  <c r="W460" i="3"/>
  <c r="W397" i="3"/>
  <c r="W401" i="3"/>
  <c r="W405" i="3"/>
  <c r="W409" i="3"/>
  <c r="W413" i="3"/>
  <c r="W417" i="3"/>
  <c r="W421" i="3"/>
  <c r="W425" i="3"/>
  <c r="W429" i="3"/>
  <c r="W433" i="3"/>
  <c r="W437" i="3"/>
  <c r="W441" i="3"/>
  <c r="W445" i="3"/>
  <c r="W449" i="3"/>
  <c r="W453" i="3"/>
  <c r="W457" i="3"/>
  <c r="W461" i="3"/>
  <c r="W398" i="3"/>
  <c r="W402" i="3"/>
  <c r="W406" i="3"/>
  <c r="W410" i="3"/>
  <c r="W414" i="3"/>
  <c r="W418" i="3"/>
  <c r="W422" i="3"/>
  <c r="W426" i="3"/>
  <c r="W430" i="3"/>
  <c r="W434" i="3"/>
  <c r="W438" i="3"/>
  <c r="W442" i="3"/>
  <c r="W446" i="3"/>
  <c r="W450" i="3"/>
  <c r="W454" i="3"/>
  <c r="W458" i="3"/>
  <c r="W399" i="3"/>
  <c r="W403" i="3"/>
  <c r="W407" i="3"/>
  <c r="W411" i="3"/>
  <c r="W415" i="3"/>
  <c r="W419" i="3"/>
  <c r="W423" i="3"/>
  <c r="W427" i="3"/>
  <c r="W431" i="3"/>
  <c r="W435" i="3"/>
  <c r="W439" i="3"/>
  <c r="W443" i="3"/>
  <c r="W447" i="3"/>
  <c r="W451" i="3"/>
  <c r="W455" i="3"/>
  <c r="W459" i="3"/>
  <c r="X234" i="3"/>
  <c r="X238" i="3"/>
  <c r="X242" i="3"/>
  <c r="X246" i="3"/>
  <c r="X250" i="3"/>
  <c r="X254" i="3"/>
  <c r="X258" i="3"/>
  <c r="X262" i="3"/>
  <c r="X266" i="3"/>
  <c r="X270" i="3"/>
  <c r="X236" i="3"/>
  <c r="X241" i="3"/>
  <c r="X247" i="3"/>
  <c r="X252" i="3"/>
  <c r="X257" i="3"/>
  <c r="X263" i="3"/>
  <c r="X268" i="3"/>
  <c r="X232" i="3"/>
  <c r="X237" i="3"/>
  <c r="X243" i="3"/>
  <c r="X248" i="3"/>
  <c r="X253" i="3"/>
  <c r="X259" i="3"/>
  <c r="X264" i="3"/>
  <c r="X269" i="3"/>
  <c r="X233" i="3"/>
  <c r="X239" i="3"/>
  <c r="X244" i="3"/>
  <c r="X249" i="3"/>
  <c r="X255" i="3"/>
  <c r="X260" i="3"/>
  <c r="X265" i="3"/>
  <c r="X235" i="3"/>
  <c r="X240" i="3"/>
  <c r="X245" i="3"/>
  <c r="X251" i="3"/>
  <c r="X256" i="3"/>
  <c r="X261" i="3"/>
  <c r="X267" i="3"/>
  <c r="X167" i="3"/>
  <c r="X171" i="3"/>
  <c r="X175" i="3"/>
  <c r="X179" i="3"/>
  <c r="X183" i="3"/>
  <c r="X187" i="3"/>
  <c r="X191" i="3"/>
  <c r="X195" i="3"/>
  <c r="X168" i="3"/>
  <c r="X172" i="3"/>
  <c r="X176" i="3"/>
  <c r="X180" i="3"/>
  <c r="X184" i="3"/>
  <c r="X188" i="3"/>
  <c r="X192" i="3"/>
  <c r="X196" i="3"/>
  <c r="X169" i="3"/>
  <c r="X173" i="3"/>
  <c r="X177" i="3"/>
  <c r="X181" i="3"/>
  <c r="X185" i="3"/>
  <c r="X189" i="3"/>
  <c r="X193" i="3"/>
  <c r="X197" i="3"/>
  <c r="X170" i="3"/>
  <c r="X174" i="3"/>
  <c r="X178" i="3"/>
  <c r="X182" i="3"/>
  <c r="X186" i="3"/>
  <c r="X190" i="3"/>
  <c r="X194" i="3"/>
  <c r="X198" i="3"/>
  <c r="W167" i="3"/>
  <c r="W171" i="3"/>
  <c r="W175" i="3"/>
  <c r="W179" i="3"/>
  <c r="W183" i="3"/>
  <c r="W187" i="3"/>
  <c r="W191" i="3"/>
  <c r="W195" i="3"/>
  <c r="W168" i="3"/>
  <c r="W172" i="3"/>
  <c r="W176" i="3"/>
  <c r="W180" i="3"/>
  <c r="W184" i="3"/>
  <c r="W188" i="3"/>
  <c r="W192" i="3"/>
  <c r="W196" i="3"/>
  <c r="W169" i="3"/>
  <c r="W173" i="3"/>
  <c r="W177" i="3"/>
  <c r="W181" i="3"/>
  <c r="W185" i="3"/>
  <c r="W189" i="3"/>
  <c r="W193" i="3"/>
  <c r="W197" i="3"/>
  <c r="W170" i="3"/>
  <c r="W174" i="3"/>
  <c r="W178" i="3"/>
  <c r="W182" i="3"/>
  <c r="W186" i="3"/>
  <c r="W190" i="3"/>
  <c r="W194" i="3"/>
  <c r="W198" i="3"/>
  <c r="X342" i="3"/>
  <c r="X346" i="3"/>
  <c r="X350" i="3"/>
  <c r="X354" i="3"/>
  <c r="X358" i="3"/>
  <c r="X340" i="3"/>
  <c r="X345" i="3"/>
  <c r="X351" i="3"/>
  <c r="X356" i="3"/>
  <c r="X361" i="3"/>
  <c r="X365" i="3"/>
  <c r="X369" i="3"/>
  <c r="X373" i="3"/>
  <c r="X377" i="3"/>
  <c r="X381" i="3"/>
  <c r="X385" i="3"/>
  <c r="X389" i="3"/>
  <c r="X393" i="3"/>
  <c r="X341" i="3"/>
  <c r="X347" i="3"/>
  <c r="X352" i="3"/>
  <c r="X357" i="3"/>
  <c r="X362" i="3"/>
  <c r="X366" i="3"/>
  <c r="X370" i="3"/>
  <c r="X374" i="3"/>
  <c r="X378" i="3"/>
  <c r="X382" i="3"/>
  <c r="X386" i="3"/>
  <c r="X390" i="3"/>
  <c r="X343" i="3"/>
  <c r="X348" i="3"/>
  <c r="X353" i="3"/>
  <c r="X359" i="3"/>
  <c r="X363" i="3"/>
  <c r="X367" i="3"/>
  <c r="X371" i="3"/>
  <c r="X375" i="3"/>
  <c r="X379" i="3"/>
  <c r="X383" i="3"/>
  <c r="X387" i="3"/>
  <c r="X391" i="3"/>
  <c r="X344" i="3"/>
  <c r="X349" i="3"/>
  <c r="X355" i="3"/>
  <c r="X360" i="3"/>
  <c r="X364" i="3"/>
  <c r="X368" i="3"/>
  <c r="X372" i="3"/>
  <c r="X376" i="3"/>
  <c r="X380" i="3"/>
  <c r="X384" i="3"/>
  <c r="X388" i="3"/>
  <c r="X392" i="3"/>
  <c r="W115" i="3"/>
  <c r="W119" i="3"/>
  <c r="W123" i="3"/>
  <c r="W127" i="3"/>
  <c r="W131" i="3"/>
  <c r="W135" i="3"/>
  <c r="W139" i="3"/>
  <c r="W143" i="3"/>
  <c r="W147" i="3"/>
  <c r="W151" i="3"/>
  <c r="W155" i="3"/>
  <c r="W159" i="3"/>
  <c r="W163" i="3"/>
  <c r="W116" i="3"/>
  <c r="W120" i="3"/>
  <c r="W124" i="3"/>
  <c r="W128" i="3"/>
  <c r="W132" i="3"/>
  <c r="W136" i="3"/>
  <c r="W140" i="3"/>
  <c r="W144" i="3"/>
  <c r="W148" i="3"/>
  <c r="W152" i="3"/>
  <c r="W156" i="3"/>
  <c r="W160" i="3"/>
  <c r="W164" i="3"/>
  <c r="W113" i="3"/>
  <c r="W117" i="3"/>
  <c r="W121" i="3"/>
  <c r="W125" i="3"/>
  <c r="W129" i="3"/>
  <c r="W133" i="3"/>
  <c r="W137" i="3"/>
  <c r="W141" i="3"/>
  <c r="W145" i="3"/>
  <c r="W149" i="3"/>
  <c r="W153" i="3"/>
  <c r="W157" i="3"/>
  <c r="W161" i="3"/>
  <c r="W114" i="3"/>
  <c r="W118" i="3"/>
  <c r="W122" i="3"/>
  <c r="W126" i="3"/>
  <c r="W130" i="3"/>
  <c r="W134" i="3"/>
  <c r="W138" i="3"/>
  <c r="W142" i="3"/>
  <c r="W146" i="3"/>
  <c r="W150" i="3"/>
  <c r="W154" i="3"/>
  <c r="W158" i="3"/>
  <c r="W162" i="3"/>
  <c r="X397" i="3"/>
  <c r="X401" i="3"/>
  <c r="X405" i="3"/>
  <c r="X409" i="3"/>
  <c r="X413" i="3"/>
  <c r="X417" i="3"/>
  <c r="X421" i="3"/>
  <c r="X425" i="3"/>
  <c r="X429" i="3"/>
  <c r="X433" i="3"/>
  <c r="X437" i="3"/>
  <c r="X441" i="3"/>
  <c r="X445" i="3"/>
  <c r="X449" i="3"/>
  <c r="X453" i="3"/>
  <c r="X457" i="3"/>
  <c r="X461" i="3"/>
  <c r="X398" i="3"/>
  <c r="X402" i="3"/>
  <c r="X406" i="3"/>
  <c r="X410" i="3"/>
  <c r="X414" i="3"/>
  <c r="X418" i="3"/>
  <c r="X422" i="3"/>
  <c r="X426" i="3"/>
  <c r="X430" i="3"/>
  <c r="X434" i="3"/>
  <c r="X438" i="3"/>
  <c r="X442" i="3"/>
  <c r="X446" i="3"/>
  <c r="X450" i="3"/>
  <c r="X454" i="3"/>
  <c r="X458" i="3"/>
  <c r="X399" i="3"/>
  <c r="X403" i="3"/>
  <c r="X407" i="3"/>
  <c r="X411" i="3"/>
  <c r="X415" i="3"/>
  <c r="X419" i="3"/>
  <c r="X423" i="3"/>
  <c r="X427" i="3"/>
  <c r="X431" i="3"/>
  <c r="X435" i="3"/>
  <c r="X439" i="3"/>
  <c r="X443" i="3"/>
  <c r="X447" i="3"/>
  <c r="X451" i="3"/>
  <c r="X455" i="3"/>
  <c r="X459" i="3"/>
  <c r="X400" i="3"/>
  <c r="X404" i="3"/>
  <c r="X408" i="3"/>
  <c r="X412" i="3"/>
  <c r="X416" i="3"/>
  <c r="X420" i="3"/>
  <c r="X424" i="3"/>
  <c r="X428" i="3"/>
  <c r="X432" i="3"/>
  <c r="X436" i="3"/>
  <c r="X440" i="3"/>
  <c r="X444" i="3"/>
  <c r="X448" i="3"/>
  <c r="X452" i="3"/>
  <c r="X456" i="3"/>
  <c r="X460" i="3"/>
  <c r="X3" i="3"/>
  <c r="X7" i="3"/>
  <c r="X11" i="3"/>
  <c r="X15" i="3"/>
  <c r="X19" i="3"/>
  <c r="X23" i="3"/>
  <c r="X27" i="3"/>
  <c r="X31" i="3"/>
  <c r="X35" i="3"/>
  <c r="X39" i="3"/>
  <c r="X43" i="3"/>
  <c r="X47" i="3"/>
  <c r="X51" i="3"/>
  <c r="X4" i="3"/>
  <c r="X8" i="3"/>
  <c r="X12" i="3"/>
  <c r="X16" i="3"/>
  <c r="X20" i="3"/>
  <c r="X24" i="3"/>
  <c r="X28" i="3"/>
  <c r="X32" i="3"/>
  <c r="X36" i="3"/>
  <c r="X40" i="3"/>
  <c r="X44" i="3"/>
  <c r="X48" i="3"/>
  <c r="X5" i="3"/>
  <c r="X9" i="3"/>
  <c r="X13" i="3"/>
  <c r="X17" i="3"/>
  <c r="X21" i="3"/>
  <c r="X25" i="3"/>
  <c r="X29" i="3"/>
  <c r="X33" i="3"/>
  <c r="X37" i="3"/>
  <c r="X41" i="3"/>
  <c r="X45" i="3"/>
  <c r="X49" i="3"/>
  <c r="X6" i="3"/>
  <c r="X10" i="3"/>
  <c r="X14" i="3"/>
  <c r="X18" i="3"/>
  <c r="X22" i="3"/>
  <c r="X26" i="3"/>
  <c r="X30" i="3"/>
  <c r="X34" i="3"/>
  <c r="X38" i="3"/>
  <c r="X42" i="3"/>
  <c r="X46" i="3"/>
  <c r="X50" i="3"/>
  <c r="X2" i="3"/>
  <c r="W3" i="3"/>
  <c r="W7" i="3"/>
  <c r="W11" i="3"/>
  <c r="W15" i="3"/>
  <c r="W19" i="3"/>
  <c r="W23" i="3"/>
  <c r="W27" i="3"/>
  <c r="W31" i="3"/>
  <c r="W35" i="3"/>
  <c r="W39" i="3"/>
  <c r="W43" i="3"/>
  <c r="W47" i="3"/>
  <c r="W51" i="3"/>
  <c r="W4" i="3"/>
  <c r="W8" i="3"/>
  <c r="W12" i="3"/>
  <c r="W16" i="3"/>
  <c r="W20" i="3"/>
  <c r="W24" i="3"/>
  <c r="W28" i="3"/>
  <c r="W32" i="3"/>
  <c r="W36" i="3"/>
  <c r="W40" i="3"/>
  <c r="W44" i="3"/>
  <c r="W48" i="3"/>
  <c r="W5" i="3"/>
  <c r="W9" i="3"/>
  <c r="W13" i="3"/>
  <c r="W17" i="3"/>
  <c r="W21" i="3"/>
  <c r="W25" i="3"/>
  <c r="W29" i="3"/>
  <c r="W33" i="3"/>
  <c r="W37" i="3"/>
  <c r="W41" i="3"/>
  <c r="W45" i="3"/>
  <c r="W49" i="3"/>
  <c r="W6" i="3"/>
  <c r="W10" i="3"/>
  <c r="W14" i="3"/>
  <c r="W18" i="3"/>
  <c r="W22" i="3"/>
  <c r="W26" i="3"/>
  <c r="W30" i="3"/>
  <c r="W34" i="3"/>
  <c r="W38" i="3"/>
  <c r="W42" i="3"/>
  <c r="W46" i="3"/>
  <c r="W50" i="3"/>
  <c r="W2" i="3"/>
  <c r="X203" i="3"/>
  <c r="X207" i="3"/>
  <c r="X201" i="3"/>
  <c r="X202" i="3"/>
  <c r="X206" i="3"/>
  <c r="X210" i="3"/>
  <c r="X214" i="3"/>
  <c r="X218" i="3"/>
  <c r="X222" i="3"/>
  <c r="X226" i="3"/>
  <c r="X230" i="3"/>
  <c r="X200" i="3"/>
  <c r="X209" i="3"/>
  <c r="X215" i="3"/>
  <c r="X220" i="3"/>
  <c r="X225" i="3"/>
  <c r="X231" i="3"/>
  <c r="X204" i="3"/>
  <c r="X211" i="3"/>
  <c r="X216" i="3"/>
  <c r="X221" i="3"/>
  <c r="X227" i="3"/>
  <c r="X205" i="3"/>
  <c r="X212" i="3"/>
  <c r="X217" i="3"/>
  <c r="X223" i="3"/>
  <c r="X228" i="3"/>
  <c r="X208" i="3"/>
  <c r="X213" i="3"/>
  <c r="X219" i="3"/>
  <c r="X224" i="3"/>
  <c r="X229" i="3"/>
  <c r="X87" i="3"/>
  <c r="X91" i="3"/>
  <c r="X95" i="3"/>
  <c r="X99" i="3"/>
  <c r="X103" i="3"/>
  <c r="X107" i="3"/>
  <c r="X111" i="3"/>
  <c r="X88" i="3"/>
  <c r="X92" i="3"/>
  <c r="X96" i="3"/>
  <c r="X100" i="3"/>
  <c r="X104" i="3"/>
  <c r="X108" i="3"/>
  <c r="X112" i="3"/>
  <c r="X89" i="3"/>
  <c r="X93" i="3"/>
  <c r="X97" i="3"/>
  <c r="X101" i="3"/>
  <c r="X105" i="3"/>
  <c r="X109" i="3"/>
  <c r="X90" i="3"/>
  <c r="X94" i="3"/>
  <c r="X98" i="3"/>
  <c r="X102" i="3"/>
  <c r="X106" i="3"/>
  <c r="X110" i="3"/>
  <c r="W87" i="3"/>
  <c r="W91" i="3"/>
  <c r="W95" i="3"/>
  <c r="W99" i="3"/>
  <c r="W103" i="3"/>
  <c r="W107" i="3"/>
  <c r="W111" i="3"/>
  <c r="W88" i="3"/>
  <c r="W92" i="3"/>
  <c r="W96" i="3"/>
  <c r="W100" i="3"/>
  <c r="W104" i="3"/>
  <c r="W108" i="3"/>
  <c r="W112" i="3"/>
  <c r="W89" i="3"/>
  <c r="W93" i="3"/>
  <c r="W97" i="3"/>
  <c r="W101" i="3"/>
  <c r="W105" i="3"/>
  <c r="W109" i="3"/>
  <c r="W90" i="3"/>
  <c r="W94" i="3"/>
  <c r="W98" i="3"/>
  <c r="W102" i="3"/>
  <c r="W106" i="3"/>
  <c r="W110" i="3"/>
  <c r="W235" i="3"/>
  <c r="W239" i="3"/>
  <c r="W243" i="3"/>
  <c r="W247" i="3"/>
  <c r="W251" i="3"/>
  <c r="W255" i="3"/>
  <c r="W259" i="3"/>
  <c r="W263" i="3"/>
  <c r="W267" i="3"/>
  <c r="W232" i="3"/>
  <c r="W236" i="3"/>
  <c r="W240" i="3"/>
  <c r="W244" i="3"/>
  <c r="W248" i="3"/>
  <c r="W252" i="3"/>
  <c r="W256" i="3"/>
  <c r="W260" i="3"/>
  <c r="W264" i="3"/>
  <c r="W268" i="3"/>
  <c r="W233" i="3"/>
  <c r="W237" i="3"/>
  <c r="W241" i="3"/>
  <c r="W245" i="3"/>
  <c r="W249" i="3"/>
  <c r="W253" i="3"/>
  <c r="W257" i="3"/>
  <c r="W261" i="3"/>
  <c r="W265" i="3"/>
  <c r="W269" i="3"/>
  <c r="W234" i="3"/>
  <c r="W238" i="3"/>
  <c r="W242" i="3"/>
  <c r="W246" i="3"/>
  <c r="W250" i="3"/>
  <c r="W254" i="3"/>
  <c r="W258" i="3"/>
  <c r="W262" i="3"/>
  <c r="W266" i="3"/>
  <c r="W270" i="3"/>
  <c r="X59" i="3"/>
  <c r="X63" i="3"/>
  <c r="X67" i="3"/>
  <c r="X71" i="3"/>
  <c r="X75" i="3"/>
  <c r="X79" i="3"/>
  <c r="X83" i="3"/>
  <c r="X60" i="3"/>
  <c r="X64" i="3"/>
  <c r="X68" i="3"/>
  <c r="X72" i="3"/>
  <c r="X76" i="3"/>
  <c r="X80" i="3"/>
  <c r="X84" i="3"/>
  <c r="X57" i="3"/>
  <c r="X61" i="3"/>
  <c r="X65" i="3"/>
  <c r="X69" i="3"/>
  <c r="X73" i="3"/>
  <c r="X77" i="3"/>
  <c r="X81" i="3"/>
  <c r="X85" i="3"/>
  <c r="X58" i="3"/>
  <c r="X62" i="3"/>
  <c r="X66" i="3"/>
  <c r="X70" i="3"/>
  <c r="X74" i="3"/>
  <c r="X78" i="3"/>
  <c r="X82" i="3"/>
  <c r="X115" i="3"/>
  <c r="X119" i="3"/>
  <c r="X123" i="3"/>
  <c r="X127" i="3"/>
  <c r="X131" i="3"/>
  <c r="X135" i="3"/>
  <c r="X139" i="3"/>
  <c r="X143" i="3"/>
  <c r="X147" i="3"/>
  <c r="X151" i="3"/>
  <c r="X155" i="3"/>
  <c r="X159" i="3"/>
  <c r="X163" i="3"/>
  <c r="X116" i="3"/>
  <c r="X120" i="3"/>
  <c r="X124" i="3"/>
  <c r="X128" i="3"/>
  <c r="X132" i="3"/>
  <c r="X136" i="3"/>
  <c r="X140" i="3"/>
  <c r="X144" i="3"/>
  <c r="X148" i="3"/>
  <c r="X152" i="3"/>
  <c r="X156" i="3"/>
  <c r="X160" i="3"/>
  <c r="X164" i="3"/>
  <c r="X113" i="3"/>
  <c r="X117" i="3"/>
  <c r="X121" i="3"/>
  <c r="X125" i="3"/>
  <c r="X129" i="3"/>
  <c r="X133" i="3"/>
  <c r="X137" i="3"/>
  <c r="X141" i="3"/>
  <c r="X145" i="3"/>
  <c r="X149" i="3"/>
  <c r="X153" i="3"/>
  <c r="X157" i="3"/>
  <c r="X161" i="3"/>
  <c r="X114" i="3"/>
  <c r="X118" i="3"/>
  <c r="X122" i="3"/>
  <c r="X126" i="3"/>
  <c r="X130" i="3"/>
  <c r="X134" i="3"/>
  <c r="X138" i="3"/>
  <c r="X142" i="3"/>
  <c r="X146" i="3"/>
  <c r="X150" i="3"/>
  <c r="X154" i="3"/>
  <c r="X158" i="3"/>
  <c r="X162" i="3"/>
  <c r="W275" i="3"/>
  <c r="W279" i="3"/>
  <c r="W283" i="3"/>
  <c r="W287" i="3"/>
  <c r="W291" i="3"/>
  <c r="W295" i="3"/>
  <c r="W299" i="3"/>
  <c r="W276" i="3"/>
  <c r="W280" i="3"/>
  <c r="W284" i="3"/>
  <c r="W288" i="3"/>
  <c r="W292" i="3"/>
  <c r="W277" i="3"/>
  <c r="W281" i="3"/>
  <c r="W285" i="3"/>
  <c r="W289" i="3"/>
  <c r="W293" i="3"/>
  <c r="W278" i="3"/>
  <c r="W282" i="3"/>
  <c r="W286" i="3"/>
  <c r="W290" i="3"/>
  <c r="W294" i="3"/>
  <c r="W298" i="3"/>
  <c r="W302" i="3"/>
  <c r="W306" i="3"/>
  <c r="W310" i="3"/>
  <c r="W314" i="3"/>
  <c r="W318" i="3"/>
  <c r="W322" i="3"/>
  <c r="W326" i="3"/>
  <c r="W330" i="3"/>
  <c r="W334" i="3"/>
  <c r="W301" i="3"/>
  <c r="W307" i="3"/>
  <c r="W312" i="3"/>
  <c r="W317" i="3"/>
  <c r="W323" i="3"/>
  <c r="W328" i="3"/>
  <c r="W333" i="3"/>
  <c r="W296" i="3"/>
  <c r="W303" i="3"/>
  <c r="W308" i="3"/>
  <c r="W313" i="3"/>
  <c r="W319" i="3"/>
  <c r="W324" i="3"/>
  <c r="W329" i="3"/>
  <c r="W335" i="3"/>
  <c r="W297" i="3"/>
  <c r="W304" i="3"/>
  <c r="W309" i="3"/>
  <c r="W315" i="3"/>
  <c r="W320" i="3"/>
  <c r="W325" i="3"/>
  <c r="W331" i="3"/>
  <c r="W336" i="3"/>
  <c r="W300" i="3"/>
  <c r="W305" i="3"/>
  <c r="W311" i="3"/>
  <c r="W316" i="3"/>
  <c r="W321" i="3"/>
  <c r="W327" i="3"/>
  <c r="W332" i="3"/>
  <c r="W337" i="3"/>
  <c r="W342" i="3"/>
  <c r="W346" i="3"/>
  <c r="W350" i="3"/>
  <c r="W354" i="3"/>
  <c r="W358" i="3"/>
  <c r="W362" i="3"/>
  <c r="W343" i="3"/>
  <c r="W348" i="3"/>
  <c r="W353" i="3"/>
  <c r="W359" i="3"/>
  <c r="W364" i="3"/>
  <c r="W368" i="3"/>
  <c r="W372" i="3"/>
  <c r="W376" i="3"/>
  <c r="W380" i="3"/>
  <c r="W384" i="3"/>
  <c r="W388" i="3"/>
  <c r="W392" i="3"/>
  <c r="W344" i="3"/>
  <c r="W349" i="3"/>
  <c r="W355" i="3"/>
  <c r="W360" i="3"/>
  <c r="W365" i="3"/>
  <c r="W369" i="3"/>
  <c r="W373" i="3"/>
  <c r="W377" i="3"/>
  <c r="W381" i="3"/>
  <c r="W385" i="3"/>
  <c r="W389" i="3"/>
  <c r="W393" i="3"/>
  <c r="W340" i="3"/>
  <c r="W345" i="3"/>
  <c r="W351" i="3"/>
  <c r="W356" i="3"/>
  <c r="W361" i="3"/>
  <c r="W366" i="3"/>
  <c r="W370" i="3"/>
  <c r="W374" i="3"/>
  <c r="W378" i="3"/>
  <c r="W382" i="3"/>
  <c r="W386" i="3"/>
  <c r="W390" i="3"/>
  <c r="W341" i="3"/>
  <c r="W347" i="3"/>
  <c r="W352" i="3"/>
  <c r="W357" i="3"/>
  <c r="W363" i="3"/>
  <c r="W367" i="3"/>
  <c r="W371" i="3"/>
  <c r="W375" i="3"/>
  <c r="W379" i="3"/>
  <c r="W383" i="3"/>
  <c r="W387" i="3"/>
  <c r="W391" i="3"/>
  <c r="Q167" i="1"/>
  <c r="P472" i="1"/>
  <c r="Q472" i="1" s="1"/>
  <c r="Q41" i="1"/>
  <c r="P470" i="1"/>
  <c r="Q470" i="1" s="1"/>
  <c r="Q290" i="1"/>
  <c r="P475" i="1"/>
  <c r="P477" i="1"/>
  <c r="Q380" i="1"/>
  <c r="O477" i="1"/>
  <c r="Q195" i="1"/>
  <c r="O473" i="1"/>
  <c r="P476" i="1"/>
  <c r="Q476" i="1" s="1"/>
  <c r="Q87" i="1"/>
  <c r="P471" i="1"/>
  <c r="Q471" i="1" s="1"/>
  <c r="P473" i="1"/>
  <c r="Q473" i="1" s="1"/>
  <c r="Q414" i="1"/>
  <c r="O478" i="1"/>
  <c r="Q246" i="1"/>
  <c r="P474" i="1"/>
  <c r="Q474" i="1" s="1"/>
  <c r="O475" i="1"/>
  <c r="P478" i="1"/>
  <c r="Q478" i="1" s="1"/>
  <c r="Q168" i="1"/>
  <c r="Q209" i="1"/>
  <c r="Q222" i="1"/>
  <c r="Q254" i="1"/>
  <c r="Q270" i="1"/>
  <c r="Q215" i="1"/>
  <c r="Q264" i="1"/>
  <c r="Q64" i="1"/>
  <c r="Q68" i="1"/>
  <c r="Q100" i="1"/>
  <c r="Q56" i="1"/>
  <c r="Q88" i="1"/>
  <c r="Q121" i="1"/>
  <c r="Q137" i="1"/>
  <c r="Q153" i="1"/>
  <c r="Q144" i="1"/>
  <c r="Q184" i="1"/>
  <c r="Q217" i="1"/>
  <c r="Q227" i="1"/>
  <c r="Q259" i="1"/>
  <c r="Q72" i="1"/>
  <c r="Q104" i="1"/>
  <c r="Q248" i="1"/>
  <c r="Q96" i="1"/>
  <c r="Q123" i="1"/>
  <c r="Q139" i="1"/>
  <c r="Q122" i="1"/>
  <c r="Q353" i="1"/>
  <c r="Q313" i="1"/>
  <c r="Q329" i="1"/>
  <c r="Q349" i="1"/>
  <c r="Q345" i="1"/>
  <c r="Q80" i="1"/>
  <c r="Q52" i="1"/>
  <c r="Q84" i="1"/>
  <c r="Q138" i="1"/>
  <c r="Q321" i="1"/>
  <c r="Q337" i="1"/>
  <c r="Q106" i="1"/>
  <c r="Q158" i="1"/>
  <c r="Q174" i="1"/>
  <c r="Q182" i="1"/>
  <c r="Q317" i="1"/>
  <c r="Q333" i="1"/>
  <c r="Q357" i="1"/>
  <c r="Q76" i="1"/>
  <c r="Q108" i="1"/>
  <c r="Q232" i="1"/>
  <c r="Q238" i="1"/>
  <c r="Q136" i="1"/>
  <c r="Q177" i="1"/>
  <c r="Q154" i="1"/>
  <c r="Q162" i="1"/>
  <c r="Q170" i="1"/>
  <c r="Q178" i="1"/>
  <c r="Q325" i="1"/>
  <c r="Q341" i="1"/>
  <c r="Q60" i="1"/>
  <c r="Q92" i="1"/>
  <c r="Q134" i="1"/>
  <c r="Q117" i="1"/>
  <c r="Q198" i="1"/>
  <c r="Q243" i="1"/>
  <c r="Q207" i="1"/>
  <c r="Q161" i="1"/>
  <c r="Q190" i="1"/>
  <c r="P40" i="1"/>
  <c r="P38" i="1"/>
  <c r="P36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P8" i="1"/>
  <c r="P6" i="1"/>
  <c r="P4" i="1"/>
  <c r="O40" i="1"/>
  <c r="O38" i="1"/>
  <c r="O36" i="1"/>
  <c r="O34" i="1"/>
  <c r="O32" i="1"/>
  <c r="O30" i="1"/>
  <c r="O28" i="1"/>
  <c r="O26" i="1"/>
  <c r="O24" i="1"/>
  <c r="O22" i="1"/>
  <c r="O20" i="1"/>
  <c r="O18" i="1"/>
  <c r="O16" i="1"/>
  <c r="O14" i="1"/>
  <c r="O12" i="1"/>
  <c r="O10" i="1"/>
  <c r="O8" i="1"/>
  <c r="O6" i="1"/>
  <c r="O4" i="1"/>
  <c r="P2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Q3" i="1" s="1"/>
  <c r="O2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P479" i="1" l="1"/>
  <c r="Q477" i="1"/>
  <c r="O479" i="1"/>
  <c r="Q475" i="1"/>
  <c r="Q10" i="1"/>
  <c r="Q18" i="1"/>
  <c r="Q26" i="1"/>
  <c r="Q34" i="1"/>
  <c r="Q6" i="1"/>
  <c r="Q14" i="1"/>
  <c r="Q22" i="1"/>
  <c r="Q30" i="1"/>
  <c r="Q38" i="1"/>
  <c r="Q7" i="1"/>
  <c r="Q15" i="1"/>
  <c r="Q23" i="1"/>
  <c r="Q31" i="1"/>
  <c r="Q39" i="1"/>
  <c r="Q9" i="1"/>
  <c r="Q17" i="1"/>
  <c r="Q25" i="1"/>
  <c r="Q33" i="1"/>
  <c r="Q2" i="1"/>
  <c r="Q4" i="1"/>
  <c r="Q12" i="1"/>
  <c r="Q20" i="1"/>
  <c r="Q28" i="1"/>
  <c r="Q36" i="1"/>
  <c r="Q11" i="1"/>
  <c r="Q19" i="1"/>
  <c r="Q27" i="1"/>
  <c r="Q35" i="1"/>
  <c r="Q5" i="1"/>
  <c r="Q13" i="1"/>
  <c r="Q21" i="1"/>
  <c r="Q29" i="1"/>
  <c r="Q37" i="1"/>
  <c r="Q8" i="1"/>
  <c r="Q16" i="1"/>
  <c r="Q24" i="1"/>
  <c r="Q32" i="1"/>
  <c r="Q40" i="1"/>
  <c r="Q479" i="1" l="1"/>
  <c r="AH2" i="1"/>
</calcChain>
</file>

<file path=xl/sharedStrings.xml><?xml version="1.0" encoding="utf-8"?>
<sst xmlns="http://schemas.openxmlformats.org/spreadsheetml/2006/main" count="2908" uniqueCount="729">
  <si>
    <t>OBPadj</t>
  </si>
  <si>
    <t>TOB*</t>
  </si>
  <si>
    <t>PA*</t>
  </si>
  <si>
    <t>OBP*</t>
  </si>
  <si>
    <t>AVG</t>
  </si>
  <si>
    <t>VILL</t>
  </si>
  <si>
    <t>  ERA</t>
  </si>
  <si>
    <t> WHIP</t>
  </si>
  <si>
    <t>LEE</t>
  </si>
  <si>
    <t>MGR</t>
  </si>
  <si>
    <t>GP</t>
  </si>
  <si>
    <t>AB</t>
  </si>
  <si>
    <t>H</t>
  </si>
  <si>
    <t>R</t>
  </si>
  <si>
    <t>HR</t>
  </si>
  <si>
    <t>RBI</t>
  </si>
  <si>
    <t>BB</t>
  </si>
  <si>
    <t>SBN</t>
  </si>
  <si>
    <t>OBP</t>
  </si>
  <si>
    <t>IP</t>
  </si>
  <si>
    <t> H</t>
  </si>
  <si>
    <t>ER</t>
  </si>
  <si>
    <t> K</t>
  </si>
  <si>
    <t>QS</t>
  </si>
  <si>
    <t>SV</t>
  </si>
  <si>
    <t>Mike Trout</t>
  </si>
  <si>
    <t>Hunter Pence</t>
  </si>
  <si>
    <t>Miguel Cabrera</t>
  </si>
  <si>
    <t>Edwin Encarnacion</t>
  </si>
  <si>
    <t>Jose Altuve</t>
  </si>
  <si>
    <t>Salvador Perez</t>
  </si>
  <si>
    <t>Kyle Seager</t>
  </si>
  <si>
    <t>Jed Lowrie</t>
  </si>
  <si>
    <t>Carl Crawford</t>
  </si>
  <si>
    <t>Elvis Andrus</t>
  </si>
  <si>
    <t>Jayson Werth</t>
  </si>
  <si>
    <t>Wil Myers</t>
  </si>
  <si>
    <t>Mike Napoli</t>
  </si>
  <si>
    <t>Gerardo Parra</t>
  </si>
  <si>
    <t>Nick Franklin</t>
  </si>
  <si>
    <t>Daniel Nava</t>
  </si>
  <si>
    <t>Troy Tulowitzki</t>
  </si>
  <si>
    <t>Norichika Aoki</t>
  </si>
  <si>
    <t>Brandon Moss</t>
  </si>
  <si>
    <t>Adam LaRoche</t>
  </si>
  <si>
    <t>Vernon Wells</t>
  </si>
  <si>
    <t>Kelly Johnson</t>
  </si>
  <si>
    <t>Aramis Ramirez</t>
  </si>
  <si>
    <t>Ben Revere</t>
  </si>
  <si>
    <t>Adam Lind</t>
  </si>
  <si>
    <t>Juan Lagares</t>
  </si>
  <si>
    <t>Oswaldo Arcia</t>
  </si>
  <si>
    <t>Neil Walker</t>
  </si>
  <si>
    <t>Denard Span</t>
  </si>
  <si>
    <t>Chris Carter</t>
  </si>
  <si>
    <t>Mitch Moreland</t>
  </si>
  <si>
    <t>Aaron Hicks</t>
  </si>
  <si>
    <t>Andrelton Simmons</t>
  </si>
  <si>
    <t>Rajai Davis</t>
  </si>
  <si>
    <t>Melky Cabrera</t>
  </si>
  <si>
    <t>Zack Cozart</t>
  </si>
  <si>
    <t>Wilson Ramos</t>
  </si>
  <si>
    <t>Jon Jay</t>
  </si>
  <si>
    <t>Ryan Doumit</t>
  </si>
  <si>
    <t>Prince Fielder</t>
  </si>
  <si>
    <t>Jay Bruce</t>
  </si>
  <si>
    <t>Carlos Santana</t>
  </si>
  <si>
    <t>Matt Carpenter</t>
  </si>
  <si>
    <t>Howie Kendrick</t>
  </si>
  <si>
    <t>Michael Bourn</t>
  </si>
  <si>
    <t>Anthony Rizzo</t>
  </si>
  <si>
    <t>Domonic Brown</t>
  </si>
  <si>
    <t>Yasiel Puig</t>
  </si>
  <si>
    <t>Matt Kemp</t>
  </si>
  <si>
    <t>Everth Cabrera</t>
  </si>
  <si>
    <t>Josh Willingham</t>
  </si>
  <si>
    <t>Kendrys Morales</t>
  </si>
  <si>
    <t>Jedd Gyorko</t>
  </si>
  <si>
    <t>Justin Morneau</t>
  </si>
  <si>
    <t>Ike Davis</t>
  </si>
  <si>
    <t>Will Middlebrooks</t>
  </si>
  <si>
    <t>Andre Ethier</t>
  </si>
  <si>
    <t>Raul Ibanez</t>
  </si>
  <si>
    <t>Junior Lake</t>
  </si>
  <si>
    <t>Pedro Alvarez</t>
  </si>
  <si>
    <t>Nick Swisher</t>
  </si>
  <si>
    <t>Jurickson Profar</t>
  </si>
  <si>
    <t>Billy Hamilton</t>
  </si>
  <si>
    <t>Mike Moustakas</t>
  </si>
  <si>
    <t>Michael Saunders</t>
  </si>
  <si>
    <t>Marco Scutaro</t>
  </si>
  <si>
    <t>Michael Morse</t>
  </si>
  <si>
    <t>Xander Bogaerts</t>
  </si>
  <si>
    <t>Alcides Escobar</t>
  </si>
  <si>
    <t>Alfonso Soriano</t>
  </si>
  <si>
    <t>Jacoby Ellsbury</t>
  </si>
  <si>
    <t>Dee Gordon</t>
  </si>
  <si>
    <t>Erick Aybar</t>
  </si>
  <si>
    <t>Elliot Johnson</t>
  </si>
  <si>
    <t>Asdrubal Cabrera</t>
  </si>
  <si>
    <t>Craig Gentry</t>
  </si>
  <si>
    <t>Brian Dozier</t>
  </si>
  <si>
    <t>Eric Chavez</t>
  </si>
  <si>
    <t>Pedro Ciriaco</t>
  </si>
  <si>
    <t>Derek Jeter</t>
  </si>
  <si>
    <t>Robinson Cano</t>
  </si>
  <si>
    <t>Shin-Soo Choo</t>
  </si>
  <si>
    <t>Joe Mauer</t>
  </si>
  <si>
    <t>Chase Headley</t>
  </si>
  <si>
    <t>J.J. Hardy</t>
  </si>
  <si>
    <t>Paul Goldschmidt</t>
  </si>
  <si>
    <t>Hanley Ramirez</t>
  </si>
  <si>
    <t>Josh Hamilton</t>
  </si>
  <si>
    <t>Desmond Jennings</t>
  </si>
  <si>
    <t>Ryan Howard</t>
  </si>
  <si>
    <t>Carlos Beltran</t>
  </si>
  <si>
    <t>Jason Heyward</t>
  </si>
  <si>
    <t>Nate McLouth</t>
  </si>
  <si>
    <t>Jose Bautista</t>
  </si>
  <si>
    <t>Brian Roberts</t>
  </si>
  <si>
    <t>Lucas Duda</t>
  </si>
  <si>
    <t>Stephen Drew</t>
  </si>
  <si>
    <t>Matt Joyce</t>
  </si>
  <si>
    <t>Jason Castro</t>
  </si>
  <si>
    <t>Josh Reddick</t>
  </si>
  <si>
    <t>Jose Reyes</t>
  </si>
  <si>
    <t>Drew Stubbs</t>
  </si>
  <si>
    <t>Alex Avila</t>
  </si>
  <si>
    <t>Moises Sierra</t>
  </si>
  <si>
    <t>Chris Iannetta</t>
  </si>
  <si>
    <t>Starling Marte</t>
  </si>
  <si>
    <t>Justin Ruggiano</t>
  </si>
  <si>
    <t>Mike Carp</t>
  </si>
  <si>
    <t>Scott Van Slyke</t>
  </si>
  <si>
    <t>Miguel Montero</t>
  </si>
  <si>
    <t>Carlos Quentin</t>
  </si>
  <si>
    <t>J.P. Arencibia</t>
  </si>
  <si>
    <t>Michael Brantley</t>
  </si>
  <si>
    <t>Dayan Viciedo</t>
  </si>
  <si>
    <t>Trevor Plouffe</t>
  </si>
  <si>
    <t>Chris Young</t>
  </si>
  <si>
    <t>Omar Infante</t>
  </si>
  <si>
    <t>Marwin Gonzalez</t>
  </si>
  <si>
    <t>Marcell Ozuna</t>
  </si>
  <si>
    <t>Carlos Ruiz</t>
  </si>
  <si>
    <t>Brad Miller</t>
  </si>
  <si>
    <t>Devin Mesoraco</t>
  </si>
  <si>
    <t>Shane Victorino</t>
  </si>
  <si>
    <t>Jason Kubel</t>
  </si>
  <si>
    <t>Charlie Blackmon</t>
  </si>
  <si>
    <t>James Loney</t>
  </si>
  <si>
    <t>Donnie Murphy</t>
  </si>
  <si>
    <t>Ichiro Suzuki</t>
  </si>
  <si>
    <t>Lorenzo Cain</t>
  </si>
  <si>
    <t>Travis Hafner</t>
  </si>
  <si>
    <t>John Mayberry Jr.</t>
  </si>
  <si>
    <t>Avisail Garcia</t>
  </si>
  <si>
    <t>Juan Uribe</t>
  </si>
  <si>
    <t>Ryan Raburn</t>
  </si>
  <si>
    <t>Gaby Sanchez</t>
  </si>
  <si>
    <t>Scooter Gennett</t>
  </si>
  <si>
    <t>Logan Morrison</t>
  </si>
  <si>
    <t>Evan Gattis</t>
  </si>
  <si>
    <t>Billy Butler</t>
  </si>
  <si>
    <t>Starlin Castro</t>
  </si>
  <si>
    <t>Ben Zobrist</t>
  </si>
  <si>
    <t>Manny Machado</t>
  </si>
  <si>
    <t>Ryan Zimmerman</t>
  </si>
  <si>
    <t>Matt Wieters</t>
  </si>
  <si>
    <t>Yoenis Cespedes</t>
  </si>
  <si>
    <t>Daniel Murphy</t>
  </si>
  <si>
    <t>Carlos Gonzalez</t>
  </si>
  <si>
    <t>Adam Dunn</t>
  </si>
  <si>
    <t>Rickie Weeks</t>
  </si>
  <si>
    <t>Coco Crisp</t>
  </si>
  <si>
    <t>Dan Uggla</t>
  </si>
  <si>
    <t>Mark Teixeira</t>
  </si>
  <si>
    <t>A.J. Pierzynski</t>
  </si>
  <si>
    <t>Travis d'Arnaud</t>
  </si>
  <si>
    <t>Dustin Pedroia</t>
  </si>
  <si>
    <t>Adrian Beltre</t>
  </si>
  <si>
    <t>Ian Desmond</t>
  </si>
  <si>
    <t>Torii Hunter</t>
  </si>
  <si>
    <t>Nick Markakis</t>
  </si>
  <si>
    <t>Jonathan Lucroy</t>
  </si>
  <si>
    <t>Mark Reynolds</t>
  </si>
  <si>
    <t>Dexter Fowler</t>
  </si>
  <si>
    <t>Ryan Braun</t>
  </si>
  <si>
    <t>Paul Konerko</t>
  </si>
  <si>
    <t>Marlon Byrd</t>
  </si>
  <si>
    <t>Jarrod Dyson</t>
  </si>
  <si>
    <t>Brandon Crawford</t>
  </si>
  <si>
    <t>Michael Young</t>
  </si>
  <si>
    <t>Colby Rasmus</t>
  </si>
  <si>
    <t>Yuniesky Betancourt</t>
  </si>
  <si>
    <t>Juan Pierre</t>
  </si>
  <si>
    <t>Justin Maxwell</t>
  </si>
  <si>
    <t>Justin Smoak</t>
  </si>
  <si>
    <t>Russell Martin</t>
  </si>
  <si>
    <t>Juan Francisco</t>
  </si>
  <si>
    <t>Garrett Jones</t>
  </si>
  <si>
    <t>Sean Halton</t>
  </si>
  <si>
    <t>Will Venable</t>
  </si>
  <si>
    <t>Seth Smith</t>
  </si>
  <si>
    <t>Chris Johnson</t>
  </si>
  <si>
    <t>Eric Young Jr.</t>
  </si>
  <si>
    <t>Yunel Escobar</t>
  </si>
  <si>
    <t>Franklin Gutierrez</t>
  </si>
  <si>
    <t>Corey Hart</t>
  </si>
  <si>
    <t>Joey Votto</t>
  </si>
  <si>
    <t>Evan Longoria</t>
  </si>
  <si>
    <t>Jason Kipnis</t>
  </si>
  <si>
    <t>Matt Holliday</t>
  </si>
  <si>
    <t>Justin Upton</t>
  </si>
  <si>
    <t>Eric Hosmer</t>
  </si>
  <si>
    <t>Wilin Rosario</t>
  </si>
  <si>
    <t>Alexei Ramirez</t>
  </si>
  <si>
    <t>B.J. Upton</t>
  </si>
  <si>
    <t>Darin Ruf</t>
  </si>
  <si>
    <t>Lance Berkman</t>
  </si>
  <si>
    <t>Josh Rutledge</t>
  </si>
  <si>
    <t>Christian Yelich</t>
  </si>
  <si>
    <t>Adam Eaton</t>
  </si>
  <si>
    <t>Didi Gregorius</t>
  </si>
  <si>
    <t>Kyle Blanks</t>
  </si>
  <si>
    <t>J.D. Martinez</t>
  </si>
  <si>
    <t>Matt Adams</t>
  </si>
  <si>
    <t>Jhonny Peralta</t>
  </si>
  <si>
    <t>Daniel Descalso</t>
  </si>
  <si>
    <t>Lonnie Chisenhall</t>
  </si>
  <si>
    <t>Cameron Maybin</t>
  </si>
  <si>
    <t>Brandon Belt</t>
  </si>
  <si>
    <t>Danny Espinosa</t>
  </si>
  <si>
    <t>Kolten Wong</t>
  </si>
  <si>
    <t>Grant Green</t>
  </si>
  <si>
    <t>Tyler Colvin</t>
  </si>
  <si>
    <t>David DeJesus</t>
  </si>
  <si>
    <t>Anthony Gose</t>
  </si>
  <si>
    <t>Brian McCann</t>
  </si>
  <si>
    <t>Freddie Freeman</t>
  </si>
  <si>
    <t>Brett Gardner</t>
  </si>
  <si>
    <t>Brett Lawrie</t>
  </si>
  <si>
    <t>Aaron Hill</t>
  </si>
  <si>
    <t>Buster Posey</t>
  </si>
  <si>
    <t>Leonys Martin</t>
  </si>
  <si>
    <t>Giancarlo Stanton</t>
  </si>
  <si>
    <t>Chase Utley</t>
  </si>
  <si>
    <t>Anthony Rendon</t>
  </si>
  <si>
    <t>Emilio Bonifacio</t>
  </si>
  <si>
    <t>David Freese</t>
  </si>
  <si>
    <t>Nolan Arenado</t>
  </si>
  <si>
    <t>Kevin Youkilis</t>
  </si>
  <si>
    <t>Todd Frazier</t>
  </si>
  <si>
    <t>Jordan Schafer</t>
  </si>
  <si>
    <t>Jesus Montero</t>
  </si>
  <si>
    <t>Angel Pagan</t>
  </si>
  <si>
    <t>Chris Davis</t>
  </si>
  <si>
    <t>Victor Martinez</t>
  </si>
  <si>
    <t>Alex Gordon</t>
  </si>
  <si>
    <t>Carlos Gomez</t>
  </si>
  <si>
    <t>Jean Segura</t>
  </si>
  <si>
    <t>Allen Craig</t>
  </si>
  <si>
    <t>Josh Donaldson</t>
  </si>
  <si>
    <t>Pablo Sandoval</t>
  </si>
  <si>
    <t>Bryce Harper</t>
  </si>
  <si>
    <t>Brandon Phillips</t>
  </si>
  <si>
    <t>Curtis Granderson</t>
  </si>
  <si>
    <t>Logan Forsythe</t>
  </si>
  <si>
    <t>Nate Schierholtz</t>
  </si>
  <si>
    <t>Jackie Bradley Jr.</t>
  </si>
  <si>
    <t>Andrew McCutchen</t>
  </si>
  <si>
    <t>Alex Rios</t>
  </si>
  <si>
    <t>Adrian Gonzalez</t>
  </si>
  <si>
    <t>Jimmy Rollins</t>
  </si>
  <si>
    <t>Yadier Molina</t>
  </si>
  <si>
    <t>Austin Jackson</t>
  </si>
  <si>
    <t>Alejandro De Aza</t>
  </si>
  <si>
    <t>Martin Prado</t>
  </si>
  <si>
    <t>Jose Iglesias</t>
  </si>
  <si>
    <t>John Buck</t>
  </si>
  <si>
    <t>Adam Jones</t>
  </si>
  <si>
    <t>Mark Trumbo</t>
  </si>
  <si>
    <t>Ian Kinsler</t>
  </si>
  <si>
    <t>David Ortiz</t>
  </si>
  <si>
    <t>Michael Cuddyer</t>
  </si>
  <si>
    <t>David Wright</t>
  </si>
  <si>
    <t>Nelson Cruz</t>
  </si>
  <si>
    <t>Albert Pujols</t>
  </si>
  <si>
    <t>Alex Rodriguez</t>
  </si>
  <si>
    <t>Kole Calhoun</t>
  </si>
  <si>
    <t>Jonathan Villar</t>
  </si>
  <si>
    <t>Khris Davis</t>
  </si>
  <si>
    <t>Matt Dominguez</t>
  </si>
  <si>
    <t>Robbie Grossman</t>
  </si>
  <si>
    <t>Mat Latos</t>
  </si>
  <si>
    <t>Anibal Sanchez</t>
  </si>
  <si>
    <t>CC Sabathia</t>
  </si>
  <si>
    <t>Cole Hamels</t>
  </si>
  <si>
    <t>Madison Bumgarner</t>
  </si>
  <si>
    <t>Ervin Santana</t>
  </si>
  <si>
    <t>Wade Miley</t>
  </si>
  <si>
    <t>John Lackey</t>
  </si>
  <si>
    <t>Sergio Romo</t>
  </si>
  <si>
    <t>Huston Street</t>
  </si>
  <si>
    <t>Jason Grilli</t>
  </si>
  <si>
    <t>Joaquin Benoit</t>
  </si>
  <si>
    <t>Steve Cishek</t>
  </si>
  <si>
    <t>Chris Tillman</t>
  </si>
  <si>
    <t>Ricky Nolasco</t>
  </si>
  <si>
    <t>Sonny Gray</t>
  </si>
  <si>
    <t>Kyle Kendrick</t>
  </si>
  <si>
    <t>Chris Archer</t>
  </si>
  <si>
    <t>Eric Stults</t>
  </si>
  <si>
    <t>Dillon Gee</t>
  </si>
  <si>
    <t>Jose Valverde</t>
  </si>
  <si>
    <t>Jacob Turner</t>
  </si>
  <si>
    <t>Bronson Arroyo</t>
  </si>
  <si>
    <t>Dan Straily</t>
  </si>
  <si>
    <t>A.J. Griffin</t>
  </si>
  <si>
    <t>Tommy Milone</t>
  </si>
  <si>
    <t>Steve Delabar</t>
  </si>
  <si>
    <t>Chad Gaudin</t>
  </si>
  <si>
    <t>Jeremy Guthrie</t>
  </si>
  <si>
    <t>Scott Kazmir</t>
  </si>
  <si>
    <t>Jesse Crain</t>
  </si>
  <si>
    <t>Felix Doubront</t>
  </si>
  <si>
    <t>Wily Peralta</t>
  </si>
  <si>
    <t>Drew Smyly</t>
  </si>
  <si>
    <t>James McDonald</t>
  </si>
  <si>
    <t>Wei-Yin Chen</t>
  </si>
  <si>
    <t>Hector Santiago</t>
  </si>
  <si>
    <t>Andre Rienzo</t>
  </si>
  <si>
    <t>Sean Doolittle</t>
  </si>
  <si>
    <t>Andy Pettitte</t>
  </si>
  <si>
    <t>Jeremy Hellickson</t>
  </si>
  <si>
    <t>Adam Ottavino</t>
  </si>
  <si>
    <t>Tim Lincecum</t>
  </si>
  <si>
    <t>Tommy Hunter</t>
  </si>
  <si>
    <t>Jerry Blevins</t>
  </si>
  <si>
    <t>Justin Wilson</t>
  </si>
  <si>
    <t>Bryan Shaw</t>
  </si>
  <si>
    <t>Cody Allen</t>
  </si>
  <si>
    <t>Antonio Bastardo</t>
  </si>
  <si>
    <t>David Phelps</t>
  </si>
  <si>
    <t>Mark Melancon</t>
  </si>
  <si>
    <t>Mike Gonzalez</t>
  </si>
  <si>
    <t>Jonathon Niese</t>
  </si>
  <si>
    <t>Jason Motte</t>
  </si>
  <si>
    <t>Bruce Rondon</t>
  </si>
  <si>
    <t>Doug Fister</t>
  </si>
  <si>
    <t>Jon Lester</t>
  </si>
  <si>
    <t>Jeff Samardzija</t>
  </si>
  <si>
    <t>Jordan Zimmermann</t>
  </si>
  <si>
    <t>Shelby Miller</t>
  </si>
  <si>
    <t>Mike Leake</t>
  </si>
  <si>
    <t>Jeff Locke</t>
  </si>
  <si>
    <t>Rafael Soriano</t>
  </si>
  <si>
    <t>Fernando Rodney</t>
  </si>
  <si>
    <t>Joe Nathan</t>
  </si>
  <si>
    <t>Kyle Lohse</t>
  </si>
  <si>
    <t>Paul Maholm</t>
  </si>
  <si>
    <t>Jim Johnson</t>
  </si>
  <si>
    <t>Craig Kimbrel</t>
  </si>
  <si>
    <t>Tim Hudson</t>
  </si>
  <si>
    <t>Wandy Rodriguez</t>
  </si>
  <si>
    <t>Josh Johnson</t>
  </si>
  <si>
    <t>Jeremy Hefner</t>
  </si>
  <si>
    <t>Brandon League</t>
  </si>
  <si>
    <t>Jerome Williams</t>
  </si>
  <si>
    <t>David Carpenter</t>
  </si>
  <si>
    <t>Jorge De La Rosa</t>
  </si>
  <si>
    <t>Kyuji Fujikawa</t>
  </si>
  <si>
    <t>John Axford</t>
  </si>
  <si>
    <t>Jose Cisnero</t>
  </si>
  <si>
    <t>Oliver Perez</t>
  </si>
  <si>
    <t>Phil Hughes</t>
  </si>
  <si>
    <t>Tyler Lyons</t>
  </si>
  <si>
    <t>Clayton Kershaw</t>
  </si>
  <si>
    <t>C.J. Wilson</t>
  </si>
  <si>
    <t>Derek Holland</t>
  </si>
  <si>
    <t>A.J. Burnett</t>
  </si>
  <si>
    <t>Travis Wood</t>
  </si>
  <si>
    <t>Mariano Rivera</t>
  </si>
  <si>
    <t>Aroldis Chapman</t>
  </si>
  <si>
    <t>Grant Balfour</t>
  </si>
  <si>
    <t>Alexi Ogando</t>
  </si>
  <si>
    <t>Zack Greinke</t>
  </si>
  <si>
    <t>Yovani Gallardo</t>
  </si>
  <si>
    <t>Ryan Dempster</t>
  </si>
  <si>
    <t>Ivan Nova</t>
  </si>
  <si>
    <t>Yusmeiro Petit</t>
  </si>
  <si>
    <t>Danny Salazar</t>
  </si>
  <si>
    <t>Martin Perez</t>
  </si>
  <si>
    <t>Ryan Vogelsong</t>
  </si>
  <si>
    <t>Marco Estrada</t>
  </si>
  <si>
    <t>Joe Kelly</t>
  </si>
  <si>
    <t>Roy Halladay</t>
  </si>
  <si>
    <t>Tommy Hanson</t>
  </si>
  <si>
    <t>Max Scherzer</t>
  </si>
  <si>
    <t>Chris Sale</t>
  </si>
  <si>
    <t>Matt Garza</t>
  </si>
  <si>
    <t>Edward Mujica</t>
  </si>
  <si>
    <t>Kevin Gregg</t>
  </si>
  <si>
    <t>Kris Medlen</t>
  </si>
  <si>
    <t>Jarrod Parker</t>
  </si>
  <si>
    <t>Tom Wilhelmsen</t>
  </si>
  <si>
    <t>Stephen Strasburg</t>
  </si>
  <si>
    <t>Zack Wheeler</t>
  </si>
  <si>
    <t>Andrew Cashner</t>
  </si>
  <si>
    <t>Rick Porcello</t>
  </si>
  <si>
    <t>Hiroki Kuroda</t>
  </si>
  <si>
    <t>J.J. Putz</t>
  </si>
  <si>
    <t>Brandon Morrow</t>
  </si>
  <si>
    <t>Jhoulys Chacin</t>
  </si>
  <si>
    <t>Bartolo Colon</t>
  </si>
  <si>
    <t>Tyler Chatwood</t>
  </si>
  <si>
    <t>Brandon McCarthy</t>
  </si>
  <si>
    <t>Gerrit Cole</t>
  </si>
  <si>
    <t>Junichi Tazawa</t>
  </si>
  <si>
    <t>Miguel Gonzalez</t>
  </si>
  <si>
    <t>Kevin Gausman</t>
  </si>
  <si>
    <t>Josh Fields</t>
  </si>
  <si>
    <t>Tony Cingrani</t>
  </si>
  <si>
    <t>David Aardsma</t>
  </si>
  <si>
    <t>Al Alburquerque</t>
  </si>
  <si>
    <t>Trevor Bauer</t>
  </si>
  <si>
    <t>Carlos Marmol</t>
  </si>
  <si>
    <t>Erik Bedard</t>
  </si>
  <si>
    <t>Joakim Soria</t>
  </si>
  <si>
    <t>Yu Darvish</t>
  </si>
  <si>
    <t>Mike Minor</t>
  </si>
  <si>
    <t>Jose Fernandez</t>
  </si>
  <si>
    <t>Matt Moore</t>
  </si>
  <si>
    <t>Alex Cobb</t>
  </si>
  <si>
    <t>Tyler Clippard</t>
  </si>
  <si>
    <t>Brett Cecil</t>
  </si>
  <si>
    <t>Ryan Cook</t>
  </si>
  <si>
    <t>Michael Wacha</t>
  </si>
  <si>
    <t>David Hernandez</t>
  </si>
  <si>
    <t>Kevin Siegrist</t>
  </si>
  <si>
    <t>Jarred Cosart</t>
  </si>
  <si>
    <t>Dan Haren</t>
  </si>
  <si>
    <t>Danny Duffy*</t>
  </si>
  <si>
    <t>Vinnie Pestano</t>
  </si>
  <si>
    <t>Tim Collins</t>
  </si>
  <si>
    <t>Hyun-Jin Ryu</t>
  </si>
  <si>
    <t>Tyler Skaggs</t>
  </si>
  <si>
    <t>Alex Colome</t>
  </si>
  <si>
    <t>Trevor Rosenthal</t>
  </si>
  <si>
    <t>Ian Kennedy</t>
  </si>
  <si>
    <t>Mike Adams</t>
  </si>
  <si>
    <t>Boone Logan</t>
  </si>
  <si>
    <t>Michael Kickham</t>
  </si>
  <si>
    <t>Mike Dunn</t>
  </si>
  <si>
    <t>Sean Marshall</t>
  </si>
  <si>
    <t>James Shields</t>
  </si>
  <si>
    <t>Gio Gonzalez</t>
  </si>
  <si>
    <t>Patrick Corbin</t>
  </si>
  <si>
    <t>David Price</t>
  </si>
  <si>
    <t>Addison Reed</t>
  </si>
  <si>
    <t>Jake Peavy</t>
  </si>
  <si>
    <t>Jonathan Papelbon</t>
  </si>
  <si>
    <t>Bruce Chen</t>
  </si>
  <si>
    <t>Rex Brothers</t>
  </si>
  <si>
    <t>Jose Veras</t>
  </si>
  <si>
    <t>Tyson Ross</t>
  </si>
  <si>
    <t>Jaime Garcia*</t>
  </si>
  <si>
    <t>Luke Gregerson</t>
  </si>
  <si>
    <t>Brian Wilson</t>
  </si>
  <si>
    <t>Scott Feldman</t>
  </si>
  <si>
    <t>Jake Westbrook</t>
  </si>
  <si>
    <t>Darren O'Day</t>
  </si>
  <si>
    <t>Edwin Jackson</t>
  </si>
  <si>
    <t>Kevin Slowey*</t>
  </si>
  <si>
    <t>Kenley Jansen</t>
  </si>
  <si>
    <t>Phil Coke</t>
  </si>
  <si>
    <t>Joel Hanrahan</t>
  </si>
  <si>
    <t>R.A. Dickey</t>
  </si>
  <si>
    <t>Felix Hernandez</t>
  </si>
  <si>
    <t>Justin Verlander</t>
  </si>
  <si>
    <t>Homer Bailey</t>
  </si>
  <si>
    <t>Koji Uehara</t>
  </si>
  <si>
    <t>David Robertson</t>
  </si>
  <si>
    <t>Chris Perez</t>
  </si>
  <si>
    <t>Heath Bell</t>
  </si>
  <si>
    <t>Glen Perkins</t>
  </si>
  <si>
    <t>Cliff Lee</t>
  </si>
  <si>
    <t>Andrew Bailey</t>
  </si>
  <si>
    <t>Jared Burton</t>
  </si>
  <si>
    <t>Trevor Cahill</t>
  </si>
  <si>
    <t>Garrett Richards</t>
  </si>
  <si>
    <t>Ross Detwiler</t>
  </si>
  <si>
    <t>James Russell</t>
  </si>
  <si>
    <t>Jason Vargas</t>
  </si>
  <si>
    <t>Josh Beckett</t>
  </si>
  <si>
    <t>Jose Quintana</t>
  </si>
  <si>
    <t>Drew Storen</t>
  </si>
  <si>
    <t>Jared Hughes</t>
  </si>
  <si>
    <t>Jonny Venters</t>
  </si>
  <si>
    <t>Roberto Hernandez</t>
  </si>
  <si>
    <t>Carlos Martinez</t>
  </si>
  <si>
    <t>Matt Cain</t>
  </si>
  <si>
    <t>Clay Buchholz</t>
  </si>
  <si>
    <t>Julio Teheran</t>
  </si>
  <si>
    <t>Jim Henderson</t>
  </si>
  <si>
    <t>Johnny Cueto</t>
  </si>
  <si>
    <t>Alex Wood</t>
  </si>
  <si>
    <t>Ubaldo Jimenez</t>
  </si>
  <si>
    <t>Danny Farquhar</t>
  </si>
  <si>
    <t>Brett Anderson</t>
  </si>
  <si>
    <t>Taijuan Walker</t>
  </si>
  <si>
    <t>Francisco Rodriguez</t>
  </si>
  <si>
    <t>Blake Parker</t>
  </si>
  <si>
    <t>Jenrry Mejia</t>
  </si>
  <si>
    <t>Francisco Liriano</t>
  </si>
  <si>
    <t>Daisuke Matsuzaka</t>
  </si>
  <si>
    <t>Dane De La Rosa</t>
  </si>
  <si>
    <t>Chia-Jen Lo</t>
  </si>
  <si>
    <t>Erasmo Ramirez</t>
  </si>
  <si>
    <t>Mike Fiers</t>
  </si>
  <si>
    <t>Todd Redmond</t>
  </si>
  <si>
    <t>Bud Norris</t>
  </si>
  <si>
    <t>Jake Odorizzi</t>
  </si>
  <si>
    <t>Nate Eovaldi</t>
  </si>
  <si>
    <t>Paco Rodriguez</t>
  </si>
  <si>
    <t>Joel Peralta</t>
  </si>
  <si>
    <t>Alex Torres</t>
  </si>
  <si>
    <t>Dale Thayer</t>
  </si>
  <si>
    <t>Carter Capps</t>
  </si>
  <si>
    <t>Andrew Miller</t>
  </si>
  <si>
    <t>Brandon Maurer</t>
  </si>
  <si>
    <t>Wesley Wright</t>
  </si>
  <si>
    <t>Kelvin Herrera</t>
  </si>
  <si>
    <t>Adam Wainwright</t>
  </si>
  <si>
    <t>Hisashi Iwakuma</t>
  </si>
  <si>
    <t>Justin Masterson</t>
  </si>
  <si>
    <t>Bobby Parnell</t>
  </si>
  <si>
    <t>Rafael Betancourt</t>
  </si>
  <si>
    <t>Barry Zito</t>
  </si>
  <si>
    <t>Joe Smith</t>
  </si>
  <si>
    <t>Neal Cotts</t>
  </si>
  <si>
    <t>Chad Billingsley</t>
  </si>
  <si>
    <t>Juan Perez</t>
  </si>
  <si>
    <t>Mark Buehrle</t>
  </si>
  <si>
    <t>Kevin Correia</t>
  </si>
  <si>
    <t>Sergio Santos</t>
  </si>
  <si>
    <t>Caleb Thielbar</t>
  </si>
  <si>
    <t>Matt Reynolds</t>
  </si>
  <si>
    <t>Sam LeCure</t>
  </si>
  <si>
    <t>Robbie Erlin</t>
  </si>
  <si>
    <t>Lance Lynn</t>
  </si>
  <si>
    <t>Matt Harvey</t>
  </si>
  <si>
    <t>Jered Weaver</t>
  </si>
  <si>
    <t>Ernesto Frieri</t>
  </si>
  <si>
    <t>Greg Holland</t>
  </si>
  <si>
    <t>Casey Janssen</t>
  </si>
  <si>
    <t>Corey Kluber</t>
  </si>
  <si>
    <t>Brad Ziegler</t>
  </si>
  <si>
    <t>Carlos Villanueva</t>
  </si>
  <si>
    <t>Brandon Beachy</t>
  </si>
  <si>
    <t>LaTroy Hawkins</t>
  </si>
  <si>
    <t>James Paxton</t>
  </si>
  <si>
    <t>Tanner Roark</t>
  </si>
  <si>
    <t>Burch Smith</t>
  </si>
  <si>
    <t>Kyle Gibson</t>
  </si>
  <si>
    <t>Zach McAllister</t>
  </si>
  <si>
    <t>Mitchell Boggs</t>
  </si>
  <si>
    <t>Randall Delgado</t>
  </si>
  <si>
    <t>J.A. Happ</t>
  </si>
  <si>
    <t>Pedro Strop</t>
  </si>
  <si>
    <t>Scott Baker</t>
  </si>
  <si>
    <t>Santiago Casilla</t>
  </si>
  <si>
    <t>LAD</t>
  </si>
  <si>
    <t>SP</t>
  </si>
  <si>
    <t>LAA</t>
  </si>
  <si>
    <t>Tex</t>
  </si>
  <si>
    <t>FA</t>
  </si>
  <si>
    <t>ChC</t>
  </si>
  <si>
    <t>NYY</t>
  </si>
  <si>
    <t>RP</t>
  </si>
  <si>
    <t>Cin</t>
  </si>
  <si>
    <t>TB</t>
  </si>
  <si>
    <t>SF</t>
  </si>
  <si>
    <t>Oak</t>
  </si>
  <si>
    <t>Mil</t>
  </si>
  <si>
    <t>Atl</t>
  </si>
  <si>
    <t>Bos</t>
  </si>
  <si>
    <t>Cle</t>
  </si>
  <si>
    <t>StL</t>
  </si>
  <si>
    <t>Det</t>
  </si>
  <si>
    <t>CWS</t>
  </si>
  <si>
    <t>Phi</t>
  </si>
  <si>
    <t>Sea</t>
  </si>
  <si>
    <t>Wsh</t>
  </si>
  <si>
    <t>NYM</t>
  </si>
  <si>
    <t>SD</t>
  </si>
  <si>
    <t>Ari</t>
  </si>
  <si>
    <t>Tor</t>
  </si>
  <si>
    <t>Col</t>
  </si>
  <si>
    <t>Min</t>
  </si>
  <si>
    <t>Pit</t>
  </si>
  <si>
    <t>Bal</t>
  </si>
  <si>
    <t>Hou</t>
  </si>
  <si>
    <t>Mia</t>
  </si>
  <si>
    <t>KC</t>
  </si>
  <si>
    <t>TEAM</t>
  </si>
  <si>
    <t>POS</t>
  </si>
  <si>
    <t>PLAYER</t>
  </si>
  <si>
    <t>SP, RP</t>
  </si>
  <si>
    <t>RP, SP</t>
  </si>
  <si>
    <t>NAME</t>
  </si>
  <si>
    <t>CF</t>
  </si>
  <si>
    <t>RF</t>
  </si>
  <si>
    <t>3B</t>
  </si>
  <si>
    <t>1B</t>
  </si>
  <si>
    <t>2B</t>
  </si>
  <si>
    <t>C</t>
  </si>
  <si>
    <t>SS</t>
  </si>
  <si>
    <t>LF</t>
  </si>
  <si>
    <t>DH</t>
  </si>
  <si>
    <t>CF, LF</t>
  </si>
  <si>
    <t>1B, 3B, DH</t>
  </si>
  <si>
    <t>SS, 2B, DH</t>
  </si>
  <si>
    <t>SS, DH</t>
  </si>
  <si>
    <t>RF, DH</t>
  </si>
  <si>
    <t>C, 1B</t>
  </si>
  <si>
    <t>CF, LF, RF</t>
  </si>
  <si>
    <t>SS, 2B</t>
  </si>
  <si>
    <t>LF, 1B, RF</t>
  </si>
  <si>
    <t>1B, RF</t>
  </si>
  <si>
    <t>LF, RF, DH</t>
  </si>
  <si>
    <t>2B, 3B, LF, DH</t>
  </si>
  <si>
    <t>RF, CF</t>
  </si>
  <si>
    <t>1B, DH</t>
  </si>
  <si>
    <t>LF, CF, RF</t>
  </si>
  <si>
    <t>1B, LF, DH</t>
  </si>
  <si>
    <t>C, LF, RF, DH</t>
  </si>
  <si>
    <t>C, 1B, DH</t>
  </si>
  <si>
    <t>1B, 2B, 3B, RF</t>
  </si>
  <si>
    <t>RF, LF</t>
  </si>
  <si>
    <t>CF, RF</t>
  </si>
  <si>
    <t>LF, DH</t>
  </si>
  <si>
    <t>2B, 3B</t>
  </si>
  <si>
    <t>SS, LF, CF</t>
  </si>
  <si>
    <t>RF, 1B, DH</t>
  </si>
  <si>
    <t>2B, 3B, SS, DH</t>
  </si>
  <si>
    <t>SS, CF</t>
  </si>
  <si>
    <t>2B, SS</t>
  </si>
  <si>
    <t>LF, RF</t>
  </si>
  <si>
    <t>SS, 3B</t>
  </si>
  <si>
    <t>3B, SS</t>
  </si>
  <si>
    <t>CF, LF, RF, DH</t>
  </si>
  <si>
    <t>LF, CF</t>
  </si>
  <si>
    <t>2B, DH</t>
  </si>
  <si>
    <t>RF, 1B, LF</t>
  </si>
  <si>
    <t>RF, LF, DH</t>
  </si>
  <si>
    <t>C, DH</t>
  </si>
  <si>
    <t>LF, 1B</t>
  </si>
  <si>
    <t>RF, LF, CF</t>
  </si>
  <si>
    <t>LF, 1B, CF, RF</t>
  </si>
  <si>
    <t>2B, LF, RF, DH</t>
  </si>
  <si>
    <t>C, LF</t>
  </si>
  <si>
    <t>RF, 2B, SS</t>
  </si>
  <si>
    <t>LF, CF, DH</t>
  </si>
  <si>
    <t>CF, DH</t>
  </si>
  <si>
    <t>3B, DH</t>
  </si>
  <si>
    <t>2B, 1B, 3B</t>
  </si>
  <si>
    <t>3B, 1B</t>
  </si>
  <si>
    <t>1B, LF, CF</t>
  </si>
  <si>
    <t>2B, 3B, SS</t>
  </si>
  <si>
    <t>RF, 1B, CF</t>
  </si>
  <si>
    <t>3B, 2B</t>
  </si>
  <si>
    <t>CF, 2B, LF</t>
  </si>
  <si>
    <t>1B, RF, DH</t>
  </si>
  <si>
    <t>1B, LF, RF</t>
  </si>
  <si>
    <t>2B, 3B, SS, LF</t>
  </si>
  <si>
    <t>LF, 2B, 3B</t>
  </si>
  <si>
    <t>LF, 1B, RF, DH</t>
  </si>
  <si>
    <t>RF, 1B</t>
  </si>
  <si>
    <t>IF</t>
  </si>
  <si>
    <t>UTIL</t>
  </si>
  <si>
    <t>OF</t>
  </si>
  <si>
    <t>K</t>
  </si>
  <si>
    <t>W+H</t>
  </si>
  <si>
    <t>ERA</t>
  </si>
  <si>
    <t>WHIP</t>
  </si>
  <si>
    <t>TLS</t>
  </si>
  <si>
    <t>Shin-Soo Choo is my Boo</t>
  </si>
  <si>
    <t>Zach Barrett</t>
  </si>
  <si>
    <t>DMM</t>
  </si>
  <si>
    <t>You Had Me At Morneau</t>
  </si>
  <si>
    <t>Devin Markell</t>
  </si>
  <si>
    <t>BOSS</t>
  </si>
  <si>
    <t>Wrighty Wrighty Bosstones</t>
  </si>
  <si>
    <t>Ryan Sharma</t>
  </si>
  <si>
    <t>Varsity Villains</t>
  </si>
  <si>
    <t>Drew Patterson</t>
  </si>
  <si>
    <t>Skinny Dipping in a Sea o Puig</t>
  </si>
  <si>
    <t>Ben Barrett</t>
  </si>
  <si>
    <t>FUMO</t>
  </si>
  <si>
    <t>Microsoft Excel - Bo...</t>
  </si>
  <si>
    <t>Anthony Fumarolo</t>
  </si>
  <si>
    <t>MMD</t>
  </si>
  <si>
    <t>Mr.Molina Mr.YadierMolina</t>
  </si>
  <si>
    <t>Luke Gilpin</t>
  </si>
  <si>
    <t>ROLL</t>
  </si>
  <si>
    <t>The Rollinstones</t>
  </si>
  <si>
    <t>Steven Lewis</t>
  </si>
  <si>
    <t>PBR</t>
  </si>
  <si>
    <t>Pats Blue Ribbon</t>
  </si>
  <si>
    <t>Pat Bevins</t>
  </si>
  <si>
    <t>DZL</t>
  </si>
  <si>
    <t>Dazzle Man Dan</t>
  </si>
  <si>
    <t>Daniel Hallau</t>
  </si>
  <si>
    <t>teamId</t>
  </si>
  <si>
    <t>code</t>
  </si>
  <si>
    <t>Owner</t>
  </si>
  <si>
    <t>Initials</t>
  </si>
  <si>
    <t>ZB</t>
  </si>
  <si>
    <t>DM</t>
  </si>
  <si>
    <t>RS</t>
  </si>
  <si>
    <t>DP</t>
  </si>
  <si>
    <t>AF</t>
  </si>
  <si>
    <t>LG</t>
  </si>
  <si>
    <t>SL</t>
  </si>
  <si>
    <t>PB</t>
  </si>
  <si>
    <t>Team Name</t>
  </si>
  <si>
    <t>Top Contributor #s as % of Total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</si>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</sst>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#,##0.000"/>
    <numFmt numFmtId="166" formatCode="#,##0.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4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7" fontId="0" fillId="0" borderId="5" xfId="1" applyNumberFormat="1" applyFont="1" applyBorder="1" applyAlignment="1">
      <alignment horizontal="center"/>
    </xf>
    <xf numFmtId="167" fontId="0" fillId="0" borderId="7" xfId="1" applyNumberFormat="1" applyFont="1" applyBorder="1" applyAlignment="1">
      <alignment horizontal="center"/>
    </xf>
    <xf numFmtId="167" fontId="0" fillId="0" borderId="8" xfId="1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6" fontId="0" fillId="0" borderId="0" xfId="1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4" borderId="2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4" borderId="1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05778381202426"/>
          <c:y val="8.2166972266127181E-2"/>
          <c:w val="0.87063057167402891"/>
          <c:h val="0.75938780020356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K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Sheet2!$C$4:$C$13</c:f>
              <c:numCache>
                <c:formatCode>0.0%</c:formatCode>
                <c:ptCount val="10"/>
                <c:pt idx="0">
                  <c:v>0.12659846547314579</c:v>
                </c:pt>
                <c:pt idx="1">
                  <c:v>0.11964038727524205</c:v>
                </c:pt>
                <c:pt idx="2">
                  <c:v>0.12175015852885225</c:v>
                </c:pt>
                <c:pt idx="3">
                  <c:v>0.13559322033898305</c:v>
                </c:pt>
                <c:pt idx="4">
                  <c:v>0.21556420233463036</c:v>
                </c:pt>
                <c:pt idx="5">
                  <c:v>0.16129032258064516</c:v>
                </c:pt>
                <c:pt idx="6">
                  <c:v>0.1447861965491373</c:v>
                </c:pt>
                <c:pt idx="7">
                  <c:v>0.15425531914893617</c:v>
                </c:pt>
                <c:pt idx="8">
                  <c:v>0.13493653974615899</c:v>
                </c:pt>
                <c:pt idx="9">
                  <c:v>0.16179775280898875</c:v>
                </c:pt>
              </c:numCache>
            </c:numRef>
          </c:val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QS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Sheet2!$D$4:$D$13</c:f>
              <c:numCache>
                <c:formatCode>0.0%</c:formatCode>
                <c:ptCount val="10"/>
                <c:pt idx="0">
                  <c:v>0.15267175572519084</c:v>
                </c:pt>
                <c:pt idx="1">
                  <c:v>0.14285714285714285</c:v>
                </c:pt>
                <c:pt idx="2">
                  <c:v>0.1941747572815534</c:v>
                </c:pt>
                <c:pt idx="3">
                  <c:v>0.17985611510791366</c:v>
                </c:pt>
                <c:pt idx="4">
                  <c:v>0.22340425531914893</c:v>
                </c:pt>
                <c:pt idx="5">
                  <c:v>0.16556291390728478</c:v>
                </c:pt>
                <c:pt idx="6">
                  <c:v>0.20754716981132076</c:v>
                </c:pt>
                <c:pt idx="7">
                  <c:v>0.19424460431654678</c:v>
                </c:pt>
                <c:pt idx="8">
                  <c:v>0.16800000000000001</c:v>
                </c:pt>
                <c:pt idx="9">
                  <c:v>0.19847328244274809</c:v>
                </c:pt>
              </c:numCache>
            </c:numRef>
          </c:val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SV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Sheet2!$E$4:$E$13</c:f>
              <c:numCache>
                <c:formatCode>0.0%</c:formatCode>
                <c:ptCount val="10"/>
                <c:pt idx="0">
                  <c:v>0.29375000000000001</c:v>
                </c:pt>
                <c:pt idx="1">
                  <c:v>0.25688073394495414</c:v>
                </c:pt>
                <c:pt idx="2">
                  <c:v>0.2265625</c:v>
                </c:pt>
                <c:pt idx="3">
                  <c:v>0.33898305084745761</c:v>
                </c:pt>
                <c:pt idx="4">
                  <c:v>0.4</c:v>
                </c:pt>
                <c:pt idx="5">
                  <c:v>0.40659340659340659</c:v>
                </c:pt>
                <c:pt idx="6">
                  <c:v>0.25748502994011974</c:v>
                </c:pt>
                <c:pt idx="7">
                  <c:v>0.29333333333333333</c:v>
                </c:pt>
                <c:pt idx="8">
                  <c:v>0.2389937106918239</c:v>
                </c:pt>
                <c:pt idx="9">
                  <c:v>0.52380952380952384</c:v>
                </c:pt>
              </c:numCache>
            </c:numRef>
          </c:val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Sheet2!$F$4:$F$13</c:f>
              <c:numCache>
                <c:formatCode>0.0%</c:formatCode>
                <c:ptCount val="10"/>
                <c:pt idx="0">
                  <c:v>0.12850971922246221</c:v>
                </c:pt>
                <c:pt idx="1">
                  <c:v>0.11810154525386314</c:v>
                </c:pt>
                <c:pt idx="2">
                  <c:v>0.10047281323877069</c:v>
                </c:pt>
                <c:pt idx="3">
                  <c:v>0.10250569476082004</c:v>
                </c:pt>
                <c:pt idx="4">
                  <c:v>0.10602910602910603</c:v>
                </c:pt>
                <c:pt idx="5">
                  <c:v>9.5493562231759657E-2</c:v>
                </c:pt>
                <c:pt idx="6">
                  <c:v>0.1130820399113082</c:v>
                </c:pt>
                <c:pt idx="7">
                  <c:v>0.10911136107986502</c:v>
                </c:pt>
                <c:pt idx="8">
                  <c:v>0.11273957158962795</c:v>
                </c:pt>
                <c:pt idx="9">
                  <c:v>0.1111111111111111</c:v>
                </c:pt>
              </c:numCache>
            </c:numRef>
          </c:val>
        </c:ser>
        <c:ser>
          <c:idx val="4"/>
          <c:order val="4"/>
          <c:tx>
            <c:strRef>
              <c:f>Sheet2!$G$3</c:f>
              <c:strCache>
                <c:ptCount val="1"/>
                <c:pt idx="0">
                  <c:v>HR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Sheet2!$G$4:$G$13</c:f>
              <c:numCache>
                <c:formatCode>0.0%</c:formatCode>
                <c:ptCount val="10"/>
                <c:pt idx="0">
                  <c:v>0.14218009478672985</c:v>
                </c:pt>
                <c:pt idx="1">
                  <c:v>0.10569105691056911</c:v>
                </c:pt>
                <c:pt idx="2">
                  <c:v>0.11926605504587157</c:v>
                </c:pt>
                <c:pt idx="3">
                  <c:v>0.13615023474178403</c:v>
                </c:pt>
                <c:pt idx="4">
                  <c:v>0.13419913419913421</c:v>
                </c:pt>
                <c:pt idx="5">
                  <c:v>0.10550458715596331</c:v>
                </c:pt>
                <c:pt idx="6">
                  <c:v>0.21991701244813278</c:v>
                </c:pt>
                <c:pt idx="7">
                  <c:v>0.11229946524064172</c:v>
                </c:pt>
                <c:pt idx="8">
                  <c:v>0.12992125984251968</c:v>
                </c:pt>
                <c:pt idx="9">
                  <c:v>0.16666666666666666</c:v>
                </c:pt>
              </c:numCache>
            </c:numRef>
          </c:val>
        </c:ser>
        <c:ser>
          <c:idx val="5"/>
          <c:order val="5"/>
          <c:tx>
            <c:strRef>
              <c:f>Sheet2!$H$3</c:f>
              <c:strCache>
                <c:ptCount val="1"/>
                <c:pt idx="0">
                  <c:v>RBI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Sheet2!$H$4:$H$13</c:f>
              <c:numCache>
                <c:formatCode>0.0%</c:formatCode>
                <c:ptCount val="10"/>
                <c:pt idx="0">
                  <c:v>0.12914691943127962</c:v>
                </c:pt>
                <c:pt idx="1">
                  <c:v>0.12232779097387174</c:v>
                </c:pt>
                <c:pt idx="2">
                  <c:v>0.10073710073710074</c:v>
                </c:pt>
                <c:pt idx="3">
                  <c:v>0.1045828437132785</c:v>
                </c:pt>
                <c:pt idx="4">
                  <c:v>0.11298076923076923</c:v>
                </c:pt>
                <c:pt idx="5">
                  <c:v>0.13456790123456791</c:v>
                </c:pt>
                <c:pt idx="6">
                  <c:v>0.14652406417112299</c:v>
                </c:pt>
                <c:pt idx="7">
                  <c:v>0.11305361305361306</c:v>
                </c:pt>
                <c:pt idx="8">
                  <c:v>0.11946902654867257</c:v>
                </c:pt>
                <c:pt idx="9">
                  <c:v>0.13431372549019607</c:v>
                </c:pt>
              </c:numCache>
            </c:numRef>
          </c:val>
        </c:ser>
        <c:ser>
          <c:idx val="6"/>
          <c:order val="6"/>
          <c:tx>
            <c:strRef>
              <c:f>Sheet2!$I$3</c:f>
              <c:strCache>
                <c:ptCount val="1"/>
                <c:pt idx="0">
                  <c:v>SBN</c:v>
                </c:pt>
              </c:strCache>
            </c:strRef>
          </c:tx>
          <c:invertIfNegative val="0"/>
          <c:cat>
            <c:strRef>
              <c:f>Sheet2!$B$4:$B$13</c:f>
              <c:strCache>
                <c:ptCount val="10"/>
                <c:pt idx="0">
                  <c:v>BB</c:v>
                </c:pt>
                <c:pt idx="1">
                  <c:v>ZB</c:v>
                </c:pt>
                <c:pt idx="2">
                  <c:v>DM</c:v>
                </c:pt>
                <c:pt idx="3">
                  <c:v>PB</c:v>
                </c:pt>
                <c:pt idx="4">
                  <c:v>DH</c:v>
                </c:pt>
                <c:pt idx="5">
                  <c:v>AF</c:v>
                </c:pt>
                <c:pt idx="6">
                  <c:v>LG</c:v>
                </c:pt>
                <c:pt idx="7">
                  <c:v>SL</c:v>
                </c:pt>
                <c:pt idx="8">
                  <c:v>RS</c:v>
                </c:pt>
                <c:pt idx="9">
                  <c:v>DP</c:v>
                </c:pt>
              </c:strCache>
            </c:strRef>
          </c:cat>
          <c:val>
            <c:numRef>
              <c:f>Sheet2!$I$4:$I$13</c:f>
              <c:numCache>
                <c:formatCode>0.0%</c:formatCode>
                <c:ptCount val="10"/>
                <c:pt idx="0">
                  <c:v>0.25333333333333335</c:v>
                </c:pt>
                <c:pt idx="1">
                  <c:v>0.20224719101123595</c:v>
                </c:pt>
                <c:pt idx="2">
                  <c:v>0.22077922077922077</c:v>
                </c:pt>
                <c:pt idx="3">
                  <c:v>0.22727272727272727</c:v>
                </c:pt>
                <c:pt idx="4">
                  <c:v>0.24545454545454545</c:v>
                </c:pt>
                <c:pt idx="5">
                  <c:v>0.25974025974025972</c:v>
                </c:pt>
                <c:pt idx="6">
                  <c:v>0.31313131313131315</c:v>
                </c:pt>
                <c:pt idx="7">
                  <c:v>0.40963855421686746</c:v>
                </c:pt>
                <c:pt idx="8">
                  <c:v>0.2361111111111111</c:v>
                </c:pt>
                <c:pt idx="9">
                  <c:v>0.19259259259259259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618816"/>
        <c:axId val="101620352"/>
      </c:barChart>
      <c:catAx>
        <c:axId val="1016188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1620352"/>
        <c:crosses val="autoZero"/>
        <c:auto val="1"/>
        <c:lblAlgn val="ctr"/>
        <c:lblOffset val="100"/>
        <c:noMultiLvlLbl val="0"/>
      </c:catAx>
      <c:valAx>
        <c:axId val="10162035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161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407212784325894"/>
          <c:y val="6.6268697771541679E-2"/>
          <c:w val="0.40460803445070176"/>
          <c:h val="0.1988636214507199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95250</xdr:rowOff>
    </xdr:from>
    <xdr:to>
      <xdr:col>9</xdr:col>
      <xdr:colOff>0</xdr:colOff>
      <xdr:row>25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portsnation.espn.go.com/fans/patterdm" TargetMode="External"/><Relationship Id="rId13" Type="http://schemas.openxmlformats.org/officeDocument/2006/relationships/hyperlink" Target="http://games.espn.go.com/flb/clubhouse?leagueId=183180&amp;teamId=7&amp;seasonId=2014" TargetMode="External"/><Relationship Id="rId18" Type="http://schemas.openxmlformats.org/officeDocument/2006/relationships/hyperlink" Target="http://sportsnation.espn.go.com/fans/bat_pevins" TargetMode="External"/><Relationship Id="rId3" Type="http://schemas.openxmlformats.org/officeDocument/2006/relationships/hyperlink" Target="http://games.espn.go.com/flb/clubhouse?leagueId=183180&amp;teamId=3&amp;seasonId=2014" TargetMode="External"/><Relationship Id="rId7" Type="http://schemas.openxmlformats.org/officeDocument/2006/relationships/hyperlink" Target="http://games.espn.go.com/flb/clubhouse?leagueId=183180&amp;teamId=11&amp;seasonId=2014" TargetMode="External"/><Relationship Id="rId12" Type="http://schemas.openxmlformats.org/officeDocument/2006/relationships/hyperlink" Target="http://sportsnation.espn.go.com/fans/FuMo28" TargetMode="External"/><Relationship Id="rId17" Type="http://schemas.openxmlformats.org/officeDocument/2006/relationships/hyperlink" Target="http://games.espn.go.com/flb/clubhouse?leagueId=183180&amp;teamId=4&amp;seasonId=2014" TargetMode="External"/><Relationship Id="rId2" Type="http://schemas.openxmlformats.org/officeDocument/2006/relationships/hyperlink" Target="http://sportsnation.espn.go.com/fans/barrettz87" TargetMode="External"/><Relationship Id="rId16" Type="http://schemas.openxmlformats.org/officeDocument/2006/relationships/hyperlink" Target="http://sportsnation.espn.go.com/fans/shlewis19" TargetMode="External"/><Relationship Id="rId20" Type="http://schemas.openxmlformats.org/officeDocument/2006/relationships/hyperlink" Target="http://sportsnation.espn.go.com/fans/dghallau" TargetMode="External"/><Relationship Id="rId1" Type="http://schemas.openxmlformats.org/officeDocument/2006/relationships/hyperlink" Target="http://games.espn.go.com/flb/clubhouse?leagueId=183180&amp;teamId=2&amp;seasonId=2014" TargetMode="External"/><Relationship Id="rId6" Type="http://schemas.openxmlformats.org/officeDocument/2006/relationships/hyperlink" Target="http://sportsnation.espn.go.com/fans/R.%20Sharma" TargetMode="External"/><Relationship Id="rId11" Type="http://schemas.openxmlformats.org/officeDocument/2006/relationships/hyperlink" Target="http://games.espn.go.com/flb/clubhouse?leagueId=183180&amp;teamId=6&amp;seasonId=2014" TargetMode="External"/><Relationship Id="rId5" Type="http://schemas.openxmlformats.org/officeDocument/2006/relationships/hyperlink" Target="http://games.espn.go.com/flb/clubhouse?leagueId=183180&amp;teamId=9&amp;seasonId=2014" TargetMode="External"/><Relationship Id="rId15" Type="http://schemas.openxmlformats.org/officeDocument/2006/relationships/hyperlink" Target="http://games.espn.go.com/flb/clubhouse?leagueId=183180&amp;teamId=8&amp;seasonId=2014" TargetMode="External"/><Relationship Id="rId10" Type="http://schemas.openxmlformats.org/officeDocument/2006/relationships/hyperlink" Target="http://sportsnation.espn.go.com/fans/CleverRetard" TargetMode="External"/><Relationship Id="rId19" Type="http://schemas.openxmlformats.org/officeDocument/2006/relationships/hyperlink" Target="http://games.espn.go.com/flb/clubhouse?leagueId=183180&amp;teamId=5&amp;seasonId=2014" TargetMode="External"/><Relationship Id="rId4" Type="http://schemas.openxmlformats.org/officeDocument/2006/relationships/hyperlink" Target="http://sportsnation.espn.go.com/fans/dmarkell@gmail.com" TargetMode="External"/><Relationship Id="rId9" Type="http://schemas.openxmlformats.org/officeDocument/2006/relationships/hyperlink" Target="http://games.espn.go.com/flb/clubhouse?leagueId=183180&amp;teamId=1&amp;seasonId=2014" TargetMode="External"/><Relationship Id="rId14" Type="http://schemas.openxmlformats.org/officeDocument/2006/relationships/hyperlink" Target="http://sportsnation.espn.go.com/fans/lmgilp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9"/>
  <sheetViews>
    <sheetView showGridLines="0" tabSelected="1" zoomScale="85" zoomScaleNormal="85" workbookViewId="0">
      <pane xSplit="2" ySplit="1" topLeftCell="C466" activePane="bottomRight" state="frozen"/>
      <selection pane="topRight" activeCell="C1" sqref="C1"/>
      <selection pane="bottomLeft" activeCell="A3" sqref="A3"/>
      <selection pane="bottomRight" activeCell="AD1" sqref="AD1:AG1"/>
    </sheetView>
  </sheetViews>
  <sheetFormatPr defaultRowHeight="15" outlineLevelCol="1" x14ac:dyDescent="0.25"/>
  <cols>
    <col min="1" max="1" width="5.28515625" style="1" bestFit="1" customWidth="1"/>
    <col min="2" max="2" width="20" customWidth="1"/>
    <col min="3" max="3" width="6" customWidth="1"/>
    <col min="4" max="4" width="13.42578125" customWidth="1"/>
    <col min="5" max="5" width="7.28515625" style="1" customWidth="1"/>
    <col min="6" max="8" width="7.5703125" bestFit="1" customWidth="1"/>
    <col min="9" max="9" width="7.42578125" bestFit="1" customWidth="1"/>
    <col min="10" max="11" width="7.5703125" bestFit="1" customWidth="1"/>
    <col min="12" max="12" width="7.42578125" bestFit="1" customWidth="1"/>
    <col min="13" max="13" width="7.42578125" customWidth="1" outlineLevel="1"/>
    <col min="14" max="14" width="9.140625" style="5" customWidth="1" outlineLevel="1"/>
    <col min="15" max="15" width="5.5703125" style="6" customWidth="1" outlineLevel="1"/>
    <col min="16" max="16" width="8.42578125" style="6" bestFit="1" customWidth="1"/>
    <col min="17" max="18" width="9.140625" style="5"/>
    <col min="19" max="28" width="0" hidden="1" customWidth="1" outlineLevel="1"/>
    <col min="29" max="29" width="0" style="14" hidden="1" customWidth="1" outlineLevel="1"/>
    <col min="30" max="30" width="9.140625" collapsed="1"/>
  </cols>
  <sheetData>
    <row r="1" spans="1:34" x14ac:dyDescent="0.25">
      <c r="A1" s="1" t="s">
        <v>9</v>
      </c>
      <c r="B1" t="s">
        <v>607</v>
      </c>
      <c r="C1" t="s">
        <v>605</v>
      </c>
      <c r="D1" t="s">
        <v>606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7" t="s">
        <v>0</v>
      </c>
      <c r="O1" s="8" t="s">
        <v>1</v>
      </c>
      <c r="P1" s="8" t="s">
        <v>2</v>
      </c>
      <c r="Q1" s="7" t="s">
        <v>3</v>
      </c>
      <c r="R1" s="7" t="s">
        <v>4</v>
      </c>
      <c r="S1" s="13" t="s">
        <v>616</v>
      </c>
      <c r="T1" s="13" t="s">
        <v>614</v>
      </c>
      <c r="U1" s="13" t="s">
        <v>615</v>
      </c>
      <c r="V1" s="13" t="s">
        <v>617</v>
      </c>
      <c r="W1" s="13" t="s">
        <v>613</v>
      </c>
      <c r="X1" s="13" t="s">
        <v>679</v>
      </c>
      <c r="Y1" s="13" t="s">
        <v>611</v>
      </c>
      <c r="Z1" s="13" t="s">
        <v>618</v>
      </c>
      <c r="AA1" s="13" t="s">
        <v>612</v>
      </c>
      <c r="AB1" s="13" t="s">
        <v>681</v>
      </c>
      <c r="AC1" s="15" t="s">
        <v>680</v>
      </c>
      <c r="AD1" s="18" t="s">
        <v>13</v>
      </c>
      <c r="AE1" s="18" t="s">
        <v>14</v>
      </c>
      <c r="AF1" s="18" t="s">
        <v>15</v>
      </c>
      <c r="AG1" s="18" t="s">
        <v>17</v>
      </c>
      <c r="AH1" s="18" t="s">
        <v>18</v>
      </c>
    </row>
    <row r="2" spans="1:34" x14ac:dyDescent="0.25">
      <c r="A2" s="1">
        <v>11</v>
      </c>
      <c r="B2" t="s">
        <v>25</v>
      </c>
      <c r="C2" t="s">
        <v>574</v>
      </c>
      <c r="D2" t="s">
        <v>620</v>
      </c>
      <c r="E2" s="3">
        <v>157</v>
      </c>
      <c r="F2" s="3">
        <v>589</v>
      </c>
      <c r="G2" s="3">
        <v>190</v>
      </c>
      <c r="H2" s="3">
        <v>109</v>
      </c>
      <c r="I2" s="3">
        <v>27</v>
      </c>
      <c r="J2" s="3">
        <v>97</v>
      </c>
      <c r="K2" s="3">
        <v>110</v>
      </c>
      <c r="L2" s="3">
        <v>26</v>
      </c>
      <c r="M2" s="2">
        <v>0.432</v>
      </c>
      <c r="N2" s="9">
        <f>(M2*(F2+K2)-G2-K2)/(1-M2)</f>
        <v>3.4647887323943971</v>
      </c>
      <c r="O2" s="8">
        <f>G2+K2+N2</f>
        <v>303.46478873239442</v>
      </c>
      <c r="P2" s="8">
        <f>F2+K2+N2</f>
        <v>702.46478873239437</v>
      </c>
      <c r="Q2" s="10">
        <f t="shared" ref="Q2:Q65" si="0">IF(P2=0,0,O2/P2)</f>
        <v>0.43200000000000011</v>
      </c>
      <c r="R2" s="10">
        <f t="shared" ref="R2:R65" si="1">IF(F2=0,0,G2/F2)</f>
        <v>0.32258064516129031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f>MIN(SUM(S2:W2),1)</f>
        <v>0</v>
      </c>
      <c r="Y2" s="13">
        <v>1</v>
      </c>
      <c r="Z2" s="13">
        <v>0</v>
      </c>
      <c r="AA2" s="13">
        <v>0</v>
      </c>
      <c r="AB2" s="13">
        <f>MIN(SUM(Y2:AA2),1)</f>
        <v>1</v>
      </c>
      <c r="AC2" s="15">
        <v>1</v>
      </c>
      <c r="AD2" s="17">
        <f>H2/VLOOKUP($A2,$A$470:$R$479,COLUMN(H$1),FALSE)</f>
        <v>0.1111111111111111</v>
      </c>
      <c r="AE2" s="17">
        <f>I2/VLOOKUP($A2,$A$470:$R$479,COLUMN(I$1),FALSE)</f>
        <v>0.10227272727272728</v>
      </c>
      <c r="AF2" s="17">
        <f>J2/VLOOKUP($A2,$A$470:$R$479,COLUMN(J$1),FALSE)</f>
        <v>9.509803921568627E-2</v>
      </c>
      <c r="AG2" s="17">
        <f>L2/VLOOKUP($A2,$A$470:$R$479,COLUMN(L$1),FALSE)</f>
        <v>0.19259259259259259</v>
      </c>
      <c r="AH2" s="2">
        <f>Q2-VLOOKUP($A2,$A$470:$R$479,COLUMN(Q$1),FALSE)</f>
        <v>7.834286350446279E-2</v>
      </c>
    </row>
    <row r="3" spans="1:34" x14ac:dyDescent="0.25">
      <c r="A3" s="1">
        <v>11</v>
      </c>
      <c r="B3" t="s">
        <v>26</v>
      </c>
      <c r="C3" t="s">
        <v>582</v>
      </c>
      <c r="D3" t="s">
        <v>612</v>
      </c>
      <c r="E3" s="3">
        <v>155</v>
      </c>
      <c r="F3" s="3">
        <v>600</v>
      </c>
      <c r="G3" s="3">
        <v>173</v>
      </c>
      <c r="H3" s="3">
        <v>90</v>
      </c>
      <c r="I3" s="3">
        <v>27</v>
      </c>
      <c r="J3" s="3">
        <v>95</v>
      </c>
      <c r="K3" s="3">
        <v>52</v>
      </c>
      <c r="L3" s="3">
        <v>19</v>
      </c>
      <c r="M3" s="2">
        <v>0.34699999999999998</v>
      </c>
      <c r="N3" s="9">
        <f>(M3*(F3+K3)-G3-K3)/(1-M3)</f>
        <v>1.9050535987748412</v>
      </c>
      <c r="O3" s="8">
        <f>G3+K3+N3</f>
        <v>226.90505359877483</v>
      </c>
      <c r="P3" s="8">
        <f>F3+K3+N3</f>
        <v>653.90505359877488</v>
      </c>
      <c r="Q3" s="10">
        <f t="shared" si="0"/>
        <v>0.34699999999999992</v>
      </c>
      <c r="R3" s="10">
        <f t="shared" si="1"/>
        <v>0.28833333333333333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1</v>
      </c>
      <c r="AB3" s="13">
        <v>1</v>
      </c>
      <c r="AC3" s="15">
        <v>1</v>
      </c>
      <c r="AD3" s="17">
        <f t="shared" ref="AD3:AD66" si="2">H3/VLOOKUP($A3,$A$470:$R$479,COLUMN(H$1),FALSE)</f>
        <v>9.1743119266055051E-2</v>
      </c>
      <c r="AE3" s="17">
        <f t="shared" ref="AE3:AE66" si="3">I3/VLOOKUP($A3,$A$470:$R$479,COLUMN(I$1),FALSE)</f>
        <v>0.10227272727272728</v>
      </c>
      <c r="AF3" s="17">
        <f t="shared" ref="AF3:AF66" si="4">J3/VLOOKUP($A3,$A$470:$R$479,COLUMN(J$1),FALSE)</f>
        <v>9.3137254901960786E-2</v>
      </c>
      <c r="AG3" s="17">
        <f t="shared" ref="AG3:AG66" si="5">L3/VLOOKUP($A3,$A$470:$R$479,COLUMN(L$1),FALSE)</f>
        <v>0.14074074074074075</v>
      </c>
      <c r="AH3" s="2">
        <f t="shared" ref="AH3:AH66" si="6">Q3-VLOOKUP($A3,$A$470:$R$479,COLUMN(Q$1),FALSE)</f>
        <v>-6.6571364955373968E-3</v>
      </c>
    </row>
    <row r="4" spans="1:34" x14ac:dyDescent="0.25">
      <c r="A4" s="1">
        <v>11</v>
      </c>
      <c r="B4" t="s">
        <v>27</v>
      </c>
      <c r="C4" t="s">
        <v>589</v>
      </c>
      <c r="D4" t="s">
        <v>613</v>
      </c>
      <c r="E4" s="3">
        <v>146</v>
      </c>
      <c r="F4" s="3">
        <v>551</v>
      </c>
      <c r="G4" s="3">
        <v>190</v>
      </c>
      <c r="H4" s="3">
        <v>103</v>
      </c>
      <c r="I4" s="3">
        <v>44</v>
      </c>
      <c r="J4" s="3">
        <v>137</v>
      </c>
      <c r="K4" s="3">
        <v>90</v>
      </c>
      <c r="L4" s="3">
        <v>3</v>
      </c>
      <c r="M4" s="2">
        <v>0.44</v>
      </c>
      <c r="N4" s="9">
        <f>(M4*(F4+K4)-G4-K4)/(1-M4)</f>
        <v>3.6428571428571792</v>
      </c>
      <c r="O4" s="8">
        <f>G4+K4+N4</f>
        <v>283.64285714285717</v>
      </c>
      <c r="P4" s="8">
        <f>F4+K4+N4</f>
        <v>644.64285714285722</v>
      </c>
      <c r="Q4" s="10">
        <f t="shared" si="0"/>
        <v>0.44</v>
      </c>
      <c r="R4" s="10">
        <f t="shared" si="1"/>
        <v>0.34482758620689657</v>
      </c>
      <c r="S4" s="13">
        <v>0</v>
      </c>
      <c r="T4" s="13">
        <v>0</v>
      </c>
      <c r="U4" s="13">
        <v>0</v>
      </c>
      <c r="V4" s="13">
        <v>0</v>
      </c>
      <c r="W4" s="13">
        <v>1</v>
      </c>
      <c r="X4" s="13">
        <v>1</v>
      </c>
      <c r="Y4" s="13">
        <v>0</v>
      </c>
      <c r="Z4" s="13">
        <v>0</v>
      </c>
      <c r="AA4" s="13">
        <v>0</v>
      </c>
      <c r="AB4" s="13">
        <v>0</v>
      </c>
      <c r="AC4" s="15">
        <v>1</v>
      </c>
      <c r="AD4" s="17">
        <f t="shared" si="2"/>
        <v>0.10499490316004077</v>
      </c>
      <c r="AE4" s="17">
        <f t="shared" si="3"/>
        <v>0.16666666666666666</v>
      </c>
      <c r="AF4" s="17">
        <f t="shared" si="4"/>
        <v>0.13431372549019607</v>
      </c>
      <c r="AG4" s="17">
        <f t="shared" si="5"/>
        <v>2.2222222222222223E-2</v>
      </c>
      <c r="AH4" s="2">
        <f t="shared" si="6"/>
        <v>8.6342863504462686E-2</v>
      </c>
    </row>
    <row r="5" spans="1:34" x14ac:dyDescent="0.25">
      <c r="A5" s="1">
        <v>11</v>
      </c>
      <c r="B5" t="s">
        <v>28</v>
      </c>
      <c r="C5" t="s">
        <v>597</v>
      </c>
      <c r="D5" t="s">
        <v>621</v>
      </c>
      <c r="E5" s="3">
        <v>142</v>
      </c>
      <c r="F5" s="3">
        <v>530</v>
      </c>
      <c r="G5" s="3">
        <v>144</v>
      </c>
      <c r="H5" s="3">
        <v>90</v>
      </c>
      <c r="I5" s="3">
        <v>36</v>
      </c>
      <c r="J5" s="3">
        <v>104</v>
      </c>
      <c r="K5" s="3">
        <v>82</v>
      </c>
      <c r="L5" s="3">
        <v>6</v>
      </c>
      <c r="M5" s="2">
        <v>0.37</v>
      </c>
      <c r="N5" s="9">
        <f>(M5*(F5+K5)-G5-K5)/(1-M5)</f>
        <v>0.69841269841269482</v>
      </c>
      <c r="O5" s="8">
        <f>G5+K5+N5</f>
        <v>226.69841269841268</v>
      </c>
      <c r="P5" s="8">
        <f>F5+K5+N5</f>
        <v>612.69841269841265</v>
      </c>
      <c r="Q5" s="10">
        <f t="shared" si="0"/>
        <v>0.37</v>
      </c>
      <c r="R5" s="10">
        <f t="shared" si="1"/>
        <v>0.27169811320754716</v>
      </c>
      <c r="S5" s="13">
        <v>0</v>
      </c>
      <c r="T5" s="13">
        <v>1</v>
      </c>
      <c r="U5" s="13">
        <v>0</v>
      </c>
      <c r="V5" s="13">
        <v>0</v>
      </c>
      <c r="W5" s="13">
        <v>0</v>
      </c>
      <c r="X5" s="13">
        <v>1</v>
      </c>
      <c r="Y5" s="13">
        <v>0</v>
      </c>
      <c r="Z5" s="13">
        <v>0</v>
      </c>
      <c r="AA5" s="13">
        <v>0</v>
      </c>
      <c r="AB5" s="13">
        <v>0</v>
      </c>
      <c r="AC5" s="15">
        <v>1</v>
      </c>
      <c r="AD5" s="17">
        <f t="shared" si="2"/>
        <v>9.1743119266055051E-2</v>
      </c>
      <c r="AE5" s="17">
        <f t="shared" si="3"/>
        <v>0.13636363636363635</v>
      </c>
      <c r="AF5" s="17">
        <f t="shared" si="4"/>
        <v>0.10196078431372549</v>
      </c>
      <c r="AG5" s="17">
        <f t="shared" si="5"/>
        <v>4.4444444444444446E-2</v>
      </c>
      <c r="AH5" s="2">
        <f t="shared" si="6"/>
        <v>1.6342863504462679E-2</v>
      </c>
    </row>
    <row r="6" spans="1:34" x14ac:dyDescent="0.25">
      <c r="A6" s="1">
        <v>11</v>
      </c>
      <c r="B6" t="s">
        <v>29</v>
      </c>
      <c r="C6" t="s">
        <v>602</v>
      </c>
      <c r="D6" t="s">
        <v>615</v>
      </c>
      <c r="E6" s="3">
        <v>122</v>
      </c>
      <c r="F6" s="3">
        <v>505</v>
      </c>
      <c r="G6" s="3">
        <v>144</v>
      </c>
      <c r="H6" s="3">
        <v>52</v>
      </c>
      <c r="I6" s="3">
        <v>4</v>
      </c>
      <c r="J6" s="3">
        <v>43</v>
      </c>
      <c r="K6" s="3">
        <v>26</v>
      </c>
      <c r="L6" s="3">
        <v>20</v>
      </c>
      <c r="M6" s="2">
        <v>0.317</v>
      </c>
      <c r="N6" s="9">
        <f>(M6*(F6+K6)-G6-K6)/(1-M6)</f>
        <v>-2.4494875549048341</v>
      </c>
      <c r="O6" s="8">
        <f>G6+K6+N6</f>
        <v>167.55051244509517</v>
      </c>
      <c r="P6" s="8">
        <f>F6+K6+N6</f>
        <v>528.55051244509514</v>
      </c>
      <c r="Q6" s="10">
        <f t="shared" si="0"/>
        <v>0.317</v>
      </c>
      <c r="R6" s="10">
        <f t="shared" si="1"/>
        <v>0.28514851485148512</v>
      </c>
      <c r="S6" s="13">
        <v>0</v>
      </c>
      <c r="T6" s="13">
        <v>0</v>
      </c>
      <c r="U6" s="13">
        <v>1</v>
      </c>
      <c r="V6" s="13">
        <v>0</v>
      </c>
      <c r="W6" s="13">
        <v>0</v>
      </c>
      <c r="X6" s="13">
        <v>1</v>
      </c>
      <c r="Y6" s="13">
        <v>0</v>
      </c>
      <c r="Z6" s="13">
        <v>0</v>
      </c>
      <c r="AA6" s="13">
        <v>0</v>
      </c>
      <c r="AB6" s="13">
        <v>0</v>
      </c>
      <c r="AC6" s="15">
        <v>1</v>
      </c>
      <c r="AD6" s="17">
        <f t="shared" si="2"/>
        <v>5.3007135575942915E-2</v>
      </c>
      <c r="AE6" s="17">
        <f t="shared" si="3"/>
        <v>1.5151515151515152E-2</v>
      </c>
      <c r="AF6" s="17">
        <f t="shared" si="4"/>
        <v>4.2156862745098042E-2</v>
      </c>
      <c r="AG6" s="17">
        <f t="shared" si="5"/>
        <v>0.14814814814814814</v>
      </c>
      <c r="AH6" s="2">
        <f t="shared" si="6"/>
        <v>-3.6657136495537312E-2</v>
      </c>
    </row>
    <row r="7" spans="1:34" x14ac:dyDescent="0.25">
      <c r="A7" s="1">
        <v>11</v>
      </c>
      <c r="B7" t="s">
        <v>30</v>
      </c>
      <c r="C7" t="s">
        <v>604</v>
      </c>
      <c r="D7" t="s">
        <v>616</v>
      </c>
      <c r="E7" s="3">
        <v>119</v>
      </c>
      <c r="F7" s="3">
        <v>435</v>
      </c>
      <c r="G7" s="3">
        <v>133</v>
      </c>
      <c r="H7" s="3">
        <v>42</v>
      </c>
      <c r="I7" s="3">
        <v>11</v>
      </c>
      <c r="J7" s="3">
        <v>72</v>
      </c>
      <c r="K7" s="3">
        <v>15</v>
      </c>
      <c r="L7" s="3">
        <v>0</v>
      </c>
      <c r="M7" s="2">
        <v>0.33</v>
      </c>
      <c r="N7" s="9">
        <f>(M7*(F7+K7)-G7-K7)/(1-M7)</f>
        <v>0.74626865671641796</v>
      </c>
      <c r="O7" s="8">
        <f>G7+K7+N7</f>
        <v>148.74626865671641</v>
      </c>
      <c r="P7" s="8">
        <f>F7+K7+N7</f>
        <v>450.74626865671644</v>
      </c>
      <c r="Q7" s="10">
        <f t="shared" si="0"/>
        <v>0.32999999999999996</v>
      </c>
      <c r="R7" s="10">
        <f t="shared" si="1"/>
        <v>0.30574712643678159</v>
      </c>
      <c r="S7" s="13">
        <v>1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0</v>
      </c>
      <c r="AA7" s="13">
        <v>0</v>
      </c>
      <c r="AB7" s="13">
        <v>0</v>
      </c>
      <c r="AC7" s="15">
        <v>1</v>
      </c>
      <c r="AD7" s="17">
        <f t="shared" si="2"/>
        <v>4.2813455657492352E-2</v>
      </c>
      <c r="AE7" s="17">
        <f t="shared" si="3"/>
        <v>4.1666666666666664E-2</v>
      </c>
      <c r="AF7" s="17">
        <f t="shared" si="4"/>
        <v>7.0588235294117646E-2</v>
      </c>
      <c r="AG7" s="17">
        <f t="shared" si="5"/>
        <v>0</v>
      </c>
      <c r="AH7" s="2">
        <f t="shared" si="6"/>
        <v>-2.3657136495537356E-2</v>
      </c>
    </row>
    <row r="8" spans="1:34" x14ac:dyDescent="0.25">
      <c r="A8" s="1">
        <v>11</v>
      </c>
      <c r="B8" t="s">
        <v>31</v>
      </c>
      <c r="C8" t="s">
        <v>592</v>
      </c>
      <c r="D8" t="s">
        <v>613</v>
      </c>
      <c r="E8" s="3">
        <v>104</v>
      </c>
      <c r="F8" s="3">
        <v>397</v>
      </c>
      <c r="G8" s="3">
        <v>104</v>
      </c>
      <c r="H8" s="3">
        <v>52</v>
      </c>
      <c r="I8" s="3">
        <v>15</v>
      </c>
      <c r="J8" s="3">
        <v>40</v>
      </c>
      <c r="K8" s="3">
        <v>44</v>
      </c>
      <c r="L8" s="3">
        <v>4</v>
      </c>
      <c r="M8" s="2">
        <v>0.34100000000000003</v>
      </c>
      <c r="N8" s="9">
        <f>(M8*(F8+K8)-G8-K8)/(1-M8)</f>
        <v>3.6130500758725344</v>
      </c>
      <c r="O8" s="8">
        <f>G8+K8+N8</f>
        <v>151.61305007587254</v>
      </c>
      <c r="P8" s="8">
        <f>F8+K8+N8</f>
        <v>444.61305007587254</v>
      </c>
      <c r="Q8" s="10">
        <f t="shared" si="0"/>
        <v>0.34100000000000003</v>
      </c>
      <c r="R8" s="10">
        <f t="shared" si="1"/>
        <v>0.26196473551637278</v>
      </c>
      <c r="S8" s="13">
        <v>0</v>
      </c>
      <c r="T8" s="13">
        <v>0</v>
      </c>
      <c r="U8" s="13">
        <v>0</v>
      </c>
      <c r="V8" s="13">
        <v>0</v>
      </c>
      <c r="W8" s="13">
        <v>1</v>
      </c>
      <c r="X8" s="13">
        <v>1</v>
      </c>
      <c r="Y8" s="13">
        <v>0</v>
      </c>
      <c r="Z8" s="13">
        <v>0</v>
      </c>
      <c r="AA8" s="13">
        <v>0</v>
      </c>
      <c r="AB8" s="13">
        <v>0</v>
      </c>
      <c r="AC8" s="15">
        <v>1</v>
      </c>
      <c r="AD8" s="17">
        <f t="shared" si="2"/>
        <v>5.3007135575942915E-2</v>
      </c>
      <c r="AE8" s="17">
        <f t="shared" si="3"/>
        <v>5.6818181818181816E-2</v>
      </c>
      <c r="AF8" s="17">
        <f t="shared" si="4"/>
        <v>3.9215686274509803E-2</v>
      </c>
      <c r="AG8" s="17">
        <f t="shared" si="5"/>
        <v>2.9629629629629631E-2</v>
      </c>
      <c r="AH8" s="2">
        <f t="shared" si="6"/>
        <v>-1.2657136495537291E-2</v>
      </c>
    </row>
    <row r="9" spans="1:34" x14ac:dyDescent="0.25">
      <c r="A9" s="1">
        <v>11</v>
      </c>
      <c r="B9" t="s">
        <v>32</v>
      </c>
      <c r="C9" t="s">
        <v>583</v>
      </c>
      <c r="D9" t="s">
        <v>622</v>
      </c>
      <c r="E9" s="3">
        <v>92</v>
      </c>
      <c r="F9" s="3">
        <v>373</v>
      </c>
      <c r="G9" s="3">
        <v>98</v>
      </c>
      <c r="H9" s="3">
        <v>44</v>
      </c>
      <c r="I9" s="3">
        <v>6</v>
      </c>
      <c r="J9" s="3">
        <v>40</v>
      </c>
      <c r="K9" s="3">
        <v>23</v>
      </c>
      <c r="L9" s="3">
        <v>0</v>
      </c>
      <c r="M9" s="2">
        <v>0.30499999999999999</v>
      </c>
      <c r="N9" s="9">
        <f>(M9*(F9+K9)-G9-K9)/(1-M9)</f>
        <v>-0.31654676258992637</v>
      </c>
      <c r="O9" s="8">
        <f>G9+K9+N9</f>
        <v>120.68345323741008</v>
      </c>
      <c r="P9" s="8">
        <f>F9+K9+N9</f>
        <v>395.68345323741005</v>
      </c>
      <c r="Q9" s="10">
        <f t="shared" si="0"/>
        <v>0.30500000000000005</v>
      </c>
      <c r="R9" s="10">
        <f t="shared" si="1"/>
        <v>0.26273458445040215</v>
      </c>
      <c r="S9" s="13">
        <v>0</v>
      </c>
      <c r="T9" s="13">
        <v>0</v>
      </c>
      <c r="U9" s="13">
        <v>0</v>
      </c>
      <c r="V9" s="13">
        <v>1</v>
      </c>
      <c r="W9" s="13">
        <v>0</v>
      </c>
      <c r="X9" s="13">
        <v>1</v>
      </c>
      <c r="Y9" s="13">
        <v>0</v>
      </c>
      <c r="Z9" s="13">
        <v>0</v>
      </c>
      <c r="AA9" s="13">
        <v>0</v>
      </c>
      <c r="AB9" s="13">
        <v>0</v>
      </c>
      <c r="AC9" s="15">
        <v>1</v>
      </c>
      <c r="AD9" s="17">
        <f t="shared" si="2"/>
        <v>4.4852191641182468E-2</v>
      </c>
      <c r="AE9" s="17">
        <f t="shared" si="3"/>
        <v>2.2727272727272728E-2</v>
      </c>
      <c r="AF9" s="17">
        <f t="shared" si="4"/>
        <v>3.9215686274509803E-2</v>
      </c>
      <c r="AG9" s="17">
        <f t="shared" si="5"/>
        <v>0</v>
      </c>
      <c r="AH9" s="2">
        <f t="shared" si="6"/>
        <v>-4.8657136495537268E-2</v>
      </c>
    </row>
    <row r="10" spans="1:34" x14ac:dyDescent="0.25">
      <c r="A10" s="1">
        <v>11</v>
      </c>
      <c r="B10" t="s">
        <v>33</v>
      </c>
      <c r="C10" t="s">
        <v>572</v>
      </c>
      <c r="D10" t="s">
        <v>618</v>
      </c>
      <c r="E10" s="3">
        <v>90</v>
      </c>
      <c r="F10" s="3">
        <v>358</v>
      </c>
      <c r="G10" s="3">
        <v>104</v>
      </c>
      <c r="H10" s="3">
        <v>51</v>
      </c>
      <c r="I10" s="3">
        <v>6</v>
      </c>
      <c r="J10" s="3">
        <v>28</v>
      </c>
      <c r="K10" s="3">
        <v>21</v>
      </c>
      <c r="L10" s="3">
        <v>9</v>
      </c>
      <c r="M10" s="2">
        <v>0.33300000000000002</v>
      </c>
      <c r="N10" s="9">
        <f>(M10*(F10+K10)-G10-K10)/(1-M10)</f>
        <v>1.8095952023988122</v>
      </c>
      <c r="O10" s="8">
        <f>G10+K10+N10</f>
        <v>126.80959520239881</v>
      </c>
      <c r="P10" s="8">
        <f>F10+K10+N10</f>
        <v>380.80959520239884</v>
      </c>
      <c r="Q10" s="10">
        <f t="shared" si="0"/>
        <v>0.33300000000000002</v>
      </c>
      <c r="R10" s="10">
        <f t="shared" si="1"/>
        <v>0.29050279329608941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1</v>
      </c>
      <c r="AA10" s="13">
        <v>0</v>
      </c>
      <c r="AB10" s="13">
        <v>1</v>
      </c>
      <c r="AC10" s="15">
        <v>1</v>
      </c>
      <c r="AD10" s="17">
        <f t="shared" si="2"/>
        <v>5.1987767584097858E-2</v>
      </c>
      <c r="AE10" s="17">
        <f t="shared" si="3"/>
        <v>2.2727272727272728E-2</v>
      </c>
      <c r="AF10" s="17">
        <f t="shared" si="4"/>
        <v>2.7450980392156862E-2</v>
      </c>
      <c r="AG10" s="17">
        <f t="shared" si="5"/>
        <v>6.6666666666666666E-2</v>
      </c>
      <c r="AH10" s="2">
        <f t="shared" si="6"/>
        <v>-2.0657136495537298E-2</v>
      </c>
    </row>
    <row r="11" spans="1:34" x14ac:dyDescent="0.25">
      <c r="A11" s="1">
        <v>11</v>
      </c>
      <c r="B11" t="s">
        <v>34</v>
      </c>
      <c r="C11" t="s">
        <v>575</v>
      </c>
      <c r="D11" t="s">
        <v>623</v>
      </c>
      <c r="E11" s="3">
        <v>90</v>
      </c>
      <c r="F11" s="3">
        <v>354</v>
      </c>
      <c r="G11" s="3">
        <v>98</v>
      </c>
      <c r="H11" s="3">
        <v>52</v>
      </c>
      <c r="I11" s="3">
        <v>4</v>
      </c>
      <c r="J11" s="3">
        <v>46</v>
      </c>
      <c r="K11" s="3">
        <v>31</v>
      </c>
      <c r="L11" s="3">
        <v>21</v>
      </c>
      <c r="M11" s="2">
        <v>0.33600000000000002</v>
      </c>
      <c r="N11" s="9">
        <f>(M11*(F11+K11)-G11-K11)/(1-M11)</f>
        <v>0.5421686746988158</v>
      </c>
      <c r="O11" s="8">
        <f>G11+K11+N11</f>
        <v>129.54216867469881</v>
      </c>
      <c r="P11" s="8">
        <f>F11+K11+N11</f>
        <v>385.54216867469881</v>
      </c>
      <c r="Q11" s="10">
        <f t="shared" si="0"/>
        <v>0.33600000000000002</v>
      </c>
      <c r="R11" s="10">
        <f t="shared" si="1"/>
        <v>0.2768361581920904</v>
      </c>
      <c r="S11" s="13">
        <v>0</v>
      </c>
      <c r="T11" s="13">
        <v>0</v>
      </c>
      <c r="U11" s="13">
        <v>0</v>
      </c>
      <c r="V11" s="13">
        <v>1</v>
      </c>
      <c r="W11" s="13">
        <v>0</v>
      </c>
      <c r="X11" s="13">
        <v>1</v>
      </c>
      <c r="Y11" s="13">
        <v>0</v>
      </c>
      <c r="Z11" s="13">
        <v>0</v>
      </c>
      <c r="AA11" s="13">
        <v>0</v>
      </c>
      <c r="AB11" s="13">
        <v>0</v>
      </c>
      <c r="AC11" s="15">
        <v>1</v>
      </c>
      <c r="AD11" s="17">
        <f t="shared" si="2"/>
        <v>5.3007135575942915E-2</v>
      </c>
      <c r="AE11" s="17">
        <f t="shared" si="3"/>
        <v>1.5151515151515152E-2</v>
      </c>
      <c r="AF11" s="17">
        <f t="shared" si="4"/>
        <v>4.5098039215686274E-2</v>
      </c>
      <c r="AG11" s="17">
        <f t="shared" si="5"/>
        <v>0.15555555555555556</v>
      </c>
      <c r="AH11" s="2">
        <f t="shared" si="6"/>
        <v>-1.7657136495537296E-2</v>
      </c>
    </row>
    <row r="12" spans="1:34" x14ac:dyDescent="0.25">
      <c r="A12" s="1">
        <v>11</v>
      </c>
      <c r="B12" t="s">
        <v>35</v>
      </c>
      <c r="C12" t="s">
        <v>593</v>
      </c>
      <c r="D12" t="s">
        <v>612</v>
      </c>
      <c r="E12" s="3">
        <v>84</v>
      </c>
      <c r="F12" s="3">
        <v>302</v>
      </c>
      <c r="G12" s="3">
        <v>97</v>
      </c>
      <c r="H12" s="3">
        <v>52</v>
      </c>
      <c r="I12" s="3">
        <v>17</v>
      </c>
      <c r="J12" s="3">
        <v>60</v>
      </c>
      <c r="K12" s="3">
        <v>44</v>
      </c>
      <c r="L12" s="3">
        <v>6</v>
      </c>
      <c r="M12" s="2">
        <v>0.40799999999999997</v>
      </c>
      <c r="N12" s="9">
        <f>(M12*(F12+K12)-G12-K12)/(1-M12)</f>
        <v>0.28378378378374647</v>
      </c>
      <c r="O12" s="8">
        <f>G12+K12+N12</f>
        <v>141.28378378378375</v>
      </c>
      <c r="P12" s="8">
        <f>F12+K12+N12</f>
        <v>346.28378378378375</v>
      </c>
      <c r="Q12" s="10">
        <f t="shared" si="0"/>
        <v>0.40799999999999992</v>
      </c>
      <c r="R12" s="10">
        <f t="shared" si="1"/>
        <v>0.32119205298013243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1</v>
      </c>
      <c r="AB12" s="13">
        <v>1</v>
      </c>
      <c r="AC12" s="15">
        <v>1</v>
      </c>
      <c r="AD12" s="17">
        <f t="shared" si="2"/>
        <v>5.3007135575942915E-2</v>
      </c>
      <c r="AE12" s="17">
        <f t="shared" si="3"/>
        <v>6.4393939393939392E-2</v>
      </c>
      <c r="AF12" s="17">
        <f t="shared" si="4"/>
        <v>5.8823529411764705E-2</v>
      </c>
      <c r="AG12" s="17">
        <f t="shared" si="5"/>
        <v>4.4444444444444446E-2</v>
      </c>
      <c r="AH12" s="2">
        <f t="shared" si="6"/>
        <v>5.4342863504462602E-2</v>
      </c>
    </row>
    <row r="13" spans="1:34" x14ac:dyDescent="0.25">
      <c r="A13" s="1">
        <v>11</v>
      </c>
      <c r="B13" t="s">
        <v>36</v>
      </c>
      <c r="C13" t="s">
        <v>581</v>
      </c>
      <c r="D13" t="s">
        <v>624</v>
      </c>
      <c r="E13" s="3">
        <v>81</v>
      </c>
      <c r="F13" s="3">
        <v>313</v>
      </c>
      <c r="G13" s="3">
        <v>92</v>
      </c>
      <c r="H13" s="3">
        <v>47</v>
      </c>
      <c r="I13" s="3">
        <v>13</v>
      </c>
      <c r="J13" s="3">
        <v>51</v>
      </c>
      <c r="K13" s="3">
        <v>30</v>
      </c>
      <c r="L13" s="3">
        <v>4</v>
      </c>
      <c r="M13" s="2">
        <v>0.35299999999999998</v>
      </c>
      <c r="N13" s="9">
        <f>(M13*(F13+K13)-G13-K13)/(1-M13)</f>
        <v>-1.4234930448222665</v>
      </c>
      <c r="O13" s="8">
        <f>G13+K13+N13</f>
        <v>120.57650695517773</v>
      </c>
      <c r="P13" s="8">
        <f>F13+K13+N13</f>
        <v>341.57650695517771</v>
      </c>
      <c r="Q13" s="10">
        <f t="shared" si="0"/>
        <v>0.35300000000000004</v>
      </c>
      <c r="R13" s="10">
        <f t="shared" si="1"/>
        <v>0.29392971246006389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1</v>
      </c>
      <c r="AB13" s="13">
        <v>1</v>
      </c>
      <c r="AC13" s="15">
        <v>1</v>
      </c>
      <c r="AD13" s="17">
        <f t="shared" si="2"/>
        <v>4.7910295616717634E-2</v>
      </c>
      <c r="AE13" s="17">
        <f t="shared" si="3"/>
        <v>4.924242424242424E-2</v>
      </c>
      <c r="AF13" s="17">
        <f t="shared" si="4"/>
        <v>0.05</v>
      </c>
      <c r="AG13" s="17">
        <f t="shared" si="5"/>
        <v>2.9629629629629631E-2</v>
      </c>
      <c r="AH13" s="2">
        <f t="shared" si="6"/>
        <v>-6.5713649553728049E-4</v>
      </c>
    </row>
    <row r="14" spans="1:34" x14ac:dyDescent="0.25">
      <c r="A14" s="1">
        <v>11</v>
      </c>
      <c r="B14" t="s">
        <v>37</v>
      </c>
      <c r="C14" t="s">
        <v>586</v>
      </c>
      <c r="D14" t="s">
        <v>625</v>
      </c>
      <c r="E14" s="3">
        <v>46</v>
      </c>
      <c r="F14" s="3">
        <v>167</v>
      </c>
      <c r="G14" s="3">
        <v>43</v>
      </c>
      <c r="H14" s="3">
        <v>29</v>
      </c>
      <c r="I14" s="3">
        <v>11</v>
      </c>
      <c r="J14" s="3">
        <v>31</v>
      </c>
      <c r="K14" s="3">
        <v>29</v>
      </c>
      <c r="L14" s="3">
        <v>0</v>
      </c>
      <c r="M14" s="2">
        <v>0.374</v>
      </c>
      <c r="N14" s="9">
        <f>(M14*(F14+K14)-G14-K14)/(1-M14)</f>
        <v>2.0830670926517603</v>
      </c>
      <c r="O14" s="8">
        <f>G14+K14+N14</f>
        <v>74.08306709265176</v>
      </c>
      <c r="P14" s="8">
        <f>F14+K14+N14</f>
        <v>198.08306709265176</v>
      </c>
      <c r="Q14" s="10">
        <f t="shared" si="0"/>
        <v>0.374</v>
      </c>
      <c r="R14" s="10">
        <f t="shared" si="1"/>
        <v>0.25748502994011974</v>
      </c>
      <c r="S14" s="13">
        <v>1</v>
      </c>
      <c r="T14" s="1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0</v>
      </c>
      <c r="Z14" s="13">
        <v>0</v>
      </c>
      <c r="AA14" s="13">
        <v>0</v>
      </c>
      <c r="AB14" s="13">
        <v>0</v>
      </c>
      <c r="AC14" s="15">
        <v>1</v>
      </c>
      <c r="AD14" s="17">
        <f t="shared" si="2"/>
        <v>2.9561671763506627E-2</v>
      </c>
      <c r="AE14" s="17">
        <f t="shared" si="3"/>
        <v>4.1666666666666664E-2</v>
      </c>
      <c r="AF14" s="17">
        <f t="shared" si="4"/>
        <v>3.0392156862745098E-2</v>
      </c>
      <c r="AG14" s="17">
        <f t="shared" si="5"/>
        <v>0</v>
      </c>
      <c r="AH14" s="2">
        <f t="shared" si="6"/>
        <v>2.0342863504462683E-2</v>
      </c>
    </row>
    <row r="15" spans="1:34" x14ac:dyDescent="0.25">
      <c r="A15" s="1">
        <v>11</v>
      </c>
      <c r="B15" t="s">
        <v>38</v>
      </c>
      <c r="C15" t="s">
        <v>596</v>
      </c>
      <c r="D15" t="s">
        <v>626</v>
      </c>
      <c r="E15" s="3">
        <v>44</v>
      </c>
      <c r="F15" s="3">
        <v>179</v>
      </c>
      <c r="G15" s="3">
        <v>44</v>
      </c>
      <c r="H15" s="3">
        <v>22</v>
      </c>
      <c r="I15" s="3">
        <v>2</v>
      </c>
      <c r="J15" s="3">
        <v>10</v>
      </c>
      <c r="K15" s="3">
        <v>7</v>
      </c>
      <c r="L15" s="3">
        <v>0</v>
      </c>
      <c r="M15" s="2">
        <v>0.28000000000000003</v>
      </c>
      <c r="N15" s="9">
        <f>(M15*(F15+K15)-G15-K15)/(1-M15)</f>
        <v>1.5000000000000075</v>
      </c>
      <c r="O15" s="8">
        <f>G15+K15+N15</f>
        <v>52.500000000000007</v>
      </c>
      <c r="P15" s="8">
        <f>F15+K15+N15</f>
        <v>187.5</v>
      </c>
      <c r="Q15" s="10">
        <f t="shared" si="0"/>
        <v>0.28000000000000003</v>
      </c>
      <c r="R15" s="10">
        <f t="shared" si="1"/>
        <v>0.24581005586592178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</v>
      </c>
      <c r="Z15" s="13">
        <v>0</v>
      </c>
      <c r="AA15" s="13">
        <v>0</v>
      </c>
      <c r="AB15" s="13">
        <v>1</v>
      </c>
      <c r="AC15" s="15">
        <v>1</v>
      </c>
      <c r="AD15" s="17">
        <f t="shared" si="2"/>
        <v>2.2426095820591234E-2</v>
      </c>
      <c r="AE15" s="17">
        <f t="shared" si="3"/>
        <v>7.575757575757576E-3</v>
      </c>
      <c r="AF15" s="17">
        <f t="shared" si="4"/>
        <v>9.8039215686274508E-3</v>
      </c>
      <c r="AG15" s="17">
        <f t="shared" si="5"/>
        <v>0</v>
      </c>
      <c r="AH15" s="2">
        <f t="shared" si="6"/>
        <v>-7.365713649553729E-2</v>
      </c>
    </row>
    <row r="16" spans="1:34" x14ac:dyDescent="0.25">
      <c r="A16" s="1">
        <v>11</v>
      </c>
      <c r="B16" t="s">
        <v>39</v>
      </c>
      <c r="C16" t="s">
        <v>592</v>
      </c>
      <c r="D16" t="s">
        <v>627</v>
      </c>
      <c r="E16" s="3">
        <v>37</v>
      </c>
      <c r="F16" s="3">
        <v>154</v>
      </c>
      <c r="G16" s="3">
        <v>37</v>
      </c>
      <c r="H16" s="3">
        <v>16</v>
      </c>
      <c r="I16" s="3">
        <v>7</v>
      </c>
      <c r="J16" s="3">
        <v>26</v>
      </c>
      <c r="K16" s="3">
        <v>10</v>
      </c>
      <c r="L16" s="3">
        <v>4</v>
      </c>
      <c r="M16" s="2">
        <v>0.28499999999999998</v>
      </c>
      <c r="N16" s="9">
        <f>(M16*(F16+K16)-G16-K16)/(1-M16)</f>
        <v>-0.36363636363637075</v>
      </c>
      <c r="O16" s="8">
        <f>G16+K16+N16</f>
        <v>46.636363636363626</v>
      </c>
      <c r="P16" s="8">
        <f>F16+K16+N16</f>
        <v>163.63636363636363</v>
      </c>
      <c r="Q16" s="10">
        <f t="shared" si="0"/>
        <v>0.28499999999999998</v>
      </c>
      <c r="R16" s="10">
        <f t="shared" si="1"/>
        <v>0.24025974025974026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1</v>
      </c>
      <c r="Y16" s="13">
        <v>0</v>
      </c>
      <c r="Z16" s="13">
        <v>0</v>
      </c>
      <c r="AA16" s="13">
        <v>0</v>
      </c>
      <c r="AB16" s="13">
        <v>0</v>
      </c>
      <c r="AC16" s="15">
        <v>1</v>
      </c>
      <c r="AD16" s="17">
        <f t="shared" si="2"/>
        <v>1.6309887869520898E-2</v>
      </c>
      <c r="AE16" s="17">
        <f t="shared" si="3"/>
        <v>2.6515151515151516E-2</v>
      </c>
      <c r="AF16" s="17">
        <f t="shared" si="4"/>
        <v>2.5490196078431372E-2</v>
      </c>
      <c r="AG16" s="17">
        <f t="shared" si="5"/>
        <v>2.9629629629629631E-2</v>
      </c>
      <c r="AH16" s="2">
        <f t="shared" si="6"/>
        <v>-6.8657136495537341E-2</v>
      </c>
    </row>
    <row r="17" spans="1:34" x14ac:dyDescent="0.25">
      <c r="A17" s="1">
        <v>11</v>
      </c>
      <c r="B17" t="s">
        <v>40</v>
      </c>
      <c r="C17" t="s">
        <v>586</v>
      </c>
      <c r="D17" t="s">
        <v>628</v>
      </c>
      <c r="E17" s="3">
        <v>29</v>
      </c>
      <c r="F17" s="3">
        <v>106</v>
      </c>
      <c r="G17" s="3">
        <v>29</v>
      </c>
      <c r="H17" s="3">
        <v>16</v>
      </c>
      <c r="I17" s="3">
        <v>1</v>
      </c>
      <c r="J17" s="3">
        <v>13</v>
      </c>
      <c r="K17" s="3">
        <v>14</v>
      </c>
      <c r="L17" s="3">
        <v>0</v>
      </c>
      <c r="M17" s="2">
        <v>0.36299999999999999</v>
      </c>
      <c r="N17" s="9">
        <f>(M17*(F17+K17)-G17-K17)/(1-M17)</f>
        <v>0.87912087912088266</v>
      </c>
      <c r="O17" s="8">
        <f>G17+K17+N17</f>
        <v>43.879120879120883</v>
      </c>
      <c r="P17" s="8">
        <f>F17+K17+N17</f>
        <v>120.87912087912088</v>
      </c>
      <c r="Q17" s="10">
        <f t="shared" si="0"/>
        <v>0.36300000000000004</v>
      </c>
      <c r="R17" s="10">
        <f t="shared" si="1"/>
        <v>0.27358490566037735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1</v>
      </c>
      <c r="AA17" s="13">
        <v>0</v>
      </c>
      <c r="AB17" s="13">
        <v>1</v>
      </c>
      <c r="AC17" s="15">
        <v>1</v>
      </c>
      <c r="AD17" s="17">
        <f t="shared" si="2"/>
        <v>1.6309887869520898E-2</v>
      </c>
      <c r="AE17" s="17">
        <f t="shared" si="3"/>
        <v>3.787878787878788E-3</v>
      </c>
      <c r="AF17" s="17">
        <f t="shared" si="4"/>
        <v>1.2745098039215686E-2</v>
      </c>
      <c r="AG17" s="17">
        <f t="shared" si="5"/>
        <v>0</v>
      </c>
      <c r="AH17" s="2">
        <f t="shared" si="6"/>
        <v>9.3428635044627284E-3</v>
      </c>
    </row>
    <row r="18" spans="1:34" x14ac:dyDescent="0.25">
      <c r="A18" s="1">
        <v>11</v>
      </c>
      <c r="B18" t="s">
        <v>41</v>
      </c>
      <c r="C18" t="s">
        <v>598</v>
      </c>
      <c r="D18" t="s">
        <v>617</v>
      </c>
      <c r="E18" s="3">
        <v>29</v>
      </c>
      <c r="F18" s="3">
        <v>89</v>
      </c>
      <c r="G18" s="3">
        <v>31</v>
      </c>
      <c r="H18" s="3">
        <v>17</v>
      </c>
      <c r="I18" s="3">
        <v>7</v>
      </c>
      <c r="J18" s="3">
        <v>28</v>
      </c>
      <c r="K18" s="3">
        <v>14</v>
      </c>
      <c r="L18" s="3">
        <v>0</v>
      </c>
      <c r="M18" s="2">
        <v>0.44</v>
      </c>
      <c r="N18" s="9">
        <f>(M18*(F18+K18)-G18-K18)/(1-M18)</f>
        <v>0.57142857142857184</v>
      </c>
      <c r="O18" s="8">
        <f>G18+K18+N18</f>
        <v>45.571428571428569</v>
      </c>
      <c r="P18" s="8">
        <f>F18+K18+N18</f>
        <v>103.57142857142857</v>
      </c>
      <c r="Q18" s="10">
        <f t="shared" si="0"/>
        <v>0.44</v>
      </c>
      <c r="R18" s="10">
        <f t="shared" si="1"/>
        <v>0.34831460674157305</v>
      </c>
      <c r="S18" s="13">
        <v>0</v>
      </c>
      <c r="T18" s="13">
        <v>0</v>
      </c>
      <c r="U18" s="13">
        <v>0</v>
      </c>
      <c r="V18" s="13">
        <v>1</v>
      </c>
      <c r="W18" s="13">
        <v>0</v>
      </c>
      <c r="X18" s="13">
        <v>1</v>
      </c>
      <c r="Y18" s="13">
        <v>0</v>
      </c>
      <c r="Z18" s="13">
        <v>0</v>
      </c>
      <c r="AA18" s="13">
        <v>0</v>
      </c>
      <c r="AB18" s="13">
        <v>0</v>
      </c>
      <c r="AC18" s="15">
        <v>1</v>
      </c>
      <c r="AD18" s="17">
        <f t="shared" si="2"/>
        <v>1.7329255861365953E-2</v>
      </c>
      <c r="AE18" s="17">
        <f t="shared" si="3"/>
        <v>2.6515151515151516E-2</v>
      </c>
      <c r="AF18" s="17">
        <f t="shared" si="4"/>
        <v>2.7450980392156862E-2</v>
      </c>
      <c r="AG18" s="17">
        <f t="shared" si="5"/>
        <v>0</v>
      </c>
      <c r="AH18" s="2">
        <f t="shared" si="6"/>
        <v>8.6342863504462686E-2</v>
      </c>
    </row>
    <row r="19" spans="1:34" x14ac:dyDescent="0.25">
      <c r="A19" s="1">
        <v>11</v>
      </c>
      <c r="B19" t="s">
        <v>42</v>
      </c>
      <c r="C19" t="s">
        <v>604</v>
      </c>
      <c r="D19" t="s">
        <v>612</v>
      </c>
      <c r="E19" s="3">
        <v>28</v>
      </c>
      <c r="F19" s="3">
        <v>111</v>
      </c>
      <c r="G19" s="3">
        <v>32</v>
      </c>
      <c r="H19" s="3">
        <v>17</v>
      </c>
      <c r="I19" s="3">
        <v>3</v>
      </c>
      <c r="J19" s="3">
        <v>7</v>
      </c>
      <c r="K19" s="3">
        <v>11</v>
      </c>
      <c r="L19" s="3">
        <v>2</v>
      </c>
      <c r="M19" s="2">
        <v>0.36799999999999999</v>
      </c>
      <c r="N19" s="9">
        <f>(M19*(F19+K19)-G19-K19)/(1-M19)</f>
        <v>3.0000000000000013</v>
      </c>
      <c r="O19" s="8">
        <f>G19+K19+N19</f>
        <v>46</v>
      </c>
      <c r="P19" s="8">
        <f>F19+K19+N19</f>
        <v>125</v>
      </c>
      <c r="Q19" s="10">
        <f t="shared" si="0"/>
        <v>0.36799999999999999</v>
      </c>
      <c r="R19" s="10">
        <f t="shared" si="1"/>
        <v>0.28828828828828829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1</v>
      </c>
      <c r="AB19" s="13">
        <v>1</v>
      </c>
      <c r="AC19" s="15">
        <v>1</v>
      </c>
      <c r="AD19" s="17">
        <f t="shared" si="2"/>
        <v>1.7329255861365953E-2</v>
      </c>
      <c r="AE19" s="17">
        <f t="shared" si="3"/>
        <v>1.1363636363636364E-2</v>
      </c>
      <c r="AF19" s="17">
        <f t="shared" si="4"/>
        <v>6.8627450980392156E-3</v>
      </c>
      <c r="AG19" s="17">
        <f t="shared" si="5"/>
        <v>1.4814814814814815E-2</v>
      </c>
      <c r="AH19" s="2">
        <f t="shared" si="6"/>
        <v>1.4342863504462677E-2</v>
      </c>
    </row>
    <row r="20" spans="1:34" x14ac:dyDescent="0.25">
      <c r="A20" s="1">
        <v>11</v>
      </c>
      <c r="B20" t="s">
        <v>43</v>
      </c>
      <c r="C20" t="s">
        <v>583</v>
      </c>
      <c r="D20" t="s">
        <v>629</v>
      </c>
      <c r="E20" s="3">
        <v>25</v>
      </c>
      <c r="F20" s="3">
        <v>91</v>
      </c>
      <c r="G20" s="3">
        <v>21</v>
      </c>
      <c r="H20" s="3">
        <v>15</v>
      </c>
      <c r="I20" s="3">
        <v>4</v>
      </c>
      <c r="J20" s="3">
        <v>15</v>
      </c>
      <c r="K20" s="3">
        <v>12</v>
      </c>
      <c r="L20" s="3">
        <v>1</v>
      </c>
      <c r="M20" s="2">
        <v>0.32700000000000001</v>
      </c>
      <c r="N20" s="9">
        <f>(M20*(F20+K20)-G20-K20)/(1-M20)</f>
        <v>1.0118870728083276</v>
      </c>
      <c r="O20" s="8">
        <f>G20+K20+N20</f>
        <v>34.011887072808328</v>
      </c>
      <c r="P20" s="8">
        <f>F20+K20+N20</f>
        <v>104.01188707280832</v>
      </c>
      <c r="Q20" s="10">
        <f t="shared" si="0"/>
        <v>0.32700000000000007</v>
      </c>
      <c r="R20" s="10">
        <f t="shared" si="1"/>
        <v>0.23076923076923078</v>
      </c>
      <c r="S20" s="13">
        <v>0</v>
      </c>
      <c r="T20" s="13">
        <v>1</v>
      </c>
      <c r="U20" s="13">
        <v>0</v>
      </c>
      <c r="V20" s="13">
        <v>0</v>
      </c>
      <c r="W20" s="13">
        <v>0</v>
      </c>
      <c r="X20" s="13">
        <v>1</v>
      </c>
      <c r="Y20" s="13">
        <v>0</v>
      </c>
      <c r="Z20" s="13">
        <v>0</v>
      </c>
      <c r="AA20" s="13">
        <v>0</v>
      </c>
      <c r="AB20" s="13">
        <v>0</v>
      </c>
      <c r="AC20" s="15">
        <v>1</v>
      </c>
      <c r="AD20" s="17">
        <f t="shared" si="2"/>
        <v>1.5290519877675841E-2</v>
      </c>
      <c r="AE20" s="17">
        <f t="shared" si="3"/>
        <v>1.5151515151515152E-2</v>
      </c>
      <c r="AF20" s="17">
        <f t="shared" si="4"/>
        <v>1.4705882352941176E-2</v>
      </c>
      <c r="AG20" s="17">
        <f t="shared" si="5"/>
        <v>7.4074074074074077E-3</v>
      </c>
      <c r="AH20" s="2">
        <f t="shared" si="6"/>
        <v>-2.6657136495537248E-2</v>
      </c>
    </row>
    <row r="21" spans="1:34" x14ac:dyDescent="0.25">
      <c r="A21" s="1">
        <v>11</v>
      </c>
      <c r="B21" t="s">
        <v>44</v>
      </c>
      <c r="C21" t="s">
        <v>593</v>
      </c>
      <c r="D21" t="s">
        <v>614</v>
      </c>
      <c r="E21" s="3">
        <v>24</v>
      </c>
      <c r="F21" s="3">
        <v>82</v>
      </c>
      <c r="G21" s="3">
        <v>21</v>
      </c>
      <c r="H21" s="3">
        <v>16</v>
      </c>
      <c r="I21" s="3">
        <v>5</v>
      </c>
      <c r="J21" s="3">
        <v>14</v>
      </c>
      <c r="K21" s="3">
        <v>11</v>
      </c>
      <c r="L21" s="3">
        <v>1</v>
      </c>
      <c r="M21" s="2">
        <v>0.34</v>
      </c>
      <c r="N21" s="9">
        <f>(M21*(F21+K21)-G21-K21)/(1-M21)</f>
        <v>-0.57575757575757436</v>
      </c>
      <c r="O21" s="8">
        <f>G21+K21+N21</f>
        <v>31.424242424242426</v>
      </c>
      <c r="P21" s="8">
        <f>F21+K21+N21</f>
        <v>92.424242424242422</v>
      </c>
      <c r="Q21" s="10">
        <f t="shared" si="0"/>
        <v>0.34</v>
      </c>
      <c r="R21" s="10">
        <f t="shared" si="1"/>
        <v>0.25609756097560976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1</v>
      </c>
      <c r="Y21" s="13">
        <v>0</v>
      </c>
      <c r="Z21" s="13">
        <v>0</v>
      </c>
      <c r="AA21" s="13">
        <v>0</v>
      </c>
      <c r="AB21" s="13">
        <v>0</v>
      </c>
      <c r="AC21" s="15">
        <v>1</v>
      </c>
      <c r="AD21" s="17">
        <f t="shared" si="2"/>
        <v>1.6309887869520898E-2</v>
      </c>
      <c r="AE21" s="17">
        <f t="shared" si="3"/>
        <v>1.893939393939394E-2</v>
      </c>
      <c r="AF21" s="17">
        <f t="shared" si="4"/>
        <v>1.3725490196078431E-2</v>
      </c>
      <c r="AG21" s="17">
        <f t="shared" si="5"/>
        <v>7.4074074074074077E-3</v>
      </c>
      <c r="AH21" s="2">
        <f t="shared" si="6"/>
        <v>-1.3657136495537292E-2</v>
      </c>
    </row>
    <row r="22" spans="1:34" x14ac:dyDescent="0.25">
      <c r="A22" s="1">
        <v>11</v>
      </c>
      <c r="B22" t="s">
        <v>45</v>
      </c>
      <c r="C22" t="s">
        <v>578</v>
      </c>
      <c r="D22" t="s">
        <v>630</v>
      </c>
      <c r="E22" s="3">
        <v>22</v>
      </c>
      <c r="F22" s="3">
        <v>81</v>
      </c>
      <c r="G22" s="3">
        <v>24</v>
      </c>
      <c r="H22" s="3">
        <v>12</v>
      </c>
      <c r="I22" s="3">
        <v>5</v>
      </c>
      <c r="J22" s="3">
        <v>14</v>
      </c>
      <c r="K22" s="3">
        <v>6</v>
      </c>
      <c r="L22" s="3">
        <v>1</v>
      </c>
      <c r="M22" s="2">
        <v>0.34100000000000003</v>
      </c>
      <c r="N22" s="9">
        <f>(M22*(F22+K22)-G22-K22)/(1-M22)</f>
        <v>-0.50531107738998238</v>
      </c>
      <c r="O22" s="8">
        <f>G22+K22+N22</f>
        <v>29.494688922610017</v>
      </c>
      <c r="P22" s="8">
        <f>F22+K22+N22</f>
        <v>86.494688922610024</v>
      </c>
      <c r="Q22" s="10">
        <f t="shared" si="0"/>
        <v>0.34099999999999997</v>
      </c>
      <c r="R22" s="10">
        <f t="shared" si="1"/>
        <v>0.29629629629629628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1</v>
      </c>
      <c r="AA22" s="13">
        <v>0</v>
      </c>
      <c r="AB22" s="13">
        <v>1</v>
      </c>
      <c r="AC22" s="15">
        <v>1</v>
      </c>
      <c r="AD22" s="17">
        <f t="shared" si="2"/>
        <v>1.2232415902140673E-2</v>
      </c>
      <c r="AE22" s="17">
        <f t="shared" si="3"/>
        <v>1.893939393939394E-2</v>
      </c>
      <c r="AF22" s="17">
        <f t="shared" si="4"/>
        <v>1.3725490196078431E-2</v>
      </c>
      <c r="AG22" s="17">
        <f t="shared" si="5"/>
        <v>7.4074074074074077E-3</v>
      </c>
      <c r="AH22" s="2">
        <f t="shared" si="6"/>
        <v>-1.2657136495537347E-2</v>
      </c>
    </row>
    <row r="23" spans="1:34" x14ac:dyDescent="0.25">
      <c r="A23" s="1">
        <v>11</v>
      </c>
      <c r="B23" t="s">
        <v>46</v>
      </c>
      <c r="C23" t="s">
        <v>578</v>
      </c>
      <c r="D23" t="s">
        <v>631</v>
      </c>
      <c r="E23" s="3">
        <v>22</v>
      </c>
      <c r="F23" s="3">
        <v>89</v>
      </c>
      <c r="G23" s="3">
        <v>15</v>
      </c>
      <c r="H23" s="3">
        <v>7</v>
      </c>
      <c r="I23" s="3">
        <v>3</v>
      </c>
      <c r="J23" s="3">
        <v>12</v>
      </c>
      <c r="K23" s="3">
        <v>4</v>
      </c>
      <c r="L23" s="3">
        <v>1</v>
      </c>
      <c r="M23" s="2">
        <v>0.20799999999999999</v>
      </c>
      <c r="N23" s="9">
        <f>(M23*(F23+K23)-G23-K23)/(1-M23)</f>
        <v>0.43434343434343137</v>
      </c>
      <c r="O23" s="8">
        <f>G23+K23+N23</f>
        <v>19.434343434343432</v>
      </c>
      <c r="P23" s="8">
        <f>F23+K23+N23</f>
        <v>93.434343434343432</v>
      </c>
      <c r="Q23" s="10">
        <f t="shared" si="0"/>
        <v>0.20799999999999999</v>
      </c>
      <c r="R23" s="10">
        <f t="shared" si="1"/>
        <v>0.16853932584269662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1</v>
      </c>
      <c r="Y23" s="13">
        <v>0</v>
      </c>
      <c r="Z23" s="13">
        <v>0</v>
      </c>
      <c r="AA23" s="13">
        <v>0</v>
      </c>
      <c r="AB23" s="13">
        <v>0</v>
      </c>
      <c r="AC23" s="15">
        <v>1</v>
      </c>
      <c r="AD23" s="17">
        <f t="shared" si="2"/>
        <v>7.1355759429153924E-3</v>
      </c>
      <c r="AE23" s="17">
        <f t="shared" si="3"/>
        <v>1.1363636363636364E-2</v>
      </c>
      <c r="AF23" s="17">
        <f t="shared" si="4"/>
        <v>1.1764705882352941E-2</v>
      </c>
      <c r="AG23" s="17">
        <f t="shared" si="5"/>
        <v>7.4074074074074077E-3</v>
      </c>
      <c r="AH23" s="2">
        <f t="shared" si="6"/>
        <v>-0.14565713649553733</v>
      </c>
    </row>
    <row r="24" spans="1:34" x14ac:dyDescent="0.25">
      <c r="A24" s="1">
        <v>11</v>
      </c>
      <c r="B24" t="s">
        <v>47</v>
      </c>
      <c r="C24" t="s">
        <v>584</v>
      </c>
      <c r="D24" t="s">
        <v>613</v>
      </c>
      <c r="E24" s="3">
        <v>20</v>
      </c>
      <c r="F24" s="3">
        <v>68</v>
      </c>
      <c r="G24" s="3">
        <v>19</v>
      </c>
      <c r="H24" s="3">
        <v>7</v>
      </c>
      <c r="I24" s="3">
        <v>3</v>
      </c>
      <c r="J24" s="3">
        <v>14</v>
      </c>
      <c r="K24" s="3">
        <v>9</v>
      </c>
      <c r="L24" s="3">
        <v>0</v>
      </c>
      <c r="M24" s="2">
        <v>0.36399999999999999</v>
      </c>
      <c r="N24" s="9">
        <f>(M24*(F24+K24)-G24-K24)/(1-M24)</f>
        <v>4.4025157232702346E-2</v>
      </c>
      <c r="O24" s="8">
        <f>G24+K24+N24</f>
        <v>28.044025157232703</v>
      </c>
      <c r="P24" s="8">
        <f>F24+K24+N24</f>
        <v>77.044025157232696</v>
      </c>
      <c r="Q24" s="10">
        <f t="shared" si="0"/>
        <v>0.36400000000000005</v>
      </c>
      <c r="R24" s="10">
        <f t="shared" si="1"/>
        <v>0.27941176470588236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  <c r="X24" s="13">
        <v>1</v>
      </c>
      <c r="Y24" s="13">
        <v>0</v>
      </c>
      <c r="Z24" s="13">
        <v>0</v>
      </c>
      <c r="AA24" s="13">
        <v>0</v>
      </c>
      <c r="AB24" s="13">
        <v>0</v>
      </c>
      <c r="AC24" s="15">
        <v>1</v>
      </c>
      <c r="AD24" s="17">
        <f t="shared" si="2"/>
        <v>7.1355759429153924E-3</v>
      </c>
      <c r="AE24" s="17">
        <f t="shared" si="3"/>
        <v>1.1363636363636364E-2</v>
      </c>
      <c r="AF24" s="17">
        <f t="shared" si="4"/>
        <v>1.3725490196078431E-2</v>
      </c>
      <c r="AG24" s="17">
        <f t="shared" si="5"/>
        <v>0</v>
      </c>
      <c r="AH24" s="2">
        <f t="shared" si="6"/>
        <v>1.0342863504462729E-2</v>
      </c>
    </row>
    <row r="25" spans="1:34" x14ac:dyDescent="0.25">
      <c r="A25" s="1">
        <v>11</v>
      </c>
      <c r="B25" t="s">
        <v>48</v>
      </c>
      <c r="C25" t="s">
        <v>591</v>
      </c>
      <c r="D25" t="s">
        <v>632</v>
      </c>
      <c r="E25" s="3">
        <v>14</v>
      </c>
      <c r="F25" s="3">
        <v>57</v>
      </c>
      <c r="G25" s="3">
        <v>13</v>
      </c>
      <c r="H25" s="3">
        <v>5</v>
      </c>
      <c r="I25" s="3">
        <v>0</v>
      </c>
      <c r="J25" s="3">
        <v>2</v>
      </c>
      <c r="K25" s="3">
        <v>4</v>
      </c>
      <c r="L25" s="3">
        <v>3</v>
      </c>
      <c r="M25" s="2">
        <v>0.27900000000000003</v>
      </c>
      <c r="N25" s="9">
        <f>(M25*(F25+K25)-G25-K25)/(1-M25)</f>
        <v>2.6352288488213461E-2</v>
      </c>
      <c r="O25" s="8">
        <f>G25+K25+N25</f>
        <v>17.026352288488212</v>
      </c>
      <c r="P25" s="8">
        <f>F25+K25+N25</f>
        <v>61.026352288488212</v>
      </c>
      <c r="Q25" s="10">
        <f t="shared" si="0"/>
        <v>0.27900000000000003</v>
      </c>
      <c r="R25" s="10">
        <f t="shared" si="1"/>
        <v>0.22807017543859648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</v>
      </c>
      <c r="AB25" s="13">
        <v>1</v>
      </c>
      <c r="AC25" s="15">
        <v>1</v>
      </c>
      <c r="AD25" s="17">
        <f t="shared" si="2"/>
        <v>5.0968399592252805E-3</v>
      </c>
      <c r="AE25" s="17">
        <f t="shared" si="3"/>
        <v>0</v>
      </c>
      <c r="AF25" s="17">
        <f t="shared" si="4"/>
        <v>1.9607843137254902E-3</v>
      </c>
      <c r="AG25" s="17">
        <f t="shared" si="5"/>
        <v>2.2222222222222223E-2</v>
      </c>
      <c r="AH25" s="2">
        <f t="shared" si="6"/>
        <v>-7.4657136495537291E-2</v>
      </c>
    </row>
    <row r="26" spans="1:34" x14ac:dyDescent="0.25">
      <c r="A26" s="1">
        <v>11</v>
      </c>
      <c r="B26" t="s">
        <v>49</v>
      </c>
      <c r="C26" t="s">
        <v>597</v>
      </c>
      <c r="D26" t="s">
        <v>633</v>
      </c>
      <c r="E26" s="3">
        <v>13</v>
      </c>
      <c r="F26" s="3">
        <v>42</v>
      </c>
      <c r="G26" s="3">
        <v>12</v>
      </c>
      <c r="H26" s="3">
        <v>7</v>
      </c>
      <c r="I26" s="3">
        <v>3</v>
      </c>
      <c r="J26" s="3">
        <v>8</v>
      </c>
      <c r="K26" s="3">
        <v>6</v>
      </c>
      <c r="L26" s="3">
        <v>0</v>
      </c>
      <c r="M26" s="2">
        <v>0.375</v>
      </c>
      <c r="N26" s="9">
        <f>(M26*(F26+K26)-G26-K26)/(1-M26)</f>
        <v>0</v>
      </c>
      <c r="O26" s="8">
        <f>G26+K26+N26</f>
        <v>18</v>
      </c>
      <c r="P26" s="8">
        <f>F26+K26+N26</f>
        <v>48</v>
      </c>
      <c r="Q26" s="10">
        <f t="shared" si="0"/>
        <v>0.375</v>
      </c>
      <c r="R26" s="10">
        <f t="shared" si="1"/>
        <v>0.2857142857142857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3">
        <v>1</v>
      </c>
      <c r="Y26" s="13">
        <v>0</v>
      </c>
      <c r="Z26" s="13">
        <v>0</v>
      </c>
      <c r="AA26" s="13">
        <v>0</v>
      </c>
      <c r="AB26" s="13">
        <v>0</v>
      </c>
      <c r="AC26" s="15">
        <v>1</v>
      </c>
      <c r="AD26" s="17">
        <f t="shared" si="2"/>
        <v>7.1355759429153924E-3</v>
      </c>
      <c r="AE26" s="17">
        <f t="shared" si="3"/>
        <v>1.1363636363636364E-2</v>
      </c>
      <c r="AF26" s="17">
        <f t="shared" si="4"/>
        <v>7.8431372549019607E-3</v>
      </c>
      <c r="AG26" s="17">
        <f t="shared" si="5"/>
        <v>0</v>
      </c>
      <c r="AH26" s="2">
        <f t="shared" si="6"/>
        <v>2.1342863504462684E-2</v>
      </c>
    </row>
    <row r="27" spans="1:34" x14ac:dyDescent="0.25">
      <c r="A27" s="1">
        <v>11</v>
      </c>
      <c r="B27" t="s">
        <v>50</v>
      </c>
      <c r="C27" t="s">
        <v>594</v>
      </c>
      <c r="D27" t="s">
        <v>634</v>
      </c>
      <c r="E27" s="3">
        <v>9</v>
      </c>
      <c r="F27" s="3">
        <v>38</v>
      </c>
      <c r="G27" s="3">
        <v>6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2">
        <v>0.17899999999999999</v>
      </c>
      <c r="N27" s="9">
        <f>(M27*(F27+K27)-G27-K27)/(1-M27)</f>
        <v>0.97685749086479856</v>
      </c>
      <c r="O27" s="8">
        <f>G27+K27+N27</f>
        <v>6.9768574908647985</v>
      </c>
      <c r="P27" s="8">
        <f>F27+K27+N27</f>
        <v>38.976857490864802</v>
      </c>
      <c r="Q27" s="10">
        <f t="shared" si="0"/>
        <v>0.17899999999999996</v>
      </c>
      <c r="R27" s="10">
        <f t="shared" si="1"/>
        <v>0.15789473684210525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1</v>
      </c>
      <c r="AA27" s="13">
        <v>0</v>
      </c>
      <c r="AB27" s="13">
        <v>1</v>
      </c>
      <c r="AC27" s="15">
        <v>1</v>
      </c>
      <c r="AD27" s="17">
        <f t="shared" si="2"/>
        <v>2.0387359836901123E-3</v>
      </c>
      <c r="AE27" s="17">
        <f t="shared" si="3"/>
        <v>0</v>
      </c>
      <c r="AF27" s="17">
        <f t="shared" si="4"/>
        <v>0</v>
      </c>
      <c r="AG27" s="17">
        <f t="shared" si="5"/>
        <v>1.4814814814814815E-2</v>
      </c>
      <c r="AH27" s="2">
        <f t="shared" si="6"/>
        <v>-0.17465713649553735</v>
      </c>
    </row>
    <row r="28" spans="1:34" x14ac:dyDescent="0.25">
      <c r="A28" s="1">
        <v>11</v>
      </c>
      <c r="B28" t="s">
        <v>51</v>
      </c>
      <c r="C28" t="s">
        <v>599</v>
      </c>
      <c r="D28" t="s">
        <v>626</v>
      </c>
      <c r="E28" s="3">
        <v>8</v>
      </c>
      <c r="F28" s="3">
        <v>31</v>
      </c>
      <c r="G28" s="3">
        <v>7</v>
      </c>
      <c r="H28" s="3">
        <v>1</v>
      </c>
      <c r="I28" s="3">
        <v>0</v>
      </c>
      <c r="J28" s="3">
        <v>2</v>
      </c>
      <c r="K28" s="3">
        <v>3</v>
      </c>
      <c r="L28" s="3">
        <v>0</v>
      </c>
      <c r="M28" s="2">
        <v>0.29399999999999998</v>
      </c>
      <c r="N28" s="9">
        <f>(M28*(F28+K28)-G28-K28)/(1-M28)</f>
        <v>-5.6657223796052914E-3</v>
      </c>
      <c r="O28" s="8">
        <f>G28+K28+N28</f>
        <v>9.9943342776203945</v>
      </c>
      <c r="P28" s="8">
        <f>F28+K28+N28</f>
        <v>33.994334277620396</v>
      </c>
      <c r="Q28" s="10">
        <f t="shared" si="0"/>
        <v>0.29399999999999993</v>
      </c>
      <c r="R28" s="10">
        <f t="shared" si="1"/>
        <v>0.22580645161290322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</v>
      </c>
      <c r="Z28" s="13">
        <v>0</v>
      </c>
      <c r="AA28" s="13">
        <v>0</v>
      </c>
      <c r="AB28" s="13">
        <v>1</v>
      </c>
      <c r="AC28" s="15">
        <v>1</v>
      </c>
      <c r="AD28" s="17">
        <f t="shared" si="2"/>
        <v>1.0193679918450561E-3</v>
      </c>
      <c r="AE28" s="17">
        <f t="shared" si="3"/>
        <v>0</v>
      </c>
      <c r="AF28" s="17">
        <f t="shared" si="4"/>
        <v>1.9607843137254902E-3</v>
      </c>
      <c r="AG28" s="17">
        <f t="shared" si="5"/>
        <v>0</v>
      </c>
      <c r="AH28" s="2">
        <f t="shared" si="6"/>
        <v>-5.9657136495537388E-2</v>
      </c>
    </row>
    <row r="29" spans="1:34" x14ac:dyDescent="0.25">
      <c r="A29" s="1">
        <v>11</v>
      </c>
      <c r="B29" t="s">
        <v>52</v>
      </c>
      <c r="C29" t="s">
        <v>600</v>
      </c>
      <c r="D29" t="s">
        <v>615</v>
      </c>
      <c r="E29" s="3">
        <v>6</v>
      </c>
      <c r="F29" s="3">
        <v>25</v>
      </c>
      <c r="G29" s="3">
        <v>2</v>
      </c>
      <c r="H29" s="3">
        <v>1</v>
      </c>
      <c r="I29" s="3">
        <v>0</v>
      </c>
      <c r="J29" s="3">
        <v>2</v>
      </c>
      <c r="K29" s="3">
        <v>0</v>
      </c>
      <c r="L29" s="3">
        <v>0</v>
      </c>
      <c r="M29" s="2">
        <v>0.115</v>
      </c>
      <c r="N29" s="9">
        <f>(M29*(F29+K29)-G29-K29)/(1-M29)</f>
        <v>0.98870056497175141</v>
      </c>
      <c r="O29" s="8">
        <f>G29+K29+N29</f>
        <v>2.9887005649717513</v>
      </c>
      <c r="P29" s="8">
        <f>F29+K29+N29</f>
        <v>25.988700564971751</v>
      </c>
      <c r="Q29" s="10">
        <f t="shared" si="0"/>
        <v>0.11499999999999999</v>
      </c>
      <c r="R29" s="10">
        <f t="shared" si="1"/>
        <v>0.08</v>
      </c>
      <c r="S29" s="13">
        <v>0</v>
      </c>
      <c r="T29" s="13">
        <v>0</v>
      </c>
      <c r="U29" s="13">
        <v>1</v>
      </c>
      <c r="V29" s="13">
        <v>0</v>
      </c>
      <c r="W29" s="13">
        <v>0</v>
      </c>
      <c r="X29" s="13">
        <v>1</v>
      </c>
      <c r="Y29" s="13">
        <v>0</v>
      </c>
      <c r="Z29" s="13">
        <v>0</v>
      </c>
      <c r="AA29" s="13">
        <v>0</v>
      </c>
      <c r="AB29" s="13">
        <v>0</v>
      </c>
      <c r="AC29" s="15">
        <v>1</v>
      </c>
      <c r="AD29" s="17">
        <f t="shared" si="2"/>
        <v>1.0193679918450561E-3</v>
      </c>
      <c r="AE29" s="17">
        <f t="shared" si="3"/>
        <v>0</v>
      </c>
      <c r="AF29" s="17">
        <f t="shared" si="4"/>
        <v>1.9607843137254902E-3</v>
      </c>
      <c r="AG29" s="17">
        <f t="shared" si="5"/>
        <v>0</v>
      </c>
      <c r="AH29" s="2">
        <f t="shared" si="6"/>
        <v>-0.23865713649553733</v>
      </c>
    </row>
    <row r="30" spans="1:34" x14ac:dyDescent="0.25">
      <c r="A30" s="1">
        <v>11</v>
      </c>
      <c r="B30" t="s">
        <v>53</v>
      </c>
      <c r="C30" t="s">
        <v>593</v>
      </c>
      <c r="D30" t="s">
        <v>611</v>
      </c>
      <c r="E30" s="3">
        <v>5</v>
      </c>
      <c r="F30" s="3">
        <v>19</v>
      </c>
      <c r="G30" s="3">
        <v>3</v>
      </c>
      <c r="H30" s="3">
        <v>3</v>
      </c>
      <c r="I30" s="3">
        <v>0</v>
      </c>
      <c r="J30" s="3">
        <v>3</v>
      </c>
      <c r="K30" s="3">
        <v>1</v>
      </c>
      <c r="L30" s="3">
        <v>1</v>
      </c>
      <c r="M30" s="2">
        <v>0.2</v>
      </c>
      <c r="N30" s="9">
        <f>(M30*(F30+K30)-G30-K30)/(1-M30)</f>
        <v>0</v>
      </c>
      <c r="O30" s="8">
        <f>G30+K30+N30</f>
        <v>4</v>
      </c>
      <c r="P30" s="8">
        <f>F30+K30+N30</f>
        <v>20</v>
      </c>
      <c r="Q30" s="10">
        <f t="shared" si="0"/>
        <v>0.2</v>
      </c>
      <c r="R30" s="10">
        <f t="shared" si="1"/>
        <v>0.15789473684210525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1</v>
      </c>
      <c r="Z30" s="13">
        <v>0</v>
      </c>
      <c r="AA30" s="13">
        <v>0</v>
      </c>
      <c r="AB30" s="13">
        <v>1</v>
      </c>
      <c r="AC30" s="15">
        <v>1</v>
      </c>
      <c r="AD30" s="17">
        <f t="shared" si="2"/>
        <v>3.0581039755351682E-3</v>
      </c>
      <c r="AE30" s="17">
        <f t="shared" si="3"/>
        <v>0</v>
      </c>
      <c r="AF30" s="17">
        <f t="shared" si="4"/>
        <v>2.9411764705882353E-3</v>
      </c>
      <c r="AG30" s="17">
        <f t="shared" si="5"/>
        <v>7.4074074074074077E-3</v>
      </c>
      <c r="AH30" s="2">
        <f t="shared" si="6"/>
        <v>-0.15365713649553731</v>
      </c>
    </row>
    <row r="31" spans="1:34" x14ac:dyDescent="0.25">
      <c r="A31" s="1">
        <v>11</v>
      </c>
      <c r="B31" t="s">
        <v>54</v>
      </c>
      <c r="C31" t="s">
        <v>602</v>
      </c>
      <c r="D31" t="s">
        <v>635</v>
      </c>
      <c r="E31" s="3">
        <v>5</v>
      </c>
      <c r="F31" s="3">
        <v>17</v>
      </c>
      <c r="G31" s="3">
        <v>1</v>
      </c>
      <c r="H31" s="3">
        <v>1</v>
      </c>
      <c r="I31" s="3">
        <v>0</v>
      </c>
      <c r="J31" s="3">
        <v>2</v>
      </c>
      <c r="K31" s="3">
        <v>2</v>
      </c>
      <c r="L31" s="3">
        <v>0</v>
      </c>
      <c r="M31" s="2">
        <v>0.15</v>
      </c>
      <c r="N31" s="9">
        <f>(M31*(F31+K31)-G31-K31)/(1-M31)</f>
        <v>-0.17647058823529402</v>
      </c>
      <c r="O31" s="8">
        <f>G31+K31+N31</f>
        <v>2.8235294117647061</v>
      </c>
      <c r="P31" s="8">
        <f>F31+K31+N31</f>
        <v>18.823529411764707</v>
      </c>
      <c r="Q31" s="10">
        <f t="shared" si="0"/>
        <v>0.15</v>
      </c>
      <c r="R31" s="10">
        <f t="shared" si="1"/>
        <v>5.8823529411764705E-2</v>
      </c>
      <c r="S31" s="13">
        <v>0</v>
      </c>
      <c r="T31" s="13">
        <v>1</v>
      </c>
      <c r="U31" s="13">
        <v>0</v>
      </c>
      <c r="V31" s="13">
        <v>0</v>
      </c>
      <c r="W31" s="13">
        <v>0</v>
      </c>
      <c r="X31" s="13">
        <v>1</v>
      </c>
      <c r="Y31" s="13">
        <v>0</v>
      </c>
      <c r="Z31" s="13">
        <v>0</v>
      </c>
      <c r="AA31" s="13">
        <v>0</v>
      </c>
      <c r="AB31" s="13">
        <v>0</v>
      </c>
      <c r="AC31" s="15">
        <v>1</v>
      </c>
      <c r="AD31" s="17">
        <f t="shared" si="2"/>
        <v>1.0193679918450561E-3</v>
      </c>
      <c r="AE31" s="17">
        <f t="shared" si="3"/>
        <v>0</v>
      </c>
      <c r="AF31" s="17">
        <f t="shared" si="4"/>
        <v>1.9607843137254902E-3</v>
      </c>
      <c r="AG31" s="17">
        <f t="shared" si="5"/>
        <v>0</v>
      </c>
      <c r="AH31" s="2">
        <f t="shared" si="6"/>
        <v>-0.20365713649553732</v>
      </c>
    </row>
    <row r="32" spans="1:34" x14ac:dyDescent="0.25">
      <c r="A32" s="1">
        <v>11</v>
      </c>
      <c r="B32" t="s">
        <v>55</v>
      </c>
      <c r="C32" t="s">
        <v>575</v>
      </c>
      <c r="D32" t="s">
        <v>614</v>
      </c>
      <c r="E32" s="3">
        <v>5</v>
      </c>
      <c r="F32" s="3">
        <v>19</v>
      </c>
      <c r="G32" s="3">
        <v>3</v>
      </c>
      <c r="H32" s="3">
        <v>1</v>
      </c>
      <c r="I32" s="3">
        <v>0</v>
      </c>
      <c r="J32" s="3">
        <v>1</v>
      </c>
      <c r="K32" s="3">
        <v>2</v>
      </c>
      <c r="L32" s="3">
        <v>0</v>
      </c>
      <c r="M32" s="2">
        <v>0.23799999999999999</v>
      </c>
      <c r="N32" s="9">
        <f>(M32*(F32+K32)-G32-K32)/(1-M32)</f>
        <v>-2.6246719160113751E-3</v>
      </c>
      <c r="O32" s="8">
        <f>G32+K32+N32</f>
        <v>4.9973753280839883</v>
      </c>
      <c r="P32" s="8">
        <f>F32+K32+N32</f>
        <v>20.99737532808399</v>
      </c>
      <c r="Q32" s="10">
        <f t="shared" si="0"/>
        <v>0.23799999999999993</v>
      </c>
      <c r="R32" s="10">
        <f t="shared" si="1"/>
        <v>0.15789473684210525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1</v>
      </c>
      <c r="Y32" s="13">
        <v>0</v>
      </c>
      <c r="Z32" s="13">
        <v>0</v>
      </c>
      <c r="AA32" s="13">
        <v>0</v>
      </c>
      <c r="AB32" s="13">
        <v>0</v>
      </c>
      <c r="AC32" s="15">
        <v>1</v>
      </c>
      <c r="AD32" s="17">
        <f t="shared" si="2"/>
        <v>1.0193679918450561E-3</v>
      </c>
      <c r="AE32" s="17">
        <f t="shared" si="3"/>
        <v>0</v>
      </c>
      <c r="AF32" s="17">
        <f t="shared" si="4"/>
        <v>9.8039215686274508E-4</v>
      </c>
      <c r="AG32" s="17">
        <f t="shared" si="5"/>
        <v>0</v>
      </c>
      <c r="AH32" s="2">
        <f t="shared" si="6"/>
        <v>-0.11565713649553738</v>
      </c>
    </row>
    <row r="33" spans="1:34" x14ac:dyDescent="0.25">
      <c r="A33" s="1">
        <v>11</v>
      </c>
      <c r="B33" t="s">
        <v>56</v>
      </c>
      <c r="C33" t="s">
        <v>599</v>
      </c>
      <c r="D33" t="s">
        <v>611</v>
      </c>
      <c r="E33" s="3">
        <v>4</v>
      </c>
      <c r="F33" s="3">
        <v>18</v>
      </c>
      <c r="G33" s="3">
        <v>1</v>
      </c>
      <c r="H33" s="3">
        <v>0</v>
      </c>
      <c r="I33" s="3">
        <v>0</v>
      </c>
      <c r="J33" s="3">
        <v>2</v>
      </c>
      <c r="K33" s="3">
        <v>1</v>
      </c>
      <c r="L33" s="3">
        <v>0</v>
      </c>
      <c r="M33" s="2">
        <v>0.105</v>
      </c>
      <c r="N33" s="9">
        <f>(M33*(F33+K33)-G33-K33)/(1-M33)</f>
        <v>-5.5865921787710783E-3</v>
      </c>
      <c r="O33" s="8">
        <f>G33+K33+N33</f>
        <v>1.994413407821229</v>
      </c>
      <c r="P33" s="8">
        <f>F33+K33+N33</f>
        <v>18.994413407821227</v>
      </c>
      <c r="Q33" s="10">
        <f t="shared" si="0"/>
        <v>0.10500000000000001</v>
      </c>
      <c r="R33" s="10">
        <f t="shared" si="1"/>
        <v>5.5555555555555552E-2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1</v>
      </c>
      <c r="Z33" s="13">
        <v>0</v>
      </c>
      <c r="AA33" s="13">
        <v>0</v>
      </c>
      <c r="AB33" s="13">
        <v>1</v>
      </c>
      <c r="AC33" s="15">
        <v>1</v>
      </c>
      <c r="AD33" s="17">
        <f t="shared" si="2"/>
        <v>0</v>
      </c>
      <c r="AE33" s="17">
        <f t="shared" si="3"/>
        <v>0</v>
      </c>
      <c r="AF33" s="17">
        <f t="shared" si="4"/>
        <v>1.9607843137254902E-3</v>
      </c>
      <c r="AG33" s="17">
        <f t="shared" si="5"/>
        <v>0</v>
      </c>
      <c r="AH33" s="2">
        <f t="shared" si="6"/>
        <v>-0.24865713649553731</v>
      </c>
    </row>
    <row r="34" spans="1:34" x14ac:dyDescent="0.25">
      <c r="A34" s="1">
        <v>11</v>
      </c>
      <c r="B34" t="s">
        <v>57</v>
      </c>
      <c r="C34" t="s">
        <v>585</v>
      </c>
      <c r="D34" t="s">
        <v>617</v>
      </c>
      <c r="E34" s="3">
        <v>3</v>
      </c>
      <c r="F34" s="3">
        <v>9</v>
      </c>
      <c r="G34" s="3">
        <v>2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2">
        <v>0.3</v>
      </c>
      <c r="N34" s="9">
        <f>(M34*(F34+K34)-G34-K34)/(1-M34)</f>
        <v>0</v>
      </c>
      <c r="O34" s="8">
        <f>G34+K34+N34</f>
        <v>3</v>
      </c>
      <c r="P34" s="8">
        <f>F34+K34+N34</f>
        <v>10</v>
      </c>
      <c r="Q34" s="10">
        <f t="shared" si="0"/>
        <v>0.3</v>
      </c>
      <c r="R34" s="10">
        <f t="shared" si="1"/>
        <v>0.22222222222222221</v>
      </c>
      <c r="S34" s="13">
        <v>0</v>
      </c>
      <c r="T34" s="13">
        <v>0</v>
      </c>
      <c r="U34" s="13">
        <v>0</v>
      </c>
      <c r="V34" s="13">
        <v>1</v>
      </c>
      <c r="W34" s="13">
        <v>0</v>
      </c>
      <c r="X34" s="13">
        <v>1</v>
      </c>
      <c r="Y34" s="13">
        <v>0</v>
      </c>
      <c r="Z34" s="13">
        <v>0</v>
      </c>
      <c r="AA34" s="13">
        <v>0</v>
      </c>
      <c r="AB34" s="13">
        <v>0</v>
      </c>
      <c r="AC34" s="15">
        <v>1</v>
      </c>
      <c r="AD34" s="17">
        <f t="shared" si="2"/>
        <v>0</v>
      </c>
      <c r="AE34" s="17">
        <f t="shared" si="3"/>
        <v>0</v>
      </c>
      <c r="AF34" s="17">
        <f t="shared" si="4"/>
        <v>0</v>
      </c>
      <c r="AG34" s="17">
        <f t="shared" si="5"/>
        <v>0</v>
      </c>
      <c r="AH34" s="2">
        <f t="shared" si="6"/>
        <v>-5.3657136495537328E-2</v>
      </c>
    </row>
    <row r="35" spans="1:34" x14ac:dyDescent="0.25">
      <c r="A35" s="1">
        <v>11</v>
      </c>
      <c r="B35" t="s">
        <v>58</v>
      </c>
      <c r="C35" t="s">
        <v>589</v>
      </c>
      <c r="D35" t="s">
        <v>634</v>
      </c>
      <c r="E35" s="3">
        <v>3</v>
      </c>
      <c r="F35" s="3">
        <v>12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2">
        <v>0.16700000000000001</v>
      </c>
      <c r="N35" s="9">
        <f>(M35*(F35+K35)-G35-K35)/(1-M35)</f>
        <v>4.8019207683073278E-3</v>
      </c>
      <c r="O35" s="8">
        <f>G35+K35+N35</f>
        <v>2.0048019207683074</v>
      </c>
      <c r="P35" s="8">
        <f>F35+K35+N35</f>
        <v>12.004801920768307</v>
      </c>
      <c r="Q35" s="10">
        <f t="shared" si="0"/>
        <v>0.16700000000000001</v>
      </c>
      <c r="R35" s="10">
        <f t="shared" si="1"/>
        <v>0.16666666666666666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1</v>
      </c>
      <c r="AA35" s="13">
        <v>0</v>
      </c>
      <c r="AB35" s="13">
        <v>1</v>
      </c>
      <c r="AC35" s="15">
        <v>1</v>
      </c>
      <c r="AD35" s="17">
        <f t="shared" si="2"/>
        <v>0</v>
      </c>
      <c r="AE35" s="17">
        <f t="shared" si="3"/>
        <v>0</v>
      </c>
      <c r="AF35" s="17">
        <f t="shared" si="4"/>
        <v>0</v>
      </c>
      <c r="AG35" s="17">
        <f t="shared" si="5"/>
        <v>0</v>
      </c>
      <c r="AH35" s="2">
        <f t="shared" si="6"/>
        <v>-0.18665713649553731</v>
      </c>
    </row>
    <row r="36" spans="1:34" x14ac:dyDescent="0.25">
      <c r="A36" s="1">
        <v>11</v>
      </c>
      <c r="B36" t="s">
        <v>59</v>
      </c>
      <c r="C36" t="s">
        <v>597</v>
      </c>
      <c r="D36" t="s">
        <v>618</v>
      </c>
      <c r="E36" s="3">
        <v>2</v>
      </c>
      <c r="F36" s="3">
        <v>8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2">
        <v>0.375</v>
      </c>
      <c r="N36" s="9">
        <f>(M36*(F36+K36)-G36-K36)/(1-M36)</f>
        <v>0</v>
      </c>
      <c r="O36" s="8">
        <f>G36+K36+N36</f>
        <v>3</v>
      </c>
      <c r="P36" s="8">
        <f>F36+K36+N36</f>
        <v>8</v>
      </c>
      <c r="Q36" s="10">
        <f t="shared" si="0"/>
        <v>0.375</v>
      </c>
      <c r="R36" s="10">
        <f t="shared" si="1"/>
        <v>0.375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1</v>
      </c>
      <c r="AA36" s="13">
        <v>0</v>
      </c>
      <c r="AB36" s="13">
        <v>1</v>
      </c>
      <c r="AC36" s="15">
        <v>1</v>
      </c>
      <c r="AD36" s="17">
        <f t="shared" si="2"/>
        <v>0</v>
      </c>
      <c r="AE36" s="17">
        <f t="shared" si="3"/>
        <v>0</v>
      </c>
      <c r="AF36" s="17">
        <f t="shared" si="4"/>
        <v>0</v>
      </c>
      <c r="AG36" s="17">
        <f t="shared" si="5"/>
        <v>0</v>
      </c>
      <c r="AH36" s="2">
        <f t="shared" si="6"/>
        <v>2.1342863504462684E-2</v>
      </c>
    </row>
    <row r="37" spans="1:34" x14ac:dyDescent="0.25">
      <c r="A37" s="1">
        <v>11</v>
      </c>
      <c r="B37" t="s">
        <v>60</v>
      </c>
      <c r="C37" t="s">
        <v>580</v>
      </c>
      <c r="D37" t="s">
        <v>617</v>
      </c>
      <c r="E37" s="3">
        <v>2</v>
      </c>
      <c r="F37" s="3">
        <v>10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2">
        <v>0.1</v>
      </c>
      <c r="N37" s="9">
        <f>(M37*(F37+K37)-G37-K37)/(1-M37)</f>
        <v>0</v>
      </c>
      <c r="O37" s="8">
        <f>G37+K37+N37</f>
        <v>1</v>
      </c>
      <c r="P37" s="8">
        <f>F37+K37+N37</f>
        <v>10</v>
      </c>
      <c r="Q37" s="10">
        <f t="shared" si="0"/>
        <v>0.1</v>
      </c>
      <c r="R37" s="10">
        <f t="shared" si="1"/>
        <v>0.1</v>
      </c>
      <c r="S37" s="13">
        <v>0</v>
      </c>
      <c r="T37" s="13">
        <v>0</v>
      </c>
      <c r="U37" s="13">
        <v>0</v>
      </c>
      <c r="V37" s="13">
        <v>1</v>
      </c>
      <c r="W37" s="13">
        <v>0</v>
      </c>
      <c r="X37" s="13">
        <v>1</v>
      </c>
      <c r="Y37" s="13">
        <v>0</v>
      </c>
      <c r="Z37" s="13">
        <v>0</v>
      </c>
      <c r="AA37" s="13">
        <v>0</v>
      </c>
      <c r="AB37" s="13">
        <v>0</v>
      </c>
      <c r="AC37" s="15">
        <v>1</v>
      </c>
      <c r="AD37" s="17">
        <f t="shared" si="2"/>
        <v>0</v>
      </c>
      <c r="AE37" s="17">
        <f t="shared" si="3"/>
        <v>0</v>
      </c>
      <c r="AF37" s="17">
        <f t="shared" si="4"/>
        <v>0</v>
      </c>
      <c r="AG37" s="17">
        <f t="shared" si="5"/>
        <v>0</v>
      </c>
      <c r="AH37" s="2">
        <f t="shared" si="6"/>
        <v>-0.25365713649553734</v>
      </c>
    </row>
    <row r="38" spans="1:34" x14ac:dyDescent="0.25">
      <c r="A38" s="1">
        <v>11</v>
      </c>
      <c r="B38" t="s">
        <v>61</v>
      </c>
      <c r="C38" t="s">
        <v>593</v>
      </c>
      <c r="D38" t="s">
        <v>616</v>
      </c>
      <c r="E38" s="3">
        <v>2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2">
        <v>0.14299999999999999</v>
      </c>
      <c r="N38" s="9">
        <f>(M38*(F38+K38)-G38-K38)/(1-M38)</f>
        <v>1.1668611435237922E-3</v>
      </c>
      <c r="O38" s="8">
        <f>G38+K38+N38</f>
        <v>1.0011668611435238</v>
      </c>
      <c r="P38" s="8">
        <f>F38+K38+N38</f>
        <v>7.001166861143524</v>
      </c>
      <c r="Q38" s="10">
        <f t="shared" si="0"/>
        <v>0.14299999999999999</v>
      </c>
      <c r="R38" s="10">
        <f t="shared" si="1"/>
        <v>0.14285714285714285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1</v>
      </c>
      <c r="Y38" s="13">
        <v>0</v>
      </c>
      <c r="Z38" s="13">
        <v>0</v>
      </c>
      <c r="AA38" s="13">
        <v>0</v>
      </c>
      <c r="AB38" s="13">
        <v>0</v>
      </c>
      <c r="AC38" s="15">
        <v>1</v>
      </c>
      <c r="AD38" s="17">
        <f t="shared" si="2"/>
        <v>0</v>
      </c>
      <c r="AE38" s="17">
        <f t="shared" si="3"/>
        <v>0</v>
      </c>
      <c r="AF38" s="17">
        <f t="shared" si="4"/>
        <v>0</v>
      </c>
      <c r="AG38" s="17">
        <f t="shared" si="5"/>
        <v>0</v>
      </c>
      <c r="AH38" s="2">
        <f t="shared" si="6"/>
        <v>-0.21065713649553733</v>
      </c>
    </row>
    <row r="39" spans="1:34" x14ac:dyDescent="0.25">
      <c r="A39" s="1">
        <v>11</v>
      </c>
      <c r="B39" t="s">
        <v>62</v>
      </c>
      <c r="C39" t="s">
        <v>588</v>
      </c>
      <c r="D39" t="s">
        <v>611</v>
      </c>
      <c r="E39" s="3">
        <v>2</v>
      </c>
      <c r="F39" s="3">
        <v>6</v>
      </c>
      <c r="G39" s="3">
        <v>2</v>
      </c>
      <c r="H39" s="3">
        <v>2</v>
      </c>
      <c r="I39" s="3">
        <v>0</v>
      </c>
      <c r="J39" s="3">
        <v>1</v>
      </c>
      <c r="K39" s="3">
        <v>2</v>
      </c>
      <c r="L39" s="3">
        <v>1</v>
      </c>
      <c r="M39" s="2">
        <v>0.5</v>
      </c>
      <c r="N39" s="9">
        <f>(M39*(F39+K39)-G39-K39)/(1-M39)</f>
        <v>0</v>
      </c>
      <c r="O39" s="8">
        <f>G39+K39+N39</f>
        <v>4</v>
      </c>
      <c r="P39" s="8">
        <f>F39+K39+N39</f>
        <v>8</v>
      </c>
      <c r="Q39" s="10">
        <f t="shared" si="0"/>
        <v>0.5</v>
      </c>
      <c r="R39" s="10">
        <f t="shared" si="1"/>
        <v>0.33333333333333331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1</v>
      </c>
      <c r="Z39" s="13">
        <v>0</v>
      </c>
      <c r="AA39" s="13">
        <v>0</v>
      </c>
      <c r="AB39" s="13">
        <v>1</v>
      </c>
      <c r="AC39" s="15">
        <v>1</v>
      </c>
      <c r="AD39" s="17">
        <f t="shared" si="2"/>
        <v>2.0387359836901123E-3</v>
      </c>
      <c r="AE39" s="17">
        <f t="shared" si="3"/>
        <v>0</v>
      </c>
      <c r="AF39" s="17">
        <f t="shared" si="4"/>
        <v>9.8039215686274508E-4</v>
      </c>
      <c r="AG39" s="17">
        <f t="shared" si="5"/>
        <v>7.4074074074074077E-3</v>
      </c>
      <c r="AH39" s="2">
        <f t="shared" si="6"/>
        <v>0.14634286350446268</v>
      </c>
    </row>
    <row r="40" spans="1:34" x14ac:dyDescent="0.25">
      <c r="A40" s="1">
        <v>11</v>
      </c>
      <c r="B40" t="s">
        <v>63</v>
      </c>
      <c r="C40" t="s">
        <v>585</v>
      </c>
      <c r="D40" t="s">
        <v>636</v>
      </c>
      <c r="E40" s="3">
        <v>2</v>
      </c>
      <c r="F40" s="3">
        <v>9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2">
        <v>0.33300000000000002</v>
      </c>
      <c r="N40" s="9">
        <f>(M40*(F40+K40)-G40-K40)/(1-M40)</f>
        <v>-4.4977511244372855E-3</v>
      </c>
      <c r="O40" s="8">
        <f>G40+K40+N40</f>
        <v>2.9955022488755629</v>
      </c>
      <c r="P40" s="8">
        <f>F40+K40+N40</f>
        <v>8.995502248875562</v>
      </c>
      <c r="Q40" s="10">
        <f t="shared" si="0"/>
        <v>0.33300000000000007</v>
      </c>
      <c r="R40" s="10">
        <f t="shared" si="1"/>
        <v>0.33333333333333331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1</v>
      </c>
      <c r="Y40" s="13">
        <v>0</v>
      </c>
      <c r="Z40" s="13">
        <v>0</v>
      </c>
      <c r="AA40" s="13">
        <v>0</v>
      </c>
      <c r="AB40" s="13">
        <v>0</v>
      </c>
      <c r="AC40" s="15">
        <v>1</v>
      </c>
      <c r="AD40" s="17">
        <f t="shared" si="2"/>
        <v>0</v>
      </c>
      <c r="AE40" s="17">
        <f t="shared" si="3"/>
        <v>0</v>
      </c>
      <c r="AF40" s="17">
        <f t="shared" si="4"/>
        <v>0</v>
      </c>
      <c r="AG40" s="17">
        <f t="shared" si="5"/>
        <v>0</v>
      </c>
      <c r="AH40" s="2">
        <f t="shared" si="6"/>
        <v>-2.0657136495537243E-2</v>
      </c>
    </row>
    <row r="41" spans="1:34" x14ac:dyDescent="0.25">
      <c r="A41" s="1">
        <v>1</v>
      </c>
      <c r="B41" t="s">
        <v>64</v>
      </c>
      <c r="C41" t="s">
        <v>575</v>
      </c>
      <c r="D41" t="s">
        <v>633</v>
      </c>
      <c r="E41" s="3">
        <v>162</v>
      </c>
      <c r="F41" s="3">
        <v>624</v>
      </c>
      <c r="G41" s="3">
        <v>173</v>
      </c>
      <c r="H41" s="3">
        <v>82</v>
      </c>
      <c r="I41" s="3">
        <v>25</v>
      </c>
      <c r="J41" s="3">
        <v>106</v>
      </c>
      <c r="K41" s="3">
        <v>75</v>
      </c>
      <c r="L41" s="3">
        <v>0</v>
      </c>
      <c r="M41" s="2">
        <v>0.36099999999999999</v>
      </c>
      <c r="N41" s="9">
        <f t="shared" ref="N41:N104" si="7">(M41*(F41+K41)-G41-K41)/(1-M41)</f>
        <v>6.7902973395931117</v>
      </c>
      <c r="O41" s="8">
        <f t="shared" ref="O41:O104" si="8">G41+K41+N41</f>
        <v>254.79029733959311</v>
      </c>
      <c r="P41" s="8">
        <f t="shared" ref="P41:P104" si="9">F41+K41+N41</f>
        <v>705.79029733959317</v>
      </c>
      <c r="Q41" s="10">
        <f t="shared" si="0"/>
        <v>0.36099999999999999</v>
      </c>
      <c r="R41" s="10">
        <f t="shared" si="1"/>
        <v>0.27724358974358976</v>
      </c>
      <c r="S41" s="13">
        <v>0</v>
      </c>
      <c r="T41" s="13">
        <v>1</v>
      </c>
      <c r="U41" s="13">
        <v>0</v>
      </c>
      <c r="V41" s="13">
        <v>0</v>
      </c>
      <c r="W41" s="13">
        <v>0</v>
      </c>
      <c r="X41" s="13">
        <v>1</v>
      </c>
      <c r="Y41" s="13">
        <v>0</v>
      </c>
      <c r="Z41" s="13">
        <v>0</v>
      </c>
      <c r="AA41" s="13">
        <v>0</v>
      </c>
      <c r="AB41" s="13">
        <v>0</v>
      </c>
      <c r="AC41" s="15">
        <v>1</v>
      </c>
      <c r="AD41" s="17">
        <f t="shared" si="2"/>
        <v>8.8552915766738655E-2</v>
      </c>
      <c r="AE41" s="17">
        <f t="shared" si="3"/>
        <v>0.11848341232227488</v>
      </c>
      <c r="AF41" s="17">
        <f t="shared" si="4"/>
        <v>0.12559241706161137</v>
      </c>
      <c r="AG41" s="17">
        <f t="shared" si="5"/>
        <v>0</v>
      </c>
      <c r="AH41" s="2">
        <f t="shared" si="6"/>
        <v>1.9557150296684367E-2</v>
      </c>
    </row>
    <row r="42" spans="1:34" x14ac:dyDescent="0.25">
      <c r="A42" s="1">
        <v>1</v>
      </c>
      <c r="B42" t="s">
        <v>65</v>
      </c>
      <c r="C42" t="s">
        <v>580</v>
      </c>
      <c r="D42" t="s">
        <v>612</v>
      </c>
      <c r="E42" s="3">
        <v>159</v>
      </c>
      <c r="F42" s="3">
        <v>622</v>
      </c>
      <c r="G42" s="3">
        <v>163</v>
      </c>
      <c r="H42" s="3">
        <v>89</v>
      </c>
      <c r="I42" s="3">
        <v>30</v>
      </c>
      <c r="J42" s="3">
        <v>109</v>
      </c>
      <c r="K42" s="3">
        <v>63</v>
      </c>
      <c r="L42" s="3">
        <v>4</v>
      </c>
      <c r="M42" s="2">
        <v>0.32900000000000001</v>
      </c>
      <c r="N42" s="9">
        <f t="shared" si="7"/>
        <v>-0.94634873323396551</v>
      </c>
      <c r="O42" s="8">
        <f t="shared" si="8"/>
        <v>225.05365126676602</v>
      </c>
      <c r="P42" s="8">
        <f t="shared" si="9"/>
        <v>684.053651266766</v>
      </c>
      <c r="Q42" s="10">
        <f t="shared" si="0"/>
        <v>0.32900000000000001</v>
      </c>
      <c r="R42" s="10">
        <f t="shared" si="1"/>
        <v>0.26205787781350481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1</v>
      </c>
      <c r="AB42" s="13">
        <v>1</v>
      </c>
      <c r="AC42" s="15">
        <v>1</v>
      </c>
      <c r="AD42" s="17">
        <f t="shared" si="2"/>
        <v>9.6112311015118787E-2</v>
      </c>
      <c r="AE42" s="17">
        <f t="shared" si="3"/>
        <v>0.14218009478672985</v>
      </c>
      <c r="AF42" s="17">
        <f t="shared" si="4"/>
        <v>0.12914691943127962</v>
      </c>
      <c r="AG42" s="17">
        <f t="shared" si="5"/>
        <v>5.3333333333333337E-2</v>
      </c>
      <c r="AH42" s="2">
        <f t="shared" si="6"/>
        <v>-1.2442849703315606E-2</v>
      </c>
    </row>
    <row r="43" spans="1:34" x14ac:dyDescent="0.25">
      <c r="A43" s="1">
        <v>1</v>
      </c>
      <c r="B43" t="s">
        <v>66</v>
      </c>
      <c r="C43" t="s">
        <v>587</v>
      </c>
      <c r="D43" t="s">
        <v>637</v>
      </c>
      <c r="E43" s="3">
        <v>154</v>
      </c>
      <c r="F43" s="3">
        <v>541</v>
      </c>
      <c r="G43" s="3">
        <v>144</v>
      </c>
      <c r="H43" s="3">
        <v>75</v>
      </c>
      <c r="I43" s="3">
        <v>20</v>
      </c>
      <c r="J43" s="3">
        <v>74</v>
      </c>
      <c r="K43" s="3">
        <v>93</v>
      </c>
      <c r="L43" s="3">
        <v>2</v>
      </c>
      <c r="M43" s="2">
        <v>0.375</v>
      </c>
      <c r="N43" s="9">
        <f t="shared" si="7"/>
        <v>1.2</v>
      </c>
      <c r="O43" s="8">
        <f t="shared" si="8"/>
        <v>238.2</v>
      </c>
      <c r="P43" s="8">
        <f t="shared" si="9"/>
        <v>635.20000000000005</v>
      </c>
      <c r="Q43" s="10">
        <f t="shared" si="0"/>
        <v>0.37499999999999994</v>
      </c>
      <c r="R43" s="10">
        <f t="shared" si="1"/>
        <v>0.26617375231053603</v>
      </c>
      <c r="S43" s="13">
        <v>1</v>
      </c>
      <c r="T43" s="13">
        <v>0</v>
      </c>
      <c r="U43" s="13">
        <v>0</v>
      </c>
      <c r="V43" s="13">
        <v>0</v>
      </c>
      <c r="W43" s="13">
        <v>0</v>
      </c>
      <c r="X43" s="13">
        <v>1</v>
      </c>
      <c r="Y43" s="13">
        <v>0</v>
      </c>
      <c r="Z43" s="13">
        <v>0</v>
      </c>
      <c r="AA43" s="13">
        <v>0</v>
      </c>
      <c r="AB43" s="13">
        <v>0</v>
      </c>
      <c r="AC43" s="15">
        <v>1</v>
      </c>
      <c r="AD43" s="17">
        <f t="shared" si="2"/>
        <v>8.0993520518358536E-2</v>
      </c>
      <c r="AE43" s="17">
        <f t="shared" si="3"/>
        <v>9.4786729857819899E-2</v>
      </c>
      <c r="AF43" s="17">
        <f t="shared" si="4"/>
        <v>8.7677725118483416E-2</v>
      </c>
      <c r="AG43" s="17">
        <f t="shared" si="5"/>
        <v>2.6666666666666668E-2</v>
      </c>
      <c r="AH43" s="2">
        <f t="shared" si="6"/>
        <v>3.3557150296684324E-2</v>
      </c>
    </row>
    <row r="44" spans="1:34" x14ac:dyDescent="0.25">
      <c r="A44" s="1">
        <v>1</v>
      </c>
      <c r="B44" t="s">
        <v>67</v>
      </c>
      <c r="C44" t="s">
        <v>588</v>
      </c>
      <c r="D44" t="s">
        <v>638</v>
      </c>
      <c r="E44" s="3">
        <v>149</v>
      </c>
      <c r="F44" s="3">
        <v>597</v>
      </c>
      <c r="G44" s="3">
        <v>188</v>
      </c>
      <c r="H44" s="3">
        <v>119</v>
      </c>
      <c r="I44" s="3">
        <v>10</v>
      </c>
      <c r="J44" s="3">
        <v>74</v>
      </c>
      <c r="K44" s="3">
        <v>67</v>
      </c>
      <c r="L44" s="3">
        <v>0</v>
      </c>
      <c r="M44" s="2">
        <v>0.38600000000000001</v>
      </c>
      <c r="N44" s="9">
        <f t="shared" si="7"/>
        <v>2.1237785016287143</v>
      </c>
      <c r="O44" s="8">
        <f t="shared" si="8"/>
        <v>257.12377850162869</v>
      </c>
      <c r="P44" s="8">
        <f t="shared" si="9"/>
        <v>666.12377850162875</v>
      </c>
      <c r="Q44" s="10">
        <f t="shared" si="0"/>
        <v>0.38600000000000001</v>
      </c>
      <c r="R44" s="10">
        <f t="shared" si="1"/>
        <v>0.31490787269681741</v>
      </c>
      <c r="S44" s="13">
        <v>0</v>
      </c>
      <c r="T44" s="13">
        <v>1</v>
      </c>
      <c r="U44" s="13">
        <v>0</v>
      </c>
      <c r="V44" s="13">
        <v>0</v>
      </c>
      <c r="W44" s="13">
        <v>0</v>
      </c>
      <c r="X44" s="13">
        <v>1</v>
      </c>
      <c r="Y44" s="13">
        <v>0</v>
      </c>
      <c r="Z44" s="13">
        <v>0</v>
      </c>
      <c r="AA44" s="13">
        <v>0</v>
      </c>
      <c r="AB44" s="13">
        <v>0</v>
      </c>
      <c r="AC44" s="15">
        <v>1</v>
      </c>
      <c r="AD44" s="17">
        <f t="shared" si="2"/>
        <v>0.12850971922246221</v>
      </c>
      <c r="AE44" s="17">
        <f t="shared" si="3"/>
        <v>4.7393364928909949E-2</v>
      </c>
      <c r="AF44" s="17">
        <f t="shared" si="4"/>
        <v>8.7677725118483416E-2</v>
      </c>
      <c r="AG44" s="17">
        <f t="shared" si="5"/>
        <v>0</v>
      </c>
      <c r="AH44" s="2">
        <f t="shared" si="6"/>
        <v>4.4557150296684389E-2</v>
      </c>
    </row>
    <row r="45" spans="1:34" x14ac:dyDescent="0.25">
      <c r="A45" s="1">
        <v>1</v>
      </c>
      <c r="B45" t="s">
        <v>68</v>
      </c>
      <c r="C45" t="s">
        <v>574</v>
      </c>
      <c r="D45" t="s">
        <v>615</v>
      </c>
      <c r="E45" s="3">
        <v>105</v>
      </c>
      <c r="F45" s="3">
        <v>408</v>
      </c>
      <c r="G45" s="3">
        <v>120</v>
      </c>
      <c r="H45" s="3">
        <v>45</v>
      </c>
      <c r="I45" s="3">
        <v>9</v>
      </c>
      <c r="J45" s="3">
        <v>45</v>
      </c>
      <c r="K45" s="3">
        <v>23</v>
      </c>
      <c r="L45" s="3">
        <v>3</v>
      </c>
      <c r="M45" s="2">
        <v>0.33600000000000002</v>
      </c>
      <c r="N45" s="9">
        <f t="shared" si="7"/>
        <v>2.7349397590361488</v>
      </c>
      <c r="O45" s="8">
        <f t="shared" si="8"/>
        <v>145.73493975903614</v>
      </c>
      <c r="P45" s="8">
        <f t="shared" si="9"/>
        <v>433.73493975903614</v>
      </c>
      <c r="Q45" s="10">
        <f t="shared" si="0"/>
        <v>0.33599999999999997</v>
      </c>
      <c r="R45" s="10">
        <f t="shared" si="1"/>
        <v>0.29411764705882354</v>
      </c>
      <c r="S45" s="13">
        <v>0</v>
      </c>
      <c r="T45" s="13">
        <v>0</v>
      </c>
      <c r="U45" s="13">
        <v>1</v>
      </c>
      <c r="V45" s="13">
        <v>0</v>
      </c>
      <c r="W45" s="13">
        <v>0</v>
      </c>
      <c r="X45" s="13">
        <v>1</v>
      </c>
      <c r="Y45" s="13">
        <v>0</v>
      </c>
      <c r="Z45" s="13">
        <v>0</v>
      </c>
      <c r="AA45" s="13">
        <v>0</v>
      </c>
      <c r="AB45" s="13">
        <v>0</v>
      </c>
      <c r="AC45" s="15">
        <v>1</v>
      </c>
      <c r="AD45" s="17">
        <f t="shared" si="2"/>
        <v>4.859611231101512E-2</v>
      </c>
      <c r="AE45" s="17">
        <f t="shared" si="3"/>
        <v>4.2654028436018961E-2</v>
      </c>
      <c r="AF45" s="17">
        <f t="shared" si="4"/>
        <v>5.3317535545023699E-2</v>
      </c>
      <c r="AG45" s="17">
        <f t="shared" si="5"/>
        <v>0.04</v>
      </c>
      <c r="AH45" s="2">
        <f t="shared" si="6"/>
        <v>-5.4428497033156553E-3</v>
      </c>
    </row>
    <row r="46" spans="1:34" x14ac:dyDescent="0.25">
      <c r="A46" s="1">
        <v>1</v>
      </c>
      <c r="B46" t="s">
        <v>69</v>
      </c>
      <c r="C46" t="s">
        <v>587</v>
      </c>
      <c r="D46" t="s">
        <v>611</v>
      </c>
      <c r="E46" s="3">
        <v>104</v>
      </c>
      <c r="F46" s="3">
        <v>430</v>
      </c>
      <c r="G46" s="3">
        <v>112</v>
      </c>
      <c r="H46" s="3">
        <v>60</v>
      </c>
      <c r="I46" s="3">
        <v>6</v>
      </c>
      <c r="J46" s="3">
        <v>41</v>
      </c>
      <c r="K46" s="3">
        <v>36</v>
      </c>
      <c r="L46" s="3">
        <v>9</v>
      </c>
      <c r="M46" s="2">
        <v>0.318</v>
      </c>
      <c r="N46" s="9">
        <f t="shared" si="7"/>
        <v>0.27565982404690353</v>
      </c>
      <c r="O46" s="8">
        <f t="shared" si="8"/>
        <v>148.2756598240469</v>
      </c>
      <c r="P46" s="8">
        <f t="shared" si="9"/>
        <v>466.2756598240469</v>
      </c>
      <c r="Q46" s="10">
        <f t="shared" si="0"/>
        <v>0.31799999999999995</v>
      </c>
      <c r="R46" s="10">
        <f t="shared" si="1"/>
        <v>0.26046511627906976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</v>
      </c>
      <c r="Z46" s="13">
        <v>0</v>
      </c>
      <c r="AA46" s="13">
        <v>0</v>
      </c>
      <c r="AB46" s="13">
        <v>1</v>
      </c>
      <c r="AC46" s="15">
        <v>1</v>
      </c>
      <c r="AD46" s="17">
        <f t="shared" si="2"/>
        <v>6.4794816414686832E-2</v>
      </c>
      <c r="AE46" s="17">
        <f t="shared" si="3"/>
        <v>2.843601895734597E-2</v>
      </c>
      <c r="AF46" s="17">
        <f t="shared" si="4"/>
        <v>4.8578199052132703E-2</v>
      </c>
      <c r="AG46" s="17">
        <f t="shared" si="5"/>
        <v>0.12</v>
      </c>
      <c r="AH46" s="2">
        <f t="shared" si="6"/>
        <v>-2.3442849703315671E-2</v>
      </c>
    </row>
    <row r="47" spans="1:34" x14ac:dyDescent="0.25">
      <c r="A47" s="1">
        <v>1</v>
      </c>
      <c r="B47" t="s">
        <v>70</v>
      </c>
      <c r="C47" t="s">
        <v>577</v>
      </c>
      <c r="D47" t="s">
        <v>614</v>
      </c>
      <c r="E47" s="3">
        <v>98</v>
      </c>
      <c r="F47" s="3">
        <v>362</v>
      </c>
      <c r="G47" s="3">
        <v>77</v>
      </c>
      <c r="H47" s="3">
        <v>40</v>
      </c>
      <c r="I47" s="3">
        <v>13</v>
      </c>
      <c r="J47" s="3">
        <v>40</v>
      </c>
      <c r="K47" s="3">
        <v>59</v>
      </c>
      <c r="L47" s="3">
        <v>-1</v>
      </c>
      <c r="M47" s="2">
        <v>0.32600000000000001</v>
      </c>
      <c r="N47" s="9">
        <f t="shared" si="7"/>
        <v>1.8486646884273137</v>
      </c>
      <c r="O47" s="8">
        <f t="shared" si="8"/>
        <v>137.84866468842731</v>
      </c>
      <c r="P47" s="8">
        <f t="shared" si="9"/>
        <v>422.84866468842733</v>
      </c>
      <c r="Q47" s="10">
        <f t="shared" si="0"/>
        <v>0.32600000000000001</v>
      </c>
      <c r="R47" s="10">
        <f t="shared" si="1"/>
        <v>0.212707182320442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3">
        <v>1</v>
      </c>
      <c r="Y47" s="13">
        <v>0</v>
      </c>
      <c r="Z47" s="13">
        <v>0</v>
      </c>
      <c r="AA47" s="13">
        <v>0</v>
      </c>
      <c r="AB47" s="13">
        <v>0</v>
      </c>
      <c r="AC47" s="15">
        <v>1</v>
      </c>
      <c r="AD47" s="17">
        <f t="shared" si="2"/>
        <v>4.3196544276457881E-2</v>
      </c>
      <c r="AE47" s="17">
        <f t="shared" si="3"/>
        <v>6.1611374407582936E-2</v>
      </c>
      <c r="AF47" s="17">
        <f t="shared" si="4"/>
        <v>4.7393364928909949E-2</v>
      </c>
      <c r="AG47" s="17">
        <f t="shared" si="5"/>
        <v>-1.3333333333333334E-2</v>
      </c>
      <c r="AH47" s="2">
        <f t="shared" si="6"/>
        <v>-1.5442849703315609E-2</v>
      </c>
    </row>
    <row r="48" spans="1:34" x14ac:dyDescent="0.25">
      <c r="A48" s="1">
        <v>1</v>
      </c>
      <c r="B48" t="s">
        <v>71</v>
      </c>
      <c r="C48" t="s">
        <v>591</v>
      </c>
      <c r="D48" t="s">
        <v>639</v>
      </c>
      <c r="E48" s="3">
        <v>98</v>
      </c>
      <c r="F48" s="3">
        <v>366</v>
      </c>
      <c r="G48" s="3">
        <v>103</v>
      </c>
      <c r="H48" s="3">
        <v>52</v>
      </c>
      <c r="I48" s="3">
        <v>22</v>
      </c>
      <c r="J48" s="3">
        <v>66</v>
      </c>
      <c r="K48" s="3">
        <v>30</v>
      </c>
      <c r="L48" s="3">
        <v>4</v>
      </c>
      <c r="M48" s="2">
        <v>0.33300000000000002</v>
      </c>
      <c r="N48" s="9">
        <f t="shared" si="7"/>
        <v>-1.6971514242878636</v>
      </c>
      <c r="O48" s="8">
        <f t="shared" si="8"/>
        <v>131.30284857571215</v>
      </c>
      <c r="P48" s="8">
        <f t="shared" si="9"/>
        <v>394.30284857571212</v>
      </c>
      <c r="Q48" s="10">
        <f t="shared" si="0"/>
        <v>0.33300000000000002</v>
      </c>
      <c r="R48" s="10">
        <f t="shared" si="1"/>
        <v>0.28142076502732238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1</v>
      </c>
      <c r="AB48" s="13">
        <v>1</v>
      </c>
      <c r="AC48" s="15">
        <v>1</v>
      </c>
      <c r="AD48" s="17">
        <f t="shared" si="2"/>
        <v>5.6155507559395246E-2</v>
      </c>
      <c r="AE48" s="17">
        <f t="shared" si="3"/>
        <v>0.10426540284360189</v>
      </c>
      <c r="AF48" s="17">
        <f t="shared" si="4"/>
        <v>7.8199052132701424E-2</v>
      </c>
      <c r="AG48" s="17">
        <f t="shared" si="5"/>
        <v>5.3333333333333337E-2</v>
      </c>
      <c r="AH48" s="2">
        <f t="shared" si="6"/>
        <v>-8.4428497033156025E-3</v>
      </c>
    </row>
    <row r="49" spans="1:34" x14ac:dyDescent="0.25">
      <c r="A49" s="1">
        <v>1</v>
      </c>
      <c r="B49" t="s">
        <v>72</v>
      </c>
      <c r="C49" t="s">
        <v>572</v>
      </c>
      <c r="D49" t="s">
        <v>640</v>
      </c>
      <c r="E49" s="3">
        <v>98</v>
      </c>
      <c r="F49" s="3">
        <v>371</v>
      </c>
      <c r="G49" s="3">
        <v>119</v>
      </c>
      <c r="H49" s="3">
        <v>63</v>
      </c>
      <c r="I49" s="3">
        <v>18</v>
      </c>
      <c r="J49" s="3">
        <v>41</v>
      </c>
      <c r="K49" s="3">
        <v>36</v>
      </c>
      <c r="L49" s="3">
        <v>3</v>
      </c>
      <c r="M49" s="2">
        <v>0.39400000000000002</v>
      </c>
      <c r="N49" s="9">
        <f t="shared" si="7"/>
        <v>8.8415841584158485</v>
      </c>
      <c r="O49" s="8">
        <f t="shared" si="8"/>
        <v>163.84158415841586</v>
      </c>
      <c r="P49" s="8">
        <f t="shared" si="9"/>
        <v>415.84158415841586</v>
      </c>
      <c r="Q49" s="10">
        <f t="shared" si="0"/>
        <v>0.39400000000000002</v>
      </c>
      <c r="R49" s="10">
        <f t="shared" si="1"/>
        <v>0.32075471698113206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1</v>
      </c>
      <c r="Z49" s="13">
        <v>0</v>
      </c>
      <c r="AA49" s="13">
        <v>0</v>
      </c>
      <c r="AB49" s="13">
        <v>1</v>
      </c>
      <c r="AC49" s="15">
        <v>1</v>
      </c>
      <c r="AD49" s="17">
        <f t="shared" si="2"/>
        <v>6.8034557235421164E-2</v>
      </c>
      <c r="AE49" s="17">
        <f t="shared" si="3"/>
        <v>8.5308056872037921E-2</v>
      </c>
      <c r="AF49" s="17">
        <f t="shared" si="4"/>
        <v>4.8578199052132703E-2</v>
      </c>
      <c r="AG49" s="17">
        <f t="shared" si="5"/>
        <v>0.04</v>
      </c>
      <c r="AH49" s="2">
        <f t="shared" si="6"/>
        <v>5.2557150296684396E-2</v>
      </c>
    </row>
    <row r="50" spans="1:34" x14ac:dyDescent="0.25">
      <c r="A50" s="1">
        <v>1</v>
      </c>
      <c r="B50" t="s">
        <v>73</v>
      </c>
      <c r="C50" t="s">
        <v>572</v>
      </c>
      <c r="D50" t="s">
        <v>611</v>
      </c>
      <c r="E50" s="3">
        <v>70</v>
      </c>
      <c r="F50" s="3">
        <v>258</v>
      </c>
      <c r="G50" s="3">
        <v>67</v>
      </c>
      <c r="H50" s="3">
        <v>34</v>
      </c>
      <c r="I50" s="3">
        <v>6</v>
      </c>
      <c r="J50" s="3">
        <v>30</v>
      </c>
      <c r="K50" s="3">
        <v>22</v>
      </c>
      <c r="L50" s="3">
        <v>9</v>
      </c>
      <c r="M50" s="2">
        <v>0.31900000000000001</v>
      </c>
      <c r="N50" s="9">
        <f t="shared" si="7"/>
        <v>0.46989720998532652</v>
      </c>
      <c r="O50" s="8">
        <f t="shared" si="8"/>
        <v>89.469897209985334</v>
      </c>
      <c r="P50" s="8">
        <f t="shared" si="9"/>
        <v>280.46989720998533</v>
      </c>
      <c r="Q50" s="10">
        <f t="shared" si="0"/>
        <v>0.31900000000000006</v>
      </c>
      <c r="R50" s="10">
        <f t="shared" si="1"/>
        <v>0.25968992248062017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1</v>
      </c>
      <c r="Z50" s="13">
        <v>0</v>
      </c>
      <c r="AA50" s="13">
        <v>0</v>
      </c>
      <c r="AB50" s="13">
        <v>1</v>
      </c>
      <c r="AC50" s="15">
        <v>1</v>
      </c>
      <c r="AD50" s="17">
        <f t="shared" si="2"/>
        <v>3.6717062634989202E-2</v>
      </c>
      <c r="AE50" s="17">
        <f t="shared" si="3"/>
        <v>2.843601895734597E-2</v>
      </c>
      <c r="AF50" s="17">
        <f t="shared" si="4"/>
        <v>3.5545023696682464E-2</v>
      </c>
      <c r="AG50" s="17">
        <f t="shared" si="5"/>
        <v>0.12</v>
      </c>
      <c r="AH50" s="2">
        <f t="shared" si="6"/>
        <v>-2.2442849703315559E-2</v>
      </c>
    </row>
    <row r="51" spans="1:34" x14ac:dyDescent="0.25">
      <c r="A51" s="1">
        <v>1</v>
      </c>
      <c r="B51" t="s">
        <v>74</v>
      </c>
      <c r="C51" t="s">
        <v>595</v>
      </c>
      <c r="D51" t="s">
        <v>617</v>
      </c>
      <c r="E51" s="3">
        <v>64</v>
      </c>
      <c r="F51" s="3">
        <v>257</v>
      </c>
      <c r="G51" s="3">
        <v>74</v>
      </c>
      <c r="H51" s="3">
        <v>40</v>
      </c>
      <c r="I51" s="3">
        <v>1</v>
      </c>
      <c r="J51" s="3">
        <v>24</v>
      </c>
      <c r="K51" s="3">
        <v>26</v>
      </c>
      <c r="L51" s="3">
        <v>19</v>
      </c>
      <c r="M51" s="2">
        <v>0.35399999999999998</v>
      </c>
      <c r="N51" s="9">
        <f t="shared" si="7"/>
        <v>0.28173374613001229</v>
      </c>
      <c r="O51" s="8">
        <f t="shared" si="8"/>
        <v>100.28173374613002</v>
      </c>
      <c r="P51" s="8">
        <f t="shared" si="9"/>
        <v>283.28173374612999</v>
      </c>
      <c r="Q51" s="10">
        <f t="shared" si="0"/>
        <v>0.35399999999999998</v>
      </c>
      <c r="R51" s="10">
        <f t="shared" si="1"/>
        <v>0.28793774319066145</v>
      </c>
      <c r="S51" s="13">
        <v>0</v>
      </c>
      <c r="T51" s="13">
        <v>0</v>
      </c>
      <c r="U51" s="13">
        <v>0</v>
      </c>
      <c r="V51" s="13">
        <v>1</v>
      </c>
      <c r="W51" s="13">
        <v>0</v>
      </c>
      <c r="X51" s="13">
        <v>1</v>
      </c>
      <c r="Y51" s="13">
        <v>0</v>
      </c>
      <c r="Z51" s="13">
        <v>0</v>
      </c>
      <c r="AA51" s="13">
        <v>0</v>
      </c>
      <c r="AB51" s="13">
        <v>0</v>
      </c>
      <c r="AC51" s="15">
        <v>1</v>
      </c>
      <c r="AD51" s="17">
        <f t="shared" si="2"/>
        <v>4.3196544276457881E-2</v>
      </c>
      <c r="AE51" s="17">
        <f t="shared" si="3"/>
        <v>4.7393364928909956E-3</v>
      </c>
      <c r="AF51" s="17">
        <f t="shared" si="4"/>
        <v>2.843601895734597E-2</v>
      </c>
      <c r="AG51" s="17">
        <f t="shared" si="5"/>
        <v>0.25333333333333335</v>
      </c>
      <c r="AH51" s="2">
        <f t="shared" si="6"/>
        <v>1.2557150296684361E-2</v>
      </c>
    </row>
    <row r="52" spans="1:34" x14ac:dyDescent="0.25">
      <c r="A52" s="1">
        <v>1</v>
      </c>
      <c r="B52" t="s">
        <v>75</v>
      </c>
      <c r="C52" t="s">
        <v>599</v>
      </c>
      <c r="D52" t="s">
        <v>641</v>
      </c>
      <c r="E52" s="3">
        <v>56</v>
      </c>
      <c r="F52" s="3">
        <v>199</v>
      </c>
      <c r="G52" s="3">
        <v>44</v>
      </c>
      <c r="H52" s="3">
        <v>27</v>
      </c>
      <c r="I52" s="3">
        <v>9</v>
      </c>
      <c r="J52" s="3">
        <v>34</v>
      </c>
      <c r="K52" s="3">
        <v>33</v>
      </c>
      <c r="L52" s="3">
        <v>1</v>
      </c>
      <c r="M52" s="2">
        <v>0.35799999999999998</v>
      </c>
      <c r="N52" s="9">
        <f t="shared" si="7"/>
        <v>9.4330218068535778</v>
      </c>
      <c r="O52" s="8">
        <f t="shared" si="8"/>
        <v>86.433021806853574</v>
      </c>
      <c r="P52" s="8">
        <f t="shared" si="9"/>
        <v>241.43302180685359</v>
      </c>
      <c r="Q52" s="10">
        <f t="shared" si="0"/>
        <v>0.35799999999999993</v>
      </c>
      <c r="R52" s="10">
        <f t="shared" si="1"/>
        <v>0.22110552763819097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1</v>
      </c>
      <c r="AA52" s="13">
        <v>0</v>
      </c>
      <c r="AB52" s="13">
        <v>1</v>
      </c>
      <c r="AC52" s="15">
        <v>1</v>
      </c>
      <c r="AD52" s="17">
        <f t="shared" si="2"/>
        <v>2.9157667386609073E-2</v>
      </c>
      <c r="AE52" s="17">
        <f t="shared" si="3"/>
        <v>4.2654028436018961E-2</v>
      </c>
      <c r="AF52" s="17">
        <f t="shared" si="4"/>
        <v>4.0284360189573459E-2</v>
      </c>
      <c r="AG52" s="17">
        <f t="shared" si="5"/>
        <v>1.3333333333333334E-2</v>
      </c>
      <c r="AH52" s="2">
        <f t="shared" si="6"/>
        <v>1.6557150296684309E-2</v>
      </c>
    </row>
    <row r="53" spans="1:34" x14ac:dyDescent="0.25">
      <c r="A53" s="1">
        <v>1</v>
      </c>
      <c r="B53" t="s">
        <v>34</v>
      </c>
      <c r="C53" t="s">
        <v>575</v>
      </c>
      <c r="D53" t="s">
        <v>623</v>
      </c>
      <c r="E53" s="3">
        <v>49</v>
      </c>
      <c r="F53" s="3">
        <v>204</v>
      </c>
      <c r="G53" s="3">
        <v>55</v>
      </c>
      <c r="H53" s="3">
        <v>32</v>
      </c>
      <c r="I53" s="3">
        <v>0</v>
      </c>
      <c r="J53" s="3">
        <v>17</v>
      </c>
      <c r="K53" s="3">
        <v>14</v>
      </c>
      <c r="L53" s="3">
        <v>10</v>
      </c>
      <c r="M53" s="2">
        <v>0.318</v>
      </c>
      <c r="N53" s="9">
        <f t="shared" si="7"/>
        <v>0.47507331378298839</v>
      </c>
      <c r="O53" s="8">
        <f t="shared" si="8"/>
        <v>69.475073313782985</v>
      </c>
      <c r="P53" s="8">
        <f t="shared" si="9"/>
        <v>218.47507331378299</v>
      </c>
      <c r="Q53" s="10">
        <f t="shared" si="0"/>
        <v>0.318</v>
      </c>
      <c r="R53" s="10">
        <f t="shared" si="1"/>
        <v>0.26960784313725489</v>
      </c>
      <c r="S53" s="13">
        <v>0</v>
      </c>
      <c r="T53" s="13">
        <v>0</v>
      </c>
      <c r="U53" s="13">
        <v>0</v>
      </c>
      <c r="V53" s="13">
        <v>1</v>
      </c>
      <c r="W53" s="13">
        <v>0</v>
      </c>
      <c r="X53" s="13">
        <v>1</v>
      </c>
      <c r="Y53" s="13">
        <v>0</v>
      </c>
      <c r="Z53" s="13">
        <v>0</v>
      </c>
      <c r="AA53" s="13">
        <v>0</v>
      </c>
      <c r="AB53" s="13">
        <v>0</v>
      </c>
      <c r="AC53" s="15">
        <v>1</v>
      </c>
      <c r="AD53" s="17">
        <f t="shared" si="2"/>
        <v>3.4557235421166309E-2</v>
      </c>
      <c r="AE53" s="17">
        <f t="shared" si="3"/>
        <v>0</v>
      </c>
      <c r="AF53" s="17">
        <f t="shared" si="4"/>
        <v>2.014218009478673E-2</v>
      </c>
      <c r="AG53" s="17">
        <f t="shared" si="5"/>
        <v>0.13333333333333333</v>
      </c>
      <c r="AH53" s="2">
        <f t="shared" si="6"/>
        <v>-2.3442849703315616E-2</v>
      </c>
    </row>
    <row r="54" spans="1:34" x14ac:dyDescent="0.25">
      <c r="A54" s="1">
        <v>1</v>
      </c>
      <c r="B54" t="s">
        <v>76</v>
      </c>
      <c r="C54" t="s">
        <v>576</v>
      </c>
      <c r="D54" t="s">
        <v>633</v>
      </c>
      <c r="E54" s="3">
        <v>43</v>
      </c>
      <c r="F54" s="3">
        <v>169</v>
      </c>
      <c r="G54" s="3">
        <v>47</v>
      </c>
      <c r="H54" s="3">
        <v>17</v>
      </c>
      <c r="I54" s="3">
        <v>4</v>
      </c>
      <c r="J54" s="3">
        <v>17</v>
      </c>
      <c r="K54" s="3">
        <v>15</v>
      </c>
      <c r="L54" s="3">
        <v>0</v>
      </c>
      <c r="M54" s="2">
        <v>0.33500000000000002</v>
      </c>
      <c r="N54" s="9">
        <f t="shared" si="7"/>
        <v>-0.5413533834586457</v>
      </c>
      <c r="O54" s="8">
        <f t="shared" si="8"/>
        <v>61.458646616541351</v>
      </c>
      <c r="P54" s="8">
        <f t="shared" si="9"/>
        <v>183.45864661654136</v>
      </c>
      <c r="Q54" s="10">
        <f t="shared" si="0"/>
        <v>0.33499999999999996</v>
      </c>
      <c r="R54" s="10">
        <f t="shared" si="1"/>
        <v>0.27810650887573962</v>
      </c>
      <c r="S54" s="13">
        <v>0</v>
      </c>
      <c r="T54" s="13">
        <v>1</v>
      </c>
      <c r="U54" s="13">
        <v>0</v>
      </c>
      <c r="V54" s="13">
        <v>0</v>
      </c>
      <c r="W54" s="13">
        <v>0</v>
      </c>
      <c r="X54" s="13">
        <v>1</v>
      </c>
      <c r="Y54" s="13">
        <v>0</v>
      </c>
      <c r="Z54" s="13">
        <v>0</v>
      </c>
      <c r="AA54" s="13">
        <v>0</v>
      </c>
      <c r="AB54" s="13">
        <v>0</v>
      </c>
      <c r="AC54" s="15">
        <v>1</v>
      </c>
      <c r="AD54" s="17">
        <f t="shared" si="2"/>
        <v>1.8358531317494601E-2</v>
      </c>
      <c r="AE54" s="17">
        <f t="shared" si="3"/>
        <v>1.8957345971563982E-2</v>
      </c>
      <c r="AF54" s="17">
        <f t="shared" si="4"/>
        <v>2.014218009478673E-2</v>
      </c>
      <c r="AG54" s="17">
        <f t="shared" si="5"/>
        <v>0</v>
      </c>
      <c r="AH54" s="2">
        <f t="shared" si="6"/>
        <v>-6.4428497033156562E-3</v>
      </c>
    </row>
    <row r="55" spans="1:34" x14ac:dyDescent="0.25">
      <c r="A55" s="1">
        <v>1</v>
      </c>
      <c r="B55" t="s">
        <v>77</v>
      </c>
      <c r="C55" t="s">
        <v>595</v>
      </c>
      <c r="D55" t="s">
        <v>642</v>
      </c>
      <c r="E55" s="3">
        <v>43</v>
      </c>
      <c r="F55" s="3">
        <v>173</v>
      </c>
      <c r="G55" s="3">
        <v>43</v>
      </c>
      <c r="H55" s="3">
        <v>21</v>
      </c>
      <c r="I55" s="3">
        <v>11</v>
      </c>
      <c r="J55" s="3">
        <v>30</v>
      </c>
      <c r="K55" s="3">
        <v>11</v>
      </c>
      <c r="L55" s="3">
        <v>0</v>
      </c>
      <c r="M55" s="2">
        <v>0.30099999999999999</v>
      </c>
      <c r="N55" s="9">
        <f t="shared" si="7"/>
        <v>1.97997138769671</v>
      </c>
      <c r="O55" s="8">
        <f t="shared" si="8"/>
        <v>55.979971387696708</v>
      </c>
      <c r="P55" s="8">
        <f t="shared" si="9"/>
        <v>185.97997138769671</v>
      </c>
      <c r="Q55" s="10">
        <f t="shared" si="0"/>
        <v>0.30099999999999999</v>
      </c>
      <c r="R55" s="10">
        <f t="shared" si="1"/>
        <v>0.24855491329479767</v>
      </c>
      <c r="S55" s="13">
        <v>0</v>
      </c>
      <c r="T55" s="13">
        <v>0</v>
      </c>
      <c r="U55" s="13">
        <v>1</v>
      </c>
      <c r="V55" s="13">
        <v>0</v>
      </c>
      <c r="W55" s="13">
        <v>0</v>
      </c>
      <c r="X55" s="13">
        <v>1</v>
      </c>
      <c r="Y55" s="13">
        <v>0</v>
      </c>
      <c r="Z55" s="13">
        <v>0</v>
      </c>
      <c r="AA55" s="13">
        <v>0</v>
      </c>
      <c r="AB55" s="13">
        <v>0</v>
      </c>
      <c r="AC55" s="15">
        <v>1</v>
      </c>
      <c r="AD55" s="17">
        <f t="shared" si="2"/>
        <v>2.267818574514039E-2</v>
      </c>
      <c r="AE55" s="17">
        <f t="shared" si="3"/>
        <v>5.2132701421800945E-2</v>
      </c>
      <c r="AF55" s="17">
        <f t="shared" si="4"/>
        <v>3.5545023696682464E-2</v>
      </c>
      <c r="AG55" s="17">
        <f t="shared" si="5"/>
        <v>0</v>
      </c>
      <c r="AH55" s="2">
        <f t="shared" si="6"/>
        <v>-4.0442849703315631E-2</v>
      </c>
    </row>
    <row r="56" spans="1:34" x14ac:dyDescent="0.25">
      <c r="A56" s="1">
        <v>1</v>
      </c>
      <c r="B56" t="s">
        <v>78</v>
      </c>
      <c r="C56" t="s">
        <v>598</v>
      </c>
      <c r="D56" t="s">
        <v>633</v>
      </c>
      <c r="E56" s="3">
        <v>35</v>
      </c>
      <c r="F56" s="3">
        <v>129</v>
      </c>
      <c r="G56" s="3">
        <v>38</v>
      </c>
      <c r="H56" s="3">
        <v>12</v>
      </c>
      <c r="I56" s="3">
        <v>0</v>
      </c>
      <c r="J56" s="3">
        <v>13</v>
      </c>
      <c r="K56" s="3">
        <v>14</v>
      </c>
      <c r="L56" s="3">
        <v>0</v>
      </c>
      <c r="M56" s="2">
        <v>0.378</v>
      </c>
      <c r="N56" s="9">
        <f t="shared" si="7"/>
        <v>3.3022508038585241</v>
      </c>
      <c r="O56" s="8">
        <f t="shared" si="8"/>
        <v>55.302250803858527</v>
      </c>
      <c r="P56" s="8">
        <f t="shared" si="9"/>
        <v>146.30225080385853</v>
      </c>
      <c r="Q56" s="10">
        <f t="shared" si="0"/>
        <v>0.378</v>
      </c>
      <c r="R56" s="10">
        <f t="shared" si="1"/>
        <v>0.29457364341085274</v>
      </c>
      <c r="S56" s="13">
        <v>0</v>
      </c>
      <c r="T56" s="13">
        <v>1</v>
      </c>
      <c r="U56" s="13">
        <v>0</v>
      </c>
      <c r="V56" s="13">
        <v>0</v>
      </c>
      <c r="W56" s="13">
        <v>0</v>
      </c>
      <c r="X56" s="13">
        <v>1</v>
      </c>
      <c r="Y56" s="13">
        <v>0</v>
      </c>
      <c r="Z56" s="13">
        <v>0</v>
      </c>
      <c r="AA56" s="13">
        <v>0</v>
      </c>
      <c r="AB56" s="13">
        <v>0</v>
      </c>
      <c r="AC56" s="15">
        <v>1</v>
      </c>
      <c r="AD56" s="17">
        <f t="shared" si="2"/>
        <v>1.2958963282937365E-2</v>
      </c>
      <c r="AE56" s="17">
        <f t="shared" si="3"/>
        <v>0</v>
      </c>
      <c r="AF56" s="17">
        <f t="shared" si="4"/>
        <v>1.5402843601895734E-2</v>
      </c>
      <c r="AG56" s="17">
        <f t="shared" si="5"/>
        <v>0</v>
      </c>
      <c r="AH56" s="2">
        <f t="shared" si="6"/>
        <v>3.6557150296684382E-2</v>
      </c>
    </row>
    <row r="57" spans="1:34" x14ac:dyDescent="0.25">
      <c r="A57" s="1">
        <v>1</v>
      </c>
      <c r="B57" t="s">
        <v>79</v>
      </c>
      <c r="C57" t="s">
        <v>594</v>
      </c>
      <c r="D57" t="s">
        <v>614</v>
      </c>
      <c r="E57" s="3">
        <v>27</v>
      </c>
      <c r="F57" s="3">
        <v>94</v>
      </c>
      <c r="G57" s="3">
        <v>15</v>
      </c>
      <c r="H57" s="3">
        <v>13</v>
      </c>
      <c r="I57" s="3">
        <v>3</v>
      </c>
      <c r="J57" s="3">
        <v>8</v>
      </c>
      <c r="K57" s="3">
        <v>15</v>
      </c>
      <c r="L57" s="3">
        <v>2</v>
      </c>
      <c r="M57" s="2">
        <v>0.27900000000000003</v>
      </c>
      <c r="N57" s="9">
        <f t="shared" si="7"/>
        <v>0.5700416088765623</v>
      </c>
      <c r="O57" s="8">
        <f t="shared" si="8"/>
        <v>30.570041608876561</v>
      </c>
      <c r="P57" s="8">
        <f t="shared" si="9"/>
        <v>109.57004160887656</v>
      </c>
      <c r="Q57" s="10">
        <f t="shared" si="0"/>
        <v>0.27900000000000003</v>
      </c>
      <c r="R57" s="10">
        <f t="shared" si="1"/>
        <v>0.15957446808510639</v>
      </c>
      <c r="S57" s="13">
        <v>0</v>
      </c>
      <c r="T57" s="13">
        <v>1</v>
      </c>
      <c r="U57" s="13">
        <v>0</v>
      </c>
      <c r="V57" s="13">
        <v>0</v>
      </c>
      <c r="W57" s="13">
        <v>0</v>
      </c>
      <c r="X57" s="13">
        <v>1</v>
      </c>
      <c r="Y57" s="13">
        <v>0</v>
      </c>
      <c r="Z57" s="13">
        <v>0</v>
      </c>
      <c r="AA57" s="13">
        <v>0</v>
      </c>
      <c r="AB57" s="13">
        <v>0</v>
      </c>
      <c r="AC57" s="15">
        <v>1</v>
      </c>
      <c r="AD57" s="17">
        <f t="shared" si="2"/>
        <v>1.4038876889848811E-2</v>
      </c>
      <c r="AE57" s="17">
        <f t="shared" si="3"/>
        <v>1.4218009478672985E-2</v>
      </c>
      <c r="AF57" s="17">
        <f t="shared" si="4"/>
        <v>9.4786729857819912E-3</v>
      </c>
      <c r="AG57" s="17">
        <f t="shared" si="5"/>
        <v>2.6666666666666668E-2</v>
      </c>
      <c r="AH57" s="2">
        <f t="shared" si="6"/>
        <v>-6.2442849703315595E-2</v>
      </c>
    </row>
    <row r="58" spans="1:34" x14ac:dyDescent="0.25">
      <c r="A58" s="1">
        <v>1</v>
      </c>
      <c r="B58" t="s">
        <v>80</v>
      </c>
      <c r="C58" t="s">
        <v>586</v>
      </c>
      <c r="D58" t="s">
        <v>613</v>
      </c>
      <c r="E58" s="3">
        <v>26</v>
      </c>
      <c r="F58" s="3">
        <v>101</v>
      </c>
      <c r="G58" s="3">
        <v>21</v>
      </c>
      <c r="H58" s="3">
        <v>16</v>
      </c>
      <c r="I58" s="3">
        <v>6</v>
      </c>
      <c r="J58" s="3">
        <v>12</v>
      </c>
      <c r="K58" s="3">
        <v>5</v>
      </c>
      <c r="L58" s="3">
        <v>-1</v>
      </c>
      <c r="M58" s="2">
        <v>0.25</v>
      </c>
      <c r="N58" s="9">
        <f t="shared" si="7"/>
        <v>0.66666666666666663</v>
      </c>
      <c r="O58" s="8">
        <f t="shared" si="8"/>
        <v>26.666666666666668</v>
      </c>
      <c r="P58" s="8">
        <f t="shared" si="9"/>
        <v>106.66666666666667</v>
      </c>
      <c r="Q58" s="10">
        <f t="shared" si="0"/>
        <v>0.25</v>
      </c>
      <c r="R58" s="10">
        <f t="shared" si="1"/>
        <v>0.20792079207920791</v>
      </c>
      <c r="S58" s="13">
        <v>0</v>
      </c>
      <c r="T58" s="13">
        <v>0</v>
      </c>
      <c r="U58" s="13">
        <v>0</v>
      </c>
      <c r="V58" s="13">
        <v>0</v>
      </c>
      <c r="W58" s="13">
        <v>1</v>
      </c>
      <c r="X58" s="13">
        <v>1</v>
      </c>
      <c r="Y58" s="13">
        <v>0</v>
      </c>
      <c r="Z58" s="13">
        <v>0</v>
      </c>
      <c r="AA58" s="13">
        <v>0</v>
      </c>
      <c r="AB58" s="13">
        <v>0</v>
      </c>
      <c r="AC58" s="15">
        <v>1</v>
      </c>
      <c r="AD58" s="17">
        <f t="shared" si="2"/>
        <v>1.7278617710583154E-2</v>
      </c>
      <c r="AE58" s="17">
        <f t="shared" si="3"/>
        <v>2.843601895734597E-2</v>
      </c>
      <c r="AF58" s="17">
        <f t="shared" si="4"/>
        <v>1.4218009478672985E-2</v>
      </c>
      <c r="AG58" s="17">
        <f t="shared" si="5"/>
        <v>-1.3333333333333334E-2</v>
      </c>
      <c r="AH58" s="2">
        <f t="shared" si="6"/>
        <v>-9.1442849703315621E-2</v>
      </c>
    </row>
    <row r="59" spans="1:34" x14ac:dyDescent="0.25">
      <c r="A59" s="1">
        <v>1</v>
      </c>
      <c r="B59" t="s">
        <v>47</v>
      </c>
      <c r="C59" t="s">
        <v>584</v>
      </c>
      <c r="D59" t="s">
        <v>613</v>
      </c>
      <c r="E59" s="3">
        <v>24</v>
      </c>
      <c r="F59" s="3">
        <v>87</v>
      </c>
      <c r="G59" s="3">
        <v>22</v>
      </c>
      <c r="H59" s="3">
        <v>11</v>
      </c>
      <c r="I59" s="3">
        <v>2</v>
      </c>
      <c r="J59" s="3">
        <v>10</v>
      </c>
      <c r="K59" s="3">
        <v>8</v>
      </c>
      <c r="L59" s="3">
        <v>-1</v>
      </c>
      <c r="M59" s="2">
        <v>0.33700000000000002</v>
      </c>
      <c r="N59" s="9">
        <f t="shared" si="7"/>
        <v>3.0392156862745106</v>
      </c>
      <c r="O59" s="8">
        <f t="shared" si="8"/>
        <v>33.03921568627451</v>
      </c>
      <c r="P59" s="8">
        <f t="shared" si="9"/>
        <v>98.039215686274517</v>
      </c>
      <c r="Q59" s="10">
        <f t="shared" si="0"/>
        <v>0.33699999999999997</v>
      </c>
      <c r="R59" s="10">
        <f t="shared" si="1"/>
        <v>0.25287356321839083</v>
      </c>
      <c r="S59" s="13">
        <v>0</v>
      </c>
      <c r="T59" s="13">
        <v>0</v>
      </c>
      <c r="U59" s="13">
        <v>0</v>
      </c>
      <c r="V59" s="13">
        <v>0</v>
      </c>
      <c r="W59" s="13">
        <v>1</v>
      </c>
      <c r="X59" s="13">
        <v>1</v>
      </c>
      <c r="Y59" s="13">
        <v>0</v>
      </c>
      <c r="Z59" s="13">
        <v>0</v>
      </c>
      <c r="AA59" s="13">
        <v>0</v>
      </c>
      <c r="AB59" s="13">
        <v>0</v>
      </c>
      <c r="AC59" s="15">
        <v>1</v>
      </c>
      <c r="AD59" s="17">
        <f t="shared" si="2"/>
        <v>1.1879049676025918E-2</v>
      </c>
      <c r="AE59" s="17">
        <f t="shared" si="3"/>
        <v>9.4786729857819912E-3</v>
      </c>
      <c r="AF59" s="17">
        <f t="shared" si="4"/>
        <v>1.1848341232227487E-2</v>
      </c>
      <c r="AG59" s="17">
        <f t="shared" si="5"/>
        <v>-1.3333333333333334E-2</v>
      </c>
      <c r="AH59" s="2">
        <f t="shared" si="6"/>
        <v>-4.4428497033156544E-3</v>
      </c>
    </row>
    <row r="60" spans="1:34" x14ac:dyDescent="0.25">
      <c r="A60" s="1">
        <v>1</v>
      </c>
      <c r="B60" t="s">
        <v>81</v>
      </c>
      <c r="C60" t="s">
        <v>572</v>
      </c>
      <c r="D60" t="s">
        <v>632</v>
      </c>
      <c r="E60" s="3">
        <v>24</v>
      </c>
      <c r="F60" s="3">
        <v>87</v>
      </c>
      <c r="G60" s="3">
        <v>20</v>
      </c>
      <c r="H60" s="3">
        <v>4</v>
      </c>
      <c r="I60" s="3">
        <v>1</v>
      </c>
      <c r="J60" s="3">
        <v>4</v>
      </c>
      <c r="K60" s="3">
        <v>12</v>
      </c>
      <c r="L60" s="3">
        <v>-1</v>
      </c>
      <c r="M60" s="2">
        <v>0.33</v>
      </c>
      <c r="N60" s="9">
        <f t="shared" si="7"/>
        <v>1.0000000000000027</v>
      </c>
      <c r="O60" s="8">
        <f t="shared" si="8"/>
        <v>33</v>
      </c>
      <c r="P60" s="8">
        <f t="shared" si="9"/>
        <v>100</v>
      </c>
      <c r="Q60" s="10">
        <f t="shared" si="0"/>
        <v>0.33</v>
      </c>
      <c r="R60" s="10">
        <f t="shared" si="1"/>
        <v>0.22988505747126436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</v>
      </c>
      <c r="AB60" s="13">
        <v>1</v>
      </c>
      <c r="AC60" s="15">
        <v>1</v>
      </c>
      <c r="AD60" s="17">
        <f t="shared" si="2"/>
        <v>4.3196544276457886E-3</v>
      </c>
      <c r="AE60" s="17">
        <f t="shared" si="3"/>
        <v>4.7393364928909956E-3</v>
      </c>
      <c r="AF60" s="17">
        <f t="shared" si="4"/>
        <v>4.7393364928909956E-3</v>
      </c>
      <c r="AG60" s="17">
        <f t="shared" si="5"/>
        <v>-1.3333333333333334E-2</v>
      </c>
      <c r="AH60" s="2">
        <f t="shared" si="6"/>
        <v>-1.1442849703315605E-2</v>
      </c>
    </row>
    <row r="61" spans="1:34" x14ac:dyDescent="0.25">
      <c r="A61" s="1">
        <v>1</v>
      </c>
      <c r="B61" t="s">
        <v>82</v>
      </c>
      <c r="C61" t="s">
        <v>576</v>
      </c>
      <c r="D61" t="s">
        <v>641</v>
      </c>
      <c r="E61" s="3">
        <v>22</v>
      </c>
      <c r="F61" s="3">
        <v>86</v>
      </c>
      <c r="G61" s="3">
        <v>22</v>
      </c>
      <c r="H61" s="3">
        <v>10</v>
      </c>
      <c r="I61" s="3">
        <v>5</v>
      </c>
      <c r="J61" s="3">
        <v>11</v>
      </c>
      <c r="K61" s="3">
        <v>10</v>
      </c>
      <c r="L61" s="3">
        <v>0</v>
      </c>
      <c r="M61" s="2">
        <v>0.33300000000000002</v>
      </c>
      <c r="N61" s="9">
        <f t="shared" si="7"/>
        <v>-4.7976011993997709E-2</v>
      </c>
      <c r="O61" s="8">
        <f t="shared" si="8"/>
        <v>31.952023988006001</v>
      </c>
      <c r="P61" s="8">
        <f t="shared" si="9"/>
        <v>95.952023988006005</v>
      </c>
      <c r="Q61" s="10">
        <f t="shared" si="0"/>
        <v>0.33300000000000002</v>
      </c>
      <c r="R61" s="10">
        <f t="shared" si="1"/>
        <v>0.2558139534883721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1</v>
      </c>
      <c r="AA61" s="13">
        <v>0</v>
      </c>
      <c r="AB61" s="13">
        <v>1</v>
      </c>
      <c r="AC61" s="15">
        <v>1</v>
      </c>
      <c r="AD61" s="17">
        <f t="shared" si="2"/>
        <v>1.079913606911447E-2</v>
      </c>
      <c r="AE61" s="17">
        <f t="shared" si="3"/>
        <v>2.3696682464454975E-2</v>
      </c>
      <c r="AF61" s="17">
        <f t="shared" si="4"/>
        <v>1.3033175355450236E-2</v>
      </c>
      <c r="AG61" s="17">
        <f t="shared" si="5"/>
        <v>0</v>
      </c>
      <c r="AH61" s="2">
        <f t="shared" si="6"/>
        <v>-8.4428497033156025E-3</v>
      </c>
    </row>
    <row r="62" spans="1:34" x14ac:dyDescent="0.25">
      <c r="A62" s="1">
        <v>1</v>
      </c>
      <c r="B62" t="s">
        <v>83</v>
      </c>
      <c r="C62" t="s">
        <v>577</v>
      </c>
      <c r="D62" t="s">
        <v>643</v>
      </c>
      <c r="E62" s="3">
        <v>21</v>
      </c>
      <c r="F62" s="3">
        <v>83</v>
      </c>
      <c r="G62" s="3">
        <v>18</v>
      </c>
      <c r="H62" s="3">
        <v>6</v>
      </c>
      <c r="I62" s="3">
        <v>0</v>
      </c>
      <c r="J62" s="3">
        <v>1</v>
      </c>
      <c r="K62" s="3">
        <v>5</v>
      </c>
      <c r="L62" s="3">
        <v>2</v>
      </c>
      <c r="M62" s="2">
        <v>0.28599999999999998</v>
      </c>
      <c r="N62" s="9">
        <f t="shared" si="7"/>
        <v>3.0364145658263295</v>
      </c>
      <c r="O62" s="8">
        <f t="shared" si="8"/>
        <v>26.03641456582633</v>
      </c>
      <c r="P62" s="8">
        <f t="shared" si="9"/>
        <v>91.036414565826334</v>
      </c>
      <c r="Q62" s="10">
        <f t="shared" si="0"/>
        <v>0.28599999999999998</v>
      </c>
      <c r="R62" s="10">
        <f t="shared" si="1"/>
        <v>0.21686746987951808</v>
      </c>
      <c r="S62" s="13">
        <v>0</v>
      </c>
      <c r="T62" s="13">
        <v>0</v>
      </c>
      <c r="U62" s="13">
        <v>0</v>
      </c>
      <c r="V62" s="13">
        <v>1</v>
      </c>
      <c r="W62" s="13">
        <v>0</v>
      </c>
      <c r="X62" s="13">
        <v>1</v>
      </c>
      <c r="Y62" s="13">
        <v>0</v>
      </c>
      <c r="Z62" s="13">
        <v>0</v>
      </c>
      <c r="AA62" s="13">
        <v>0</v>
      </c>
      <c r="AB62" s="13">
        <v>0</v>
      </c>
      <c r="AC62" s="15">
        <v>1</v>
      </c>
      <c r="AD62" s="17">
        <f t="shared" si="2"/>
        <v>6.4794816414686825E-3</v>
      </c>
      <c r="AE62" s="17">
        <f t="shared" si="3"/>
        <v>0</v>
      </c>
      <c r="AF62" s="17">
        <f t="shared" si="4"/>
        <v>1.1848341232227489E-3</v>
      </c>
      <c r="AG62" s="17">
        <f t="shared" si="5"/>
        <v>2.6666666666666668E-2</v>
      </c>
      <c r="AH62" s="2">
        <f t="shared" si="6"/>
        <v>-5.5442849703315644E-2</v>
      </c>
    </row>
    <row r="63" spans="1:34" x14ac:dyDescent="0.25">
      <c r="A63" s="1">
        <v>1</v>
      </c>
      <c r="B63" t="s">
        <v>84</v>
      </c>
      <c r="C63" t="s">
        <v>600</v>
      </c>
      <c r="D63" t="s">
        <v>613</v>
      </c>
      <c r="E63" s="3">
        <v>18</v>
      </c>
      <c r="F63" s="3">
        <v>66</v>
      </c>
      <c r="G63" s="3">
        <v>14</v>
      </c>
      <c r="H63" s="3">
        <v>7</v>
      </c>
      <c r="I63" s="3">
        <v>4</v>
      </c>
      <c r="J63" s="3">
        <v>11</v>
      </c>
      <c r="K63" s="3">
        <v>2</v>
      </c>
      <c r="L63" s="3">
        <v>0</v>
      </c>
      <c r="M63" s="2">
        <v>0.22900000000000001</v>
      </c>
      <c r="N63" s="9">
        <f t="shared" si="7"/>
        <v>-0.55512321660181463</v>
      </c>
      <c r="O63" s="8">
        <f t="shared" si="8"/>
        <v>15.444876783398186</v>
      </c>
      <c r="P63" s="8">
        <f t="shared" si="9"/>
        <v>67.444876783398186</v>
      </c>
      <c r="Q63" s="10">
        <f t="shared" si="0"/>
        <v>0.22900000000000001</v>
      </c>
      <c r="R63" s="10">
        <f t="shared" si="1"/>
        <v>0.21212121212121213</v>
      </c>
      <c r="S63" s="13">
        <v>0</v>
      </c>
      <c r="T63" s="13">
        <v>0</v>
      </c>
      <c r="U63" s="13">
        <v>0</v>
      </c>
      <c r="V63" s="13">
        <v>0</v>
      </c>
      <c r="W63" s="13">
        <v>1</v>
      </c>
      <c r="X63" s="13">
        <v>1</v>
      </c>
      <c r="Y63" s="13">
        <v>0</v>
      </c>
      <c r="Z63" s="13">
        <v>0</v>
      </c>
      <c r="AA63" s="13">
        <v>0</v>
      </c>
      <c r="AB63" s="13">
        <v>0</v>
      </c>
      <c r="AC63" s="15">
        <v>1</v>
      </c>
      <c r="AD63" s="17">
        <f t="shared" si="2"/>
        <v>7.5593952483801298E-3</v>
      </c>
      <c r="AE63" s="17">
        <f t="shared" si="3"/>
        <v>1.8957345971563982E-2</v>
      </c>
      <c r="AF63" s="17">
        <f t="shared" si="4"/>
        <v>1.3033175355450236E-2</v>
      </c>
      <c r="AG63" s="17">
        <f t="shared" si="5"/>
        <v>0</v>
      </c>
      <c r="AH63" s="2">
        <f t="shared" si="6"/>
        <v>-0.11244284970331561</v>
      </c>
    </row>
    <row r="64" spans="1:34" x14ac:dyDescent="0.25">
      <c r="A64" s="1">
        <v>1</v>
      </c>
      <c r="B64" t="s">
        <v>85</v>
      </c>
      <c r="C64" t="s">
        <v>587</v>
      </c>
      <c r="D64" t="s">
        <v>644</v>
      </c>
      <c r="E64" s="3">
        <v>17</v>
      </c>
      <c r="F64" s="3">
        <v>65</v>
      </c>
      <c r="G64" s="3">
        <v>18</v>
      </c>
      <c r="H64" s="3">
        <v>11</v>
      </c>
      <c r="I64" s="3">
        <v>4</v>
      </c>
      <c r="J64" s="3">
        <v>9</v>
      </c>
      <c r="K64" s="3">
        <v>11</v>
      </c>
      <c r="L64" s="3">
        <v>0</v>
      </c>
      <c r="M64" s="2">
        <v>0.372</v>
      </c>
      <c r="N64" s="9">
        <f t="shared" si="7"/>
        <v>-1.1592356687898113</v>
      </c>
      <c r="O64" s="8">
        <f t="shared" si="8"/>
        <v>27.840764331210188</v>
      </c>
      <c r="P64" s="8">
        <f t="shared" si="9"/>
        <v>74.840764331210195</v>
      </c>
      <c r="Q64" s="10">
        <f t="shared" si="0"/>
        <v>0.37199999999999994</v>
      </c>
      <c r="R64" s="10">
        <f t="shared" si="1"/>
        <v>0.27692307692307694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1</v>
      </c>
      <c r="AB64" s="13">
        <v>1</v>
      </c>
      <c r="AC64" s="15">
        <v>1</v>
      </c>
      <c r="AD64" s="17">
        <f t="shared" si="2"/>
        <v>1.1879049676025918E-2</v>
      </c>
      <c r="AE64" s="17">
        <f t="shared" si="3"/>
        <v>1.8957345971563982E-2</v>
      </c>
      <c r="AF64" s="17">
        <f t="shared" si="4"/>
        <v>1.066350710900474E-2</v>
      </c>
      <c r="AG64" s="17">
        <f t="shared" si="5"/>
        <v>0</v>
      </c>
      <c r="AH64" s="2">
        <f t="shared" si="6"/>
        <v>3.0557150296684321E-2</v>
      </c>
    </row>
    <row r="65" spans="1:34" x14ac:dyDescent="0.25">
      <c r="A65" s="1">
        <v>1</v>
      </c>
      <c r="B65" t="s">
        <v>86</v>
      </c>
      <c r="C65" t="s">
        <v>575</v>
      </c>
      <c r="D65" t="s">
        <v>645</v>
      </c>
      <c r="E65" s="3">
        <v>12</v>
      </c>
      <c r="F65" s="3">
        <v>41</v>
      </c>
      <c r="G65" s="3">
        <v>11</v>
      </c>
      <c r="H65" s="3">
        <v>7</v>
      </c>
      <c r="I65" s="3">
        <v>0</v>
      </c>
      <c r="J65" s="3">
        <v>2</v>
      </c>
      <c r="K65" s="3">
        <v>6</v>
      </c>
      <c r="L65" s="3">
        <v>-1</v>
      </c>
      <c r="M65" s="2">
        <v>0.375</v>
      </c>
      <c r="N65" s="9">
        <f t="shared" si="7"/>
        <v>1</v>
      </c>
      <c r="O65" s="8">
        <f t="shared" si="8"/>
        <v>18</v>
      </c>
      <c r="P65" s="8">
        <f t="shared" si="9"/>
        <v>48</v>
      </c>
      <c r="Q65" s="10">
        <f t="shared" si="0"/>
        <v>0.375</v>
      </c>
      <c r="R65" s="10">
        <f t="shared" si="1"/>
        <v>0.26829268292682928</v>
      </c>
      <c r="S65" s="13">
        <v>0</v>
      </c>
      <c r="T65" s="13">
        <v>0</v>
      </c>
      <c r="U65" s="13">
        <v>1</v>
      </c>
      <c r="V65" s="13">
        <v>0</v>
      </c>
      <c r="W65" s="13">
        <v>0</v>
      </c>
      <c r="X65" s="13">
        <v>1</v>
      </c>
      <c r="Y65" s="13">
        <v>0</v>
      </c>
      <c r="Z65" s="13">
        <v>0</v>
      </c>
      <c r="AA65" s="13">
        <v>0</v>
      </c>
      <c r="AB65" s="13">
        <v>0</v>
      </c>
      <c r="AC65" s="15">
        <v>1</v>
      </c>
      <c r="AD65" s="17">
        <f t="shared" si="2"/>
        <v>7.5593952483801298E-3</v>
      </c>
      <c r="AE65" s="17">
        <f t="shared" si="3"/>
        <v>0</v>
      </c>
      <c r="AF65" s="17">
        <f t="shared" si="4"/>
        <v>2.3696682464454978E-3</v>
      </c>
      <c r="AG65" s="17">
        <f t="shared" si="5"/>
        <v>-1.3333333333333334E-2</v>
      </c>
      <c r="AH65" s="2">
        <f t="shared" si="6"/>
        <v>3.3557150296684379E-2</v>
      </c>
    </row>
    <row r="66" spans="1:34" x14ac:dyDescent="0.25">
      <c r="A66" s="1">
        <v>1</v>
      </c>
      <c r="B66" t="s">
        <v>87</v>
      </c>
      <c r="C66" t="s">
        <v>580</v>
      </c>
      <c r="D66" t="s">
        <v>646</v>
      </c>
      <c r="E66" s="3">
        <v>12</v>
      </c>
      <c r="F66" s="3">
        <v>19</v>
      </c>
      <c r="G66" s="3">
        <v>7</v>
      </c>
      <c r="H66" s="3">
        <v>8</v>
      </c>
      <c r="I66" s="3">
        <v>0</v>
      </c>
      <c r="J66" s="3">
        <v>1</v>
      </c>
      <c r="K66" s="3">
        <v>2</v>
      </c>
      <c r="L66" s="3">
        <v>11</v>
      </c>
      <c r="M66" s="2">
        <v>0.42899999999999999</v>
      </c>
      <c r="N66" s="9">
        <f t="shared" si="7"/>
        <v>1.5761821366025119E-2</v>
      </c>
      <c r="O66" s="8">
        <f t="shared" si="8"/>
        <v>9.0157618213660253</v>
      </c>
      <c r="P66" s="8">
        <f t="shared" si="9"/>
        <v>21.015761821366024</v>
      </c>
      <c r="Q66" s="10">
        <f t="shared" ref="Q66:Q129" si="10">IF(P66=0,0,O66/P66)</f>
        <v>0.42900000000000005</v>
      </c>
      <c r="R66" s="10">
        <f t="shared" ref="R66:R129" si="11">IF(F66=0,0,G66/F66)</f>
        <v>0.36842105263157893</v>
      </c>
      <c r="S66" s="13">
        <v>0</v>
      </c>
      <c r="T66" s="13">
        <v>0</v>
      </c>
      <c r="U66" s="13">
        <v>0</v>
      </c>
      <c r="V66" s="13">
        <v>1</v>
      </c>
      <c r="W66" s="13">
        <v>0</v>
      </c>
      <c r="X66" s="13">
        <v>1</v>
      </c>
      <c r="Y66" s="13">
        <v>0</v>
      </c>
      <c r="Z66" s="13">
        <v>0</v>
      </c>
      <c r="AA66" s="13">
        <v>0</v>
      </c>
      <c r="AB66" s="13">
        <v>0</v>
      </c>
      <c r="AC66" s="15">
        <v>1</v>
      </c>
      <c r="AD66" s="17">
        <f t="shared" si="2"/>
        <v>8.6393088552915772E-3</v>
      </c>
      <c r="AE66" s="17">
        <f t="shared" si="3"/>
        <v>0</v>
      </c>
      <c r="AF66" s="17">
        <f t="shared" si="4"/>
        <v>1.1848341232227489E-3</v>
      </c>
      <c r="AG66" s="17">
        <f t="shared" si="5"/>
        <v>0.14666666666666667</v>
      </c>
      <c r="AH66" s="2">
        <f t="shared" si="6"/>
        <v>8.7557150296684427E-2</v>
      </c>
    </row>
    <row r="67" spans="1:34" x14ac:dyDescent="0.25">
      <c r="A67" s="1">
        <v>1</v>
      </c>
      <c r="B67" t="s">
        <v>88</v>
      </c>
      <c r="C67" t="s">
        <v>604</v>
      </c>
      <c r="D67" t="s">
        <v>613</v>
      </c>
      <c r="E67" s="3">
        <v>11</v>
      </c>
      <c r="F67" s="3">
        <v>41</v>
      </c>
      <c r="G67" s="3">
        <v>11</v>
      </c>
      <c r="H67" s="3">
        <v>5</v>
      </c>
      <c r="I67" s="3">
        <v>1</v>
      </c>
      <c r="J67" s="3">
        <v>5</v>
      </c>
      <c r="K67" s="3">
        <v>3</v>
      </c>
      <c r="L67" s="3">
        <v>-1</v>
      </c>
      <c r="M67" s="2">
        <v>0.318</v>
      </c>
      <c r="N67" s="9">
        <f t="shared" si="7"/>
        <v>-1.1730205278591085E-2</v>
      </c>
      <c r="O67" s="8">
        <f t="shared" si="8"/>
        <v>13.988269794721409</v>
      </c>
      <c r="P67" s="8">
        <f t="shared" si="9"/>
        <v>43.988269794721411</v>
      </c>
      <c r="Q67" s="10">
        <f t="shared" si="10"/>
        <v>0.318</v>
      </c>
      <c r="R67" s="10">
        <f t="shared" si="11"/>
        <v>0.26829268292682928</v>
      </c>
      <c r="S67" s="13">
        <v>0</v>
      </c>
      <c r="T67" s="13">
        <v>0</v>
      </c>
      <c r="U67" s="13">
        <v>0</v>
      </c>
      <c r="V67" s="13">
        <v>0</v>
      </c>
      <c r="W67" s="13">
        <v>1</v>
      </c>
      <c r="X67" s="13">
        <v>1</v>
      </c>
      <c r="Y67" s="13">
        <v>0</v>
      </c>
      <c r="Z67" s="13">
        <v>0</v>
      </c>
      <c r="AA67" s="13">
        <v>0</v>
      </c>
      <c r="AB67" s="13">
        <v>0</v>
      </c>
      <c r="AC67" s="15">
        <v>1</v>
      </c>
      <c r="AD67" s="17">
        <f t="shared" ref="AD67:AD130" si="12">H67/VLOOKUP($A67,$A$470:$R$479,COLUMN(H$1),FALSE)</f>
        <v>5.3995680345572351E-3</v>
      </c>
      <c r="AE67" s="17">
        <f t="shared" ref="AE67:AE130" si="13">I67/VLOOKUP($A67,$A$470:$R$479,COLUMN(I$1),FALSE)</f>
        <v>4.7393364928909956E-3</v>
      </c>
      <c r="AF67" s="17">
        <f t="shared" ref="AF67:AF130" si="14">J67/VLOOKUP($A67,$A$470:$R$479,COLUMN(J$1),FALSE)</f>
        <v>5.9241706161137437E-3</v>
      </c>
      <c r="AG67" s="17">
        <f t="shared" ref="AG67:AG130" si="15">L67/VLOOKUP($A67,$A$470:$R$479,COLUMN(L$1),FALSE)</f>
        <v>-1.3333333333333334E-2</v>
      </c>
      <c r="AH67" s="2">
        <f t="shared" ref="AH67:AH130" si="16">Q67-VLOOKUP($A67,$A$470:$R$479,COLUMN(Q$1),FALSE)</f>
        <v>-2.3442849703315616E-2</v>
      </c>
    </row>
    <row r="68" spans="1:34" x14ac:dyDescent="0.25">
      <c r="A68" s="1">
        <v>1</v>
      </c>
      <c r="B68" t="s">
        <v>89</v>
      </c>
      <c r="C68" t="s">
        <v>592</v>
      </c>
      <c r="D68" t="s">
        <v>626</v>
      </c>
      <c r="E68" s="3">
        <v>8</v>
      </c>
      <c r="F68" s="3">
        <v>35</v>
      </c>
      <c r="G68" s="3">
        <v>7</v>
      </c>
      <c r="H68" s="3">
        <v>4</v>
      </c>
      <c r="I68" s="3">
        <v>0</v>
      </c>
      <c r="J68" s="3">
        <v>1</v>
      </c>
      <c r="K68" s="3">
        <v>2</v>
      </c>
      <c r="L68" s="3">
        <v>0</v>
      </c>
      <c r="M68" s="2">
        <v>0.24299999999999999</v>
      </c>
      <c r="N68" s="9">
        <f t="shared" si="7"/>
        <v>-1.1889035667107452E-2</v>
      </c>
      <c r="O68" s="8">
        <f t="shared" si="8"/>
        <v>8.9881109643328934</v>
      </c>
      <c r="P68" s="8">
        <f t="shared" si="9"/>
        <v>36.98811096433289</v>
      </c>
      <c r="Q68" s="10">
        <f t="shared" si="10"/>
        <v>0.24300000000000002</v>
      </c>
      <c r="R68" s="10">
        <f t="shared" si="11"/>
        <v>0.2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1</v>
      </c>
      <c r="Z68" s="13">
        <v>0</v>
      </c>
      <c r="AA68" s="13">
        <v>0</v>
      </c>
      <c r="AB68" s="13">
        <v>1</v>
      </c>
      <c r="AC68" s="15">
        <v>1</v>
      </c>
      <c r="AD68" s="17">
        <f t="shared" si="12"/>
        <v>4.3196544276457886E-3</v>
      </c>
      <c r="AE68" s="17">
        <f t="shared" si="13"/>
        <v>0</v>
      </c>
      <c r="AF68" s="17">
        <f t="shared" si="14"/>
        <v>1.1848341232227489E-3</v>
      </c>
      <c r="AG68" s="17">
        <f t="shared" si="15"/>
        <v>0</v>
      </c>
      <c r="AH68" s="2">
        <f t="shared" si="16"/>
        <v>-9.8442849703315599E-2</v>
      </c>
    </row>
    <row r="69" spans="1:34" x14ac:dyDescent="0.25">
      <c r="A69" s="1">
        <v>1</v>
      </c>
      <c r="B69" t="s">
        <v>90</v>
      </c>
      <c r="C69" t="s">
        <v>582</v>
      </c>
      <c r="D69" t="s">
        <v>647</v>
      </c>
      <c r="E69" s="3">
        <v>6</v>
      </c>
      <c r="F69" s="3">
        <v>21</v>
      </c>
      <c r="G69" s="3">
        <v>2</v>
      </c>
      <c r="H69" s="3">
        <v>2</v>
      </c>
      <c r="I69" s="3">
        <v>0</v>
      </c>
      <c r="J69" s="3">
        <v>0</v>
      </c>
      <c r="K69" s="3">
        <v>1</v>
      </c>
      <c r="L69" s="3">
        <v>0</v>
      </c>
      <c r="M69" s="2">
        <v>0.13600000000000001</v>
      </c>
      <c r="N69" s="9">
        <f t="shared" si="7"/>
        <v>-9.2592592592592674E-3</v>
      </c>
      <c r="O69" s="8">
        <f t="shared" si="8"/>
        <v>2.9907407407407409</v>
      </c>
      <c r="P69" s="8">
        <f t="shared" si="9"/>
        <v>21.99074074074074</v>
      </c>
      <c r="Q69" s="10">
        <f t="shared" si="10"/>
        <v>0.13600000000000001</v>
      </c>
      <c r="R69" s="10">
        <f t="shared" si="11"/>
        <v>9.5238095238095233E-2</v>
      </c>
      <c r="S69" s="13">
        <v>0</v>
      </c>
      <c r="T69" s="13">
        <v>0</v>
      </c>
      <c r="U69" s="13">
        <v>1</v>
      </c>
      <c r="V69" s="13">
        <v>0</v>
      </c>
      <c r="W69" s="13">
        <v>0</v>
      </c>
      <c r="X69" s="13">
        <v>1</v>
      </c>
      <c r="Y69" s="13">
        <v>0</v>
      </c>
      <c r="Z69" s="13">
        <v>0</v>
      </c>
      <c r="AA69" s="13">
        <v>0</v>
      </c>
      <c r="AB69" s="13">
        <v>0</v>
      </c>
      <c r="AC69" s="15">
        <v>1</v>
      </c>
      <c r="AD69" s="17">
        <f t="shared" si="12"/>
        <v>2.1598272138228943E-3</v>
      </c>
      <c r="AE69" s="17">
        <f t="shared" si="13"/>
        <v>0</v>
      </c>
      <c r="AF69" s="17">
        <f t="shared" si="14"/>
        <v>0</v>
      </c>
      <c r="AG69" s="17">
        <f t="shared" si="15"/>
        <v>0</v>
      </c>
      <c r="AH69" s="2">
        <f t="shared" si="16"/>
        <v>-0.20544284970331561</v>
      </c>
    </row>
    <row r="70" spans="1:34" x14ac:dyDescent="0.25">
      <c r="A70" s="1">
        <v>1</v>
      </c>
      <c r="B70" t="s">
        <v>91</v>
      </c>
      <c r="C70" t="s">
        <v>582</v>
      </c>
      <c r="D70" t="s">
        <v>648</v>
      </c>
      <c r="E70" s="3">
        <v>6</v>
      </c>
      <c r="F70" s="3">
        <v>13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2">
        <v>0</v>
      </c>
      <c r="N70" s="9">
        <f t="shared" si="7"/>
        <v>0</v>
      </c>
      <c r="O70" s="8">
        <f t="shared" si="8"/>
        <v>0</v>
      </c>
      <c r="P70" s="8">
        <f t="shared" si="9"/>
        <v>13</v>
      </c>
      <c r="Q70" s="10">
        <f t="shared" si="10"/>
        <v>0</v>
      </c>
      <c r="R70" s="10">
        <f t="shared" si="11"/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1</v>
      </c>
      <c r="AA70" s="13">
        <v>0</v>
      </c>
      <c r="AB70" s="13">
        <v>1</v>
      </c>
      <c r="AC70" s="15">
        <v>1</v>
      </c>
      <c r="AD70" s="17">
        <f t="shared" si="12"/>
        <v>0</v>
      </c>
      <c r="AE70" s="17">
        <f t="shared" si="13"/>
        <v>0</v>
      </c>
      <c r="AF70" s="17">
        <f t="shared" si="14"/>
        <v>0</v>
      </c>
      <c r="AG70" s="17">
        <f t="shared" si="15"/>
        <v>0</v>
      </c>
      <c r="AH70" s="2">
        <f t="shared" si="16"/>
        <v>-0.34144284970331562</v>
      </c>
    </row>
    <row r="71" spans="1:34" x14ac:dyDescent="0.25">
      <c r="A71" s="1">
        <v>1</v>
      </c>
      <c r="B71" t="s">
        <v>92</v>
      </c>
      <c r="C71" t="s">
        <v>586</v>
      </c>
      <c r="D71" t="s">
        <v>649</v>
      </c>
      <c r="E71" s="3">
        <v>5</v>
      </c>
      <c r="F71" s="3">
        <v>15</v>
      </c>
      <c r="G71" s="3">
        <v>1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2">
        <v>0.125</v>
      </c>
      <c r="N71" s="9">
        <f t="shared" si="7"/>
        <v>0</v>
      </c>
      <c r="O71" s="8">
        <f t="shared" si="8"/>
        <v>2</v>
      </c>
      <c r="P71" s="8">
        <f t="shared" si="9"/>
        <v>16</v>
      </c>
      <c r="Q71" s="10">
        <f t="shared" si="10"/>
        <v>0.125</v>
      </c>
      <c r="R71" s="10">
        <f t="shared" si="11"/>
        <v>6.6666666666666666E-2</v>
      </c>
      <c r="S71" s="13">
        <v>0</v>
      </c>
      <c r="T71" s="13">
        <v>0</v>
      </c>
      <c r="U71" s="13">
        <v>0</v>
      </c>
      <c r="V71" s="13">
        <v>1</v>
      </c>
      <c r="W71" s="13">
        <v>0</v>
      </c>
      <c r="X71" s="13">
        <v>1</v>
      </c>
      <c r="Y71" s="13">
        <v>0</v>
      </c>
      <c r="Z71" s="13">
        <v>0</v>
      </c>
      <c r="AA71" s="13">
        <v>0</v>
      </c>
      <c r="AB71" s="13">
        <v>0</v>
      </c>
      <c r="AC71" s="15">
        <v>1</v>
      </c>
      <c r="AD71" s="17">
        <f t="shared" si="12"/>
        <v>0</v>
      </c>
      <c r="AE71" s="17">
        <f t="shared" si="13"/>
        <v>0</v>
      </c>
      <c r="AF71" s="17">
        <f t="shared" si="14"/>
        <v>0</v>
      </c>
      <c r="AG71" s="17">
        <f t="shared" si="15"/>
        <v>0</v>
      </c>
      <c r="AH71" s="2">
        <f t="shared" si="16"/>
        <v>-0.21644284970331562</v>
      </c>
    </row>
    <row r="72" spans="1:34" x14ac:dyDescent="0.25">
      <c r="A72" s="1">
        <v>1</v>
      </c>
      <c r="B72" t="s">
        <v>93</v>
      </c>
      <c r="C72" t="s">
        <v>604</v>
      </c>
      <c r="D72" t="s">
        <v>617</v>
      </c>
      <c r="E72" s="3">
        <v>5</v>
      </c>
      <c r="F72" s="3">
        <v>16</v>
      </c>
      <c r="G72" s="3">
        <v>5</v>
      </c>
      <c r="H72" s="3">
        <v>3</v>
      </c>
      <c r="I72" s="3">
        <v>0</v>
      </c>
      <c r="J72" s="3">
        <v>0</v>
      </c>
      <c r="K72" s="3">
        <v>1</v>
      </c>
      <c r="L72" s="3">
        <v>0</v>
      </c>
      <c r="M72" s="2">
        <v>0.35299999999999998</v>
      </c>
      <c r="N72" s="9">
        <f t="shared" si="7"/>
        <v>1.5455950540949703E-3</v>
      </c>
      <c r="O72" s="8">
        <f t="shared" si="8"/>
        <v>6.001545595054095</v>
      </c>
      <c r="P72" s="8">
        <f t="shared" si="9"/>
        <v>17.001545595054093</v>
      </c>
      <c r="Q72" s="10">
        <f t="shared" si="10"/>
        <v>0.35299999999999998</v>
      </c>
      <c r="R72" s="10">
        <f t="shared" si="11"/>
        <v>0.3125</v>
      </c>
      <c r="S72" s="13">
        <v>0</v>
      </c>
      <c r="T72" s="13">
        <v>0</v>
      </c>
      <c r="U72" s="13">
        <v>0</v>
      </c>
      <c r="V72" s="13">
        <v>1</v>
      </c>
      <c r="W72" s="13">
        <v>0</v>
      </c>
      <c r="X72" s="13">
        <v>1</v>
      </c>
      <c r="Y72" s="13">
        <v>0</v>
      </c>
      <c r="Z72" s="13">
        <v>0</v>
      </c>
      <c r="AA72" s="13">
        <v>0</v>
      </c>
      <c r="AB72" s="13">
        <v>0</v>
      </c>
      <c r="AC72" s="15">
        <v>1</v>
      </c>
      <c r="AD72" s="17">
        <f t="shared" si="12"/>
        <v>3.2397408207343412E-3</v>
      </c>
      <c r="AE72" s="17">
        <f t="shared" si="13"/>
        <v>0</v>
      </c>
      <c r="AF72" s="17">
        <f t="shared" si="14"/>
        <v>0</v>
      </c>
      <c r="AG72" s="17">
        <f t="shared" si="15"/>
        <v>0</v>
      </c>
      <c r="AH72" s="2">
        <f t="shared" si="16"/>
        <v>1.155715029668436E-2</v>
      </c>
    </row>
    <row r="73" spans="1:34" x14ac:dyDescent="0.25">
      <c r="A73" s="1">
        <v>1</v>
      </c>
      <c r="B73" t="s">
        <v>94</v>
      </c>
      <c r="C73" t="s">
        <v>578</v>
      </c>
      <c r="D73" t="s">
        <v>641</v>
      </c>
      <c r="E73" s="3">
        <v>5</v>
      </c>
      <c r="F73" s="3">
        <v>17</v>
      </c>
      <c r="G73" s="3">
        <v>3</v>
      </c>
      <c r="H73" s="3">
        <v>2</v>
      </c>
      <c r="I73" s="3">
        <v>0</v>
      </c>
      <c r="J73" s="3">
        <v>0</v>
      </c>
      <c r="K73" s="3">
        <v>0</v>
      </c>
      <c r="L73" s="3">
        <v>-1</v>
      </c>
      <c r="M73" s="2">
        <v>0.17599999999999999</v>
      </c>
      <c r="N73" s="9">
        <f t="shared" si="7"/>
        <v>-9.7087378640776777E-3</v>
      </c>
      <c r="O73" s="8">
        <f t="shared" si="8"/>
        <v>2.9902912621359223</v>
      </c>
      <c r="P73" s="8">
        <f t="shared" si="9"/>
        <v>16.990291262135923</v>
      </c>
      <c r="Q73" s="10">
        <f t="shared" si="10"/>
        <v>0.17599999999999999</v>
      </c>
      <c r="R73" s="10">
        <f t="shared" si="11"/>
        <v>0.17647058823529413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1</v>
      </c>
      <c r="AA73" s="13">
        <v>0</v>
      </c>
      <c r="AB73" s="13">
        <v>1</v>
      </c>
      <c r="AC73" s="15">
        <v>1</v>
      </c>
      <c r="AD73" s="17">
        <f t="shared" si="12"/>
        <v>2.1598272138228943E-3</v>
      </c>
      <c r="AE73" s="17">
        <f t="shared" si="13"/>
        <v>0</v>
      </c>
      <c r="AF73" s="17">
        <f t="shared" si="14"/>
        <v>0</v>
      </c>
      <c r="AG73" s="17">
        <f t="shared" si="15"/>
        <v>-1.3333333333333334E-2</v>
      </c>
      <c r="AH73" s="2">
        <f t="shared" si="16"/>
        <v>-0.16544284970331563</v>
      </c>
    </row>
    <row r="74" spans="1:34" x14ac:dyDescent="0.25">
      <c r="A74" s="1">
        <v>1</v>
      </c>
      <c r="B74" t="s">
        <v>95</v>
      </c>
      <c r="C74" t="s">
        <v>578</v>
      </c>
      <c r="D74" t="s">
        <v>611</v>
      </c>
      <c r="E74" s="3">
        <v>3</v>
      </c>
      <c r="F74" s="3">
        <v>11</v>
      </c>
      <c r="G74" s="3">
        <v>3</v>
      </c>
      <c r="H74" s="3">
        <v>3</v>
      </c>
      <c r="I74" s="3">
        <v>1</v>
      </c>
      <c r="J74" s="3">
        <v>1</v>
      </c>
      <c r="K74" s="3">
        <v>1</v>
      </c>
      <c r="L74" s="3">
        <v>0</v>
      </c>
      <c r="M74" s="2">
        <v>0.33300000000000002</v>
      </c>
      <c r="N74" s="9">
        <f t="shared" si="7"/>
        <v>-5.9970014992497137E-3</v>
      </c>
      <c r="O74" s="8">
        <f t="shared" si="8"/>
        <v>3.9940029985007501</v>
      </c>
      <c r="P74" s="8">
        <f t="shared" si="9"/>
        <v>11.994002998500751</v>
      </c>
      <c r="Q74" s="10">
        <f t="shared" si="10"/>
        <v>0.33300000000000002</v>
      </c>
      <c r="R74" s="10">
        <f t="shared" si="11"/>
        <v>0.27272727272727271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1</v>
      </c>
      <c r="Z74" s="13">
        <v>0</v>
      </c>
      <c r="AA74" s="13">
        <v>0</v>
      </c>
      <c r="AB74" s="13">
        <v>1</v>
      </c>
      <c r="AC74" s="15">
        <v>1</v>
      </c>
      <c r="AD74" s="17">
        <f t="shared" si="12"/>
        <v>3.2397408207343412E-3</v>
      </c>
      <c r="AE74" s="17">
        <f t="shared" si="13"/>
        <v>4.7393364928909956E-3</v>
      </c>
      <c r="AF74" s="17">
        <f t="shared" si="14"/>
        <v>1.1848341232227489E-3</v>
      </c>
      <c r="AG74" s="17">
        <f t="shared" si="15"/>
        <v>0</v>
      </c>
      <c r="AH74" s="2">
        <f t="shared" si="16"/>
        <v>-8.4428497033156025E-3</v>
      </c>
    </row>
    <row r="75" spans="1:34" x14ac:dyDescent="0.25">
      <c r="A75" s="1">
        <v>1</v>
      </c>
      <c r="B75" t="s">
        <v>96</v>
      </c>
      <c r="C75" t="s">
        <v>572</v>
      </c>
      <c r="D75" t="s">
        <v>617</v>
      </c>
      <c r="E75" s="3">
        <v>3</v>
      </c>
      <c r="F75" s="3">
        <v>8</v>
      </c>
      <c r="G75" s="3">
        <v>3</v>
      </c>
      <c r="H75" s="3">
        <v>0</v>
      </c>
      <c r="I75" s="3">
        <v>0</v>
      </c>
      <c r="J75" s="3">
        <v>0</v>
      </c>
      <c r="K75" s="3">
        <v>1</v>
      </c>
      <c r="L75" s="3">
        <v>1</v>
      </c>
      <c r="M75" s="2">
        <v>0.44400000000000001</v>
      </c>
      <c r="N75" s="9">
        <f t="shared" si="7"/>
        <v>-7.1942446043165523E-3</v>
      </c>
      <c r="O75" s="8">
        <f t="shared" si="8"/>
        <v>3.9928057553956835</v>
      </c>
      <c r="P75" s="8">
        <f t="shared" si="9"/>
        <v>8.9928057553956826</v>
      </c>
      <c r="Q75" s="10">
        <f t="shared" si="10"/>
        <v>0.44400000000000006</v>
      </c>
      <c r="R75" s="10">
        <f t="shared" si="11"/>
        <v>0.375</v>
      </c>
      <c r="S75" s="13">
        <v>0</v>
      </c>
      <c r="T75" s="13">
        <v>0</v>
      </c>
      <c r="U75" s="13">
        <v>0</v>
      </c>
      <c r="V75" s="13">
        <v>1</v>
      </c>
      <c r="W75" s="13">
        <v>0</v>
      </c>
      <c r="X75" s="13">
        <v>1</v>
      </c>
      <c r="Y75" s="13">
        <v>0</v>
      </c>
      <c r="Z75" s="13">
        <v>0</v>
      </c>
      <c r="AA75" s="13">
        <v>0</v>
      </c>
      <c r="AB75" s="13">
        <v>0</v>
      </c>
      <c r="AC75" s="15">
        <v>1</v>
      </c>
      <c r="AD75" s="17">
        <f t="shared" si="12"/>
        <v>0</v>
      </c>
      <c r="AE75" s="17">
        <f t="shared" si="13"/>
        <v>0</v>
      </c>
      <c r="AF75" s="17">
        <f t="shared" si="14"/>
        <v>0</v>
      </c>
      <c r="AG75" s="17">
        <f t="shared" si="15"/>
        <v>1.3333333333333334E-2</v>
      </c>
      <c r="AH75" s="2">
        <f t="shared" si="16"/>
        <v>0.10255715029668444</v>
      </c>
    </row>
    <row r="76" spans="1:34" x14ac:dyDescent="0.25">
      <c r="A76" s="1">
        <v>1</v>
      </c>
      <c r="B76" t="s">
        <v>97</v>
      </c>
      <c r="C76" t="s">
        <v>574</v>
      </c>
      <c r="D76" t="s">
        <v>617</v>
      </c>
      <c r="E76" s="3">
        <v>1</v>
      </c>
      <c r="F76" s="3">
        <v>4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2">
        <v>0.25</v>
      </c>
      <c r="N76" s="9">
        <f t="shared" si="7"/>
        <v>0</v>
      </c>
      <c r="O76" s="8">
        <f t="shared" si="8"/>
        <v>1</v>
      </c>
      <c r="P76" s="8">
        <f t="shared" si="9"/>
        <v>4</v>
      </c>
      <c r="Q76" s="10">
        <f t="shared" si="10"/>
        <v>0.25</v>
      </c>
      <c r="R76" s="10">
        <f t="shared" si="11"/>
        <v>0.25</v>
      </c>
      <c r="S76" s="13">
        <v>0</v>
      </c>
      <c r="T76" s="13">
        <v>0</v>
      </c>
      <c r="U76" s="13">
        <v>0</v>
      </c>
      <c r="V76" s="13">
        <v>1</v>
      </c>
      <c r="W76" s="13">
        <v>0</v>
      </c>
      <c r="X76" s="13">
        <v>1</v>
      </c>
      <c r="Y76" s="13">
        <v>0</v>
      </c>
      <c r="Z76" s="13">
        <v>0</v>
      </c>
      <c r="AA76" s="13">
        <v>0</v>
      </c>
      <c r="AB76" s="13">
        <v>0</v>
      </c>
      <c r="AC76" s="15">
        <v>1</v>
      </c>
      <c r="AD76" s="17">
        <f t="shared" si="12"/>
        <v>1.0799136069114472E-3</v>
      </c>
      <c r="AE76" s="17">
        <f t="shared" si="13"/>
        <v>0</v>
      </c>
      <c r="AF76" s="17">
        <f t="shared" si="14"/>
        <v>0</v>
      </c>
      <c r="AG76" s="17">
        <f t="shared" si="15"/>
        <v>0</v>
      </c>
      <c r="AH76" s="2">
        <f t="shared" si="16"/>
        <v>-9.1442849703315621E-2</v>
      </c>
    </row>
    <row r="77" spans="1:34" x14ac:dyDescent="0.25">
      <c r="A77" s="1">
        <v>1</v>
      </c>
      <c r="B77" t="s">
        <v>98</v>
      </c>
      <c r="C77" t="s">
        <v>576</v>
      </c>
      <c r="D77" t="s">
        <v>627</v>
      </c>
      <c r="E77" s="3">
        <v>1</v>
      </c>
      <c r="F77" s="3">
        <v>3</v>
      </c>
      <c r="G77" s="3">
        <v>2</v>
      </c>
      <c r="H77" s="3">
        <v>0</v>
      </c>
      <c r="I77" s="3">
        <v>0</v>
      </c>
      <c r="J77" s="3">
        <v>5</v>
      </c>
      <c r="K77" s="3">
        <v>1</v>
      </c>
      <c r="L77" s="3">
        <v>-1</v>
      </c>
      <c r="M77" s="2">
        <v>0.6</v>
      </c>
      <c r="N77" s="9">
        <f t="shared" si="7"/>
        <v>-1.5000000000000002</v>
      </c>
      <c r="O77" s="8">
        <f t="shared" si="8"/>
        <v>1.4999999999999998</v>
      </c>
      <c r="P77" s="8">
        <f t="shared" si="9"/>
        <v>2.5</v>
      </c>
      <c r="Q77" s="10">
        <f t="shared" si="10"/>
        <v>0.59999999999999987</v>
      </c>
      <c r="R77" s="10">
        <f t="shared" si="11"/>
        <v>0.66666666666666663</v>
      </c>
      <c r="S77" s="13">
        <v>0</v>
      </c>
      <c r="T77" s="13">
        <v>0</v>
      </c>
      <c r="U77" s="13">
        <v>0</v>
      </c>
      <c r="V77" s="13">
        <v>1</v>
      </c>
      <c r="W77" s="13">
        <v>0</v>
      </c>
      <c r="X77" s="13">
        <v>1</v>
      </c>
      <c r="Y77" s="13">
        <v>0</v>
      </c>
      <c r="Z77" s="13">
        <v>0</v>
      </c>
      <c r="AA77" s="13">
        <v>0</v>
      </c>
      <c r="AB77" s="13">
        <v>0</v>
      </c>
      <c r="AC77" s="15">
        <v>1</v>
      </c>
      <c r="AD77" s="17">
        <f t="shared" si="12"/>
        <v>0</v>
      </c>
      <c r="AE77" s="17">
        <f t="shared" si="13"/>
        <v>0</v>
      </c>
      <c r="AF77" s="17">
        <f t="shared" si="14"/>
        <v>5.9241706161137437E-3</v>
      </c>
      <c r="AG77" s="17">
        <f t="shared" si="15"/>
        <v>-1.3333333333333334E-2</v>
      </c>
      <c r="AH77" s="2">
        <f t="shared" si="16"/>
        <v>0.25855715029668425</v>
      </c>
    </row>
    <row r="78" spans="1:34" x14ac:dyDescent="0.25">
      <c r="A78" s="1">
        <v>1</v>
      </c>
      <c r="B78" t="s">
        <v>54</v>
      </c>
      <c r="C78" t="s">
        <v>602</v>
      </c>
      <c r="D78" t="s">
        <v>635</v>
      </c>
      <c r="E78" s="3">
        <v>1</v>
      </c>
      <c r="F78" s="3">
        <v>3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2">
        <v>0.5</v>
      </c>
      <c r="N78" s="9">
        <f t="shared" si="7"/>
        <v>0</v>
      </c>
      <c r="O78" s="8">
        <f t="shared" si="8"/>
        <v>2</v>
      </c>
      <c r="P78" s="8">
        <f t="shared" si="9"/>
        <v>4</v>
      </c>
      <c r="Q78" s="10">
        <f t="shared" si="10"/>
        <v>0.5</v>
      </c>
      <c r="R78" s="10">
        <f t="shared" si="11"/>
        <v>0.33333333333333331</v>
      </c>
      <c r="S78" s="13">
        <v>0</v>
      </c>
      <c r="T78" s="13">
        <v>1</v>
      </c>
      <c r="U78" s="13">
        <v>0</v>
      </c>
      <c r="V78" s="13">
        <v>0</v>
      </c>
      <c r="W78" s="13">
        <v>0</v>
      </c>
      <c r="X78" s="13">
        <v>1</v>
      </c>
      <c r="Y78" s="13">
        <v>0</v>
      </c>
      <c r="Z78" s="13">
        <v>0</v>
      </c>
      <c r="AA78" s="13">
        <v>0</v>
      </c>
      <c r="AB78" s="13">
        <v>0</v>
      </c>
      <c r="AC78" s="15">
        <v>1</v>
      </c>
      <c r="AD78" s="17">
        <f t="shared" si="12"/>
        <v>1.0799136069114472E-3</v>
      </c>
      <c r="AE78" s="17">
        <f t="shared" si="13"/>
        <v>0</v>
      </c>
      <c r="AF78" s="17">
        <f t="shared" si="14"/>
        <v>0</v>
      </c>
      <c r="AG78" s="17">
        <f t="shared" si="15"/>
        <v>0</v>
      </c>
      <c r="AH78" s="2">
        <f t="shared" si="16"/>
        <v>0.15855715029668438</v>
      </c>
    </row>
    <row r="79" spans="1:34" x14ac:dyDescent="0.25">
      <c r="A79" s="1">
        <v>1</v>
      </c>
      <c r="B79" t="s">
        <v>99</v>
      </c>
      <c r="C79" t="s">
        <v>587</v>
      </c>
      <c r="D79" t="s">
        <v>617</v>
      </c>
      <c r="E79" s="3">
        <v>1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2">
        <v>0</v>
      </c>
      <c r="N79" s="9">
        <f t="shared" si="7"/>
        <v>0</v>
      </c>
      <c r="O79" s="8">
        <f t="shared" si="8"/>
        <v>0</v>
      </c>
      <c r="P79" s="8">
        <f t="shared" si="9"/>
        <v>3</v>
      </c>
      <c r="Q79" s="10">
        <f t="shared" si="10"/>
        <v>0</v>
      </c>
      <c r="R79" s="10">
        <f t="shared" si="11"/>
        <v>0</v>
      </c>
      <c r="S79" s="13">
        <v>0</v>
      </c>
      <c r="T79" s="13">
        <v>0</v>
      </c>
      <c r="U79" s="13">
        <v>0</v>
      </c>
      <c r="V79" s="13">
        <v>1</v>
      </c>
      <c r="W79" s="13">
        <v>0</v>
      </c>
      <c r="X79" s="13">
        <v>1</v>
      </c>
      <c r="Y79" s="13">
        <v>0</v>
      </c>
      <c r="Z79" s="13">
        <v>0</v>
      </c>
      <c r="AA79" s="13">
        <v>0</v>
      </c>
      <c r="AB79" s="13">
        <v>0</v>
      </c>
      <c r="AC79" s="15">
        <v>1</v>
      </c>
      <c r="AD79" s="17">
        <f t="shared" si="12"/>
        <v>0</v>
      </c>
      <c r="AE79" s="17">
        <f t="shared" si="13"/>
        <v>0</v>
      </c>
      <c r="AF79" s="17">
        <f t="shared" si="14"/>
        <v>0</v>
      </c>
      <c r="AG79" s="17">
        <f t="shared" si="15"/>
        <v>0</v>
      </c>
      <c r="AH79" s="2">
        <f t="shared" si="16"/>
        <v>-0.34144284970331562</v>
      </c>
    </row>
    <row r="80" spans="1:34" x14ac:dyDescent="0.25">
      <c r="A80" s="1">
        <v>1</v>
      </c>
      <c r="B80" t="s">
        <v>100</v>
      </c>
      <c r="C80" t="s">
        <v>583</v>
      </c>
      <c r="D80" t="s">
        <v>620</v>
      </c>
      <c r="E80" s="3">
        <v>1</v>
      </c>
      <c r="F80" s="3">
        <v>3</v>
      </c>
      <c r="G80" s="3">
        <v>2</v>
      </c>
      <c r="H80" s="3">
        <v>1</v>
      </c>
      <c r="I80" s="3">
        <v>0</v>
      </c>
      <c r="J80" s="3">
        <v>2</v>
      </c>
      <c r="K80" s="3">
        <v>1</v>
      </c>
      <c r="L80" s="3">
        <v>2</v>
      </c>
      <c r="M80" s="2">
        <v>0.75</v>
      </c>
      <c r="N80" s="9">
        <f t="shared" si="7"/>
        <v>0</v>
      </c>
      <c r="O80" s="8">
        <f t="shared" si="8"/>
        <v>3</v>
      </c>
      <c r="P80" s="8">
        <f t="shared" si="9"/>
        <v>4</v>
      </c>
      <c r="Q80" s="10">
        <f t="shared" si="10"/>
        <v>0.75</v>
      </c>
      <c r="R80" s="10">
        <f t="shared" si="11"/>
        <v>0.66666666666666663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1</v>
      </c>
      <c r="Z80" s="13">
        <v>0</v>
      </c>
      <c r="AA80" s="13">
        <v>0</v>
      </c>
      <c r="AB80" s="13">
        <v>1</v>
      </c>
      <c r="AC80" s="15">
        <v>1</v>
      </c>
      <c r="AD80" s="17">
        <f t="shared" si="12"/>
        <v>1.0799136069114472E-3</v>
      </c>
      <c r="AE80" s="17">
        <f t="shared" si="13"/>
        <v>0</v>
      </c>
      <c r="AF80" s="17">
        <f t="shared" si="14"/>
        <v>2.3696682464454978E-3</v>
      </c>
      <c r="AG80" s="17">
        <f t="shared" si="15"/>
        <v>2.6666666666666668E-2</v>
      </c>
      <c r="AH80" s="2">
        <f t="shared" si="16"/>
        <v>0.40855715029668438</v>
      </c>
    </row>
    <row r="81" spans="1:34" x14ac:dyDescent="0.25">
      <c r="A81" s="1">
        <v>1</v>
      </c>
      <c r="B81" t="s">
        <v>101</v>
      </c>
      <c r="C81" t="s">
        <v>599</v>
      </c>
      <c r="D81" t="s">
        <v>627</v>
      </c>
      <c r="E81" s="3">
        <v>1</v>
      </c>
      <c r="F81" s="3">
        <v>3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-1</v>
      </c>
      <c r="M81" s="2">
        <v>0.25</v>
      </c>
      <c r="N81" s="9">
        <f t="shared" si="7"/>
        <v>0</v>
      </c>
      <c r="O81" s="8">
        <f t="shared" si="8"/>
        <v>1</v>
      </c>
      <c r="P81" s="8">
        <f t="shared" si="9"/>
        <v>4</v>
      </c>
      <c r="Q81" s="10">
        <f t="shared" si="10"/>
        <v>0.25</v>
      </c>
      <c r="R81" s="10">
        <f t="shared" si="11"/>
        <v>0</v>
      </c>
      <c r="S81" s="13">
        <v>0</v>
      </c>
      <c r="T81" s="13">
        <v>0</v>
      </c>
      <c r="U81" s="13">
        <v>0</v>
      </c>
      <c r="V81" s="13">
        <v>1</v>
      </c>
      <c r="W81" s="13">
        <v>0</v>
      </c>
      <c r="X81" s="13">
        <v>1</v>
      </c>
      <c r="Y81" s="13">
        <v>0</v>
      </c>
      <c r="Z81" s="13">
        <v>0</v>
      </c>
      <c r="AA81" s="13">
        <v>0</v>
      </c>
      <c r="AB81" s="13">
        <v>0</v>
      </c>
      <c r="AC81" s="15">
        <v>1</v>
      </c>
      <c r="AD81" s="17">
        <f t="shared" si="12"/>
        <v>0</v>
      </c>
      <c r="AE81" s="17">
        <f t="shared" si="13"/>
        <v>0</v>
      </c>
      <c r="AF81" s="17">
        <f t="shared" si="14"/>
        <v>0</v>
      </c>
      <c r="AG81" s="17">
        <f t="shared" si="15"/>
        <v>-1.3333333333333334E-2</v>
      </c>
      <c r="AH81" s="2">
        <f t="shared" si="16"/>
        <v>-9.1442849703315621E-2</v>
      </c>
    </row>
    <row r="82" spans="1:34" x14ac:dyDescent="0.25">
      <c r="A82" s="1">
        <v>1</v>
      </c>
      <c r="B82" t="s">
        <v>102</v>
      </c>
      <c r="C82" t="s">
        <v>596</v>
      </c>
      <c r="D82" t="s">
        <v>613</v>
      </c>
      <c r="E82" s="3">
        <v>1</v>
      </c>
      <c r="F82" s="3">
        <v>5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2">
        <v>0.2</v>
      </c>
      <c r="N82" s="9">
        <f t="shared" si="7"/>
        <v>0</v>
      </c>
      <c r="O82" s="8">
        <f t="shared" si="8"/>
        <v>1</v>
      </c>
      <c r="P82" s="8">
        <f t="shared" si="9"/>
        <v>5</v>
      </c>
      <c r="Q82" s="10">
        <f t="shared" si="10"/>
        <v>0.2</v>
      </c>
      <c r="R82" s="10">
        <f t="shared" si="11"/>
        <v>0.2</v>
      </c>
      <c r="S82" s="13">
        <v>0</v>
      </c>
      <c r="T82" s="13">
        <v>0</v>
      </c>
      <c r="U82" s="13">
        <v>0</v>
      </c>
      <c r="V82" s="13">
        <v>0</v>
      </c>
      <c r="W82" s="13">
        <v>1</v>
      </c>
      <c r="X82" s="13">
        <v>1</v>
      </c>
      <c r="Y82" s="13">
        <v>0</v>
      </c>
      <c r="Z82" s="13">
        <v>0</v>
      </c>
      <c r="AA82" s="13">
        <v>0</v>
      </c>
      <c r="AB82" s="13">
        <v>0</v>
      </c>
      <c r="AC82" s="15">
        <v>1</v>
      </c>
      <c r="AD82" s="17">
        <f t="shared" si="12"/>
        <v>1.0799136069114472E-3</v>
      </c>
      <c r="AE82" s="17">
        <f t="shared" si="13"/>
        <v>0</v>
      </c>
      <c r="AF82" s="17">
        <f t="shared" si="14"/>
        <v>0</v>
      </c>
      <c r="AG82" s="17">
        <f t="shared" si="15"/>
        <v>0</v>
      </c>
      <c r="AH82" s="2">
        <f t="shared" si="16"/>
        <v>-0.14144284970331561</v>
      </c>
    </row>
    <row r="83" spans="1:34" x14ac:dyDescent="0.25">
      <c r="A83" s="1">
        <v>1</v>
      </c>
      <c r="B83" t="s">
        <v>103</v>
      </c>
      <c r="C83" t="s">
        <v>604</v>
      </c>
      <c r="D83" t="s">
        <v>650</v>
      </c>
      <c r="E83" s="3">
        <v>1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2">
        <v>0</v>
      </c>
      <c r="N83" s="9">
        <f t="shared" si="7"/>
        <v>0</v>
      </c>
      <c r="O83" s="8">
        <f t="shared" si="8"/>
        <v>0</v>
      </c>
      <c r="P83" s="8">
        <f t="shared" si="9"/>
        <v>3</v>
      </c>
      <c r="Q83" s="10">
        <f t="shared" si="10"/>
        <v>0</v>
      </c>
      <c r="R83" s="10">
        <f t="shared" si="11"/>
        <v>0</v>
      </c>
      <c r="S83" s="13">
        <v>0</v>
      </c>
      <c r="T83" s="13">
        <v>0</v>
      </c>
      <c r="U83" s="13">
        <v>0</v>
      </c>
      <c r="V83" s="13">
        <v>0</v>
      </c>
      <c r="W83" s="13">
        <v>1</v>
      </c>
      <c r="X83" s="13">
        <v>1</v>
      </c>
      <c r="Y83" s="13">
        <v>0</v>
      </c>
      <c r="Z83" s="13">
        <v>0</v>
      </c>
      <c r="AA83" s="13">
        <v>0</v>
      </c>
      <c r="AB83" s="13">
        <v>0</v>
      </c>
      <c r="AC83" s="15">
        <v>1</v>
      </c>
      <c r="AD83" s="17">
        <f t="shared" si="12"/>
        <v>0</v>
      </c>
      <c r="AE83" s="17">
        <f t="shared" si="13"/>
        <v>0</v>
      </c>
      <c r="AF83" s="17">
        <f t="shared" si="14"/>
        <v>0</v>
      </c>
      <c r="AG83" s="17">
        <f t="shared" si="15"/>
        <v>0</v>
      </c>
      <c r="AH83" s="2">
        <f t="shared" si="16"/>
        <v>-0.34144284970331562</v>
      </c>
    </row>
    <row r="84" spans="1:34" x14ac:dyDescent="0.25">
      <c r="A84" s="1">
        <v>1</v>
      </c>
      <c r="B84" t="s">
        <v>104</v>
      </c>
      <c r="C84" t="s">
        <v>578</v>
      </c>
      <c r="D84" t="s">
        <v>623</v>
      </c>
      <c r="E84" s="3">
        <v>1</v>
      </c>
      <c r="F84" s="3">
        <v>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2">
        <v>0</v>
      </c>
      <c r="N84" s="9">
        <f t="shared" si="7"/>
        <v>0</v>
      </c>
      <c r="O84" s="8">
        <f t="shared" si="8"/>
        <v>0</v>
      </c>
      <c r="P84" s="8">
        <f t="shared" si="9"/>
        <v>4</v>
      </c>
      <c r="Q84" s="10">
        <f t="shared" si="10"/>
        <v>0</v>
      </c>
      <c r="R84" s="10">
        <f t="shared" si="11"/>
        <v>0</v>
      </c>
      <c r="S84" s="13">
        <v>0</v>
      </c>
      <c r="T84" s="13">
        <v>0</v>
      </c>
      <c r="U84" s="13">
        <v>0</v>
      </c>
      <c r="V84" s="13">
        <v>1</v>
      </c>
      <c r="W84" s="13">
        <v>0</v>
      </c>
      <c r="X84" s="13">
        <v>1</v>
      </c>
      <c r="Y84" s="13">
        <v>0</v>
      </c>
      <c r="Z84" s="13">
        <v>0</v>
      </c>
      <c r="AA84" s="13">
        <v>0</v>
      </c>
      <c r="AB84" s="13">
        <v>0</v>
      </c>
      <c r="AC84" s="15">
        <v>1</v>
      </c>
      <c r="AD84" s="17">
        <f t="shared" si="12"/>
        <v>0</v>
      </c>
      <c r="AE84" s="17">
        <f t="shared" si="13"/>
        <v>0</v>
      </c>
      <c r="AF84" s="17">
        <f t="shared" si="14"/>
        <v>0</v>
      </c>
      <c r="AG84" s="17">
        <f t="shared" si="15"/>
        <v>0</v>
      </c>
      <c r="AH84" s="2">
        <f t="shared" si="16"/>
        <v>-0.34144284970331562</v>
      </c>
    </row>
    <row r="85" spans="1:34" x14ac:dyDescent="0.25">
      <c r="A85" s="1">
        <v>1</v>
      </c>
      <c r="B85" t="s">
        <v>58</v>
      </c>
      <c r="C85" t="s">
        <v>589</v>
      </c>
      <c r="D85" t="s">
        <v>634</v>
      </c>
      <c r="E85" s="3">
        <v>1</v>
      </c>
      <c r="F85" s="3">
        <v>5</v>
      </c>
      <c r="G85" s="3">
        <v>2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2">
        <v>0.4</v>
      </c>
      <c r="N85" s="9">
        <f t="shared" si="7"/>
        <v>0</v>
      </c>
      <c r="O85" s="8">
        <f t="shared" si="8"/>
        <v>2</v>
      </c>
      <c r="P85" s="8">
        <f t="shared" si="9"/>
        <v>5</v>
      </c>
      <c r="Q85" s="10">
        <f t="shared" si="10"/>
        <v>0.4</v>
      </c>
      <c r="R85" s="10">
        <f t="shared" si="11"/>
        <v>0.4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1</v>
      </c>
      <c r="AA85" s="13">
        <v>0</v>
      </c>
      <c r="AB85" s="13">
        <v>1</v>
      </c>
      <c r="AC85" s="15">
        <v>1</v>
      </c>
      <c r="AD85" s="17">
        <f t="shared" si="12"/>
        <v>2.1598272138228943E-3</v>
      </c>
      <c r="AE85" s="17">
        <f t="shared" si="13"/>
        <v>0</v>
      </c>
      <c r="AF85" s="17">
        <f t="shared" si="14"/>
        <v>0</v>
      </c>
      <c r="AG85" s="17">
        <f t="shared" si="15"/>
        <v>2.6666666666666668E-2</v>
      </c>
      <c r="AH85" s="2">
        <f t="shared" si="16"/>
        <v>5.8557150296684402E-2</v>
      </c>
    </row>
    <row r="86" spans="1:34" x14ac:dyDescent="0.25">
      <c r="A86" s="1">
        <v>1</v>
      </c>
      <c r="B86" t="s">
        <v>46</v>
      </c>
      <c r="C86" t="s">
        <v>578</v>
      </c>
      <c r="D86" t="s">
        <v>631</v>
      </c>
      <c r="E86" s="3">
        <v>1</v>
      </c>
      <c r="F86" s="3">
        <v>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2">
        <v>0</v>
      </c>
      <c r="N86" s="9">
        <f t="shared" si="7"/>
        <v>0</v>
      </c>
      <c r="O86" s="8">
        <f t="shared" si="8"/>
        <v>0</v>
      </c>
      <c r="P86" s="8">
        <f t="shared" si="9"/>
        <v>4</v>
      </c>
      <c r="Q86" s="10">
        <f t="shared" si="10"/>
        <v>0</v>
      </c>
      <c r="R86" s="10">
        <f t="shared" si="11"/>
        <v>0</v>
      </c>
      <c r="S86" s="13">
        <v>0</v>
      </c>
      <c r="T86" s="13">
        <v>0</v>
      </c>
      <c r="U86" s="13">
        <v>1</v>
      </c>
      <c r="V86" s="13">
        <v>0</v>
      </c>
      <c r="W86" s="13">
        <v>0</v>
      </c>
      <c r="X86" s="13">
        <v>1</v>
      </c>
      <c r="Y86" s="13">
        <v>0</v>
      </c>
      <c r="Z86" s="13">
        <v>0</v>
      </c>
      <c r="AA86" s="13">
        <v>0</v>
      </c>
      <c r="AB86" s="13">
        <v>0</v>
      </c>
      <c r="AC86" s="15">
        <v>1</v>
      </c>
      <c r="AD86" s="17">
        <f t="shared" si="12"/>
        <v>0</v>
      </c>
      <c r="AE86" s="17">
        <f t="shared" si="13"/>
        <v>0</v>
      </c>
      <c r="AF86" s="17">
        <f t="shared" si="14"/>
        <v>0</v>
      </c>
      <c r="AG86" s="17">
        <f t="shared" si="15"/>
        <v>0</v>
      </c>
      <c r="AH86" s="2">
        <f t="shared" si="16"/>
        <v>-0.34144284970331562</v>
      </c>
    </row>
    <row r="87" spans="1:34" x14ac:dyDescent="0.25">
      <c r="A87" s="1">
        <v>2</v>
      </c>
      <c r="B87" t="s">
        <v>105</v>
      </c>
      <c r="C87" t="s">
        <v>592</v>
      </c>
      <c r="D87" t="s">
        <v>615</v>
      </c>
      <c r="E87" s="3">
        <v>158</v>
      </c>
      <c r="F87" s="3">
        <v>598</v>
      </c>
      <c r="G87" s="3">
        <v>186</v>
      </c>
      <c r="H87" s="3">
        <v>78</v>
      </c>
      <c r="I87" s="3">
        <v>26</v>
      </c>
      <c r="J87" s="3">
        <v>103</v>
      </c>
      <c r="K87" s="3">
        <v>64</v>
      </c>
      <c r="L87" s="3">
        <v>6</v>
      </c>
      <c r="M87" s="2">
        <v>0.38</v>
      </c>
      <c r="N87" s="9">
        <f t="shared" si="7"/>
        <v>2.5161290322580681</v>
      </c>
      <c r="O87" s="8">
        <f t="shared" si="8"/>
        <v>252.51612903225808</v>
      </c>
      <c r="P87" s="8">
        <f t="shared" si="9"/>
        <v>664.51612903225805</v>
      </c>
      <c r="Q87" s="10">
        <f t="shared" si="10"/>
        <v>0.38</v>
      </c>
      <c r="R87" s="10">
        <f t="shared" si="11"/>
        <v>0.31103678929765888</v>
      </c>
      <c r="S87" s="13">
        <v>0</v>
      </c>
      <c r="T87" s="13">
        <v>0</v>
      </c>
      <c r="U87" s="13">
        <v>1</v>
      </c>
      <c r="V87" s="13">
        <v>0</v>
      </c>
      <c r="W87" s="13">
        <v>0</v>
      </c>
      <c r="X87" s="13">
        <v>1</v>
      </c>
      <c r="Y87" s="13">
        <v>0</v>
      </c>
      <c r="Z87" s="13">
        <v>0</v>
      </c>
      <c r="AA87" s="13">
        <v>0</v>
      </c>
      <c r="AB87" s="13">
        <v>0</v>
      </c>
      <c r="AC87" s="15">
        <v>1</v>
      </c>
      <c r="AD87" s="17">
        <f t="shared" si="12"/>
        <v>8.6092715231788075E-2</v>
      </c>
      <c r="AE87" s="17">
        <f t="shared" si="13"/>
        <v>0.10569105691056911</v>
      </c>
      <c r="AF87" s="17">
        <f t="shared" si="14"/>
        <v>0.12232779097387174</v>
      </c>
      <c r="AG87" s="17">
        <f t="shared" si="15"/>
        <v>6.741573033707865E-2</v>
      </c>
      <c r="AH87" s="2">
        <f t="shared" si="16"/>
        <v>2.5330730412932545E-2</v>
      </c>
    </row>
    <row r="88" spans="1:34" x14ac:dyDescent="0.25">
      <c r="A88" s="1">
        <v>2</v>
      </c>
      <c r="B88" t="s">
        <v>106</v>
      </c>
      <c r="C88" t="s">
        <v>575</v>
      </c>
      <c r="D88" t="s">
        <v>632</v>
      </c>
      <c r="E88" s="3">
        <v>154</v>
      </c>
      <c r="F88" s="3">
        <v>569</v>
      </c>
      <c r="G88" s="3">
        <v>162</v>
      </c>
      <c r="H88" s="3">
        <v>107</v>
      </c>
      <c r="I88" s="3">
        <v>21</v>
      </c>
      <c r="J88" s="3">
        <v>54</v>
      </c>
      <c r="K88" s="3">
        <v>112</v>
      </c>
      <c r="L88" s="3">
        <v>9</v>
      </c>
      <c r="M88" s="2">
        <v>0.42299999999999999</v>
      </c>
      <c r="N88" s="9">
        <f t="shared" si="7"/>
        <v>24.372616984402061</v>
      </c>
      <c r="O88" s="8">
        <f t="shared" si="8"/>
        <v>298.37261698440204</v>
      </c>
      <c r="P88" s="8">
        <f t="shared" si="9"/>
        <v>705.37261698440204</v>
      </c>
      <c r="Q88" s="10">
        <f t="shared" si="10"/>
        <v>0.42299999999999999</v>
      </c>
      <c r="R88" s="10">
        <f t="shared" si="11"/>
        <v>0.28471001757469244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1</v>
      </c>
      <c r="AB88" s="13">
        <v>1</v>
      </c>
      <c r="AC88" s="15">
        <v>1</v>
      </c>
      <c r="AD88" s="17">
        <f t="shared" si="12"/>
        <v>0.11810154525386314</v>
      </c>
      <c r="AE88" s="17">
        <f t="shared" si="13"/>
        <v>8.5365853658536592E-2</v>
      </c>
      <c r="AF88" s="17">
        <f t="shared" si="14"/>
        <v>6.413301662707839E-2</v>
      </c>
      <c r="AG88" s="17">
        <f t="shared" si="15"/>
        <v>0.10112359550561797</v>
      </c>
      <c r="AH88" s="2">
        <f t="shared" si="16"/>
        <v>6.8330730412932528E-2</v>
      </c>
    </row>
    <row r="89" spans="1:34" x14ac:dyDescent="0.25">
      <c r="A89" s="1">
        <v>2</v>
      </c>
      <c r="B89" t="s">
        <v>107</v>
      </c>
      <c r="C89" t="s">
        <v>599</v>
      </c>
      <c r="D89" t="s">
        <v>637</v>
      </c>
      <c r="E89" s="3">
        <v>113</v>
      </c>
      <c r="F89" s="3">
        <v>445</v>
      </c>
      <c r="G89" s="3">
        <v>144</v>
      </c>
      <c r="H89" s="3">
        <v>62</v>
      </c>
      <c r="I89" s="3">
        <v>11</v>
      </c>
      <c r="J89" s="3">
        <v>47</v>
      </c>
      <c r="K89" s="3">
        <v>61</v>
      </c>
      <c r="L89" s="3">
        <v>-1</v>
      </c>
      <c r="M89" s="2">
        <v>0.40400000000000003</v>
      </c>
      <c r="N89" s="9">
        <f t="shared" si="7"/>
        <v>-0.96644295302012317</v>
      </c>
      <c r="O89" s="8">
        <f t="shared" si="8"/>
        <v>204.03355704697987</v>
      </c>
      <c r="P89" s="8">
        <f t="shared" si="9"/>
        <v>505.03355704697987</v>
      </c>
      <c r="Q89" s="10">
        <f t="shared" si="10"/>
        <v>0.40400000000000003</v>
      </c>
      <c r="R89" s="10">
        <f t="shared" si="11"/>
        <v>0.32359550561797751</v>
      </c>
      <c r="S89" s="13">
        <v>1</v>
      </c>
      <c r="T89" s="13">
        <v>0</v>
      </c>
      <c r="U89" s="13">
        <v>0</v>
      </c>
      <c r="V89" s="13">
        <v>0</v>
      </c>
      <c r="W89" s="13">
        <v>0</v>
      </c>
      <c r="X89" s="13">
        <v>1</v>
      </c>
      <c r="Y89" s="13">
        <v>0</v>
      </c>
      <c r="Z89" s="13">
        <v>0</v>
      </c>
      <c r="AA89" s="13">
        <v>0</v>
      </c>
      <c r="AB89" s="13">
        <v>0</v>
      </c>
      <c r="AC89" s="15">
        <v>1</v>
      </c>
      <c r="AD89" s="17">
        <f t="shared" si="12"/>
        <v>6.8432671081677707E-2</v>
      </c>
      <c r="AE89" s="17">
        <f t="shared" si="13"/>
        <v>4.4715447154471545E-2</v>
      </c>
      <c r="AF89" s="17">
        <f t="shared" si="14"/>
        <v>5.5819477434679333E-2</v>
      </c>
      <c r="AG89" s="17">
        <f t="shared" si="15"/>
        <v>-1.1235955056179775E-2</v>
      </c>
      <c r="AH89" s="2">
        <f t="shared" si="16"/>
        <v>4.9330730412932566E-2</v>
      </c>
    </row>
    <row r="90" spans="1:34" x14ac:dyDescent="0.25">
      <c r="A90" s="1">
        <v>2</v>
      </c>
      <c r="B90" t="s">
        <v>108</v>
      </c>
      <c r="C90" t="s">
        <v>595</v>
      </c>
      <c r="D90" t="s">
        <v>613</v>
      </c>
      <c r="E90" s="3">
        <v>112</v>
      </c>
      <c r="F90" s="3">
        <v>415</v>
      </c>
      <c r="G90" s="3">
        <v>105</v>
      </c>
      <c r="H90" s="3">
        <v>43</v>
      </c>
      <c r="I90" s="3">
        <v>8</v>
      </c>
      <c r="J90" s="3">
        <v>39</v>
      </c>
      <c r="K90" s="3">
        <v>56</v>
      </c>
      <c r="L90" s="3">
        <v>3</v>
      </c>
      <c r="M90" s="2">
        <v>0.35099999999999998</v>
      </c>
      <c r="N90" s="9">
        <f t="shared" si="7"/>
        <v>6.6579352850539255</v>
      </c>
      <c r="O90" s="8">
        <f t="shared" si="8"/>
        <v>167.65793528505392</v>
      </c>
      <c r="P90" s="8">
        <f t="shared" si="9"/>
        <v>477.65793528505395</v>
      </c>
      <c r="Q90" s="10">
        <f t="shared" si="10"/>
        <v>0.35099999999999998</v>
      </c>
      <c r="R90" s="10">
        <f t="shared" si="11"/>
        <v>0.25301204819277107</v>
      </c>
      <c r="S90" s="13">
        <v>0</v>
      </c>
      <c r="T90" s="13">
        <v>0</v>
      </c>
      <c r="U90" s="13">
        <v>0</v>
      </c>
      <c r="V90" s="13">
        <v>0</v>
      </c>
      <c r="W90" s="13">
        <v>1</v>
      </c>
      <c r="X90" s="13">
        <v>1</v>
      </c>
      <c r="Y90" s="13">
        <v>0</v>
      </c>
      <c r="Z90" s="13">
        <v>0</v>
      </c>
      <c r="AA90" s="13">
        <v>0</v>
      </c>
      <c r="AB90" s="13">
        <v>0</v>
      </c>
      <c r="AC90" s="15">
        <v>1</v>
      </c>
      <c r="AD90" s="17">
        <f t="shared" si="12"/>
        <v>4.7461368653421633E-2</v>
      </c>
      <c r="AE90" s="17">
        <f t="shared" si="13"/>
        <v>3.2520325203252036E-2</v>
      </c>
      <c r="AF90" s="17">
        <f t="shared" si="14"/>
        <v>4.631828978622328E-2</v>
      </c>
      <c r="AG90" s="17">
        <f t="shared" si="15"/>
        <v>3.3707865168539325E-2</v>
      </c>
      <c r="AH90" s="2">
        <f t="shared" si="16"/>
        <v>-3.6692695870674807E-3</v>
      </c>
    </row>
    <row r="91" spans="1:34" x14ac:dyDescent="0.25">
      <c r="A91" s="1">
        <v>2</v>
      </c>
      <c r="B91" t="s">
        <v>109</v>
      </c>
      <c r="C91" t="s">
        <v>601</v>
      </c>
      <c r="D91" t="s">
        <v>617</v>
      </c>
      <c r="E91" s="3">
        <v>112</v>
      </c>
      <c r="F91" s="3">
        <v>418</v>
      </c>
      <c r="G91" s="3">
        <v>113</v>
      </c>
      <c r="H91" s="3">
        <v>46</v>
      </c>
      <c r="I91" s="3">
        <v>17</v>
      </c>
      <c r="J91" s="3">
        <v>49</v>
      </c>
      <c r="K91" s="3">
        <v>27</v>
      </c>
      <c r="L91" s="3">
        <v>2</v>
      </c>
      <c r="M91" s="2">
        <v>0.314</v>
      </c>
      <c r="N91" s="9">
        <f t="shared" si="7"/>
        <v>-0.39358600583091874</v>
      </c>
      <c r="O91" s="8">
        <f t="shared" si="8"/>
        <v>139.60641399416909</v>
      </c>
      <c r="P91" s="8">
        <f t="shared" si="9"/>
        <v>444.60641399416909</v>
      </c>
      <c r="Q91" s="10">
        <f t="shared" si="10"/>
        <v>0.314</v>
      </c>
      <c r="R91" s="10">
        <f t="shared" si="11"/>
        <v>0.27033492822966509</v>
      </c>
      <c r="S91" s="13">
        <v>0</v>
      </c>
      <c r="T91" s="13">
        <v>0</v>
      </c>
      <c r="U91" s="13">
        <v>0</v>
      </c>
      <c r="V91" s="13">
        <v>1</v>
      </c>
      <c r="W91" s="13">
        <v>0</v>
      </c>
      <c r="X91" s="13">
        <v>1</v>
      </c>
      <c r="Y91" s="13">
        <v>0</v>
      </c>
      <c r="Z91" s="13">
        <v>0</v>
      </c>
      <c r="AA91" s="13">
        <v>0</v>
      </c>
      <c r="AB91" s="13">
        <v>0</v>
      </c>
      <c r="AC91" s="15">
        <v>1</v>
      </c>
      <c r="AD91" s="17">
        <f t="shared" si="12"/>
        <v>5.0772626931567331E-2</v>
      </c>
      <c r="AE91" s="17">
        <f t="shared" si="13"/>
        <v>6.910569105691057E-2</v>
      </c>
      <c r="AF91" s="17">
        <f t="shared" si="14"/>
        <v>5.8194774346793349E-2</v>
      </c>
      <c r="AG91" s="17">
        <f t="shared" si="15"/>
        <v>2.247191011235955E-2</v>
      </c>
      <c r="AH91" s="2">
        <f t="shared" si="16"/>
        <v>-4.0669269587067458E-2</v>
      </c>
    </row>
    <row r="92" spans="1:34" x14ac:dyDescent="0.25">
      <c r="A92" s="1">
        <v>2</v>
      </c>
      <c r="B92" t="s">
        <v>110</v>
      </c>
      <c r="C92" t="s">
        <v>596</v>
      </c>
      <c r="D92" t="s">
        <v>614</v>
      </c>
      <c r="E92" s="3">
        <v>95</v>
      </c>
      <c r="F92" s="3">
        <v>361</v>
      </c>
      <c r="G92" s="3">
        <v>107</v>
      </c>
      <c r="H92" s="3">
        <v>60</v>
      </c>
      <c r="I92" s="3">
        <v>21</v>
      </c>
      <c r="J92" s="3">
        <v>66</v>
      </c>
      <c r="K92" s="3">
        <v>68</v>
      </c>
      <c r="L92" s="3">
        <v>3</v>
      </c>
      <c r="M92" s="2">
        <v>0.40899999999999997</v>
      </c>
      <c r="N92" s="9">
        <f t="shared" si="7"/>
        <v>0.78003384094752004</v>
      </c>
      <c r="O92" s="8">
        <f t="shared" si="8"/>
        <v>175.78003384094751</v>
      </c>
      <c r="P92" s="8">
        <f t="shared" si="9"/>
        <v>429.78003384094751</v>
      </c>
      <c r="Q92" s="10">
        <f t="shared" si="10"/>
        <v>0.40899999999999997</v>
      </c>
      <c r="R92" s="10">
        <f t="shared" si="11"/>
        <v>0.296398891966759</v>
      </c>
      <c r="S92" s="13">
        <v>0</v>
      </c>
      <c r="T92" s="13">
        <v>1</v>
      </c>
      <c r="U92" s="13">
        <v>0</v>
      </c>
      <c r="V92" s="13">
        <v>0</v>
      </c>
      <c r="W92" s="13">
        <v>0</v>
      </c>
      <c r="X92" s="13">
        <v>1</v>
      </c>
      <c r="Y92" s="13">
        <v>0</v>
      </c>
      <c r="Z92" s="13">
        <v>0</v>
      </c>
      <c r="AA92" s="13">
        <v>0</v>
      </c>
      <c r="AB92" s="13">
        <v>0</v>
      </c>
      <c r="AC92" s="15">
        <v>1</v>
      </c>
      <c r="AD92" s="17">
        <f t="shared" si="12"/>
        <v>6.6225165562913912E-2</v>
      </c>
      <c r="AE92" s="17">
        <f t="shared" si="13"/>
        <v>8.5365853658536592E-2</v>
      </c>
      <c r="AF92" s="17">
        <f t="shared" si="14"/>
        <v>7.8384798099762468E-2</v>
      </c>
      <c r="AG92" s="17">
        <f t="shared" si="15"/>
        <v>3.3707865168539325E-2</v>
      </c>
      <c r="AH92" s="2">
        <f t="shared" si="16"/>
        <v>5.4330730412932515E-2</v>
      </c>
    </row>
    <row r="93" spans="1:34" x14ac:dyDescent="0.25">
      <c r="A93" s="1">
        <v>2</v>
      </c>
      <c r="B93" t="s">
        <v>37</v>
      </c>
      <c r="C93" t="s">
        <v>586</v>
      </c>
      <c r="D93" t="s">
        <v>625</v>
      </c>
      <c r="E93" s="3">
        <v>82</v>
      </c>
      <c r="F93" s="3">
        <v>305</v>
      </c>
      <c r="G93" s="3">
        <v>77</v>
      </c>
      <c r="H93" s="3">
        <v>43</v>
      </c>
      <c r="I93" s="3">
        <v>10</v>
      </c>
      <c r="J93" s="3">
        <v>56</v>
      </c>
      <c r="K93" s="3">
        <v>38</v>
      </c>
      <c r="L93" s="3">
        <v>0</v>
      </c>
      <c r="M93" s="2">
        <v>0.34200000000000003</v>
      </c>
      <c r="N93" s="9">
        <f t="shared" si="7"/>
        <v>3.5045592705167352</v>
      </c>
      <c r="O93" s="8">
        <f t="shared" si="8"/>
        <v>118.50455927051674</v>
      </c>
      <c r="P93" s="8">
        <f t="shared" si="9"/>
        <v>346.50455927051672</v>
      </c>
      <c r="Q93" s="10">
        <f t="shared" si="10"/>
        <v>0.34200000000000003</v>
      </c>
      <c r="R93" s="10">
        <f t="shared" si="11"/>
        <v>0.25245901639344265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1</v>
      </c>
      <c r="Y93" s="13">
        <v>0</v>
      </c>
      <c r="Z93" s="13">
        <v>0</v>
      </c>
      <c r="AA93" s="13">
        <v>0</v>
      </c>
      <c r="AB93" s="13">
        <v>0</v>
      </c>
      <c r="AC93" s="15">
        <v>1</v>
      </c>
      <c r="AD93" s="17">
        <f t="shared" si="12"/>
        <v>4.7461368653421633E-2</v>
      </c>
      <c r="AE93" s="17">
        <f t="shared" si="13"/>
        <v>4.065040650406504E-2</v>
      </c>
      <c r="AF93" s="17">
        <f t="shared" si="14"/>
        <v>6.6508313539192399E-2</v>
      </c>
      <c r="AG93" s="17">
        <f t="shared" si="15"/>
        <v>0</v>
      </c>
      <c r="AH93" s="2">
        <f t="shared" si="16"/>
        <v>-1.2669269587067433E-2</v>
      </c>
    </row>
    <row r="94" spans="1:34" x14ac:dyDescent="0.25">
      <c r="A94" s="1">
        <v>2</v>
      </c>
      <c r="B94" t="s">
        <v>111</v>
      </c>
      <c r="C94" t="s">
        <v>572</v>
      </c>
      <c r="D94" t="s">
        <v>650</v>
      </c>
      <c r="E94" s="3">
        <v>81</v>
      </c>
      <c r="F94" s="3">
        <v>298</v>
      </c>
      <c r="G94" s="3">
        <v>103</v>
      </c>
      <c r="H94" s="3">
        <v>59</v>
      </c>
      <c r="I94" s="3">
        <v>20</v>
      </c>
      <c r="J94" s="3">
        <v>56</v>
      </c>
      <c r="K94" s="3">
        <v>24</v>
      </c>
      <c r="L94" s="3">
        <v>8</v>
      </c>
      <c r="M94" s="2">
        <v>0.39800000000000002</v>
      </c>
      <c r="N94" s="9">
        <f t="shared" si="7"/>
        <v>1.9202657807309069</v>
      </c>
      <c r="O94" s="8">
        <f t="shared" si="8"/>
        <v>128.92026578073092</v>
      </c>
      <c r="P94" s="8">
        <f t="shared" si="9"/>
        <v>323.92026578073092</v>
      </c>
      <c r="Q94" s="10">
        <f t="shared" si="10"/>
        <v>0.39800000000000002</v>
      </c>
      <c r="R94" s="10">
        <f t="shared" si="11"/>
        <v>0.34563758389261745</v>
      </c>
      <c r="S94" s="13">
        <v>0</v>
      </c>
      <c r="T94" s="13">
        <v>0</v>
      </c>
      <c r="U94" s="13">
        <v>0</v>
      </c>
      <c r="V94" s="13">
        <v>0</v>
      </c>
      <c r="W94" s="13">
        <v>1</v>
      </c>
      <c r="X94" s="13">
        <v>1</v>
      </c>
      <c r="Y94" s="13">
        <v>0</v>
      </c>
      <c r="Z94" s="13">
        <v>0</v>
      </c>
      <c r="AA94" s="13">
        <v>0</v>
      </c>
      <c r="AB94" s="13">
        <v>0</v>
      </c>
      <c r="AC94" s="15">
        <v>1</v>
      </c>
      <c r="AD94" s="17">
        <f t="shared" si="12"/>
        <v>6.5121412803532008E-2</v>
      </c>
      <c r="AE94" s="17">
        <f t="shared" si="13"/>
        <v>8.1300813008130079E-2</v>
      </c>
      <c r="AF94" s="17">
        <f t="shared" si="14"/>
        <v>6.6508313539192399E-2</v>
      </c>
      <c r="AG94" s="17">
        <f t="shared" si="15"/>
        <v>8.98876404494382E-2</v>
      </c>
      <c r="AH94" s="2">
        <f t="shared" si="16"/>
        <v>4.3330730412932561E-2</v>
      </c>
    </row>
    <row r="95" spans="1:34" x14ac:dyDescent="0.25">
      <c r="A95" s="1">
        <v>2</v>
      </c>
      <c r="B95" t="s">
        <v>112</v>
      </c>
      <c r="C95" t="s">
        <v>574</v>
      </c>
      <c r="D95" t="s">
        <v>651</v>
      </c>
      <c r="E95" s="3">
        <v>80</v>
      </c>
      <c r="F95" s="3">
        <v>312</v>
      </c>
      <c r="G95" s="3">
        <v>88</v>
      </c>
      <c r="H95" s="3">
        <v>38</v>
      </c>
      <c r="I95" s="3">
        <v>12</v>
      </c>
      <c r="J95" s="3">
        <v>56</v>
      </c>
      <c r="K95" s="3">
        <v>27</v>
      </c>
      <c r="L95" s="3">
        <v>2</v>
      </c>
      <c r="M95" s="2">
        <v>0.33600000000000002</v>
      </c>
      <c r="N95" s="9">
        <f t="shared" si="7"/>
        <v>-1.6506024096385385</v>
      </c>
      <c r="O95" s="8">
        <f t="shared" si="8"/>
        <v>113.34939759036146</v>
      </c>
      <c r="P95" s="8">
        <f t="shared" si="9"/>
        <v>337.34939759036143</v>
      </c>
      <c r="Q95" s="10">
        <f t="shared" si="10"/>
        <v>0.33600000000000008</v>
      </c>
      <c r="R95" s="10">
        <f t="shared" si="11"/>
        <v>0.28205128205128205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1</v>
      </c>
      <c r="Z95" s="13">
        <v>0</v>
      </c>
      <c r="AA95" s="13">
        <v>0</v>
      </c>
      <c r="AB95" s="13">
        <v>1</v>
      </c>
      <c r="AC95" s="15">
        <v>1</v>
      </c>
      <c r="AD95" s="17">
        <f t="shared" si="12"/>
        <v>4.194260485651214E-2</v>
      </c>
      <c r="AE95" s="17">
        <f t="shared" si="13"/>
        <v>4.878048780487805E-2</v>
      </c>
      <c r="AF95" s="17">
        <f t="shared" si="14"/>
        <v>6.6508313539192399E-2</v>
      </c>
      <c r="AG95" s="17">
        <f t="shared" si="15"/>
        <v>2.247191011235955E-2</v>
      </c>
      <c r="AH95" s="2">
        <f t="shared" si="16"/>
        <v>-1.8669269587067383E-2</v>
      </c>
    </row>
    <row r="96" spans="1:34" x14ac:dyDescent="0.25">
      <c r="A96" s="1">
        <v>2</v>
      </c>
      <c r="B96" t="s">
        <v>113</v>
      </c>
      <c r="C96" t="s">
        <v>581</v>
      </c>
      <c r="D96" t="s">
        <v>652</v>
      </c>
      <c r="E96" s="3">
        <v>73</v>
      </c>
      <c r="F96" s="3">
        <v>272</v>
      </c>
      <c r="G96" s="3">
        <v>68</v>
      </c>
      <c r="H96" s="3">
        <v>41</v>
      </c>
      <c r="I96" s="3">
        <v>6</v>
      </c>
      <c r="J96" s="3">
        <v>28</v>
      </c>
      <c r="K96" s="3">
        <v>40</v>
      </c>
      <c r="L96" s="3">
        <v>10</v>
      </c>
      <c r="M96" s="2">
        <v>0.34799999999999998</v>
      </c>
      <c r="N96" s="9">
        <f t="shared" si="7"/>
        <v>0.88343558282207579</v>
      </c>
      <c r="O96" s="8">
        <f t="shared" si="8"/>
        <v>108.88343558282207</v>
      </c>
      <c r="P96" s="8">
        <f t="shared" si="9"/>
        <v>312.88343558282207</v>
      </c>
      <c r="Q96" s="10">
        <f t="shared" si="10"/>
        <v>0.34799999999999998</v>
      </c>
      <c r="R96" s="10">
        <f t="shared" si="11"/>
        <v>0.25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1</v>
      </c>
      <c r="AA96" s="13">
        <v>0</v>
      </c>
      <c r="AB96" s="13">
        <v>1</v>
      </c>
      <c r="AC96" s="15">
        <v>1</v>
      </c>
      <c r="AD96" s="17">
        <f t="shared" si="12"/>
        <v>4.5253863134657839E-2</v>
      </c>
      <c r="AE96" s="17">
        <f t="shared" si="13"/>
        <v>2.4390243902439025E-2</v>
      </c>
      <c r="AF96" s="17">
        <f t="shared" si="14"/>
        <v>3.3254156769596199E-2</v>
      </c>
      <c r="AG96" s="17">
        <f t="shared" si="15"/>
        <v>0.11235955056179775</v>
      </c>
      <c r="AH96" s="2">
        <f t="shared" si="16"/>
        <v>-6.6692695870674834E-3</v>
      </c>
    </row>
    <row r="97" spans="1:34" x14ac:dyDescent="0.25">
      <c r="A97" s="1">
        <v>2</v>
      </c>
      <c r="B97" t="s">
        <v>114</v>
      </c>
      <c r="C97" t="s">
        <v>591</v>
      </c>
      <c r="D97" t="s">
        <v>614</v>
      </c>
      <c r="E97" s="3">
        <v>71</v>
      </c>
      <c r="F97" s="3">
        <v>265</v>
      </c>
      <c r="G97" s="3">
        <v>71</v>
      </c>
      <c r="H97" s="3">
        <v>32</v>
      </c>
      <c r="I97" s="3">
        <v>11</v>
      </c>
      <c r="J97" s="3">
        <v>38</v>
      </c>
      <c r="K97" s="3">
        <v>22</v>
      </c>
      <c r="L97" s="3">
        <v>0</v>
      </c>
      <c r="M97" s="2">
        <v>0.32200000000000001</v>
      </c>
      <c r="N97" s="9">
        <f t="shared" si="7"/>
        <v>-0.86430678466076483</v>
      </c>
      <c r="O97" s="8">
        <f t="shared" si="8"/>
        <v>92.135693215339231</v>
      </c>
      <c r="P97" s="8">
        <f t="shared" si="9"/>
        <v>286.13569321533924</v>
      </c>
      <c r="Q97" s="10">
        <f t="shared" si="10"/>
        <v>0.32199999999999995</v>
      </c>
      <c r="R97" s="10">
        <f t="shared" si="11"/>
        <v>0.26792452830188679</v>
      </c>
      <c r="S97" s="13">
        <v>0</v>
      </c>
      <c r="T97" s="13">
        <v>1</v>
      </c>
      <c r="U97" s="13">
        <v>0</v>
      </c>
      <c r="V97" s="13">
        <v>0</v>
      </c>
      <c r="W97" s="13">
        <v>0</v>
      </c>
      <c r="X97" s="13">
        <v>1</v>
      </c>
      <c r="Y97" s="13">
        <v>0</v>
      </c>
      <c r="Z97" s="13">
        <v>0</v>
      </c>
      <c r="AA97" s="13">
        <v>0</v>
      </c>
      <c r="AB97" s="13">
        <v>0</v>
      </c>
      <c r="AC97" s="15">
        <v>1</v>
      </c>
      <c r="AD97" s="17">
        <f t="shared" si="12"/>
        <v>3.5320088300220751E-2</v>
      </c>
      <c r="AE97" s="17">
        <f t="shared" si="13"/>
        <v>4.4715447154471545E-2</v>
      </c>
      <c r="AF97" s="17">
        <f t="shared" si="14"/>
        <v>4.5130641330166268E-2</v>
      </c>
      <c r="AG97" s="17">
        <f t="shared" si="15"/>
        <v>0</v>
      </c>
      <c r="AH97" s="2">
        <f t="shared" si="16"/>
        <v>-3.2669269587067506E-2</v>
      </c>
    </row>
    <row r="98" spans="1:34" x14ac:dyDescent="0.25">
      <c r="A98" s="1">
        <v>2</v>
      </c>
      <c r="B98" t="s">
        <v>44</v>
      </c>
      <c r="C98" t="s">
        <v>593</v>
      </c>
      <c r="D98" t="s">
        <v>614</v>
      </c>
      <c r="E98" s="3">
        <v>60</v>
      </c>
      <c r="F98" s="3">
        <v>197</v>
      </c>
      <c r="G98" s="3">
        <v>40</v>
      </c>
      <c r="H98" s="3">
        <v>23</v>
      </c>
      <c r="I98" s="3">
        <v>6</v>
      </c>
      <c r="J98" s="3">
        <v>20</v>
      </c>
      <c r="K98" s="3">
        <v>25</v>
      </c>
      <c r="L98" s="3">
        <v>0</v>
      </c>
      <c r="M98" s="2">
        <v>0.3</v>
      </c>
      <c r="N98" s="9">
        <f t="shared" si="7"/>
        <v>2.2857142857142776</v>
      </c>
      <c r="O98" s="8">
        <f t="shared" si="8"/>
        <v>67.285714285714278</v>
      </c>
      <c r="P98" s="8">
        <f t="shared" si="9"/>
        <v>224.28571428571428</v>
      </c>
      <c r="Q98" s="10">
        <f t="shared" si="10"/>
        <v>0.3</v>
      </c>
      <c r="R98" s="10">
        <f t="shared" si="11"/>
        <v>0.20304568527918782</v>
      </c>
      <c r="S98" s="13">
        <v>0</v>
      </c>
      <c r="T98" s="13">
        <v>1</v>
      </c>
      <c r="U98" s="13">
        <v>0</v>
      </c>
      <c r="V98" s="13">
        <v>0</v>
      </c>
      <c r="W98" s="13">
        <v>0</v>
      </c>
      <c r="X98" s="13">
        <v>1</v>
      </c>
      <c r="Y98" s="13">
        <v>0</v>
      </c>
      <c r="Z98" s="13">
        <v>0</v>
      </c>
      <c r="AA98" s="13">
        <v>0</v>
      </c>
      <c r="AB98" s="13">
        <v>0</v>
      </c>
      <c r="AC98" s="15">
        <v>1</v>
      </c>
      <c r="AD98" s="17">
        <f t="shared" si="12"/>
        <v>2.5386313465783666E-2</v>
      </c>
      <c r="AE98" s="17">
        <f t="shared" si="13"/>
        <v>2.4390243902439025E-2</v>
      </c>
      <c r="AF98" s="17">
        <f t="shared" si="14"/>
        <v>2.3752969121140142E-2</v>
      </c>
      <c r="AG98" s="17">
        <f t="shared" si="15"/>
        <v>0</v>
      </c>
      <c r="AH98" s="2">
        <f t="shared" si="16"/>
        <v>-5.4669269587067471E-2</v>
      </c>
    </row>
    <row r="99" spans="1:34" x14ac:dyDescent="0.25">
      <c r="A99" s="1">
        <v>2</v>
      </c>
      <c r="B99" t="s">
        <v>115</v>
      </c>
      <c r="C99" t="s">
        <v>578</v>
      </c>
      <c r="D99" t="s">
        <v>612</v>
      </c>
      <c r="E99" s="3">
        <v>55</v>
      </c>
      <c r="F99" s="3">
        <v>215</v>
      </c>
      <c r="G99" s="3">
        <v>67</v>
      </c>
      <c r="H99" s="3">
        <v>30</v>
      </c>
      <c r="I99" s="3">
        <v>14</v>
      </c>
      <c r="J99" s="3">
        <v>42</v>
      </c>
      <c r="K99" s="3">
        <v>12</v>
      </c>
      <c r="L99" s="3">
        <v>0</v>
      </c>
      <c r="M99" s="2">
        <v>0.34599999999999997</v>
      </c>
      <c r="N99" s="9">
        <f t="shared" si="7"/>
        <v>-0.70030581039757278</v>
      </c>
      <c r="O99" s="8">
        <f t="shared" si="8"/>
        <v>78.299694189602434</v>
      </c>
      <c r="P99" s="8">
        <f t="shared" si="9"/>
        <v>226.29969418960243</v>
      </c>
      <c r="Q99" s="10">
        <f t="shared" si="10"/>
        <v>0.34599999999999997</v>
      </c>
      <c r="R99" s="10">
        <f t="shared" si="11"/>
        <v>0.3116279069767442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1</v>
      </c>
      <c r="AB99" s="13">
        <v>1</v>
      </c>
      <c r="AC99" s="15">
        <v>1</v>
      </c>
      <c r="AD99" s="17">
        <f t="shared" si="12"/>
        <v>3.3112582781456956E-2</v>
      </c>
      <c r="AE99" s="17">
        <f t="shared" si="13"/>
        <v>5.6910569105691054E-2</v>
      </c>
      <c r="AF99" s="17">
        <f t="shared" si="14"/>
        <v>4.9881235154394299E-2</v>
      </c>
      <c r="AG99" s="17">
        <f t="shared" si="15"/>
        <v>0</v>
      </c>
      <c r="AH99" s="2">
        <f t="shared" si="16"/>
        <v>-8.6692695870674852E-3</v>
      </c>
    </row>
    <row r="100" spans="1:34" x14ac:dyDescent="0.25">
      <c r="A100" s="1">
        <v>2</v>
      </c>
      <c r="B100" t="s">
        <v>116</v>
      </c>
      <c r="C100" t="s">
        <v>585</v>
      </c>
      <c r="D100" t="s">
        <v>632</v>
      </c>
      <c r="E100" s="3">
        <v>54</v>
      </c>
      <c r="F100" s="3">
        <v>208</v>
      </c>
      <c r="G100" s="3">
        <v>61</v>
      </c>
      <c r="H100" s="3">
        <v>39</v>
      </c>
      <c r="I100" s="3">
        <v>9</v>
      </c>
      <c r="J100" s="3">
        <v>26</v>
      </c>
      <c r="K100" s="3">
        <v>26</v>
      </c>
      <c r="L100" s="3">
        <v>-1</v>
      </c>
      <c r="M100" s="2">
        <v>0.38</v>
      </c>
      <c r="N100" s="9">
        <f t="shared" si="7"/>
        <v>3.0967741935483897</v>
      </c>
      <c r="O100" s="8">
        <f t="shared" si="8"/>
        <v>90.096774193548384</v>
      </c>
      <c r="P100" s="8">
        <f t="shared" si="9"/>
        <v>237.09677419354838</v>
      </c>
      <c r="Q100" s="10">
        <f t="shared" si="10"/>
        <v>0.38</v>
      </c>
      <c r="R100" s="10">
        <f t="shared" si="11"/>
        <v>0.29326923076923078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1</v>
      </c>
      <c r="AB100" s="13">
        <v>1</v>
      </c>
      <c r="AC100" s="15">
        <v>1</v>
      </c>
      <c r="AD100" s="17">
        <f t="shared" si="12"/>
        <v>4.3046357615894038E-2</v>
      </c>
      <c r="AE100" s="17">
        <f t="shared" si="13"/>
        <v>3.6585365853658534E-2</v>
      </c>
      <c r="AF100" s="17">
        <f t="shared" si="14"/>
        <v>3.0878859857482184E-2</v>
      </c>
      <c r="AG100" s="17">
        <f t="shared" si="15"/>
        <v>-1.1235955056179775E-2</v>
      </c>
      <c r="AH100" s="2">
        <f t="shared" si="16"/>
        <v>2.5330730412932545E-2</v>
      </c>
    </row>
    <row r="101" spans="1:34" x14ac:dyDescent="0.25">
      <c r="A101" s="1">
        <v>2</v>
      </c>
      <c r="B101" t="s">
        <v>91</v>
      </c>
      <c r="C101" t="s">
        <v>582</v>
      </c>
      <c r="D101" t="s">
        <v>648</v>
      </c>
      <c r="E101" s="3">
        <v>48</v>
      </c>
      <c r="F101" s="3">
        <v>183</v>
      </c>
      <c r="G101" s="3">
        <v>43</v>
      </c>
      <c r="H101" s="3">
        <v>20</v>
      </c>
      <c r="I101" s="3">
        <v>10</v>
      </c>
      <c r="J101" s="3">
        <v>21</v>
      </c>
      <c r="K101" s="3">
        <v>15</v>
      </c>
      <c r="L101" s="3">
        <v>0</v>
      </c>
      <c r="M101" s="2">
        <v>0.3</v>
      </c>
      <c r="N101" s="9">
        <f t="shared" si="7"/>
        <v>1.999999999999998</v>
      </c>
      <c r="O101" s="8">
        <f t="shared" si="8"/>
        <v>60</v>
      </c>
      <c r="P101" s="8">
        <f t="shared" si="9"/>
        <v>200</v>
      </c>
      <c r="Q101" s="10">
        <f t="shared" si="10"/>
        <v>0.3</v>
      </c>
      <c r="R101" s="10">
        <f t="shared" si="11"/>
        <v>0.23497267759562843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</v>
      </c>
      <c r="AA101" s="13">
        <v>0</v>
      </c>
      <c r="AB101" s="13">
        <v>1</v>
      </c>
      <c r="AC101" s="15">
        <v>1</v>
      </c>
      <c r="AD101" s="17">
        <f t="shared" si="12"/>
        <v>2.2075055187637971E-2</v>
      </c>
      <c r="AE101" s="17">
        <f t="shared" si="13"/>
        <v>4.065040650406504E-2</v>
      </c>
      <c r="AF101" s="17">
        <f t="shared" si="14"/>
        <v>2.4940617577197149E-2</v>
      </c>
      <c r="AG101" s="17">
        <f t="shared" si="15"/>
        <v>0</v>
      </c>
      <c r="AH101" s="2">
        <f t="shared" si="16"/>
        <v>-5.4669269587067471E-2</v>
      </c>
    </row>
    <row r="102" spans="1:34" x14ac:dyDescent="0.25">
      <c r="A102" s="1">
        <v>2</v>
      </c>
      <c r="B102" t="s">
        <v>117</v>
      </c>
      <c r="C102" t="s">
        <v>593</v>
      </c>
      <c r="D102" t="s">
        <v>618</v>
      </c>
      <c r="E102" s="3">
        <v>33</v>
      </c>
      <c r="F102" s="3">
        <v>140</v>
      </c>
      <c r="G102" s="3">
        <v>40</v>
      </c>
      <c r="H102" s="3">
        <v>23</v>
      </c>
      <c r="I102" s="3">
        <v>4</v>
      </c>
      <c r="J102" s="3">
        <v>8</v>
      </c>
      <c r="K102" s="3">
        <v>11</v>
      </c>
      <c r="L102" s="3">
        <v>15</v>
      </c>
      <c r="M102" s="2">
        <v>0.34</v>
      </c>
      <c r="N102" s="9">
        <f t="shared" si="7"/>
        <v>0.51515151515152036</v>
      </c>
      <c r="O102" s="8">
        <f t="shared" si="8"/>
        <v>51.515151515151523</v>
      </c>
      <c r="P102" s="8">
        <f t="shared" si="9"/>
        <v>151.51515151515153</v>
      </c>
      <c r="Q102" s="10">
        <f t="shared" si="10"/>
        <v>0.34</v>
      </c>
      <c r="R102" s="10">
        <f t="shared" si="11"/>
        <v>0.2857142857142857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</v>
      </c>
      <c r="AA102" s="13">
        <v>0</v>
      </c>
      <c r="AB102" s="13">
        <v>1</v>
      </c>
      <c r="AC102" s="15">
        <v>1</v>
      </c>
      <c r="AD102" s="17">
        <f t="shared" si="12"/>
        <v>2.5386313465783666E-2</v>
      </c>
      <c r="AE102" s="17">
        <f t="shared" si="13"/>
        <v>1.6260162601626018E-2</v>
      </c>
      <c r="AF102" s="17">
        <f t="shared" si="14"/>
        <v>9.5011876484560574E-3</v>
      </c>
      <c r="AG102" s="17">
        <f t="shared" si="15"/>
        <v>0.16853932584269662</v>
      </c>
      <c r="AH102" s="2">
        <f t="shared" si="16"/>
        <v>-1.4669269587067435E-2</v>
      </c>
    </row>
    <row r="103" spans="1:34" x14ac:dyDescent="0.25">
      <c r="A103" s="1">
        <v>2</v>
      </c>
      <c r="B103" t="s">
        <v>95</v>
      </c>
      <c r="C103" t="s">
        <v>578</v>
      </c>
      <c r="D103" t="s">
        <v>611</v>
      </c>
      <c r="E103" s="3">
        <v>31</v>
      </c>
      <c r="F103" s="3">
        <v>130</v>
      </c>
      <c r="G103" s="3">
        <v>35</v>
      </c>
      <c r="H103" s="3">
        <v>20</v>
      </c>
      <c r="I103" s="3">
        <v>0</v>
      </c>
      <c r="J103" s="3">
        <v>10</v>
      </c>
      <c r="K103" s="3">
        <v>17</v>
      </c>
      <c r="L103" s="3">
        <v>18</v>
      </c>
      <c r="M103" s="2">
        <v>0.36199999999999999</v>
      </c>
      <c r="N103" s="9">
        <f t="shared" si="7"/>
        <v>1.9028213166144179</v>
      </c>
      <c r="O103" s="8">
        <f t="shared" si="8"/>
        <v>53.902821316614421</v>
      </c>
      <c r="P103" s="8">
        <f t="shared" si="9"/>
        <v>148.90282131661442</v>
      </c>
      <c r="Q103" s="10">
        <f t="shared" si="10"/>
        <v>0.36199999999999999</v>
      </c>
      <c r="R103" s="10">
        <f t="shared" si="11"/>
        <v>0.26923076923076922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1</v>
      </c>
      <c r="Z103" s="13">
        <v>0</v>
      </c>
      <c r="AA103" s="13">
        <v>0</v>
      </c>
      <c r="AB103" s="13">
        <v>1</v>
      </c>
      <c r="AC103" s="15">
        <v>1</v>
      </c>
      <c r="AD103" s="17">
        <f t="shared" si="12"/>
        <v>2.2075055187637971E-2</v>
      </c>
      <c r="AE103" s="17">
        <f t="shared" si="13"/>
        <v>0</v>
      </c>
      <c r="AF103" s="17">
        <f t="shared" si="14"/>
        <v>1.1876484560570071E-2</v>
      </c>
      <c r="AG103" s="17">
        <f t="shared" si="15"/>
        <v>0.20224719101123595</v>
      </c>
      <c r="AH103" s="2">
        <f t="shared" si="16"/>
        <v>7.330730412932529E-3</v>
      </c>
    </row>
    <row r="104" spans="1:34" x14ac:dyDescent="0.25">
      <c r="A104" s="1">
        <v>2</v>
      </c>
      <c r="B104" t="s">
        <v>81</v>
      </c>
      <c r="C104" t="s">
        <v>572</v>
      </c>
      <c r="D104" t="s">
        <v>632</v>
      </c>
      <c r="E104" s="3">
        <v>27</v>
      </c>
      <c r="F104" s="3">
        <v>93</v>
      </c>
      <c r="G104" s="3">
        <v>18</v>
      </c>
      <c r="H104" s="3">
        <v>7</v>
      </c>
      <c r="I104" s="3">
        <v>1</v>
      </c>
      <c r="J104" s="3">
        <v>7</v>
      </c>
      <c r="K104" s="3">
        <v>11</v>
      </c>
      <c r="L104" s="3">
        <v>0</v>
      </c>
      <c r="M104" s="2">
        <v>0.29199999999999998</v>
      </c>
      <c r="N104" s="9">
        <f t="shared" si="7"/>
        <v>1.9322033898305064</v>
      </c>
      <c r="O104" s="8">
        <f t="shared" si="8"/>
        <v>30.932203389830505</v>
      </c>
      <c r="P104" s="8">
        <f t="shared" si="9"/>
        <v>105.93220338983051</v>
      </c>
      <c r="Q104" s="10">
        <f t="shared" si="10"/>
        <v>0.29199999999999998</v>
      </c>
      <c r="R104" s="10">
        <f t="shared" si="11"/>
        <v>0.19354838709677419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1</v>
      </c>
      <c r="AB104" s="13">
        <v>1</v>
      </c>
      <c r="AC104" s="15">
        <v>1</v>
      </c>
      <c r="AD104" s="17">
        <f t="shared" si="12"/>
        <v>7.7262693156732896E-3</v>
      </c>
      <c r="AE104" s="17">
        <f t="shared" si="13"/>
        <v>4.0650406504065045E-3</v>
      </c>
      <c r="AF104" s="17">
        <f t="shared" si="14"/>
        <v>8.3135391923990498E-3</v>
      </c>
      <c r="AG104" s="17">
        <f t="shared" si="15"/>
        <v>0</v>
      </c>
      <c r="AH104" s="2">
        <f t="shared" si="16"/>
        <v>-6.2669269587067478E-2</v>
      </c>
    </row>
    <row r="105" spans="1:34" x14ac:dyDescent="0.25">
      <c r="A105" s="1">
        <v>2</v>
      </c>
      <c r="B105" t="s">
        <v>118</v>
      </c>
      <c r="C105" t="s">
        <v>597</v>
      </c>
      <c r="D105" t="s">
        <v>612</v>
      </c>
      <c r="E105" s="3">
        <v>26</v>
      </c>
      <c r="F105" s="3">
        <v>92</v>
      </c>
      <c r="G105" s="3">
        <v>21</v>
      </c>
      <c r="H105" s="3">
        <v>15</v>
      </c>
      <c r="I105" s="3">
        <v>7</v>
      </c>
      <c r="J105" s="3">
        <v>14</v>
      </c>
      <c r="K105" s="3">
        <v>18</v>
      </c>
      <c r="L105" s="3">
        <v>2</v>
      </c>
      <c r="M105" s="2">
        <v>0.34799999999999998</v>
      </c>
      <c r="N105" s="9">
        <f t="shared" ref="N105:N168" si="17">(M105*(F105+K105)-G105-K105)/(1-M105)</f>
        <v>-1.1042944785276165</v>
      </c>
      <c r="O105" s="8">
        <f t="shared" ref="O105:O168" si="18">G105+K105+N105</f>
        <v>37.895705521472387</v>
      </c>
      <c r="P105" s="8">
        <f t="shared" ref="P105:P168" si="19">F105+K105+N105</f>
        <v>108.89570552147238</v>
      </c>
      <c r="Q105" s="10">
        <f t="shared" si="10"/>
        <v>0.34799999999999998</v>
      </c>
      <c r="R105" s="10">
        <f t="shared" si="11"/>
        <v>0.22826086956521738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1</v>
      </c>
      <c r="AB105" s="13">
        <v>1</v>
      </c>
      <c r="AC105" s="15">
        <v>1</v>
      </c>
      <c r="AD105" s="17">
        <f t="shared" si="12"/>
        <v>1.6556291390728478E-2</v>
      </c>
      <c r="AE105" s="17">
        <f t="shared" si="13"/>
        <v>2.8455284552845527E-2</v>
      </c>
      <c r="AF105" s="17">
        <f t="shared" si="14"/>
        <v>1.66270783847981E-2</v>
      </c>
      <c r="AG105" s="17">
        <f t="shared" si="15"/>
        <v>2.247191011235955E-2</v>
      </c>
      <c r="AH105" s="2">
        <f t="shared" si="16"/>
        <v>-6.6692695870674834E-3</v>
      </c>
    </row>
    <row r="106" spans="1:34" x14ac:dyDescent="0.25">
      <c r="A106" s="1">
        <v>2</v>
      </c>
      <c r="B106" t="s">
        <v>119</v>
      </c>
      <c r="C106" t="s">
        <v>578</v>
      </c>
      <c r="D106" t="s">
        <v>653</v>
      </c>
      <c r="E106" s="3">
        <v>17</v>
      </c>
      <c r="F106" s="3">
        <v>60</v>
      </c>
      <c r="G106" s="3">
        <v>13</v>
      </c>
      <c r="H106" s="3">
        <v>7</v>
      </c>
      <c r="I106" s="3">
        <v>2</v>
      </c>
      <c r="J106" s="3">
        <v>5</v>
      </c>
      <c r="K106" s="3">
        <v>5</v>
      </c>
      <c r="L106" s="3">
        <v>0</v>
      </c>
      <c r="M106" s="2">
        <v>0.27700000000000002</v>
      </c>
      <c r="N106" s="9">
        <f t="shared" si="17"/>
        <v>6.915629322271865E-3</v>
      </c>
      <c r="O106" s="8">
        <f t="shared" si="18"/>
        <v>18.006915629322272</v>
      </c>
      <c r="P106" s="8">
        <f t="shared" si="19"/>
        <v>65.006915629322279</v>
      </c>
      <c r="Q106" s="10">
        <f t="shared" si="10"/>
        <v>0.27700000000000002</v>
      </c>
      <c r="R106" s="10">
        <f t="shared" si="11"/>
        <v>0.21666666666666667</v>
      </c>
      <c r="S106" s="13">
        <v>0</v>
      </c>
      <c r="T106" s="13">
        <v>0</v>
      </c>
      <c r="U106" s="13">
        <v>1</v>
      </c>
      <c r="V106" s="13">
        <v>0</v>
      </c>
      <c r="W106" s="13">
        <v>0</v>
      </c>
      <c r="X106" s="13">
        <v>1</v>
      </c>
      <c r="Y106" s="13">
        <v>0</v>
      </c>
      <c r="Z106" s="13">
        <v>0</v>
      </c>
      <c r="AA106" s="13">
        <v>0</v>
      </c>
      <c r="AB106" s="13">
        <v>0</v>
      </c>
      <c r="AC106" s="15">
        <v>1</v>
      </c>
      <c r="AD106" s="17">
        <f t="shared" si="12"/>
        <v>7.7262693156732896E-3</v>
      </c>
      <c r="AE106" s="17">
        <f t="shared" si="13"/>
        <v>8.130081300813009E-3</v>
      </c>
      <c r="AF106" s="17">
        <f t="shared" si="14"/>
        <v>5.9382422802850355E-3</v>
      </c>
      <c r="AG106" s="17">
        <f t="shared" si="15"/>
        <v>0</v>
      </c>
      <c r="AH106" s="2">
        <f t="shared" si="16"/>
        <v>-7.7669269587067435E-2</v>
      </c>
    </row>
    <row r="107" spans="1:34" x14ac:dyDescent="0.25">
      <c r="A107" s="1">
        <v>2</v>
      </c>
      <c r="B107" t="s">
        <v>120</v>
      </c>
      <c r="C107" t="s">
        <v>594</v>
      </c>
      <c r="D107" t="s">
        <v>654</v>
      </c>
      <c r="E107" s="3">
        <v>16</v>
      </c>
      <c r="F107" s="3">
        <v>45</v>
      </c>
      <c r="G107" s="3">
        <v>8</v>
      </c>
      <c r="H107" s="3">
        <v>5</v>
      </c>
      <c r="I107" s="3">
        <v>2</v>
      </c>
      <c r="J107" s="3">
        <v>3</v>
      </c>
      <c r="K107" s="3">
        <v>10</v>
      </c>
      <c r="L107" s="3">
        <v>0</v>
      </c>
      <c r="M107" s="2">
        <v>0.36699999999999999</v>
      </c>
      <c r="N107" s="9">
        <f t="shared" si="17"/>
        <v>3.4518167456556061</v>
      </c>
      <c r="O107" s="8">
        <f t="shared" si="18"/>
        <v>21.451816745655606</v>
      </c>
      <c r="P107" s="8">
        <f t="shared" si="19"/>
        <v>58.451816745655606</v>
      </c>
      <c r="Q107" s="10">
        <f t="shared" si="10"/>
        <v>0.36699999999999999</v>
      </c>
      <c r="R107" s="10">
        <f t="shared" si="11"/>
        <v>0.17777777777777778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1</v>
      </c>
      <c r="AB107" s="13">
        <v>1</v>
      </c>
      <c r="AC107" s="15">
        <v>1</v>
      </c>
      <c r="AD107" s="17">
        <f t="shared" si="12"/>
        <v>5.5187637969094927E-3</v>
      </c>
      <c r="AE107" s="17">
        <f t="shared" si="13"/>
        <v>8.130081300813009E-3</v>
      </c>
      <c r="AF107" s="17">
        <f t="shared" si="14"/>
        <v>3.5629453681710215E-3</v>
      </c>
      <c r="AG107" s="17">
        <f t="shared" si="15"/>
        <v>0</v>
      </c>
      <c r="AH107" s="2">
        <f t="shared" si="16"/>
        <v>1.2330730412932533E-2</v>
      </c>
    </row>
    <row r="108" spans="1:34" x14ac:dyDescent="0.25">
      <c r="A108" s="1">
        <v>2</v>
      </c>
      <c r="B108" t="s">
        <v>121</v>
      </c>
      <c r="C108" t="s">
        <v>576</v>
      </c>
      <c r="D108" t="s">
        <v>617</v>
      </c>
      <c r="E108" s="3">
        <v>15</v>
      </c>
      <c r="F108" s="3">
        <v>58</v>
      </c>
      <c r="G108" s="3">
        <v>14</v>
      </c>
      <c r="H108" s="3">
        <v>6</v>
      </c>
      <c r="I108" s="3">
        <v>1</v>
      </c>
      <c r="J108" s="3">
        <v>9</v>
      </c>
      <c r="K108" s="3">
        <v>6</v>
      </c>
      <c r="L108" s="3">
        <v>1</v>
      </c>
      <c r="M108" s="2">
        <v>0.30299999999999999</v>
      </c>
      <c r="N108" s="9">
        <f t="shared" si="17"/>
        <v>-0.8723098995695846</v>
      </c>
      <c r="O108" s="8">
        <f t="shared" si="18"/>
        <v>19.127690100430414</v>
      </c>
      <c r="P108" s="8">
        <f t="shared" si="19"/>
        <v>63.127690100430414</v>
      </c>
      <c r="Q108" s="10">
        <f t="shared" si="10"/>
        <v>0.30299999999999999</v>
      </c>
      <c r="R108" s="10">
        <f t="shared" si="11"/>
        <v>0.2413793103448276</v>
      </c>
      <c r="S108" s="13">
        <v>0</v>
      </c>
      <c r="T108" s="13">
        <v>0</v>
      </c>
      <c r="U108" s="13">
        <v>0</v>
      </c>
      <c r="V108" s="13">
        <v>1</v>
      </c>
      <c r="W108" s="13">
        <v>0</v>
      </c>
      <c r="X108" s="13">
        <v>1</v>
      </c>
      <c r="Y108" s="13">
        <v>0</v>
      </c>
      <c r="Z108" s="13">
        <v>0</v>
      </c>
      <c r="AA108" s="13">
        <v>0</v>
      </c>
      <c r="AB108" s="13">
        <v>0</v>
      </c>
      <c r="AC108" s="15">
        <v>1</v>
      </c>
      <c r="AD108" s="17">
        <f t="shared" si="12"/>
        <v>6.6225165562913907E-3</v>
      </c>
      <c r="AE108" s="17">
        <f t="shared" si="13"/>
        <v>4.0650406504065045E-3</v>
      </c>
      <c r="AF108" s="17">
        <f t="shared" si="14"/>
        <v>1.0688836104513063E-2</v>
      </c>
      <c r="AG108" s="17">
        <f t="shared" si="15"/>
        <v>1.1235955056179775E-2</v>
      </c>
      <c r="AH108" s="2">
        <f t="shared" si="16"/>
        <v>-5.1669269587067468E-2</v>
      </c>
    </row>
    <row r="109" spans="1:34" x14ac:dyDescent="0.25">
      <c r="A109" s="1">
        <v>2</v>
      </c>
      <c r="B109" t="s">
        <v>78</v>
      </c>
      <c r="C109" t="s">
        <v>598</v>
      </c>
      <c r="D109" t="s">
        <v>633</v>
      </c>
      <c r="E109" s="3">
        <v>14</v>
      </c>
      <c r="F109" s="3">
        <v>55</v>
      </c>
      <c r="G109" s="3">
        <v>12</v>
      </c>
      <c r="H109" s="3">
        <v>5</v>
      </c>
      <c r="I109" s="3">
        <v>1</v>
      </c>
      <c r="J109" s="3">
        <v>7</v>
      </c>
      <c r="K109" s="3">
        <v>6</v>
      </c>
      <c r="L109" s="3">
        <v>0</v>
      </c>
      <c r="M109" s="2">
        <v>0.29499999999999998</v>
      </c>
      <c r="N109" s="9">
        <f t="shared" si="17"/>
        <v>-7.0921985815639117E-3</v>
      </c>
      <c r="O109" s="8">
        <f t="shared" si="18"/>
        <v>17.992907801418436</v>
      </c>
      <c r="P109" s="8">
        <f t="shared" si="19"/>
        <v>60.992907801418433</v>
      </c>
      <c r="Q109" s="10">
        <f t="shared" si="10"/>
        <v>0.29499999999999998</v>
      </c>
      <c r="R109" s="10">
        <f t="shared" si="11"/>
        <v>0.21818181818181817</v>
      </c>
      <c r="S109" s="13">
        <v>0</v>
      </c>
      <c r="T109" s="13">
        <v>1</v>
      </c>
      <c r="U109" s="13">
        <v>0</v>
      </c>
      <c r="V109" s="13">
        <v>0</v>
      </c>
      <c r="W109" s="13">
        <v>0</v>
      </c>
      <c r="X109" s="13">
        <v>1</v>
      </c>
      <c r="Y109" s="13">
        <v>0</v>
      </c>
      <c r="Z109" s="13">
        <v>0</v>
      </c>
      <c r="AA109" s="13">
        <v>0</v>
      </c>
      <c r="AB109" s="13">
        <v>0</v>
      </c>
      <c r="AC109" s="15">
        <v>1</v>
      </c>
      <c r="AD109" s="17">
        <f t="shared" si="12"/>
        <v>5.5187637969094927E-3</v>
      </c>
      <c r="AE109" s="17">
        <f t="shared" si="13"/>
        <v>4.0650406504065045E-3</v>
      </c>
      <c r="AF109" s="17">
        <f t="shared" si="14"/>
        <v>8.3135391923990498E-3</v>
      </c>
      <c r="AG109" s="17">
        <f t="shared" si="15"/>
        <v>0</v>
      </c>
      <c r="AH109" s="2">
        <f t="shared" si="16"/>
        <v>-5.9669269587067475E-2</v>
      </c>
    </row>
    <row r="110" spans="1:34" x14ac:dyDescent="0.25">
      <c r="A110" s="1">
        <v>2</v>
      </c>
      <c r="B110" t="s">
        <v>99</v>
      </c>
      <c r="C110" t="s">
        <v>587</v>
      </c>
      <c r="D110" t="s">
        <v>617</v>
      </c>
      <c r="E110" s="3">
        <v>14</v>
      </c>
      <c r="F110" s="3">
        <v>52</v>
      </c>
      <c r="G110" s="3">
        <v>16</v>
      </c>
      <c r="H110" s="3">
        <v>8</v>
      </c>
      <c r="I110" s="3">
        <v>1</v>
      </c>
      <c r="J110" s="3">
        <v>7</v>
      </c>
      <c r="K110" s="3">
        <v>4</v>
      </c>
      <c r="L110" s="3">
        <v>1</v>
      </c>
      <c r="M110" s="2">
        <v>0.35699999999999998</v>
      </c>
      <c r="N110" s="9">
        <f t="shared" si="17"/>
        <v>-1.2441679626753766E-2</v>
      </c>
      <c r="O110" s="8">
        <f t="shared" si="18"/>
        <v>19.987558320373246</v>
      </c>
      <c r="P110" s="8">
        <f t="shared" si="19"/>
        <v>55.987558320373246</v>
      </c>
      <c r="Q110" s="10">
        <f t="shared" si="10"/>
        <v>0.35699999999999993</v>
      </c>
      <c r="R110" s="10">
        <f t="shared" si="11"/>
        <v>0.30769230769230771</v>
      </c>
      <c r="S110" s="13">
        <v>0</v>
      </c>
      <c r="T110" s="13">
        <v>0</v>
      </c>
      <c r="U110" s="13">
        <v>0</v>
      </c>
      <c r="V110" s="13">
        <v>1</v>
      </c>
      <c r="W110" s="13">
        <v>0</v>
      </c>
      <c r="X110" s="13">
        <v>1</v>
      </c>
      <c r="Y110" s="13">
        <v>0</v>
      </c>
      <c r="Z110" s="13">
        <v>0</v>
      </c>
      <c r="AA110" s="13">
        <v>0</v>
      </c>
      <c r="AB110" s="13">
        <v>0</v>
      </c>
      <c r="AC110" s="15">
        <v>1</v>
      </c>
      <c r="AD110" s="17">
        <f t="shared" si="12"/>
        <v>8.8300220750551876E-3</v>
      </c>
      <c r="AE110" s="17">
        <f t="shared" si="13"/>
        <v>4.0650406504065045E-3</v>
      </c>
      <c r="AF110" s="17">
        <f t="shared" si="14"/>
        <v>8.3135391923990498E-3</v>
      </c>
      <c r="AG110" s="17">
        <f t="shared" si="15"/>
        <v>1.1235955056179775E-2</v>
      </c>
      <c r="AH110" s="2">
        <f t="shared" si="16"/>
        <v>2.3307304129324691E-3</v>
      </c>
    </row>
    <row r="111" spans="1:34" x14ac:dyDescent="0.25">
      <c r="A111" s="1">
        <v>2</v>
      </c>
      <c r="B111" t="s">
        <v>122</v>
      </c>
      <c r="C111" t="s">
        <v>581</v>
      </c>
      <c r="D111" t="s">
        <v>655</v>
      </c>
      <c r="E111" s="3">
        <v>14</v>
      </c>
      <c r="F111" s="3">
        <v>46</v>
      </c>
      <c r="G111" s="3">
        <v>14</v>
      </c>
      <c r="H111" s="3">
        <v>7</v>
      </c>
      <c r="I111" s="3">
        <v>2</v>
      </c>
      <c r="J111" s="3">
        <v>2</v>
      </c>
      <c r="K111" s="3">
        <v>4</v>
      </c>
      <c r="L111" s="3">
        <v>0</v>
      </c>
      <c r="M111" s="2">
        <v>0.36</v>
      </c>
      <c r="N111" s="9">
        <f t="shared" si="17"/>
        <v>0</v>
      </c>
      <c r="O111" s="8">
        <f t="shared" si="18"/>
        <v>18</v>
      </c>
      <c r="P111" s="8">
        <f t="shared" si="19"/>
        <v>50</v>
      </c>
      <c r="Q111" s="10">
        <f t="shared" si="10"/>
        <v>0.36</v>
      </c>
      <c r="R111" s="10">
        <f t="shared" si="11"/>
        <v>0.30434782608695654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1</v>
      </c>
      <c r="AB111" s="13">
        <v>1</v>
      </c>
      <c r="AC111" s="15">
        <v>1</v>
      </c>
      <c r="AD111" s="17">
        <f t="shared" si="12"/>
        <v>7.7262693156732896E-3</v>
      </c>
      <c r="AE111" s="17">
        <f t="shared" si="13"/>
        <v>8.130081300813009E-3</v>
      </c>
      <c r="AF111" s="17">
        <f t="shared" si="14"/>
        <v>2.3752969121140144E-3</v>
      </c>
      <c r="AG111" s="17">
        <f t="shared" si="15"/>
        <v>0</v>
      </c>
      <c r="AH111" s="2">
        <f t="shared" si="16"/>
        <v>5.3307304129325273E-3</v>
      </c>
    </row>
    <row r="112" spans="1:34" x14ac:dyDescent="0.25">
      <c r="A112" s="1">
        <v>2</v>
      </c>
      <c r="B112" t="s">
        <v>94</v>
      </c>
      <c r="C112" t="s">
        <v>578</v>
      </c>
      <c r="D112" t="s">
        <v>641</v>
      </c>
      <c r="E112" s="3">
        <v>12</v>
      </c>
      <c r="F112" s="3">
        <v>46</v>
      </c>
      <c r="G112" s="3">
        <v>9</v>
      </c>
      <c r="H112" s="3">
        <v>7</v>
      </c>
      <c r="I112" s="3">
        <v>4</v>
      </c>
      <c r="J112" s="3">
        <v>6</v>
      </c>
      <c r="K112" s="3">
        <v>5</v>
      </c>
      <c r="L112" s="3">
        <v>-1</v>
      </c>
      <c r="M112" s="2">
        <v>0.27500000000000002</v>
      </c>
      <c r="N112" s="9">
        <f t="shared" si="17"/>
        <v>3.4482758620690147E-2</v>
      </c>
      <c r="O112" s="8">
        <f t="shared" si="18"/>
        <v>14.03448275862069</v>
      </c>
      <c r="P112" s="8">
        <f t="shared" si="19"/>
        <v>51.03448275862069</v>
      </c>
      <c r="Q112" s="10">
        <f t="shared" si="10"/>
        <v>0.27500000000000002</v>
      </c>
      <c r="R112" s="10">
        <f t="shared" si="11"/>
        <v>0.19565217391304349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1</v>
      </c>
      <c r="AA112" s="13">
        <v>0</v>
      </c>
      <c r="AB112" s="13">
        <v>1</v>
      </c>
      <c r="AC112" s="15">
        <v>1</v>
      </c>
      <c r="AD112" s="17">
        <f t="shared" si="12"/>
        <v>7.7262693156732896E-3</v>
      </c>
      <c r="AE112" s="17">
        <f t="shared" si="13"/>
        <v>1.6260162601626018E-2</v>
      </c>
      <c r="AF112" s="17">
        <f t="shared" si="14"/>
        <v>7.1258907363420431E-3</v>
      </c>
      <c r="AG112" s="17">
        <f t="shared" si="15"/>
        <v>-1.1235955056179775E-2</v>
      </c>
      <c r="AH112" s="2">
        <f t="shared" si="16"/>
        <v>-7.9669269587067437E-2</v>
      </c>
    </row>
    <row r="113" spans="1:34" x14ac:dyDescent="0.25">
      <c r="A113" s="1">
        <v>2</v>
      </c>
      <c r="B113" t="s">
        <v>123</v>
      </c>
      <c r="C113" t="s">
        <v>602</v>
      </c>
      <c r="D113" t="s">
        <v>656</v>
      </c>
      <c r="E113" s="3">
        <v>10</v>
      </c>
      <c r="F113" s="3">
        <v>27</v>
      </c>
      <c r="G113" s="3">
        <v>11</v>
      </c>
      <c r="H113" s="3">
        <v>9</v>
      </c>
      <c r="I113" s="3">
        <v>3</v>
      </c>
      <c r="J113" s="3">
        <v>9</v>
      </c>
      <c r="K113" s="3">
        <v>6</v>
      </c>
      <c r="L113" s="3">
        <v>0</v>
      </c>
      <c r="M113" s="2">
        <v>0.51500000000000001</v>
      </c>
      <c r="N113" s="9">
        <f t="shared" si="17"/>
        <v>-1.0309278350513413E-2</v>
      </c>
      <c r="O113" s="8">
        <f t="shared" si="18"/>
        <v>16.989690721649488</v>
      </c>
      <c r="P113" s="8">
        <f t="shared" si="19"/>
        <v>32.989690721649488</v>
      </c>
      <c r="Q113" s="10">
        <f t="shared" si="10"/>
        <v>0.51500000000000001</v>
      </c>
      <c r="R113" s="10">
        <f t="shared" si="11"/>
        <v>0.40740740740740738</v>
      </c>
      <c r="S113" s="13">
        <v>1</v>
      </c>
      <c r="T113" s="13">
        <v>0</v>
      </c>
      <c r="U113" s="13">
        <v>0</v>
      </c>
      <c r="V113" s="13">
        <v>0</v>
      </c>
      <c r="W113" s="13">
        <v>0</v>
      </c>
      <c r="X113" s="13">
        <v>1</v>
      </c>
      <c r="Y113" s="13">
        <v>0</v>
      </c>
      <c r="Z113" s="13">
        <v>0</v>
      </c>
      <c r="AA113" s="13">
        <v>0</v>
      </c>
      <c r="AB113" s="13">
        <v>0</v>
      </c>
      <c r="AC113" s="15">
        <v>1</v>
      </c>
      <c r="AD113" s="17">
        <f t="shared" si="12"/>
        <v>9.9337748344370865E-3</v>
      </c>
      <c r="AE113" s="17">
        <f t="shared" si="13"/>
        <v>1.2195121951219513E-2</v>
      </c>
      <c r="AF113" s="17">
        <f t="shared" si="14"/>
        <v>1.0688836104513063E-2</v>
      </c>
      <c r="AG113" s="17">
        <f t="shared" si="15"/>
        <v>0</v>
      </c>
      <c r="AH113" s="2">
        <f t="shared" si="16"/>
        <v>0.16033073041293255</v>
      </c>
    </row>
    <row r="114" spans="1:34" x14ac:dyDescent="0.25">
      <c r="A114" s="1">
        <v>2</v>
      </c>
      <c r="B114" t="s">
        <v>124</v>
      </c>
      <c r="C114" t="s">
        <v>583</v>
      </c>
      <c r="D114" t="s">
        <v>612</v>
      </c>
      <c r="E114" s="3">
        <v>10</v>
      </c>
      <c r="F114" s="3">
        <v>35</v>
      </c>
      <c r="G114" s="3">
        <v>8</v>
      </c>
      <c r="H114" s="3">
        <v>5</v>
      </c>
      <c r="I114" s="3">
        <v>0</v>
      </c>
      <c r="J114" s="3">
        <v>1</v>
      </c>
      <c r="K114" s="3">
        <v>4</v>
      </c>
      <c r="L114" s="3">
        <v>1</v>
      </c>
      <c r="M114" s="2">
        <v>0.32500000000000001</v>
      </c>
      <c r="N114" s="9">
        <f t="shared" si="17"/>
        <v>1.0000000000000009</v>
      </c>
      <c r="O114" s="8">
        <f t="shared" si="18"/>
        <v>13</v>
      </c>
      <c r="P114" s="8">
        <f t="shared" si="19"/>
        <v>40</v>
      </c>
      <c r="Q114" s="10">
        <f t="shared" si="10"/>
        <v>0.32500000000000001</v>
      </c>
      <c r="R114" s="10">
        <f t="shared" si="11"/>
        <v>0.22857142857142856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</v>
      </c>
      <c r="AB114" s="13">
        <v>1</v>
      </c>
      <c r="AC114" s="15">
        <v>1</v>
      </c>
      <c r="AD114" s="17">
        <f t="shared" si="12"/>
        <v>5.5187637969094927E-3</v>
      </c>
      <c r="AE114" s="17">
        <f t="shared" si="13"/>
        <v>0</v>
      </c>
      <c r="AF114" s="17">
        <f t="shared" si="14"/>
        <v>1.1876484560570072E-3</v>
      </c>
      <c r="AG114" s="17">
        <f t="shared" si="15"/>
        <v>1.1235955056179775E-2</v>
      </c>
      <c r="AH114" s="2">
        <f t="shared" si="16"/>
        <v>-2.9669269587067448E-2</v>
      </c>
    </row>
    <row r="115" spans="1:34" x14ac:dyDescent="0.25">
      <c r="A115" s="1">
        <v>2</v>
      </c>
      <c r="B115" t="s">
        <v>125</v>
      </c>
      <c r="C115" t="s">
        <v>597</v>
      </c>
      <c r="D115" t="s">
        <v>617</v>
      </c>
      <c r="E115" s="3">
        <v>10</v>
      </c>
      <c r="F115" s="3">
        <v>38</v>
      </c>
      <c r="G115" s="3">
        <v>15</v>
      </c>
      <c r="H115" s="3">
        <v>5</v>
      </c>
      <c r="I115" s="3">
        <v>1</v>
      </c>
      <c r="J115" s="3">
        <v>5</v>
      </c>
      <c r="K115" s="3">
        <v>5</v>
      </c>
      <c r="L115" s="3">
        <v>5</v>
      </c>
      <c r="M115" s="2">
        <v>0.46500000000000002</v>
      </c>
      <c r="N115" s="9">
        <f t="shared" si="17"/>
        <v>-9.3457943925215059E-3</v>
      </c>
      <c r="O115" s="8">
        <f t="shared" si="18"/>
        <v>19.990654205607477</v>
      </c>
      <c r="P115" s="8">
        <f t="shared" si="19"/>
        <v>42.990654205607477</v>
      </c>
      <c r="Q115" s="10">
        <f t="shared" si="10"/>
        <v>0.46500000000000002</v>
      </c>
      <c r="R115" s="10">
        <f t="shared" si="11"/>
        <v>0.39473684210526316</v>
      </c>
      <c r="S115" s="13">
        <v>0</v>
      </c>
      <c r="T115" s="13">
        <v>0</v>
      </c>
      <c r="U115" s="13">
        <v>0</v>
      </c>
      <c r="V115" s="13">
        <v>1</v>
      </c>
      <c r="W115" s="13">
        <v>0</v>
      </c>
      <c r="X115" s="13">
        <v>1</v>
      </c>
      <c r="Y115" s="13">
        <v>0</v>
      </c>
      <c r="Z115" s="13">
        <v>0</v>
      </c>
      <c r="AA115" s="13">
        <v>0</v>
      </c>
      <c r="AB115" s="13">
        <v>0</v>
      </c>
      <c r="AC115" s="15">
        <v>1</v>
      </c>
      <c r="AD115" s="17">
        <f t="shared" si="12"/>
        <v>5.5187637969094927E-3</v>
      </c>
      <c r="AE115" s="17">
        <f t="shared" si="13"/>
        <v>4.0650406504065045E-3</v>
      </c>
      <c r="AF115" s="17">
        <f t="shared" si="14"/>
        <v>5.9382422802850355E-3</v>
      </c>
      <c r="AG115" s="17">
        <f t="shared" si="15"/>
        <v>5.6179775280898875E-2</v>
      </c>
      <c r="AH115" s="2">
        <f t="shared" si="16"/>
        <v>0.11033073041293256</v>
      </c>
    </row>
    <row r="116" spans="1:34" x14ac:dyDescent="0.25">
      <c r="A116" s="1">
        <v>2</v>
      </c>
      <c r="B116" t="s">
        <v>126</v>
      </c>
      <c r="C116" t="s">
        <v>598</v>
      </c>
      <c r="D116" t="s">
        <v>640</v>
      </c>
      <c r="E116" s="3">
        <v>8</v>
      </c>
      <c r="F116" s="3">
        <v>32</v>
      </c>
      <c r="G116" s="3">
        <v>6</v>
      </c>
      <c r="H116" s="3">
        <v>0</v>
      </c>
      <c r="I116" s="3">
        <v>0</v>
      </c>
      <c r="J116" s="3">
        <v>2</v>
      </c>
      <c r="K116" s="3">
        <v>0</v>
      </c>
      <c r="L116" s="3">
        <v>1</v>
      </c>
      <c r="M116" s="2">
        <v>0.188</v>
      </c>
      <c r="N116" s="9">
        <f t="shared" si="17"/>
        <v>1.9704433497536963E-2</v>
      </c>
      <c r="O116" s="8">
        <f t="shared" si="18"/>
        <v>6.0197044334975374</v>
      </c>
      <c r="P116" s="8">
        <f t="shared" si="19"/>
        <v>32.019704433497537</v>
      </c>
      <c r="Q116" s="10">
        <f t="shared" si="10"/>
        <v>0.188</v>
      </c>
      <c r="R116" s="10">
        <f t="shared" si="11"/>
        <v>0.1875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1</v>
      </c>
      <c r="Z116" s="13">
        <v>0</v>
      </c>
      <c r="AA116" s="13">
        <v>0</v>
      </c>
      <c r="AB116" s="13">
        <v>1</v>
      </c>
      <c r="AC116" s="15">
        <v>1</v>
      </c>
      <c r="AD116" s="17">
        <f t="shared" si="12"/>
        <v>0</v>
      </c>
      <c r="AE116" s="17">
        <f t="shared" si="13"/>
        <v>0</v>
      </c>
      <c r="AF116" s="17">
        <f t="shared" si="14"/>
        <v>2.3752969121140144E-3</v>
      </c>
      <c r="AG116" s="17">
        <f t="shared" si="15"/>
        <v>1.1235955056179775E-2</v>
      </c>
      <c r="AH116" s="2">
        <f t="shared" si="16"/>
        <v>-0.16666926958706746</v>
      </c>
    </row>
    <row r="117" spans="1:34" x14ac:dyDescent="0.25">
      <c r="A117" s="1">
        <v>2</v>
      </c>
      <c r="B117" t="s">
        <v>80</v>
      </c>
      <c r="C117" t="s">
        <v>586</v>
      </c>
      <c r="D117" t="s">
        <v>613</v>
      </c>
      <c r="E117" s="3">
        <v>8</v>
      </c>
      <c r="F117" s="3">
        <v>30</v>
      </c>
      <c r="G117" s="3">
        <v>8</v>
      </c>
      <c r="H117" s="3">
        <v>6</v>
      </c>
      <c r="I117" s="3">
        <v>3</v>
      </c>
      <c r="J117" s="3">
        <v>4</v>
      </c>
      <c r="K117" s="3">
        <v>2</v>
      </c>
      <c r="L117" s="3">
        <v>0</v>
      </c>
      <c r="M117" s="2">
        <v>0.313</v>
      </c>
      <c r="N117" s="9">
        <f t="shared" si="17"/>
        <v>2.3289665211062609E-2</v>
      </c>
      <c r="O117" s="8">
        <f t="shared" si="18"/>
        <v>10.023289665211063</v>
      </c>
      <c r="P117" s="8">
        <f t="shared" si="19"/>
        <v>32.02328966521106</v>
      </c>
      <c r="Q117" s="10">
        <f t="shared" si="10"/>
        <v>0.31300000000000006</v>
      </c>
      <c r="R117" s="10">
        <f t="shared" si="11"/>
        <v>0.26666666666666666</v>
      </c>
      <c r="S117" s="13">
        <v>0</v>
      </c>
      <c r="T117" s="13">
        <v>0</v>
      </c>
      <c r="U117" s="13">
        <v>0</v>
      </c>
      <c r="V117" s="13">
        <v>0</v>
      </c>
      <c r="W117" s="13">
        <v>1</v>
      </c>
      <c r="X117" s="13">
        <v>1</v>
      </c>
      <c r="Y117" s="13">
        <v>0</v>
      </c>
      <c r="Z117" s="13">
        <v>0</v>
      </c>
      <c r="AA117" s="13">
        <v>0</v>
      </c>
      <c r="AB117" s="13">
        <v>0</v>
      </c>
      <c r="AC117" s="15">
        <v>1</v>
      </c>
      <c r="AD117" s="17">
        <f t="shared" si="12"/>
        <v>6.6225165562913907E-3</v>
      </c>
      <c r="AE117" s="17">
        <f t="shared" si="13"/>
        <v>1.2195121951219513E-2</v>
      </c>
      <c r="AF117" s="17">
        <f t="shared" si="14"/>
        <v>4.7505938242280287E-3</v>
      </c>
      <c r="AG117" s="17">
        <f t="shared" si="15"/>
        <v>0</v>
      </c>
      <c r="AH117" s="2">
        <f t="shared" si="16"/>
        <v>-4.1669269587067403E-2</v>
      </c>
    </row>
    <row r="118" spans="1:34" x14ac:dyDescent="0.25">
      <c r="A118" s="1">
        <v>2</v>
      </c>
      <c r="B118" t="s">
        <v>79</v>
      </c>
      <c r="C118" t="s">
        <v>594</v>
      </c>
      <c r="D118" t="s">
        <v>614</v>
      </c>
      <c r="E118" s="3">
        <v>8</v>
      </c>
      <c r="F118" s="3">
        <v>24</v>
      </c>
      <c r="G118" s="3">
        <v>5</v>
      </c>
      <c r="H118" s="3">
        <v>2</v>
      </c>
      <c r="I118" s="3">
        <v>1</v>
      </c>
      <c r="J118" s="3">
        <v>3</v>
      </c>
      <c r="K118" s="3">
        <v>5</v>
      </c>
      <c r="L118" s="3">
        <v>0</v>
      </c>
      <c r="M118" s="2">
        <v>0.34499999999999997</v>
      </c>
      <c r="N118" s="9">
        <f t="shared" si="17"/>
        <v>7.6335877862580229E-3</v>
      </c>
      <c r="O118" s="8">
        <f t="shared" si="18"/>
        <v>10.007633587786257</v>
      </c>
      <c r="P118" s="8">
        <f t="shared" si="19"/>
        <v>29.007633587786259</v>
      </c>
      <c r="Q118" s="10">
        <f t="shared" si="10"/>
        <v>0.34499999999999992</v>
      </c>
      <c r="R118" s="10">
        <f t="shared" si="11"/>
        <v>0.20833333333333334</v>
      </c>
      <c r="S118" s="13">
        <v>0</v>
      </c>
      <c r="T118" s="13">
        <v>1</v>
      </c>
      <c r="U118" s="13">
        <v>0</v>
      </c>
      <c r="V118" s="13">
        <v>0</v>
      </c>
      <c r="W118" s="13">
        <v>0</v>
      </c>
      <c r="X118" s="13">
        <v>1</v>
      </c>
      <c r="Y118" s="13">
        <v>0</v>
      </c>
      <c r="Z118" s="13">
        <v>0</v>
      </c>
      <c r="AA118" s="13">
        <v>0</v>
      </c>
      <c r="AB118" s="13">
        <v>0</v>
      </c>
      <c r="AC118" s="15">
        <v>1</v>
      </c>
      <c r="AD118" s="17">
        <f t="shared" si="12"/>
        <v>2.2075055187637969E-3</v>
      </c>
      <c r="AE118" s="17">
        <f t="shared" si="13"/>
        <v>4.0650406504065045E-3</v>
      </c>
      <c r="AF118" s="17">
        <f t="shared" si="14"/>
        <v>3.5629453681710215E-3</v>
      </c>
      <c r="AG118" s="17">
        <f t="shared" si="15"/>
        <v>0</v>
      </c>
      <c r="AH118" s="2">
        <f t="shared" si="16"/>
        <v>-9.6692695870675416E-3</v>
      </c>
    </row>
    <row r="119" spans="1:34" x14ac:dyDescent="0.25">
      <c r="A119" s="1">
        <v>2</v>
      </c>
      <c r="B119" t="s">
        <v>85</v>
      </c>
      <c r="C119" t="s">
        <v>587</v>
      </c>
      <c r="D119" t="s">
        <v>644</v>
      </c>
      <c r="E119" s="3">
        <v>8</v>
      </c>
      <c r="F119" s="3">
        <v>30</v>
      </c>
      <c r="G119" s="3">
        <v>5</v>
      </c>
      <c r="H119" s="3">
        <v>2</v>
      </c>
      <c r="I119" s="3">
        <v>0</v>
      </c>
      <c r="J119" s="3">
        <v>0</v>
      </c>
      <c r="K119" s="3">
        <v>2</v>
      </c>
      <c r="L119" s="3">
        <v>1</v>
      </c>
      <c r="M119" s="2">
        <v>0.219</v>
      </c>
      <c r="N119" s="9">
        <f t="shared" si="17"/>
        <v>1.024327784891166E-2</v>
      </c>
      <c r="O119" s="8">
        <f t="shared" si="18"/>
        <v>7.0102432778489119</v>
      </c>
      <c r="P119" s="8">
        <f t="shared" si="19"/>
        <v>32.010243277848915</v>
      </c>
      <c r="Q119" s="10">
        <f t="shared" si="10"/>
        <v>0.219</v>
      </c>
      <c r="R119" s="10">
        <f t="shared" si="11"/>
        <v>0.16666666666666666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1</v>
      </c>
      <c r="AB119" s="13">
        <v>1</v>
      </c>
      <c r="AC119" s="15">
        <v>1</v>
      </c>
      <c r="AD119" s="17">
        <f t="shared" si="12"/>
        <v>2.2075055187637969E-3</v>
      </c>
      <c r="AE119" s="17">
        <f t="shared" si="13"/>
        <v>0</v>
      </c>
      <c r="AF119" s="17">
        <f t="shared" si="14"/>
        <v>0</v>
      </c>
      <c r="AG119" s="17">
        <f t="shared" si="15"/>
        <v>1.1235955056179775E-2</v>
      </c>
      <c r="AH119" s="2">
        <f t="shared" si="16"/>
        <v>-0.13566926958706746</v>
      </c>
    </row>
    <row r="120" spans="1:34" x14ac:dyDescent="0.25">
      <c r="A120" s="1">
        <v>2</v>
      </c>
      <c r="B120" t="s">
        <v>88</v>
      </c>
      <c r="C120" t="s">
        <v>604</v>
      </c>
      <c r="D120" t="s">
        <v>613</v>
      </c>
      <c r="E120" s="3">
        <v>7</v>
      </c>
      <c r="F120" s="3">
        <v>24</v>
      </c>
      <c r="G120" s="3">
        <v>1</v>
      </c>
      <c r="H120" s="3">
        <v>0</v>
      </c>
      <c r="I120" s="3">
        <v>0</v>
      </c>
      <c r="J120" s="3">
        <v>0</v>
      </c>
      <c r="K120" s="3">
        <v>4</v>
      </c>
      <c r="L120" s="3">
        <v>0</v>
      </c>
      <c r="M120" s="2">
        <v>0.17899999999999999</v>
      </c>
      <c r="N120" s="9">
        <f t="shared" si="17"/>
        <v>1.4616321559073773E-2</v>
      </c>
      <c r="O120" s="8">
        <f t="shared" si="18"/>
        <v>5.0146163215590738</v>
      </c>
      <c r="P120" s="8">
        <f t="shared" si="19"/>
        <v>28.014616321559075</v>
      </c>
      <c r="Q120" s="10">
        <f t="shared" si="10"/>
        <v>0.17899999999999999</v>
      </c>
      <c r="R120" s="10">
        <f t="shared" si="11"/>
        <v>4.1666666666666664E-2</v>
      </c>
      <c r="S120" s="13">
        <v>0</v>
      </c>
      <c r="T120" s="13">
        <v>0</v>
      </c>
      <c r="U120" s="13">
        <v>0</v>
      </c>
      <c r="V120" s="13">
        <v>0</v>
      </c>
      <c r="W120" s="13">
        <v>1</v>
      </c>
      <c r="X120" s="13">
        <v>1</v>
      </c>
      <c r="Y120" s="13">
        <v>0</v>
      </c>
      <c r="Z120" s="13">
        <v>0</v>
      </c>
      <c r="AA120" s="13">
        <v>0</v>
      </c>
      <c r="AB120" s="13">
        <v>0</v>
      </c>
      <c r="AC120" s="15">
        <v>1</v>
      </c>
      <c r="AD120" s="17">
        <f t="shared" si="12"/>
        <v>0</v>
      </c>
      <c r="AE120" s="17">
        <f t="shared" si="13"/>
        <v>0</v>
      </c>
      <c r="AF120" s="17">
        <f t="shared" si="14"/>
        <v>0</v>
      </c>
      <c r="AG120" s="17">
        <f t="shared" si="15"/>
        <v>0</v>
      </c>
      <c r="AH120" s="2">
        <f t="shared" si="16"/>
        <v>-0.17566926958706747</v>
      </c>
    </row>
    <row r="121" spans="1:34" x14ac:dyDescent="0.25">
      <c r="A121" s="1">
        <v>2</v>
      </c>
      <c r="B121" t="s">
        <v>127</v>
      </c>
      <c r="C121" t="s">
        <v>589</v>
      </c>
      <c r="D121" t="s">
        <v>616</v>
      </c>
      <c r="E121" s="3">
        <v>7</v>
      </c>
      <c r="F121" s="3">
        <v>21</v>
      </c>
      <c r="G121" s="3">
        <v>5</v>
      </c>
      <c r="H121" s="3">
        <v>2</v>
      </c>
      <c r="I121" s="3">
        <v>0</v>
      </c>
      <c r="J121" s="3">
        <v>1</v>
      </c>
      <c r="K121" s="3">
        <v>1</v>
      </c>
      <c r="L121" s="3">
        <v>0</v>
      </c>
      <c r="M121" s="2">
        <v>0.27300000000000002</v>
      </c>
      <c r="N121" s="9">
        <f t="shared" si="17"/>
        <v>8.253094910591785E-3</v>
      </c>
      <c r="O121" s="8">
        <f t="shared" si="18"/>
        <v>6.0082530949105921</v>
      </c>
      <c r="P121" s="8">
        <f t="shared" si="19"/>
        <v>22.008253094910593</v>
      </c>
      <c r="Q121" s="10">
        <f t="shared" si="10"/>
        <v>0.27300000000000002</v>
      </c>
      <c r="R121" s="10">
        <f t="shared" si="11"/>
        <v>0.23809523809523808</v>
      </c>
      <c r="S121" s="13">
        <v>1</v>
      </c>
      <c r="T121" s="13">
        <v>0</v>
      </c>
      <c r="U121" s="13">
        <v>0</v>
      </c>
      <c r="V121" s="13">
        <v>0</v>
      </c>
      <c r="W121" s="13">
        <v>0</v>
      </c>
      <c r="X121" s="13">
        <v>1</v>
      </c>
      <c r="Y121" s="13">
        <v>0</v>
      </c>
      <c r="Z121" s="13">
        <v>0</v>
      </c>
      <c r="AA121" s="13">
        <v>0</v>
      </c>
      <c r="AB121" s="13">
        <v>0</v>
      </c>
      <c r="AC121" s="15">
        <v>1</v>
      </c>
      <c r="AD121" s="17">
        <f t="shared" si="12"/>
        <v>2.2075055187637969E-3</v>
      </c>
      <c r="AE121" s="17">
        <f t="shared" si="13"/>
        <v>0</v>
      </c>
      <c r="AF121" s="17">
        <f t="shared" si="14"/>
        <v>1.1876484560570072E-3</v>
      </c>
      <c r="AG121" s="17">
        <f t="shared" si="15"/>
        <v>0</v>
      </c>
      <c r="AH121" s="2">
        <f t="shared" si="16"/>
        <v>-8.1669269587067439E-2</v>
      </c>
    </row>
    <row r="122" spans="1:34" x14ac:dyDescent="0.25">
      <c r="A122" s="1">
        <v>2</v>
      </c>
      <c r="B122" t="s">
        <v>128</v>
      </c>
      <c r="C122" t="s">
        <v>597</v>
      </c>
      <c r="D122" t="s">
        <v>612</v>
      </c>
      <c r="E122" s="3">
        <v>7</v>
      </c>
      <c r="F122" s="3">
        <v>21</v>
      </c>
      <c r="G122" s="3">
        <v>5</v>
      </c>
      <c r="H122" s="3">
        <v>1</v>
      </c>
      <c r="I122" s="3">
        <v>0</v>
      </c>
      <c r="J122" s="3">
        <v>0</v>
      </c>
      <c r="K122" s="3">
        <v>5</v>
      </c>
      <c r="L122" s="3">
        <v>0</v>
      </c>
      <c r="M122" s="2">
        <v>0.38500000000000001</v>
      </c>
      <c r="N122" s="9">
        <f t="shared" si="17"/>
        <v>1.6260162601625671E-2</v>
      </c>
      <c r="O122" s="8">
        <f t="shared" si="18"/>
        <v>10.016260162601625</v>
      </c>
      <c r="P122" s="8">
        <f t="shared" si="19"/>
        <v>26.016260162601625</v>
      </c>
      <c r="Q122" s="10">
        <f t="shared" si="10"/>
        <v>0.38500000000000001</v>
      </c>
      <c r="R122" s="10">
        <f t="shared" si="11"/>
        <v>0.23809523809523808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</v>
      </c>
      <c r="AB122" s="13">
        <v>1</v>
      </c>
      <c r="AC122" s="15">
        <v>1</v>
      </c>
      <c r="AD122" s="17">
        <f t="shared" si="12"/>
        <v>1.1037527593818985E-3</v>
      </c>
      <c r="AE122" s="17">
        <f t="shared" si="13"/>
        <v>0</v>
      </c>
      <c r="AF122" s="17">
        <f t="shared" si="14"/>
        <v>0</v>
      </c>
      <c r="AG122" s="17">
        <f t="shared" si="15"/>
        <v>0</v>
      </c>
      <c r="AH122" s="2">
        <f t="shared" si="16"/>
        <v>3.0330730412932549E-2</v>
      </c>
    </row>
    <row r="123" spans="1:34" x14ac:dyDescent="0.25">
      <c r="A123" s="1">
        <v>2</v>
      </c>
      <c r="B123" t="s">
        <v>129</v>
      </c>
      <c r="C123" t="s">
        <v>574</v>
      </c>
      <c r="D123" t="s">
        <v>616</v>
      </c>
      <c r="E123" s="3">
        <v>7</v>
      </c>
      <c r="F123" s="3">
        <v>22</v>
      </c>
      <c r="G123" s="3">
        <v>7</v>
      </c>
      <c r="H123" s="3">
        <v>5</v>
      </c>
      <c r="I123" s="3">
        <v>2</v>
      </c>
      <c r="J123" s="3">
        <v>3</v>
      </c>
      <c r="K123" s="3">
        <v>3</v>
      </c>
      <c r="L123" s="3">
        <v>0</v>
      </c>
      <c r="M123" s="2">
        <v>0.42299999999999999</v>
      </c>
      <c r="N123" s="9">
        <f t="shared" si="17"/>
        <v>0.99653379549393295</v>
      </c>
      <c r="O123" s="8">
        <f t="shared" si="18"/>
        <v>10.996533795493933</v>
      </c>
      <c r="P123" s="8">
        <f t="shared" si="19"/>
        <v>25.996533795493932</v>
      </c>
      <c r="Q123" s="10">
        <f t="shared" si="10"/>
        <v>0.42299999999999999</v>
      </c>
      <c r="R123" s="10">
        <f t="shared" si="11"/>
        <v>0.31818181818181818</v>
      </c>
      <c r="S123" s="13">
        <v>1</v>
      </c>
      <c r="T123" s="13">
        <v>0</v>
      </c>
      <c r="U123" s="13">
        <v>0</v>
      </c>
      <c r="V123" s="13">
        <v>0</v>
      </c>
      <c r="W123" s="13">
        <v>0</v>
      </c>
      <c r="X123" s="13">
        <v>1</v>
      </c>
      <c r="Y123" s="13">
        <v>0</v>
      </c>
      <c r="Z123" s="13">
        <v>0</v>
      </c>
      <c r="AA123" s="13">
        <v>0</v>
      </c>
      <c r="AB123" s="13">
        <v>0</v>
      </c>
      <c r="AC123" s="15">
        <v>1</v>
      </c>
      <c r="AD123" s="17">
        <f t="shared" si="12"/>
        <v>5.5187637969094927E-3</v>
      </c>
      <c r="AE123" s="17">
        <f t="shared" si="13"/>
        <v>8.130081300813009E-3</v>
      </c>
      <c r="AF123" s="17">
        <f t="shared" si="14"/>
        <v>3.5629453681710215E-3</v>
      </c>
      <c r="AG123" s="17">
        <f t="shared" si="15"/>
        <v>0</v>
      </c>
      <c r="AH123" s="2">
        <f t="shared" si="16"/>
        <v>6.8330730412932528E-2</v>
      </c>
    </row>
    <row r="124" spans="1:34" x14ac:dyDescent="0.25">
      <c r="A124" s="1">
        <v>2</v>
      </c>
      <c r="B124" t="s">
        <v>130</v>
      </c>
      <c r="C124" t="s">
        <v>600</v>
      </c>
      <c r="D124" t="s">
        <v>652</v>
      </c>
      <c r="E124" s="3">
        <v>6</v>
      </c>
      <c r="F124" s="3">
        <v>27</v>
      </c>
      <c r="G124" s="3">
        <v>9</v>
      </c>
      <c r="H124" s="3">
        <v>5</v>
      </c>
      <c r="I124" s="3">
        <v>1</v>
      </c>
      <c r="J124" s="3">
        <v>4</v>
      </c>
      <c r="K124" s="3">
        <v>0</v>
      </c>
      <c r="L124" s="3">
        <v>1</v>
      </c>
      <c r="M124" s="2">
        <v>0.35699999999999998</v>
      </c>
      <c r="N124" s="9">
        <f t="shared" si="17"/>
        <v>0.99377916018662416</v>
      </c>
      <c r="O124" s="8">
        <f t="shared" si="18"/>
        <v>9.9937791601866248</v>
      </c>
      <c r="P124" s="8">
        <f t="shared" si="19"/>
        <v>27.993779160186623</v>
      </c>
      <c r="Q124" s="10">
        <f t="shared" si="10"/>
        <v>0.35700000000000004</v>
      </c>
      <c r="R124" s="10">
        <f t="shared" si="11"/>
        <v>0.33333333333333331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1</v>
      </c>
      <c r="AA124" s="13">
        <v>0</v>
      </c>
      <c r="AB124" s="13">
        <v>1</v>
      </c>
      <c r="AC124" s="15">
        <v>1</v>
      </c>
      <c r="AD124" s="17">
        <f t="shared" si="12"/>
        <v>5.5187637969094927E-3</v>
      </c>
      <c r="AE124" s="17">
        <f t="shared" si="13"/>
        <v>4.0650406504065045E-3</v>
      </c>
      <c r="AF124" s="17">
        <f t="shared" si="14"/>
        <v>4.7505938242280287E-3</v>
      </c>
      <c r="AG124" s="17">
        <f t="shared" si="15"/>
        <v>1.1235955056179775E-2</v>
      </c>
      <c r="AH124" s="2">
        <f t="shared" si="16"/>
        <v>2.3307304129325801E-3</v>
      </c>
    </row>
    <row r="125" spans="1:34" x14ac:dyDescent="0.25">
      <c r="A125" s="1">
        <v>2</v>
      </c>
      <c r="B125" t="s">
        <v>57</v>
      </c>
      <c r="C125" t="s">
        <v>585</v>
      </c>
      <c r="D125" t="s">
        <v>617</v>
      </c>
      <c r="E125" s="3">
        <v>6</v>
      </c>
      <c r="F125" s="3">
        <v>22</v>
      </c>
      <c r="G125" s="3">
        <v>5</v>
      </c>
      <c r="H125" s="3">
        <v>2</v>
      </c>
      <c r="I125" s="3">
        <v>0</v>
      </c>
      <c r="J125" s="3">
        <v>0</v>
      </c>
      <c r="K125" s="3">
        <v>2</v>
      </c>
      <c r="L125" s="3">
        <v>-1</v>
      </c>
      <c r="M125" s="2">
        <v>0.29199999999999998</v>
      </c>
      <c r="N125" s="9">
        <f t="shared" si="17"/>
        <v>1.1299435028247344E-2</v>
      </c>
      <c r="O125" s="8">
        <f t="shared" si="18"/>
        <v>7.0112994350282474</v>
      </c>
      <c r="P125" s="8">
        <f t="shared" si="19"/>
        <v>24.011299435028246</v>
      </c>
      <c r="Q125" s="10">
        <f t="shared" si="10"/>
        <v>0.29199999999999998</v>
      </c>
      <c r="R125" s="10">
        <f t="shared" si="11"/>
        <v>0.22727272727272727</v>
      </c>
      <c r="S125" s="13">
        <v>0</v>
      </c>
      <c r="T125" s="13">
        <v>0</v>
      </c>
      <c r="U125" s="13">
        <v>0</v>
      </c>
      <c r="V125" s="13">
        <v>1</v>
      </c>
      <c r="W125" s="13">
        <v>0</v>
      </c>
      <c r="X125" s="13">
        <v>1</v>
      </c>
      <c r="Y125" s="13">
        <v>0</v>
      </c>
      <c r="Z125" s="13">
        <v>0</v>
      </c>
      <c r="AA125" s="13">
        <v>0</v>
      </c>
      <c r="AB125" s="13">
        <v>0</v>
      </c>
      <c r="AC125" s="15">
        <v>1</v>
      </c>
      <c r="AD125" s="17">
        <f t="shared" si="12"/>
        <v>2.2075055187637969E-3</v>
      </c>
      <c r="AE125" s="17">
        <f t="shared" si="13"/>
        <v>0</v>
      </c>
      <c r="AF125" s="17">
        <f t="shared" si="14"/>
        <v>0</v>
      </c>
      <c r="AG125" s="17">
        <f t="shared" si="15"/>
        <v>-1.1235955056179775E-2</v>
      </c>
      <c r="AH125" s="2">
        <f t="shared" si="16"/>
        <v>-6.2669269587067478E-2</v>
      </c>
    </row>
    <row r="126" spans="1:34" x14ac:dyDescent="0.25">
      <c r="A126" s="1">
        <v>2</v>
      </c>
      <c r="B126" t="s">
        <v>131</v>
      </c>
      <c r="C126" t="s">
        <v>577</v>
      </c>
      <c r="D126" t="s">
        <v>620</v>
      </c>
      <c r="E126" s="3">
        <v>6</v>
      </c>
      <c r="F126" s="3">
        <v>21</v>
      </c>
      <c r="G126" s="3">
        <v>6</v>
      </c>
      <c r="H126" s="3">
        <v>3</v>
      </c>
      <c r="I126" s="3">
        <v>2</v>
      </c>
      <c r="J126" s="3">
        <v>3</v>
      </c>
      <c r="K126" s="3">
        <v>1</v>
      </c>
      <c r="L126" s="3">
        <v>0</v>
      </c>
      <c r="M126" s="2">
        <v>0.318</v>
      </c>
      <c r="N126" s="9">
        <f t="shared" si="17"/>
        <v>-5.8651026392955424E-3</v>
      </c>
      <c r="O126" s="8">
        <f t="shared" si="18"/>
        <v>6.9941348973607047</v>
      </c>
      <c r="P126" s="8">
        <f t="shared" si="19"/>
        <v>21.994134897360706</v>
      </c>
      <c r="Q126" s="10">
        <f t="shared" si="10"/>
        <v>0.318</v>
      </c>
      <c r="R126" s="10">
        <f t="shared" si="11"/>
        <v>0.2857142857142857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1</v>
      </c>
      <c r="Z126" s="13">
        <v>0</v>
      </c>
      <c r="AA126" s="13">
        <v>0</v>
      </c>
      <c r="AB126" s="13">
        <v>1</v>
      </c>
      <c r="AC126" s="15">
        <v>1</v>
      </c>
      <c r="AD126" s="17">
        <f t="shared" si="12"/>
        <v>3.3112582781456954E-3</v>
      </c>
      <c r="AE126" s="17">
        <f t="shared" si="13"/>
        <v>8.130081300813009E-3</v>
      </c>
      <c r="AF126" s="17">
        <f t="shared" si="14"/>
        <v>3.5629453681710215E-3</v>
      </c>
      <c r="AG126" s="17">
        <f t="shared" si="15"/>
        <v>0</v>
      </c>
      <c r="AH126" s="2">
        <f t="shared" si="16"/>
        <v>-3.6669269587067455E-2</v>
      </c>
    </row>
    <row r="127" spans="1:34" x14ac:dyDescent="0.25">
      <c r="A127" s="1">
        <v>2</v>
      </c>
      <c r="B127" t="s">
        <v>51</v>
      </c>
      <c r="C127" t="s">
        <v>599</v>
      </c>
      <c r="D127" t="s">
        <v>626</v>
      </c>
      <c r="E127" s="3">
        <v>6</v>
      </c>
      <c r="F127" s="3">
        <v>20</v>
      </c>
      <c r="G127" s="3">
        <v>6</v>
      </c>
      <c r="H127" s="3">
        <v>1</v>
      </c>
      <c r="I127" s="3">
        <v>0</v>
      </c>
      <c r="J127" s="3">
        <v>2</v>
      </c>
      <c r="K127" s="3">
        <v>1</v>
      </c>
      <c r="L127" s="3">
        <v>0</v>
      </c>
      <c r="M127" s="2">
        <v>0.33300000000000002</v>
      </c>
      <c r="N127" s="9">
        <f t="shared" si="17"/>
        <v>-1.0494752623687665E-2</v>
      </c>
      <c r="O127" s="8">
        <f t="shared" si="18"/>
        <v>6.9895052473763126</v>
      </c>
      <c r="P127" s="8">
        <f t="shared" si="19"/>
        <v>20.989505247376311</v>
      </c>
      <c r="Q127" s="10">
        <f t="shared" si="10"/>
        <v>0.33300000000000007</v>
      </c>
      <c r="R127" s="10">
        <f t="shared" si="11"/>
        <v>0.3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1</v>
      </c>
      <c r="Z127" s="13">
        <v>0</v>
      </c>
      <c r="AA127" s="13">
        <v>0</v>
      </c>
      <c r="AB127" s="13">
        <v>1</v>
      </c>
      <c r="AC127" s="15">
        <v>1</v>
      </c>
      <c r="AD127" s="17">
        <f t="shared" si="12"/>
        <v>1.1037527593818985E-3</v>
      </c>
      <c r="AE127" s="17">
        <f t="shared" si="13"/>
        <v>0</v>
      </c>
      <c r="AF127" s="17">
        <f t="shared" si="14"/>
        <v>2.3752969121140144E-3</v>
      </c>
      <c r="AG127" s="17">
        <f t="shared" si="15"/>
        <v>0</v>
      </c>
      <c r="AH127" s="2">
        <f t="shared" si="16"/>
        <v>-2.1669269587067386E-2</v>
      </c>
    </row>
    <row r="128" spans="1:34" x14ac:dyDescent="0.25">
      <c r="A128" s="1">
        <v>2</v>
      </c>
      <c r="B128" t="s">
        <v>96</v>
      </c>
      <c r="C128" t="s">
        <v>572</v>
      </c>
      <c r="D128" t="s">
        <v>617</v>
      </c>
      <c r="E128" s="3">
        <v>6</v>
      </c>
      <c r="F128" s="3">
        <v>22</v>
      </c>
      <c r="G128" s="3">
        <v>4</v>
      </c>
      <c r="H128" s="3">
        <v>2</v>
      </c>
      <c r="I128" s="3">
        <v>1</v>
      </c>
      <c r="J128" s="3">
        <v>3</v>
      </c>
      <c r="K128" s="3">
        <v>3</v>
      </c>
      <c r="L128" s="3">
        <v>3</v>
      </c>
      <c r="M128" s="2">
        <v>0.28000000000000003</v>
      </c>
      <c r="N128" s="9">
        <f t="shared" si="17"/>
        <v>1.2335811384723961E-15</v>
      </c>
      <c r="O128" s="8">
        <f t="shared" si="18"/>
        <v>7.0000000000000009</v>
      </c>
      <c r="P128" s="8">
        <f t="shared" si="19"/>
        <v>25</v>
      </c>
      <c r="Q128" s="10">
        <f t="shared" si="10"/>
        <v>0.28000000000000003</v>
      </c>
      <c r="R128" s="10">
        <f t="shared" si="11"/>
        <v>0.18181818181818182</v>
      </c>
      <c r="S128" s="13">
        <v>0</v>
      </c>
      <c r="T128" s="13">
        <v>0</v>
      </c>
      <c r="U128" s="13">
        <v>0</v>
      </c>
      <c r="V128" s="13">
        <v>1</v>
      </c>
      <c r="W128" s="13">
        <v>0</v>
      </c>
      <c r="X128" s="13">
        <v>1</v>
      </c>
      <c r="Y128" s="13">
        <v>0</v>
      </c>
      <c r="Z128" s="13">
        <v>0</v>
      </c>
      <c r="AA128" s="13">
        <v>0</v>
      </c>
      <c r="AB128" s="13">
        <v>0</v>
      </c>
      <c r="AC128" s="15">
        <v>1</v>
      </c>
      <c r="AD128" s="17">
        <f t="shared" si="12"/>
        <v>2.2075055187637969E-3</v>
      </c>
      <c r="AE128" s="17">
        <f t="shared" si="13"/>
        <v>4.0650406504065045E-3</v>
      </c>
      <c r="AF128" s="17">
        <f t="shared" si="14"/>
        <v>3.5629453681710215E-3</v>
      </c>
      <c r="AG128" s="17">
        <f t="shared" si="15"/>
        <v>3.3707865168539325E-2</v>
      </c>
      <c r="AH128" s="2">
        <f t="shared" si="16"/>
        <v>-7.4669269587067433E-2</v>
      </c>
    </row>
    <row r="129" spans="1:34" x14ac:dyDescent="0.25">
      <c r="A129" s="1">
        <v>2</v>
      </c>
      <c r="B129" t="s">
        <v>74</v>
      </c>
      <c r="C129" t="s">
        <v>595</v>
      </c>
      <c r="D129" t="s">
        <v>617</v>
      </c>
      <c r="E129" s="3">
        <v>6</v>
      </c>
      <c r="F129" s="3">
        <v>20</v>
      </c>
      <c r="G129" s="3">
        <v>4</v>
      </c>
      <c r="H129" s="3">
        <v>0</v>
      </c>
      <c r="I129" s="3">
        <v>0</v>
      </c>
      <c r="J129" s="3">
        <v>0</v>
      </c>
      <c r="K129" s="3">
        <v>4</v>
      </c>
      <c r="L129" s="3">
        <v>2</v>
      </c>
      <c r="M129" s="2">
        <v>0.33300000000000002</v>
      </c>
      <c r="N129" s="9">
        <f t="shared" si="17"/>
        <v>-1.1994002998499427E-2</v>
      </c>
      <c r="O129" s="8">
        <f t="shared" si="18"/>
        <v>7.9880059970015003</v>
      </c>
      <c r="P129" s="8">
        <f t="shared" si="19"/>
        <v>23.988005997001501</v>
      </c>
      <c r="Q129" s="10">
        <f t="shared" si="10"/>
        <v>0.33300000000000002</v>
      </c>
      <c r="R129" s="10">
        <f t="shared" si="11"/>
        <v>0.2</v>
      </c>
      <c r="S129" s="13">
        <v>0</v>
      </c>
      <c r="T129" s="13">
        <v>0</v>
      </c>
      <c r="U129" s="13">
        <v>0</v>
      </c>
      <c r="V129" s="13">
        <v>1</v>
      </c>
      <c r="W129" s="13">
        <v>0</v>
      </c>
      <c r="X129" s="13">
        <v>1</v>
      </c>
      <c r="Y129" s="13">
        <v>0</v>
      </c>
      <c r="Z129" s="13">
        <v>0</v>
      </c>
      <c r="AA129" s="13">
        <v>0</v>
      </c>
      <c r="AB129" s="13">
        <v>0</v>
      </c>
      <c r="AC129" s="15">
        <v>1</v>
      </c>
      <c r="AD129" s="17">
        <f t="shared" si="12"/>
        <v>0</v>
      </c>
      <c r="AE129" s="17">
        <f t="shared" si="13"/>
        <v>0</v>
      </c>
      <c r="AF129" s="17">
        <f t="shared" si="14"/>
        <v>0</v>
      </c>
      <c r="AG129" s="17">
        <f t="shared" si="15"/>
        <v>2.247191011235955E-2</v>
      </c>
      <c r="AH129" s="2">
        <f t="shared" si="16"/>
        <v>-2.1669269587067441E-2</v>
      </c>
    </row>
    <row r="130" spans="1:34" x14ac:dyDescent="0.25">
      <c r="A130" s="1">
        <v>2</v>
      </c>
      <c r="B130" t="s">
        <v>132</v>
      </c>
      <c r="C130" t="s">
        <v>586</v>
      </c>
      <c r="D130" t="s">
        <v>657</v>
      </c>
      <c r="E130" s="3">
        <v>5</v>
      </c>
      <c r="F130" s="3">
        <v>11</v>
      </c>
      <c r="G130" s="3">
        <v>3</v>
      </c>
      <c r="H130" s="3">
        <v>1</v>
      </c>
      <c r="I130" s="3">
        <v>1</v>
      </c>
      <c r="J130" s="3">
        <v>2</v>
      </c>
      <c r="K130" s="3">
        <v>2</v>
      </c>
      <c r="L130" s="3">
        <v>0</v>
      </c>
      <c r="M130" s="2">
        <v>0.38500000000000001</v>
      </c>
      <c r="N130" s="9">
        <f t="shared" si="17"/>
        <v>8.1300813008128355E-3</v>
      </c>
      <c r="O130" s="8">
        <f t="shared" si="18"/>
        <v>5.0081300813008127</v>
      </c>
      <c r="P130" s="8">
        <f t="shared" si="19"/>
        <v>13.008130081300813</v>
      </c>
      <c r="Q130" s="10">
        <f t="shared" ref="Q130:Q165" si="20">IF(P130=0,0,O130/P130)</f>
        <v>0.38500000000000001</v>
      </c>
      <c r="R130" s="10">
        <f t="shared" ref="R130:R193" si="21">IF(F130=0,0,G130/F130)</f>
        <v>0.27272727272727271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1</v>
      </c>
      <c r="AA130" s="13">
        <v>0</v>
      </c>
      <c r="AB130" s="13">
        <v>1</v>
      </c>
      <c r="AC130" s="15">
        <v>1</v>
      </c>
      <c r="AD130" s="17">
        <f t="shared" si="12"/>
        <v>1.1037527593818985E-3</v>
      </c>
      <c r="AE130" s="17">
        <f t="shared" si="13"/>
        <v>4.0650406504065045E-3</v>
      </c>
      <c r="AF130" s="17">
        <f t="shared" si="14"/>
        <v>2.3752969121140144E-3</v>
      </c>
      <c r="AG130" s="17">
        <f t="shared" si="15"/>
        <v>0</v>
      </c>
      <c r="AH130" s="2">
        <f t="shared" si="16"/>
        <v>3.0330730412932549E-2</v>
      </c>
    </row>
    <row r="131" spans="1:34" x14ac:dyDescent="0.25">
      <c r="A131" s="1">
        <v>2</v>
      </c>
      <c r="B131" t="s">
        <v>133</v>
      </c>
      <c r="C131" t="s">
        <v>572</v>
      </c>
      <c r="D131" t="s">
        <v>639</v>
      </c>
      <c r="E131" s="3">
        <v>5</v>
      </c>
      <c r="F131" s="3">
        <v>13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2">
        <v>7.0999999999999994E-2</v>
      </c>
      <c r="N131" s="9">
        <f t="shared" si="17"/>
        <v>-6.458557588805292E-3</v>
      </c>
      <c r="O131" s="8">
        <f t="shared" si="18"/>
        <v>0.99354144241119469</v>
      </c>
      <c r="P131" s="8">
        <f t="shared" si="19"/>
        <v>13.993541442411194</v>
      </c>
      <c r="Q131" s="10">
        <f t="shared" si="20"/>
        <v>7.0999999999999994E-2</v>
      </c>
      <c r="R131" s="10">
        <f t="shared" si="21"/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1</v>
      </c>
      <c r="AB131" s="13">
        <v>1</v>
      </c>
      <c r="AC131" s="15">
        <v>1</v>
      </c>
      <c r="AD131" s="17">
        <f t="shared" ref="AD131:AD194" si="22">H131/VLOOKUP($A131,$A$470:$R$479,COLUMN(H$1),FALSE)</f>
        <v>0</v>
      </c>
      <c r="AE131" s="17">
        <f t="shared" ref="AE131:AE194" si="23">I131/VLOOKUP($A131,$A$470:$R$479,COLUMN(I$1),FALSE)</f>
        <v>0</v>
      </c>
      <c r="AF131" s="17">
        <f t="shared" ref="AF131:AF194" si="24">J131/VLOOKUP($A131,$A$470:$R$479,COLUMN(J$1),FALSE)</f>
        <v>0</v>
      </c>
      <c r="AG131" s="17">
        <f t="shared" ref="AG131:AG194" si="25">L131/VLOOKUP($A131,$A$470:$R$479,COLUMN(L$1),FALSE)</f>
        <v>0</v>
      </c>
      <c r="AH131" s="2">
        <f t="shared" ref="AH131:AH194" si="26">Q131-VLOOKUP($A131,$A$470:$R$479,COLUMN(Q$1),FALSE)</f>
        <v>-0.28366926958706745</v>
      </c>
    </row>
    <row r="132" spans="1:34" x14ac:dyDescent="0.25">
      <c r="A132" s="1">
        <v>2</v>
      </c>
      <c r="B132" t="s">
        <v>134</v>
      </c>
      <c r="C132" t="s">
        <v>596</v>
      </c>
      <c r="D132" t="s">
        <v>616</v>
      </c>
      <c r="E132" s="3">
        <v>5</v>
      </c>
      <c r="F132" s="3">
        <v>19</v>
      </c>
      <c r="G132" s="3">
        <v>3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2">
        <v>0.2</v>
      </c>
      <c r="N132" s="9">
        <f t="shared" si="17"/>
        <v>0</v>
      </c>
      <c r="O132" s="8">
        <f t="shared" si="18"/>
        <v>4</v>
      </c>
      <c r="P132" s="8">
        <f t="shared" si="19"/>
        <v>20</v>
      </c>
      <c r="Q132" s="10">
        <f t="shared" si="20"/>
        <v>0.2</v>
      </c>
      <c r="R132" s="10">
        <f t="shared" si="21"/>
        <v>0.15789473684210525</v>
      </c>
      <c r="S132" s="13">
        <v>1</v>
      </c>
      <c r="T132" s="13">
        <v>0</v>
      </c>
      <c r="U132" s="13">
        <v>0</v>
      </c>
      <c r="V132" s="13">
        <v>0</v>
      </c>
      <c r="W132" s="13">
        <v>0</v>
      </c>
      <c r="X132" s="13">
        <v>1</v>
      </c>
      <c r="Y132" s="13">
        <v>0</v>
      </c>
      <c r="Z132" s="13">
        <v>0</v>
      </c>
      <c r="AA132" s="13">
        <v>0</v>
      </c>
      <c r="AB132" s="13">
        <v>0</v>
      </c>
      <c r="AC132" s="15">
        <v>1</v>
      </c>
      <c r="AD132" s="17">
        <f t="shared" si="22"/>
        <v>0</v>
      </c>
      <c r="AE132" s="17">
        <f t="shared" si="23"/>
        <v>0</v>
      </c>
      <c r="AF132" s="17">
        <f t="shared" si="24"/>
        <v>0</v>
      </c>
      <c r="AG132" s="17">
        <f t="shared" si="25"/>
        <v>0</v>
      </c>
      <c r="AH132" s="2">
        <f t="shared" si="26"/>
        <v>-0.15466926958706745</v>
      </c>
    </row>
    <row r="133" spans="1:34" x14ac:dyDescent="0.25">
      <c r="A133" s="1">
        <v>2</v>
      </c>
      <c r="B133" t="s">
        <v>135</v>
      </c>
      <c r="C133" t="s">
        <v>595</v>
      </c>
      <c r="D133" t="s">
        <v>618</v>
      </c>
      <c r="E133" s="3">
        <v>4</v>
      </c>
      <c r="F133" s="3">
        <v>13</v>
      </c>
      <c r="G133" s="3">
        <v>4</v>
      </c>
      <c r="H133" s="3">
        <v>1</v>
      </c>
      <c r="I133" s="3">
        <v>0</v>
      </c>
      <c r="J133" s="3">
        <v>1</v>
      </c>
      <c r="K133" s="3">
        <v>2</v>
      </c>
      <c r="L133" s="3">
        <v>0</v>
      </c>
      <c r="M133" s="2">
        <v>0.41199999999999998</v>
      </c>
      <c r="N133" s="9">
        <f t="shared" si="17"/>
        <v>0.30612244897959129</v>
      </c>
      <c r="O133" s="8">
        <f t="shared" si="18"/>
        <v>6.3061224489795915</v>
      </c>
      <c r="P133" s="8">
        <f t="shared" si="19"/>
        <v>15.306122448979592</v>
      </c>
      <c r="Q133" s="10">
        <f t="shared" si="20"/>
        <v>0.41199999999999998</v>
      </c>
      <c r="R133" s="10">
        <f t="shared" si="21"/>
        <v>0.30769230769230771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1</v>
      </c>
      <c r="AA133" s="13">
        <v>0</v>
      </c>
      <c r="AB133" s="13">
        <v>1</v>
      </c>
      <c r="AC133" s="15">
        <v>1</v>
      </c>
      <c r="AD133" s="17">
        <f t="shared" si="22"/>
        <v>1.1037527593818985E-3</v>
      </c>
      <c r="AE133" s="17">
        <f t="shared" si="23"/>
        <v>0</v>
      </c>
      <c r="AF133" s="17">
        <f t="shared" si="24"/>
        <v>1.1876484560570072E-3</v>
      </c>
      <c r="AG133" s="17">
        <f t="shared" si="25"/>
        <v>0</v>
      </c>
      <c r="AH133" s="2">
        <f t="shared" si="26"/>
        <v>5.7330730412932518E-2</v>
      </c>
    </row>
    <row r="134" spans="1:34" x14ac:dyDescent="0.25">
      <c r="A134" s="1">
        <v>2</v>
      </c>
      <c r="B134" t="s">
        <v>136</v>
      </c>
      <c r="C134" t="s">
        <v>575</v>
      </c>
      <c r="D134" t="s">
        <v>616</v>
      </c>
      <c r="E134" s="3">
        <v>4</v>
      </c>
      <c r="F134" s="3">
        <v>17</v>
      </c>
      <c r="G134" s="3">
        <v>1</v>
      </c>
      <c r="H134" s="3">
        <v>2</v>
      </c>
      <c r="I134" s="3">
        <v>0</v>
      </c>
      <c r="J134" s="3">
        <v>0</v>
      </c>
      <c r="K134" s="3">
        <v>2</v>
      </c>
      <c r="L134" s="3">
        <v>-1</v>
      </c>
      <c r="M134" s="2">
        <v>0.158</v>
      </c>
      <c r="N134" s="9">
        <f t="shared" si="17"/>
        <v>2.3752969121142802E-3</v>
      </c>
      <c r="O134" s="8">
        <f t="shared" si="18"/>
        <v>3.0023752969121142</v>
      </c>
      <c r="P134" s="8">
        <f t="shared" si="19"/>
        <v>19.002375296912113</v>
      </c>
      <c r="Q134" s="10">
        <f t="shared" si="20"/>
        <v>0.15800000000000003</v>
      </c>
      <c r="R134" s="10">
        <f t="shared" si="21"/>
        <v>5.8823529411764705E-2</v>
      </c>
      <c r="S134" s="13">
        <v>1</v>
      </c>
      <c r="T134" s="13">
        <v>0</v>
      </c>
      <c r="U134" s="13">
        <v>0</v>
      </c>
      <c r="V134" s="13">
        <v>0</v>
      </c>
      <c r="W134" s="13">
        <v>0</v>
      </c>
      <c r="X134" s="13">
        <v>1</v>
      </c>
      <c r="Y134" s="13">
        <v>0</v>
      </c>
      <c r="Z134" s="13">
        <v>0</v>
      </c>
      <c r="AA134" s="13">
        <v>0</v>
      </c>
      <c r="AB134" s="13">
        <v>0</v>
      </c>
      <c r="AC134" s="15">
        <v>1</v>
      </c>
      <c r="AD134" s="17">
        <f t="shared" si="22"/>
        <v>2.2075055187637969E-3</v>
      </c>
      <c r="AE134" s="17">
        <f t="shared" si="23"/>
        <v>0</v>
      </c>
      <c r="AF134" s="17">
        <f t="shared" si="24"/>
        <v>0</v>
      </c>
      <c r="AG134" s="17">
        <f t="shared" si="25"/>
        <v>-1.1235955056179775E-2</v>
      </c>
      <c r="AH134" s="2">
        <f t="shared" si="26"/>
        <v>-0.19666926958706743</v>
      </c>
    </row>
    <row r="135" spans="1:34" x14ac:dyDescent="0.25">
      <c r="A135" s="1">
        <v>2</v>
      </c>
      <c r="B135" t="s">
        <v>137</v>
      </c>
      <c r="C135" t="s">
        <v>587</v>
      </c>
      <c r="D135" t="s">
        <v>620</v>
      </c>
      <c r="E135" s="3">
        <v>4</v>
      </c>
      <c r="F135" s="3">
        <v>18</v>
      </c>
      <c r="G135" s="3">
        <v>4</v>
      </c>
      <c r="H135" s="3">
        <v>0</v>
      </c>
      <c r="I135" s="3">
        <v>0</v>
      </c>
      <c r="J135" s="3">
        <v>2</v>
      </c>
      <c r="K135" s="3">
        <v>1</v>
      </c>
      <c r="L135" s="3">
        <v>0</v>
      </c>
      <c r="M135" s="2">
        <v>0.26300000000000001</v>
      </c>
      <c r="N135" s="9">
        <f t="shared" si="17"/>
        <v>-4.0705563093624336E-3</v>
      </c>
      <c r="O135" s="8">
        <f t="shared" si="18"/>
        <v>4.9959294436906374</v>
      </c>
      <c r="P135" s="8">
        <f t="shared" si="19"/>
        <v>18.995929443690638</v>
      </c>
      <c r="Q135" s="10">
        <f t="shared" si="20"/>
        <v>0.26299999999999996</v>
      </c>
      <c r="R135" s="10">
        <f t="shared" si="21"/>
        <v>0.22222222222222221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1</v>
      </c>
      <c r="Z135" s="13">
        <v>0</v>
      </c>
      <c r="AA135" s="13">
        <v>0</v>
      </c>
      <c r="AB135" s="13">
        <v>1</v>
      </c>
      <c r="AC135" s="15">
        <v>1</v>
      </c>
      <c r="AD135" s="17">
        <f t="shared" si="22"/>
        <v>0</v>
      </c>
      <c r="AE135" s="17">
        <f t="shared" si="23"/>
        <v>0</v>
      </c>
      <c r="AF135" s="17">
        <f t="shared" si="24"/>
        <v>2.3752969121140144E-3</v>
      </c>
      <c r="AG135" s="17">
        <f t="shared" si="25"/>
        <v>0</v>
      </c>
      <c r="AH135" s="2">
        <f t="shared" si="26"/>
        <v>-9.1669269587067503E-2</v>
      </c>
    </row>
    <row r="136" spans="1:34" x14ac:dyDescent="0.25">
      <c r="A136" s="1">
        <v>2</v>
      </c>
      <c r="B136" t="s">
        <v>138</v>
      </c>
      <c r="C136" t="s">
        <v>590</v>
      </c>
      <c r="D136" t="s">
        <v>641</v>
      </c>
      <c r="E136" s="3">
        <v>4</v>
      </c>
      <c r="F136" s="3">
        <v>18</v>
      </c>
      <c r="G136" s="3">
        <v>4</v>
      </c>
      <c r="H136" s="3">
        <v>1</v>
      </c>
      <c r="I136" s="3">
        <v>0</v>
      </c>
      <c r="J136" s="3">
        <v>1</v>
      </c>
      <c r="K136" s="3">
        <v>2</v>
      </c>
      <c r="L136" s="3">
        <v>0</v>
      </c>
      <c r="M136" s="2">
        <v>0.3</v>
      </c>
      <c r="N136" s="9">
        <f t="shared" si="17"/>
        <v>0</v>
      </c>
      <c r="O136" s="8">
        <f t="shared" si="18"/>
        <v>6</v>
      </c>
      <c r="P136" s="8">
        <f t="shared" si="19"/>
        <v>20</v>
      </c>
      <c r="Q136" s="10">
        <f t="shared" si="20"/>
        <v>0.3</v>
      </c>
      <c r="R136" s="10">
        <f t="shared" si="21"/>
        <v>0.22222222222222221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1</v>
      </c>
      <c r="AA136" s="13">
        <v>0</v>
      </c>
      <c r="AB136" s="13">
        <v>1</v>
      </c>
      <c r="AC136" s="15">
        <v>1</v>
      </c>
      <c r="AD136" s="17">
        <f t="shared" si="22"/>
        <v>1.1037527593818985E-3</v>
      </c>
      <c r="AE136" s="17">
        <f t="shared" si="23"/>
        <v>0</v>
      </c>
      <c r="AF136" s="17">
        <f t="shared" si="24"/>
        <v>1.1876484560570072E-3</v>
      </c>
      <c r="AG136" s="17">
        <f t="shared" si="25"/>
        <v>0</v>
      </c>
      <c r="AH136" s="2">
        <f t="shared" si="26"/>
        <v>-5.4669269587067471E-2</v>
      </c>
    </row>
    <row r="137" spans="1:34" x14ac:dyDescent="0.25">
      <c r="A137" s="1">
        <v>2</v>
      </c>
      <c r="B137" t="s">
        <v>49</v>
      </c>
      <c r="C137" t="s">
        <v>597</v>
      </c>
      <c r="D137" t="s">
        <v>633</v>
      </c>
      <c r="E137" s="3">
        <v>4</v>
      </c>
      <c r="F137" s="3">
        <v>11</v>
      </c>
      <c r="G137" s="3">
        <v>3</v>
      </c>
      <c r="H137" s="3">
        <v>4</v>
      </c>
      <c r="I137" s="3">
        <v>0</v>
      </c>
      <c r="J137" s="3">
        <v>1</v>
      </c>
      <c r="K137" s="3">
        <v>2</v>
      </c>
      <c r="L137" s="3">
        <v>0</v>
      </c>
      <c r="M137" s="2">
        <v>0.35699999999999998</v>
      </c>
      <c r="N137" s="9">
        <f t="shared" si="17"/>
        <v>-0.55832037325038875</v>
      </c>
      <c r="O137" s="8">
        <f t="shared" si="18"/>
        <v>4.441679626749611</v>
      </c>
      <c r="P137" s="8">
        <f t="shared" si="19"/>
        <v>12.441679626749611</v>
      </c>
      <c r="Q137" s="10">
        <f t="shared" si="20"/>
        <v>0.35699999999999998</v>
      </c>
      <c r="R137" s="10">
        <f t="shared" si="21"/>
        <v>0.27272727272727271</v>
      </c>
      <c r="S137" s="13">
        <v>0</v>
      </c>
      <c r="T137" s="13">
        <v>1</v>
      </c>
      <c r="U137" s="13">
        <v>0</v>
      </c>
      <c r="V137" s="13">
        <v>0</v>
      </c>
      <c r="W137" s="13">
        <v>0</v>
      </c>
      <c r="X137" s="13">
        <v>1</v>
      </c>
      <c r="Y137" s="13">
        <v>0</v>
      </c>
      <c r="Z137" s="13">
        <v>0</v>
      </c>
      <c r="AA137" s="13">
        <v>0</v>
      </c>
      <c r="AB137" s="13">
        <v>0</v>
      </c>
      <c r="AC137" s="15">
        <v>1</v>
      </c>
      <c r="AD137" s="17">
        <f t="shared" si="22"/>
        <v>4.4150110375275938E-3</v>
      </c>
      <c r="AE137" s="17">
        <f t="shared" si="23"/>
        <v>0</v>
      </c>
      <c r="AF137" s="17">
        <f t="shared" si="24"/>
        <v>1.1876484560570072E-3</v>
      </c>
      <c r="AG137" s="17">
        <f t="shared" si="25"/>
        <v>0</v>
      </c>
      <c r="AH137" s="2">
        <f t="shared" si="26"/>
        <v>2.3307304129325246E-3</v>
      </c>
    </row>
    <row r="138" spans="1:34" x14ac:dyDescent="0.25">
      <c r="A138" s="1">
        <v>2</v>
      </c>
      <c r="B138" t="s">
        <v>139</v>
      </c>
      <c r="C138" t="s">
        <v>599</v>
      </c>
      <c r="D138" t="s">
        <v>613</v>
      </c>
      <c r="E138" s="3">
        <v>4</v>
      </c>
      <c r="F138" s="3">
        <v>12</v>
      </c>
      <c r="G138" s="3">
        <v>3</v>
      </c>
      <c r="H138" s="3">
        <v>2</v>
      </c>
      <c r="I138" s="3">
        <v>0</v>
      </c>
      <c r="J138" s="3">
        <v>1</v>
      </c>
      <c r="K138" s="3">
        <v>0</v>
      </c>
      <c r="L138" s="3">
        <v>0</v>
      </c>
      <c r="M138" s="2">
        <v>0.375</v>
      </c>
      <c r="N138" s="9">
        <f t="shared" si="17"/>
        <v>2.4</v>
      </c>
      <c r="O138" s="8">
        <f t="shared" si="18"/>
        <v>5.4</v>
      </c>
      <c r="P138" s="8">
        <f t="shared" si="19"/>
        <v>14.4</v>
      </c>
      <c r="Q138" s="10">
        <f t="shared" si="20"/>
        <v>0.375</v>
      </c>
      <c r="R138" s="10">
        <f t="shared" si="21"/>
        <v>0.25</v>
      </c>
      <c r="S138" s="13">
        <v>0</v>
      </c>
      <c r="T138" s="13">
        <v>0</v>
      </c>
      <c r="U138" s="13">
        <v>0</v>
      </c>
      <c r="V138" s="13">
        <v>0</v>
      </c>
      <c r="W138" s="13">
        <v>1</v>
      </c>
      <c r="X138" s="13">
        <v>1</v>
      </c>
      <c r="Y138" s="13">
        <v>0</v>
      </c>
      <c r="Z138" s="13">
        <v>0</v>
      </c>
      <c r="AA138" s="13">
        <v>0</v>
      </c>
      <c r="AB138" s="13">
        <v>0</v>
      </c>
      <c r="AC138" s="15">
        <v>1</v>
      </c>
      <c r="AD138" s="17">
        <f t="shared" si="22"/>
        <v>2.2075055187637969E-3</v>
      </c>
      <c r="AE138" s="17">
        <f t="shared" si="23"/>
        <v>0</v>
      </c>
      <c r="AF138" s="17">
        <f t="shared" si="24"/>
        <v>1.1876484560570072E-3</v>
      </c>
      <c r="AG138" s="17">
        <f t="shared" si="25"/>
        <v>0</v>
      </c>
      <c r="AH138" s="2">
        <f t="shared" si="26"/>
        <v>2.0330730412932541E-2</v>
      </c>
    </row>
    <row r="139" spans="1:34" x14ac:dyDescent="0.25">
      <c r="A139" s="1">
        <v>2</v>
      </c>
      <c r="B139" t="s">
        <v>52</v>
      </c>
      <c r="C139" t="s">
        <v>600</v>
      </c>
      <c r="D139" t="s">
        <v>615</v>
      </c>
      <c r="E139" s="3">
        <v>3</v>
      </c>
      <c r="F139" s="3">
        <v>14</v>
      </c>
      <c r="G139" s="3">
        <v>3</v>
      </c>
      <c r="H139" s="3">
        <v>3</v>
      </c>
      <c r="I139" s="3">
        <v>3</v>
      </c>
      <c r="J139" s="3">
        <v>3</v>
      </c>
      <c r="K139" s="3">
        <v>0</v>
      </c>
      <c r="L139" s="3">
        <v>0</v>
      </c>
      <c r="M139" s="2">
        <v>0.26700000000000002</v>
      </c>
      <c r="N139" s="9">
        <f t="shared" si="17"/>
        <v>1.006821282401092</v>
      </c>
      <c r="O139" s="8">
        <f t="shared" si="18"/>
        <v>4.0068212824010923</v>
      </c>
      <c r="P139" s="8">
        <f t="shared" si="19"/>
        <v>15.006821282401091</v>
      </c>
      <c r="Q139" s="10">
        <f t="shared" si="20"/>
        <v>0.26700000000000007</v>
      </c>
      <c r="R139" s="10">
        <f t="shared" si="21"/>
        <v>0.21428571428571427</v>
      </c>
      <c r="S139" s="13">
        <v>0</v>
      </c>
      <c r="T139" s="13">
        <v>0</v>
      </c>
      <c r="U139" s="13">
        <v>1</v>
      </c>
      <c r="V139" s="13">
        <v>0</v>
      </c>
      <c r="W139" s="13">
        <v>0</v>
      </c>
      <c r="X139" s="13">
        <v>1</v>
      </c>
      <c r="Y139" s="13">
        <v>0</v>
      </c>
      <c r="Z139" s="13">
        <v>0</v>
      </c>
      <c r="AA139" s="13">
        <v>0</v>
      </c>
      <c r="AB139" s="13">
        <v>0</v>
      </c>
      <c r="AC139" s="15">
        <v>1</v>
      </c>
      <c r="AD139" s="17">
        <f t="shared" si="22"/>
        <v>3.3112582781456954E-3</v>
      </c>
      <c r="AE139" s="17">
        <f t="shared" si="23"/>
        <v>1.2195121951219513E-2</v>
      </c>
      <c r="AF139" s="17">
        <f t="shared" si="24"/>
        <v>3.5629453681710215E-3</v>
      </c>
      <c r="AG139" s="17">
        <f t="shared" si="25"/>
        <v>0</v>
      </c>
      <c r="AH139" s="2">
        <f t="shared" si="26"/>
        <v>-8.7669269587067389E-2</v>
      </c>
    </row>
    <row r="140" spans="1:34" x14ac:dyDescent="0.25">
      <c r="A140" s="1">
        <v>2</v>
      </c>
      <c r="B140" t="s">
        <v>84</v>
      </c>
      <c r="C140" t="s">
        <v>600</v>
      </c>
      <c r="D140" t="s">
        <v>613</v>
      </c>
      <c r="E140" s="3">
        <v>3</v>
      </c>
      <c r="F140" s="3">
        <v>9</v>
      </c>
      <c r="G140" s="3">
        <v>0</v>
      </c>
      <c r="H140" s="3">
        <v>1</v>
      </c>
      <c r="I140" s="3">
        <v>0</v>
      </c>
      <c r="J140" s="3">
        <v>1</v>
      </c>
      <c r="K140" s="3">
        <v>2</v>
      </c>
      <c r="L140" s="3">
        <v>0</v>
      </c>
      <c r="M140" s="2">
        <v>0.182</v>
      </c>
      <c r="N140" s="9">
        <f t="shared" si="17"/>
        <v>2.4449877750608554E-3</v>
      </c>
      <c r="O140" s="8">
        <f t="shared" si="18"/>
        <v>2.002444987775061</v>
      </c>
      <c r="P140" s="8">
        <f t="shared" si="19"/>
        <v>11.002444987775061</v>
      </c>
      <c r="Q140" s="10">
        <f t="shared" si="20"/>
        <v>0.182</v>
      </c>
      <c r="R140" s="10">
        <f t="shared" si="21"/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  <c r="X140" s="13">
        <v>1</v>
      </c>
      <c r="Y140" s="13">
        <v>0</v>
      </c>
      <c r="Z140" s="13">
        <v>0</v>
      </c>
      <c r="AA140" s="13">
        <v>0</v>
      </c>
      <c r="AB140" s="13">
        <v>0</v>
      </c>
      <c r="AC140" s="15">
        <v>1</v>
      </c>
      <c r="AD140" s="17">
        <f t="shared" si="22"/>
        <v>1.1037527593818985E-3</v>
      </c>
      <c r="AE140" s="17">
        <f t="shared" si="23"/>
        <v>0</v>
      </c>
      <c r="AF140" s="17">
        <f t="shared" si="24"/>
        <v>1.1876484560570072E-3</v>
      </c>
      <c r="AG140" s="17">
        <f t="shared" si="25"/>
        <v>0</v>
      </c>
      <c r="AH140" s="2">
        <f t="shared" si="26"/>
        <v>-0.17266926958706746</v>
      </c>
    </row>
    <row r="141" spans="1:34" x14ac:dyDescent="0.25">
      <c r="A141" s="1">
        <v>2</v>
      </c>
      <c r="B141" t="s">
        <v>140</v>
      </c>
      <c r="C141" t="s">
        <v>594</v>
      </c>
      <c r="D141" t="s">
        <v>626</v>
      </c>
      <c r="E141" s="3">
        <v>2</v>
      </c>
      <c r="F141" s="3">
        <v>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2">
        <v>0</v>
      </c>
      <c r="N141" s="9">
        <f t="shared" si="17"/>
        <v>0</v>
      </c>
      <c r="O141" s="8">
        <f t="shared" si="18"/>
        <v>0</v>
      </c>
      <c r="P141" s="8">
        <f t="shared" si="19"/>
        <v>8</v>
      </c>
      <c r="Q141" s="10">
        <f t="shared" si="20"/>
        <v>0</v>
      </c>
      <c r="R141" s="10">
        <f t="shared" si="21"/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1</v>
      </c>
      <c r="Z141" s="13">
        <v>0</v>
      </c>
      <c r="AA141" s="13">
        <v>0</v>
      </c>
      <c r="AB141" s="13">
        <v>1</v>
      </c>
      <c r="AC141" s="15">
        <v>1</v>
      </c>
      <c r="AD141" s="17">
        <f t="shared" si="22"/>
        <v>0</v>
      </c>
      <c r="AE141" s="17">
        <f t="shared" si="23"/>
        <v>0</v>
      </c>
      <c r="AF141" s="17">
        <f t="shared" si="24"/>
        <v>0</v>
      </c>
      <c r="AG141" s="17">
        <f t="shared" si="25"/>
        <v>0</v>
      </c>
      <c r="AH141" s="2">
        <f t="shared" si="26"/>
        <v>-0.35466926958706746</v>
      </c>
    </row>
    <row r="142" spans="1:34" x14ac:dyDescent="0.25">
      <c r="A142" s="1">
        <v>2</v>
      </c>
      <c r="B142" t="s">
        <v>141</v>
      </c>
      <c r="C142" t="s">
        <v>604</v>
      </c>
      <c r="D142" t="s">
        <v>615</v>
      </c>
      <c r="E142" s="3">
        <v>2</v>
      </c>
      <c r="F142" s="3">
        <v>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2">
        <v>0</v>
      </c>
      <c r="N142" s="9">
        <f t="shared" si="17"/>
        <v>0</v>
      </c>
      <c r="O142" s="8">
        <f t="shared" si="18"/>
        <v>0</v>
      </c>
      <c r="P142" s="8">
        <f t="shared" si="19"/>
        <v>5</v>
      </c>
      <c r="Q142" s="10">
        <f t="shared" si="20"/>
        <v>0</v>
      </c>
      <c r="R142" s="10">
        <f t="shared" si="21"/>
        <v>0</v>
      </c>
      <c r="S142" s="13">
        <v>0</v>
      </c>
      <c r="T142" s="13">
        <v>0</v>
      </c>
      <c r="U142" s="13">
        <v>1</v>
      </c>
      <c r="V142" s="13">
        <v>0</v>
      </c>
      <c r="W142" s="13">
        <v>0</v>
      </c>
      <c r="X142" s="13">
        <v>1</v>
      </c>
      <c r="Y142" s="13">
        <v>0</v>
      </c>
      <c r="Z142" s="13">
        <v>0</v>
      </c>
      <c r="AA142" s="13">
        <v>0</v>
      </c>
      <c r="AB142" s="13">
        <v>0</v>
      </c>
      <c r="AC142" s="15">
        <v>1</v>
      </c>
      <c r="AD142" s="17">
        <f t="shared" si="22"/>
        <v>0</v>
      </c>
      <c r="AE142" s="17">
        <f t="shared" si="23"/>
        <v>0</v>
      </c>
      <c r="AF142" s="17">
        <f t="shared" si="24"/>
        <v>0</v>
      </c>
      <c r="AG142" s="17">
        <f t="shared" si="25"/>
        <v>0</v>
      </c>
      <c r="AH142" s="2">
        <f t="shared" si="26"/>
        <v>-0.35466926958706746</v>
      </c>
    </row>
    <row r="143" spans="1:34" x14ac:dyDescent="0.25">
      <c r="A143" s="1">
        <v>2</v>
      </c>
      <c r="B143" t="s">
        <v>142</v>
      </c>
      <c r="C143" t="s">
        <v>602</v>
      </c>
      <c r="D143" t="s">
        <v>627</v>
      </c>
      <c r="E143" s="3">
        <v>2</v>
      </c>
      <c r="F143" s="3">
        <v>2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2">
        <v>0</v>
      </c>
      <c r="N143" s="9">
        <f t="shared" si="17"/>
        <v>0</v>
      </c>
      <c r="O143" s="8">
        <f t="shared" si="18"/>
        <v>0</v>
      </c>
      <c r="P143" s="8">
        <f t="shared" si="19"/>
        <v>2</v>
      </c>
      <c r="Q143" s="10">
        <f t="shared" si="20"/>
        <v>0</v>
      </c>
      <c r="R143" s="10">
        <f t="shared" si="21"/>
        <v>0</v>
      </c>
      <c r="S143" s="13">
        <v>0</v>
      </c>
      <c r="T143" s="13">
        <v>0</v>
      </c>
      <c r="U143" s="13">
        <v>0</v>
      </c>
      <c r="V143" s="13">
        <v>1</v>
      </c>
      <c r="W143" s="13">
        <v>0</v>
      </c>
      <c r="X143" s="13">
        <v>1</v>
      </c>
      <c r="Y143" s="13">
        <v>0</v>
      </c>
      <c r="Z143" s="13">
        <v>0</v>
      </c>
      <c r="AA143" s="13">
        <v>0</v>
      </c>
      <c r="AB143" s="13">
        <v>0</v>
      </c>
      <c r="AC143" s="15">
        <v>1</v>
      </c>
      <c r="AD143" s="17">
        <f t="shared" si="22"/>
        <v>0</v>
      </c>
      <c r="AE143" s="17">
        <f t="shared" si="23"/>
        <v>0</v>
      </c>
      <c r="AF143" s="17">
        <f t="shared" si="24"/>
        <v>1.1876484560570072E-3</v>
      </c>
      <c r="AG143" s="17">
        <f t="shared" si="25"/>
        <v>0</v>
      </c>
      <c r="AH143" s="2">
        <f t="shared" si="26"/>
        <v>-0.35466926958706746</v>
      </c>
    </row>
    <row r="144" spans="1:34" x14ac:dyDescent="0.25">
      <c r="A144" s="1">
        <v>2</v>
      </c>
      <c r="B144" t="s">
        <v>143</v>
      </c>
      <c r="C144" t="s">
        <v>603</v>
      </c>
      <c r="D144" t="s">
        <v>632</v>
      </c>
      <c r="E144" s="3">
        <v>2</v>
      </c>
      <c r="F144" s="3">
        <v>8</v>
      </c>
      <c r="G144" s="3">
        <v>3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2">
        <v>0.44400000000000001</v>
      </c>
      <c r="N144" s="9">
        <f t="shared" si="17"/>
        <v>0.9928057553956835</v>
      </c>
      <c r="O144" s="8">
        <f t="shared" si="18"/>
        <v>3.9928057553956835</v>
      </c>
      <c r="P144" s="8">
        <f t="shared" si="19"/>
        <v>8.9928057553956826</v>
      </c>
      <c r="Q144" s="10">
        <f t="shared" si="20"/>
        <v>0.44400000000000006</v>
      </c>
      <c r="R144" s="10">
        <f t="shared" si="21"/>
        <v>0.375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1</v>
      </c>
      <c r="AB144" s="13">
        <v>1</v>
      </c>
      <c r="AC144" s="15">
        <v>1</v>
      </c>
      <c r="AD144" s="17">
        <f t="shared" si="22"/>
        <v>1.1037527593818985E-3</v>
      </c>
      <c r="AE144" s="17">
        <f t="shared" si="23"/>
        <v>0</v>
      </c>
      <c r="AF144" s="17">
        <f t="shared" si="24"/>
        <v>1.1876484560570072E-3</v>
      </c>
      <c r="AG144" s="17">
        <f t="shared" si="25"/>
        <v>0</v>
      </c>
      <c r="AH144" s="2">
        <f t="shared" si="26"/>
        <v>8.9330730412932602E-2</v>
      </c>
    </row>
    <row r="145" spans="1:34" x14ac:dyDescent="0.25">
      <c r="A145" s="1">
        <v>2</v>
      </c>
      <c r="B145" t="s">
        <v>144</v>
      </c>
      <c r="C145" t="s">
        <v>591</v>
      </c>
      <c r="D145" t="s">
        <v>616</v>
      </c>
      <c r="E145" s="3">
        <v>2</v>
      </c>
      <c r="F145" s="3">
        <v>8</v>
      </c>
      <c r="G145" s="3">
        <v>1</v>
      </c>
      <c r="H145" s="3">
        <v>0</v>
      </c>
      <c r="I145" s="3">
        <v>0</v>
      </c>
      <c r="J145" s="3">
        <v>2</v>
      </c>
      <c r="K145" s="3">
        <v>1</v>
      </c>
      <c r="L145" s="3">
        <v>0</v>
      </c>
      <c r="M145" s="2">
        <v>0.222</v>
      </c>
      <c r="N145" s="9">
        <f t="shared" si="17"/>
        <v>-2.5706940874036014E-3</v>
      </c>
      <c r="O145" s="8">
        <f t="shared" si="18"/>
        <v>1.9974293059125965</v>
      </c>
      <c r="P145" s="8">
        <f t="shared" si="19"/>
        <v>8.9974293059125969</v>
      </c>
      <c r="Q145" s="10">
        <f t="shared" si="20"/>
        <v>0.222</v>
      </c>
      <c r="R145" s="10">
        <f t="shared" si="21"/>
        <v>0.125</v>
      </c>
      <c r="S145" s="13">
        <v>1</v>
      </c>
      <c r="T145" s="13">
        <v>0</v>
      </c>
      <c r="U145" s="13">
        <v>0</v>
      </c>
      <c r="V145" s="13">
        <v>0</v>
      </c>
      <c r="W145" s="13">
        <v>0</v>
      </c>
      <c r="X145" s="13">
        <v>1</v>
      </c>
      <c r="Y145" s="13">
        <v>0</v>
      </c>
      <c r="Z145" s="13">
        <v>0</v>
      </c>
      <c r="AA145" s="13">
        <v>0</v>
      </c>
      <c r="AB145" s="13">
        <v>0</v>
      </c>
      <c r="AC145" s="15">
        <v>1</v>
      </c>
      <c r="AD145" s="17">
        <f t="shared" si="22"/>
        <v>0</v>
      </c>
      <c r="AE145" s="17">
        <f t="shared" si="23"/>
        <v>0</v>
      </c>
      <c r="AF145" s="17">
        <f t="shared" si="24"/>
        <v>2.3752969121140144E-3</v>
      </c>
      <c r="AG145" s="17">
        <f t="shared" si="25"/>
        <v>0</v>
      </c>
      <c r="AH145" s="2">
        <f t="shared" si="26"/>
        <v>-0.13266926958706746</v>
      </c>
    </row>
    <row r="146" spans="1:34" x14ac:dyDescent="0.25">
      <c r="A146" s="1">
        <v>2</v>
      </c>
      <c r="B146" t="s">
        <v>145</v>
      </c>
      <c r="C146" t="s">
        <v>592</v>
      </c>
      <c r="D146" t="s">
        <v>627</v>
      </c>
      <c r="E146" s="3">
        <v>2</v>
      </c>
      <c r="F146" s="3">
        <v>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2">
        <v>0</v>
      </c>
      <c r="N146" s="9">
        <f t="shared" si="17"/>
        <v>0</v>
      </c>
      <c r="O146" s="8">
        <f t="shared" si="18"/>
        <v>0</v>
      </c>
      <c r="P146" s="8">
        <f t="shared" si="19"/>
        <v>8</v>
      </c>
      <c r="Q146" s="10">
        <f t="shared" si="20"/>
        <v>0</v>
      </c>
      <c r="R146" s="10">
        <f t="shared" si="21"/>
        <v>0</v>
      </c>
      <c r="S146" s="13">
        <v>0</v>
      </c>
      <c r="T146" s="13">
        <v>0</v>
      </c>
      <c r="U146" s="13">
        <v>0</v>
      </c>
      <c r="V146" s="13">
        <v>1</v>
      </c>
      <c r="W146" s="13">
        <v>0</v>
      </c>
      <c r="X146" s="13">
        <v>1</v>
      </c>
      <c r="Y146" s="13">
        <v>0</v>
      </c>
      <c r="Z146" s="13">
        <v>0</v>
      </c>
      <c r="AA146" s="13">
        <v>0</v>
      </c>
      <c r="AB146" s="13">
        <v>0</v>
      </c>
      <c r="AC146" s="15">
        <v>1</v>
      </c>
      <c r="AD146" s="17">
        <f t="shared" si="22"/>
        <v>0</v>
      </c>
      <c r="AE146" s="17">
        <f t="shared" si="23"/>
        <v>0</v>
      </c>
      <c r="AF146" s="17">
        <f t="shared" si="24"/>
        <v>0</v>
      </c>
      <c r="AG146" s="17">
        <f t="shared" si="25"/>
        <v>0</v>
      </c>
      <c r="AH146" s="2">
        <f t="shared" si="26"/>
        <v>-0.35466926958706746</v>
      </c>
    </row>
    <row r="147" spans="1:34" x14ac:dyDescent="0.25">
      <c r="A147" s="1">
        <v>2</v>
      </c>
      <c r="B147" t="s">
        <v>146</v>
      </c>
      <c r="C147" t="s">
        <v>580</v>
      </c>
      <c r="D147" t="s">
        <v>616</v>
      </c>
      <c r="E147" s="3">
        <v>2</v>
      </c>
      <c r="F147" s="3">
        <v>9</v>
      </c>
      <c r="G147" s="3">
        <v>3</v>
      </c>
      <c r="H147" s="3">
        <v>1</v>
      </c>
      <c r="I147" s="3">
        <v>0</v>
      </c>
      <c r="J147" s="3">
        <v>2</v>
      </c>
      <c r="K147" s="3">
        <v>0</v>
      </c>
      <c r="L147" s="3">
        <v>0</v>
      </c>
      <c r="M147" s="2">
        <v>0.33300000000000002</v>
      </c>
      <c r="N147" s="9">
        <f t="shared" si="17"/>
        <v>-4.4977511244372855E-3</v>
      </c>
      <c r="O147" s="8">
        <f t="shared" si="18"/>
        <v>2.9955022488755629</v>
      </c>
      <c r="P147" s="8">
        <f t="shared" si="19"/>
        <v>8.995502248875562</v>
      </c>
      <c r="Q147" s="10">
        <f t="shared" si="20"/>
        <v>0.33300000000000007</v>
      </c>
      <c r="R147" s="10">
        <f t="shared" si="21"/>
        <v>0.33333333333333331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1</v>
      </c>
      <c r="Y147" s="13">
        <v>0</v>
      </c>
      <c r="Z147" s="13">
        <v>0</v>
      </c>
      <c r="AA147" s="13">
        <v>0</v>
      </c>
      <c r="AB147" s="13">
        <v>0</v>
      </c>
      <c r="AC147" s="15">
        <v>1</v>
      </c>
      <c r="AD147" s="17">
        <f t="shared" si="22"/>
        <v>1.1037527593818985E-3</v>
      </c>
      <c r="AE147" s="17">
        <f t="shared" si="23"/>
        <v>0</v>
      </c>
      <c r="AF147" s="17">
        <f t="shared" si="24"/>
        <v>2.3752969121140144E-3</v>
      </c>
      <c r="AG147" s="17">
        <f t="shared" si="25"/>
        <v>0</v>
      </c>
      <c r="AH147" s="2">
        <f t="shared" si="26"/>
        <v>-2.1669269587067386E-2</v>
      </c>
    </row>
    <row r="148" spans="1:34" x14ac:dyDescent="0.25">
      <c r="A148" s="1">
        <v>2</v>
      </c>
      <c r="B148" t="s">
        <v>147</v>
      </c>
      <c r="C148" t="s">
        <v>586</v>
      </c>
      <c r="D148" t="s">
        <v>626</v>
      </c>
      <c r="E148" s="3">
        <v>2</v>
      </c>
      <c r="F148" s="3">
        <v>10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2">
        <v>0.2</v>
      </c>
      <c r="N148" s="9">
        <f t="shared" si="17"/>
        <v>0</v>
      </c>
      <c r="O148" s="8">
        <f t="shared" si="18"/>
        <v>2</v>
      </c>
      <c r="P148" s="8">
        <f t="shared" si="19"/>
        <v>10</v>
      </c>
      <c r="Q148" s="10">
        <f t="shared" si="20"/>
        <v>0.2</v>
      </c>
      <c r="R148" s="10">
        <f t="shared" si="21"/>
        <v>0.2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1</v>
      </c>
      <c r="Z148" s="13">
        <v>0</v>
      </c>
      <c r="AA148" s="13">
        <v>0</v>
      </c>
      <c r="AB148" s="13">
        <v>1</v>
      </c>
      <c r="AC148" s="15">
        <v>1</v>
      </c>
      <c r="AD148" s="17">
        <f t="shared" si="22"/>
        <v>0</v>
      </c>
      <c r="AE148" s="17">
        <f t="shared" si="23"/>
        <v>0</v>
      </c>
      <c r="AF148" s="17">
        <f t="shared" si="24"/>
        <v>0</v>
      </c>
      <c r="AG148" s="17">
        <f t="shared" si="25"/>
        <v>1.1235955056179775E-2</v>
      </c>
      <c r="AH148" s="2">
        <f t="shared" si="26"/>
        <v>-0.15466926958706745</v>
      </c>
    </row>
    <row r="149" spans="1:34" x14ac:dyDescent="0.25">
      <c r="A149" s="1">
        <v>2</v>
      </c>
      <c r="B149" t="s">
        <v>83</v>
      </c>
      <c r="C149" t="s">
        <v>577</v>
      </c>
      <c r="D149" t="s">
        <v>643</v>
      </c>
      <c r="E149" s="3">
        <v>2</v>
      </c>
      <c r="F149" s="3">
        <v>7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2">
        <v>0.14299999999999999</v>
      </c>
      <c r="N149" s="9">
        <f t="shared" si="17"/>
        <v>1.1668611435237922E-3</v>
      </c>
      <c r="O149" s="8">
        <f t="shared" si="18"/>
        <v>1.0011668611435238</v>
      </c>
      <c r="P149" s="8">
        <f t="shared" si="19"/>
        <v>7.001166861143524</v>
      </c>
      <c r="Q149" s="10">
        <f t="shared" si="20"/>
        <v>0.14299999999999999</v>
      </c>
      <c r="R149" s="10">
        <f t="shared" si="21"/>
        <v>0.14285714285714285</v>
      </c>
      <c r="S149" s="13">
        <v>0</v>
      </c>
      <c r="T149" s="13">
        <v>0</v>
      </c>
      <c r="U149" s="13">
        <v>0</v>
      </c>
      <c r="V149" s="13">
        <v>1</v>
      </c>
      <c r="W149" s="13">
        <v>0</v>
      </c>
      <c r="X149" s="13">
        <v>1</v>
      </c>
      <c r="Y149" s="13">
        <v>0</v>
      </c>
      <c r="Z149" s="13">
        <v>0</v>
      </c>
      <c r="AA149" s="13">
        <v>0</v>
      </c>
      <c r="AB149" s="13">
        <v>0</v>
      </c>
      <c r="AC149" s="15">
        <v>1</v>
      </c>
      <c r="AD149" s="17">
        <f t="shared" si="22"/>
        <v>0</v>
      </c>
      <c r="AE149" s="17">
        <f t="shared" si="23"/>
        <v>0</v>
      </c>
      <c r="AF149" s="17">
        <f t="shared" si="24"/>
        <v>0</v>
      </c>
      <c r="AG149" s="17">
        <f t="shared" si="25"/>
        <v>0</v>
      </c>
      <c r="AH149" s="2">
        <f t="shared" si="26"/>
        <v>-0.21166926958706747</v>
      </c>
    </row>
    <row r="150" spans="1:34" x14ac:dyDescent="0.25">
      <c r="A150" s="1">
        <v>2</v>
      </c>
      <c r="B150" t="s">
        <v>63</v>
      </c>
      <c r="C150" t="s">
        <v>585</v>
      </c>
      <c r="D150" t="s">
        <v>636</v>
      </c>
      <c r="E150" s="3">
        <v>2</v>
      </c>
      <c r="F150" s="3">
        <v>6</v>
      </c>
      <c r="G150" s="3">
        <v>3</v>
      </c>
      <c r="H150" s="3">
        <v>2</v>
      </c>
      <c r="I150" s="3">
        <v>0</v>
      </c>
      <c r="J150" s="3">
        <v>0</v>
      </c>
      <c r="K150" s="3">
        <v>3</v>
      </c>
      <c r="L150" s="3">
        <v>0</v>
      </c>
      <c r="M150" s="2">
        <v>0.66700000000000004</v>
      </c>
      <c r="N150" s="9">
        <f t="shared" si="17"/>
        <v>9.0090090090093507E-3</v>
      </c>
      <c r="O150" s="8">
        <f t="shared" si="18"/>
        <v>6.0090090090090094</v>
      </c>
      <c r="P150" s="8">
        <f t="shared" si="19"/>
        <v>9.0090090090090094</v>
      </c>
      <c r="Q150" s="10">
        <f t="shared" si="20"/>
        <v>0.66700000000000004</v>
      </c>
      <c r="R150" s="10">
        <f t="shared" si="21"/>
        <v>0.5</v>
      </c>
      <c r="S150" s="13">
        <v>1</v>
      </c>
      <c r="T150" s="13">
        <v>0</v>
      </c>
      <c r="U150" s="13">
        <v>0</v>
      </c>
      <c r="V150" s="13">
        <v>0</v>
      </c>
      <c r="W150" s="13">
        <v>0</v>
      </c>
      <c r="X150" s="13">
        <v>1</v>
      </c>
      <c r="Y150" s="13">
        <v>0</v>
      </c>
      <c r="Z150" s="13">
        <v>0</v>
      </c>
      <c r="AA150" s="13">
        <v>0</v>
      </c>
      <c r="AB150" s="13">
        <v>0</v>
      </c>
      <c r="AC150" s="15">
        <v>1</v>
      </c>
      <c r="AD150" s="17">
        <f t="shared" si="22"/>
        <v>2.2075055187637969E-3</v>
      </c>
      <c r="AE150" s="17">
        <f t="shared" si="23"/>
        <v>0</v>
      </c>
      <c r="AF150" s="17">
        <f t="shared" si="24"/>
        <v>0</v>
      </c>
      <c r="AG150" s="17">
        <f t="shared" si="25"/>
        <v>0</v>
      </c>
      <c r="AH150" s="2">
        <f t="shared" si="26"/>
        <v>0.31233073041293258</v>
      </c>
    </row>
    <row r="151" spans="1:34" x14ac:dyDescent="0.25">
      <c r="A151" s="1">
        <v>2</v>
      </c>
      <c r="B151" t="s">
        <v>148</v>
      </c>
      <c r="C151" t="s">
        <v>599</v>
      </c>
      <c r="D151" t="s">
        <v>618</v>
      </c>
      <c r="E151" s="3">
        <v>1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2">
        <v>0</v>
      </c>
      <c r="N151" s="9">
        <f t="shared" si="17"/>
        <v>0</v>
      </c>
      <c r="O151" s="8">
        <f t="shared" si="18"/>
        <v>0</v>
      </c>
      <c r="P151" s="8">
        <f t="shared" si="19"/>
        <v>1</v>
      </c>
      <c r="Q151" s="10">
        <f t="shared" si="20"/>
        <v>0</v>
      </c>
      <c r="R151" s="10">
        <f t="shared" si="21"/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1</v>
      </c>
      <c r="AA151" s="13">
        <v>0</v>
      </c>
      <c r="AB151" s="13">
        <v>1</v>
      </c>
      <c r="AC151" s="15">
        <v>1</v>
      </c>
      <c r="AD151" s="17">
        <f t="shared" si="22"/>
        <v>0</v>
      </c>
      <c r="AE151" s="17">
        <f t="shared" si="23"/>
        <v>0</v>
      </c>
      <c r="AF151" s="17">
        <f t="shared" si="24"/>
        <v>0</v>
      </c>
      <c r="AG151" s="17">
        <f t="shared" si="25"/>
        <v>0</v>
      </c>
      <c r="AH151" s="2">
        <f t="shared" si="26"/>
        <v>-0.35466926958706746</v>
      </c>
    </row>
    <row r="152" spans="1:34" x14ac:dyDescent="0.25">
      <c r="A152" s="1">
        <v>2</v>
      </c>
      <c r="B152" t="s">
        <v>149</v>
      </c>
      <c r="C152" t="s">
        <v>598</v>
      </c>
      <c r="D152" t="s">
        <v>658</v>
      </c>
      <c r="E152" s="3">
        <v>1</v>
      </c>
      <c r="F152" s="3">
        <v>5</v>
      </c>
      <c r="G152" s="3">
        <v>1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2">
        <v>0.2</v>
      </c>
      <c r="N152" s="9">
        <f t="shared" si="17"/>
        <v>0</v>
      </c>
      <c r="O152" s="8">
        <f t="shared" si="18"/>
        <v>1</v>
      </c>
      <c r="P152" s="8">
        <f t="shared" si="19"/>
        <v>5</v>
      </c>
      <c r="Q152" s="10">
        <f t="shared" si="20"/>
        <v>0.2</v>
      </c>
      <c r="R152" s="10">
        <f t="shared" si="21"/>
        <v>0.2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1</v>
      </c>
      <c r="AB152" s="13">
        <v>1</v>
      </c>
      <c r="AC152" s="15">
        <v>1</v>
      </c>
      <c r="AD152" s="17">
        <f t="shared" si="22"/>
        <v>1.1037527593818985E-3</v>
      </c>
      <c r="AE152" s="17">
        <f t="shared" si="23"/>
        <v>0</v>
      </c>
      <c r="AF152" s="17">
        <f t="shared" si="24"/>
        <v>0</v>
      </c>
      <c r="AG152" s="17">
        <f t="shared" si="25"/>
        <v>0</v>
      </c>
      <c r="AH152" s="2">
        <f t="shared" si="26"/>
        <v>-0.15466926958706745</v>
      </c>
    </row>
    <row r="153" spans="1:34" x14ac:dyDescent="0.25">
      <c r="A153" s="1">
        <v>2</v>
      </c>
      <c r="B153" t="s">
        <v>150</v>
      </c>
      <c r="C153" t="s">
        <v>581</v>
      </c>
      <c r="D153" t="s">
        <v>614</v>
      </c>
      <c r="E153" s="3">
        <v>1</v>
      </c>
      <c r="F153" s="3">
        <v>3</v>
      </c>
      <c r="G153" s="3">
        <v>1</v>
      </c>
      <c r="H153" s="3">
        <v>0</v>
      </c>
      <c r="I153" s="3">
        <v>0</v>
      </c>
      <c r="J153" s="3">
        <v>2</v>
      </c>
      <c r="K153" s="3">
        <v>2</v>
      </c>
      <c r="L153" s="3">
        <v>0</v>
      </c>
      <c r="M153" s="2">
        <v>0.6</v>
      </c>
      <c r="N153" s="9">
        <f t="shared" si="17"/>
        <v>0</v>
      </c>
      <c r="O153" s="8">
        <f t="shared" si="18"/>
        <v>3</v>
      </c>
      <c r="P153" s="8">
        <f t="shared" si="19"/>
        <v>5</v>
      </c>
      <c r="Q153" s="10">
        <f t="shared" si="20"/>
        <v>0.6</v>
      </c>
      <c r="R153" s="10">
        <f t="shared" si="21"/>
        <v>0.33333333333333331</v>
      </c>
      <c r="S153" s="13">
        <v>0</v>
      </c>
      <c r="T153" s="13">
        <v>1</v>
      </c>
      <c r="U153" s="13">
        <v>0</v>
      </c>
      <c r="V153" s="13">
        <v>0</v>
      </c>
      <c r="W153" s="13">
        <v>0</v>
      </c>
      <c r="X153" s="13">
        <v>1</v>
      </c>
      <c r="Y153" s="13">
        <v>0</v>
      </c>
      <c r="Z153" s="13">
        <v>0</v>
      </c>
      <c r="AA153" s="13">
        <v>0</v>
      </c>
      <c r="AB153" s="13">
        <v>0</v>
      </c>
      <c r="AC153" s="15">
        <v>1</v>
      </c>
      <c r="AD153" s="17">
        <f t="shared" si="22"/>
        <v>0</v>
      </c>
      <c r="AE153" s="17">
        <f t="shared" si="23"/>
        <v>0</v>
      </c>
      <c r="AF153" s="17">
        <f t="shared" si="24"/>
        <v>2.3752969121140144E-3</v>
      </c>
      <c r="AG153" s="17">
        <f t="shared" si="25"/>
        <v>0</v>
      </c>
      <c r="AH153" s="2">
        <f t="shared" si="26"/>
        <v>0.24533073041293252</v>
      </c>
    </row>
    <row r="154" spans="1:34" x14ac:dyDescent="0.25">
      <c r="A154" s="1">
        <v>2</v>
      </c>
      <c r="B154" t="s">
        <v>151</v>
      </c>
      <c r="C154" t="s">
        <v>577</v>
      </c>
      <c r="D154" t="s">
        <v>613</v>
      </c>
      <c r="E154" s="3">
        <v>1</v>
      </c>
      <c r="F154" s="3">
        <v>5</v>
      </c>
      <c r="G154" s="3">
        <v>1</v>
      </c>
      <c r="H154" s="3">
        <v>1</v>
      </c>
      <c r="I154" s="3">
        <v>1</v>
      </c>
      <c r="J154" s="3">
        <v>2</v>
      </c>
      <c r="K154" s="3">
        <v>0</v>
      </c>
      <c r="L154" s="3">
        <v>0</v>
      </c>
      <c r="M154" s="2">
        <v>0.2</v>
      </c>
      <c r="N154" s="9">
        <f t="shared" si="17"/>
        <v>0</v>
      </c>
      <c r="O154" s="8">
        <f t="shared" si="18"/>
        <v>1</v>
      </c>
      <c r="P154" s="8">
        <f t="shared" si="19"/>
        <v>5</v>
      </c>
      <c r="Q154" s="10">
        <f t="shared" si="20"/>
        <v>0.2</v>
      </c>
      <c r="R154" s="10">
        <f t="shared" si="21"/>
        <v>0.2</v>
      </c>
      <c r="S154" s="13">
        <v>0</v>
      </c>
      <c r="T154" s="13">
        <v>0</v>
      </c>
      <c r="U154" s="13">
        <v>0</v>
      </c>
      <c r="V154" s="13">
        <v>0</v>
      </c>
      <c r="W154" s="13">
        <v>1</v>
      </c>
      <c r="X154" s="13">
        <v>1</v>
      </c>
      <c r="Y154" s="13">
        <v>0</v>
      </c>
      <c r="Z154" s="13">
        <v>0</v>
      </c>
      <c r="AA154" s="13">
        <v>0</v>
      </c>
      <c r="AB154" s="13">
        <v>0</v>
      </c>
      <c r="AC154" s="15">
        <v>1</v>
      </c>
      <c r="AD154" s="17">
        <f t="shared" si="22"/>
        <v>1.1037527593818985E-3</v>
      </c>
      <c r="AE154" s="17">
        <f t="shared" si="23"/>
        <v>4.0650406504065045E-3</v>
      </c>
      <c r="AF154" s="17">
        <f t="shared" si="24"/>
        <v>2.3752969121140144E-3</v>
      </c>
      <c r="AG154" s="17">
        <f t="shared" si="25"/>
        <v>0</v>
      </c>
      <c r="AH154" s="2">
        <f t="shared" si="26"/>
        <v>-0.15466926958706745</v>
      </c>
    </row>
    <row r="155" spans="1:34" x14ac:dyDescent="0.25">
      <c r="A155" s="1">
        <v>2</v>
      </c>
      <c r="B155" t="s">
        <v>152</v>
      </c>
      <c r="C155" t="s">
        <v>578</v>
      </c>
      <c r="D155" t="s">
        <v>658</v>
      </c>
      <c r="E155" s="3">
        <v>1</v>
      </c>
      <c r="F155" s="3">
        <v>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2">
        <v>0</v>
      </c>
      <c r="N155" s="9">
        <f t="shared" si="17"/>
        <v>0</v>
      </c>
      <c r="O155" s="8">
        <f t="shared" si="18"/>
        <v>0</v>
      </c>
      <c r="P155" s="8">
        <f t="shared" si="19"/>
        <v>4</v>
      </c>
      <c r="Q155" s="10">
        <f t="shared" si="20"/>
        <v>0</v>
      </c>
      <c r="R155" s="10">
        <f t="shared" si="21"/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1</v>
      </c>
      <c r="AB155" s="13">
        <v>1</v>
      </c>
      <c r="AC155" s="15">
        <v>1</v>
      </c>
      <c r="AD155" s="17">
        <f t="shared" si="22"/>
        <v>0</v>
      </c>
      <c r="AE155" s="17">
        <f t="shared" si="23"/>
        <v>0</v>
      </c>
      <c r="AF155" s="17">
        <f t="shared" si="24"/>
        <v>0</v>
      </c>
      <c r="AG155" s="17">
        <f t="shared" si="25"/>
        <v>0</v>
      </c>
      <c r="AH155" s="2">
        <f t="shared" si="26"/>
        <v>-0.35466926958706746</v>
      </c>
    </row>
    <row r="156" spans="1:34" x14ac:dyDescent="0.25">
      <c r="A156" s="1">
        <v>2</v>
      </c>
      <c r="B156" t="s">
        <v>153</v>
      </c>
      <c r="C156" t="s">
        <v>604</v>
      </c>
      <c r="D156" t="s">
        <v>640</v>
      </c>
      <c r="E156" s="3">
        <v>1</v>
      </c>
      <c r="F156" s="3">
        <v>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>
        <v>0</v>
      </c>
      <c r="N156" s="9">
        <f t="shared" si="17"/>
        <v>0</v>
      </c>
      <c r="O156" s="8">
        <f t="shared" si="18"/>
        <v>0</v>
      </c>
      <c r="P156" s="8">
        <f t="shared" si="19"/>
        <v>4</v>
      </c>
      <c r="Q156" s="10">
        <f t="shared" si="20"/>
        <v>0</v>
      </c>
      <c r="R156" s="10">
        <f t="shared" si="21"/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1</v>
      </c>
      <c r="Z156" s="13">
        <v>0</v>
      </c>
      <c r="AA156" s="13">
        <v>0</v>
      </c>
      <c r="AB156" s="13">
        <v>1</v>
      </c>
      <c r="AC156" s="15">
        <v>1</v>
      </c>
      <c r="AD156" s="17">
        <f t="shared" si="22"/>
        <v>0</v>
      </c>
      <c r="AE156" s="17">
        <f t="shared" si="23"/>
        <v>0</v>
      </c>
      <c r="AF156" s="17">
        <f t="shared" si="24"/>
        <v>0</v>
      </c>
      <c r="AG156" s="17">
        <f t="shared" si="25"/>
        <v>0</v>
      </c>
      <c r="AH156" s="2">
        <f t="shared" si="26"/>
        <v>-0.35466926958706746</v>
      </c>
    </row>
    <row r="157" spans="1:34" x14ac:dyDescent="0.25">
      <c r="A157" s="1">
        <v>2</v>
      </c>
      <c r="B157" t="s">
        <v>154</v>
      </c>
      <c r="C157" t="s">
        <v>576</v>
      </c>
      <c r="D157" t="s">
        <v>619</v>
      </c>
      <c r="E157" s="3">
        <v>1</v>
      </c>
      <c r="F157" s="3">
        <v>4</v>
      </c>
      <c r="G157" s="3">
        <v>1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2">
        <v>0.4</v>
      </c>
      <c r="N157" s="9">
        <f t="shared" si="17"/>
        <v>0</v>
      </c>
      <c r="O157" s="8">
        <f t="shared" si="18"/>
        <v>2</v>
      </c>
      <c r="P157" s="8">
        <f t="shared" si="19"/>
        <v>5</v>
      </c>
      <c r="Q157" s="10">
        <f t="shared" si="20"/>
        <v>0.4</v>
      </c>
      <c r="R157" s="10">
        <f t="shared" si="21"/>
        <v>0.25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5">
        <v>1</v>
      </c>
      <c r="AD157" s="17">
        <f t="shared" si="22"/>
        <v>1.1037527593818985E-3</v>
      </c>
      <c r="AE157" s="17">
        <f t="shared" si="23"/>
        <v>0</v>
      </c>
      <c r="AF157" s="17">
        <f t="shared" si="24"/>
        <v>0</v>
      </c>
      <c r="AG157" s="17">
        <f t="shared" si="25"/>
        <v>0</v>
      </c>
      <c r="AH157" s="2">
        <f t="shared" si="26"/>
        <v>4.5330730412932563E-2</v>
      </c>
    </row>
    <row r="158" spans="1:34" x14ac:dyDescent="0.25">
      <c r="A158" s="1">
        <v>2</v>
      </c>
      <c r="B158" t="s">
        <v>155</v>
      </c>
      <c r="C158" t="s">
        <v>591</v>
      </c>
      <c r="D158" t="s">
        <v>659</v>
      </c>
      <c r="E158" s="3">
        <v>1</v>
      </c>
      <c r="F158" s="3">
        <v>5</v>
      </c>
      <c r="G158" s="3">
        <v>3</v>
      </c>
      <c r="H158" s="3">
        <v>1</v>
      </c>
      <c r="I158" s="3">
        <v>0</v>
      </c>
      <c r="J158" s="3">
        <v>1</v>
      </c>
      <c r="K158" s="3">
        <v>0</v>
      </c>
      <c r="L158" s="3">
        <v>-1</v>
      </c>
      <c r="M158" s="2">
        <v>0.6</v>
      </c>
      <c r="N158" s="9">
        <f t="shared" si="17"/>
        <v>0</v>
      </c>
      <c r="O158" s="8">
        <f t="shared" si="18"/>
        <v>3</v>
      </c>
      <c r="P158" s="8">
        <f t="shared" si="19"/>
        <v>5</v>
      </c>
      <c r="Q158" s="10">
        <f t="shared" si="20"/>
        <v>0.6</v>
      </c>
      <c r="R158" s="10">
        <f t="shared" si="21"/>
        <v>0.6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1</v>
      </c>
      <c r="AC158" s="15">
        <v>1</v>
      </c>
      <c r="AD158" s="17">
        <f t="shared" si="22"/>
        <v>1.1037527593818985E-3</v>
      </c>
      <c r="AE158" s="17">
        <f t="shared" si="23"/>
        <v>0</v>
      </c>
      <c r="AF158" s="17">
        <f t="shared" si="24"/>
        <v>1.1876484560570072E-3</v>
      </c>
      <c r="AG158" s="17">
        <f t="shared" si="25"/>
        <v>-1.1235955056179775E-2</v>
      </c>
      <c r="AH158" s="2">
        <f t="shared" si="26"/>
        <v>0.24533073041293252</v>
      </c>
    </row>
    <row r="159" spans="1:34" x14ac:dyDescent="0.25">
      <c r="A159" s="1">
        <v>2</v>
      </c>
      <c r="B159" t="s">
        <v>156</v>
      </c>
      <c r="C159" t="s">
        <v>590</v>
      </c>
      <c r="D159" t="s">
        <v>632</v>
      </c>
      <c r="E159" s="3">
        <v>1</v>
      </c>
      <c r="F159" s="3">
        <v>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2">
        <v>0</v>
      </c>
      <c r="N159" s="9">
        <f t="shared" si="17"/>
        <v>0</v>
      </c>
      <c r="O159" s="8">
        <f t="shared" si="18"/>
        <v>0</v>
      </c>
      <c r="P159" s="8">
        <f t="shared" si="19"/>
        <v>3</v>
      </c>
      <c r="Q159" s="10">
        <f t="shared" si="20"/>
        <v>0</v>
      </c>
      <c r="R159" s="10">
        <f t="shared" si="21"/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1</v>
      </c>
      <c r="AB159" s="13">
        <v>1</v>
      </c>
      <c r="AC159" s="15">
        <v>1</v>
      </c>
      <c r="AD159" s="17">
        <f t="shared" si="22"/>
        <v>0</v>
      </c>
      <c r="AE159" s="17">
        <f t="shared" si="23"/>
        <v>0</v>
      </c>
      <c r="AF159" s="17">
        <f t="shared" si="24"/>
        <v>0</v>
      </c>
      <c r="AG159" s="17">
        <f t="shared" si="25"/>
        <v>0</v>
      </c>
      <c r="AH159" s="2">
        <f t="shared" si="26"/>
        <v>-0.35466926958706746</v>
      </c>
    </row>
    <row r="160" spans="1:34" x14ac:dyDescent="0.25">
      <c r="A160" s="1">
        <v>2</v>
      </c>
      <c r="B160" t="s">
        <v>157</v>
      </c>
      <c r="C160" t="s">
        <v>572</v>
      </c>
      <c r="D160" t="s">
        <v>613</v>
      </c>
      <c r="E160" s="3">
        <v>1</v>
      </c>
      <c r="F160" s="3">
        <v>4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2">
        <v>0</v>
      </c>
      <c r="N160" s="9">
        <f t="shared" si="17"/>
        <v>0</v>
      </c>
      <c r="O160" s="8">
        <f t="shared" si="18"/>
        <v>0</v>
      </c>
      <c r="P160" s="8">
        <f t="shared" si="19"/>
        <v>4</v>
      </c>
      <c r="Q160" s="10">
        <f t="shared" si="20"/>
        <v>0</v>
      </c>
      <c r="R160" s="10">
        <f t="shared" si="21"/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1</v>
      </c>
      <c r="X160" s="13">
        <v>1</v>
      </c>
      <c r="Y160" s="13">
        <v>0</v>
      </c>
      <c r="Z160" s="13">
        <v>0</v>
      </c>
      <c r="AA160" s="13">
        <v>0</v>
      </c>
      <c r="AB160" s="13">
        <v>0</v>
      </c>
      <c r="AC160" s="15">
        <v>1</v>
      </c>
      <c r="AD160" s="17">
        <f t="shared" si="22"/>
        <v>0</v>
      </c>
      <c r="AE160" s="17">
        <f t="shared" si="23"/>
        <v>0</v>
      </c>
      <c r="AF160" s="17">
        <f t="shared" si="24"/>
        <v>0</v>
      </c>
      <c r="AG160" s="17">
        <f t="shared" si="25"/>
        <v>0</v>
      </c>
      <c r="AH160" s="2">
        <f t="shared" si="26"/>
        <v>-0.35466926958706746</v>
      </c>
    </row>
    <row r="161" spans="1:34" x14ac:dyDescent="0.25">
      <c r="A161" s="1">
        <v>2</v>
      </c>
      <c r="B161" t="s">
        <v>158</v>
      </c>
      <c r="C161" t="s">
        <v>587</v>
      </c>
      <c r="D161" t="s">
        <v>660</v>
      </c>
      <c r="E161" s="3">
        <v>1</v>
      </c>
      <c r="F161" s="3">
        <v>3</v>
      </c>
      <c r="G161" s="3">
        <v>1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2">
        <v>0.33300000000000002</v>
      </c>
      <c r="N161" s="9">
        <f t="shared" si="17"/>
        <v>-1.4992503748124284E-3</v>
      </c>
      <c r="O161" s="8">
        <f t="shared" si="18"/>
        <v>0.99850074962518753</v>
      </c>
      <c r="P161" s="8">
        <f t="shared" si="19"/>
        <v>2.9985007496251876</v>
      </c>
      <c r="Q161" s="10">
        <f t="shared" si="20"/>
        <v>0.33300000000000002</v>
      </c>
      <c r="R161" s="10">
        <f t="shared" si="21"/>
        <v>0.33333333333333331</v>
      </c>
      <c r="S161" s="13">
        <v>0</v>
      </c>
      <c r="T161" s="13">
        <v>0</v>
      </c>
      <c r="U161" s="13">
        <v>1</v>
      </c>
      <c r="V161" s="13">
        <v>0</v>
      </c>
      <c r="W161" s="13">
        <v>0</v>
      </c>
      <c r="X161" s="13">
        <v>1</v>
      </c>
      <c r="Y161" s="13">
        <v>0</v>
      </c>
      <c r="Z161" s="13">
        <v>0</v>
      </c>
      <c r="AA161" s="13">
        <v>0</v>
      </c>
      <c r="AB161" s="13">
        <v>0</v>
      </c>
      <c r="AC161" s="15">
        <v>1</v>
      </c>
      <c r="AD161" s="17">
        <f t="shared" si="22"/>
        <v>1.1037527593818985E-3</v>
      </c>
      <c r="AE161" s="17">
        <f t="shared" si="23"/>
        <v>0</v>
      </c>
      <c r="AF161" s="17">
        <f t="shared" si="24"/>
        <v>0</v>
      </c>
      <c r="AG161" s="17">
        <f t="shared" si="25"/>
        <v>0</v>
      </c>
      <c r="AH161" s="2">
        <f t="shared" si="26"/>
        <v>-2.1669269587067441E-2</v>
      </c>
    </row>
    <row r="162" spans="1:34" x14ac:dyDescent="0.25">
      <c r="A162" s="1">
        <v>2</v>
      </c>
      <c r="B162" t="s">
        <v>159</v>
      </c>
      <c r="C162" t="s">
        <v>600</v>
      </c>
      <c r="D162" t="s">
        <v>614</v>
      </c>
      <c r="E162" s="3">
        <v>1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2">
        <v>0</v>
      </c>
      <c r="N162" s="9">
        <f t="shared" si="17"/>
        <v>0</v>
      </c>
      <c r="O162" s="8">
        <f t="shared" si="18"/>
        <v>0</v>
      </c>
      <c r="P162" s="8">
        <f t="shared" si="19"/>
        <v>1</v>
      </c>
      <c r="Q162" s="10">
        <f t="shared" si="20"/>
        <v>0</v>
      </c>
      <c r="R162" s="10">
        <f t="shared" si="21"/>
        <v>0</v>
      </c>
      <c r="S162" s="13">
        <v>0</v>
      </c>
      <c r="T162" s="13">
        <v>1</v>
      </c>
      <c r="U162" s="13">
        <v>0</v>
      </c>
      <c r="V162" s="13">
        <v>0</v>
      </c>
      <c r="W162" s="13">
        <v>0</v>
      </c>
      <c r="X162" s="13">
        <v>1</v>
      </c>
      <c r="Y162" s="13">
        <v>0</v>
      </c>
      <c r="Z162" s="13">
        <v>0</v>
      </c>
      <c r="AA162" s="13">
        <v>0</v>
      </c>
      <c r="AB162" s="13">
        <v>0</v>
      </c>
      <c r="AC162" s="15">
        <v>1</v>
      </c>
      <c r="AD162" s="17">
        <f t="shared" si="22"/>
        <v>0</v>
      </c>
      <c r="AE162" s="17">
        <f t="shared" si="23"/>
        <v>0</v>
      </c>
      <c r="AF162" s="17">
        <f t="shared" si="24"/>
        <v>0</v>
      </c>
      <c r="AG162" s="17">
        <f t="shared" si="25"/>
        <v>0</v>
      </c>
      <c r="AH162" s="2">
        <f t="shared" si="26"/>
        <v>-0.35466926958706746</v>
      </c>
    </row>
    <row r="163" spans="1:34" x14ac:dyDescent="0.25">
      <c r="A163" s="1">
        <v>2</v>
      </c>
      <c r="B163" t="s">
        <v>160</v>
      </c>
      <c r="C163" t="s">
        <v>584</v>
      </c>
      <c r="D163" t="s">
        <v>615</v>
      </c>
      <c r="E163" s="3">
        <v>1</v>
      </c>
      <c r="F163" s="3">
        <v>3</v>
      </c>
      <c r="G163" s="3">
        <v>1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2">
        <v>0.5</v>
      </c>
      <c r="N163" s="9">
        <f t="shared" si="17"/>
        <v>0</v>
      </c>
      <c r="O163" s="8">
        <f t="shared" si="18"/>
        <v>2</v>
      </c>
      <c r="P163" s="8">
        <f t="shared" si="19"/>
        <v>4</v>
      </c>
      <c r="Q163" s="10">
        <f t="shared" si="20"/>
        <v>0.5</v>
      </c>
      <c r="R163" s="10">
        <f t="shared" si="21"/>
        <v>0.33333333333333331</v>
      </c>
      <c r="S163" s="13">
        <v>0</v>
      </c>
      <c r="T163" s="13">
        <v>0</v>
      </c>
      <c r="U163" s="13">
        <v>1</v>
      </c>
      <c r="V163" s="13">
        <v>0</v>
      </c>
      <c r="W163" s="13">
        <v>0</v>
      </c>
      <c r="X163" s="13">
        <v>1</v>
      </c>
      <c r="Y163" s="13">
        <v>0</v>
      </c>
      <c r="Z163" s="13">
        <v>0</v>
      </c>
      <c r="AA163" s="13">
        <v>0</v>
      </c>
      <c r="AB163" s="13">
        <v>0</v>
      </c>
      <c r="AC163" s="15">
        <v>1</v>
      </c>
      <c r="AD163" s="17">
        <f t="shared" si="22"/>
        <v>1.1037527593818985E-3</v>
      </c>
      <c r="AE163" s="17">
        <f t="shared" si="23"/>
        <v>0</v>
      </c>
      <c r="AF163" s="17">
        <f t="shared" si="24"/>
        <v>0</v>
      </c>
      <c r="AG163" s="17">
        <f t="shared" si="25"/>
        <v>0</v>
      </c>
      <c r="AH163" s="2">
        <f t="shared" si="26"/>
        <v>0.14533073041293254</v>
      </c>
    </row>
    <row r="164" spans="1:34" x14ac:dyDescent="0.25">
      <c r="A164" s="1">
        <v>2</v>
      </c>
      <c r="B164" t="s">
        <v>161</v>
      </c>
      <c r="C164" t="s">
        <v>592</v>
      </c>
      <c r="D164" t="s">
        <v>657</v>
      </c>
      <c r="E164" s="3">
        <v>1</v>
      </c>
      <c r="F164" s="3">
        <v>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2">
        <v>0.16700000000000001</v>
      </c>
      <c r="N164" s="9">
        <f t="shared" si="17"/>
        <v>1.0024009603841537</v>
      </c>
      <c r="O164" s="8">
        <f t="shared" si="18"/>
        <v>1.0024009603841537</v>
      </c>
      <c r="P164" s="8">
        <f t="shared" si="19"/>
        <v>6.0024009603841542</v>
      </c>
      <c r="Q164" s="10">
        <f t="shared" si="20"/>
        <v>0.16699999999999998</v>
      </c>
      <c r="R164" s="10">
        <f t="shared" si="21"/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1</v>
      </c>
      <c r="AA164" s="13">
        <v>0</v>
      </c>
      <c r="AB164" s="13">
        <v>1</v>
      </c>
      <c r="AC164" s="15">
        <v>1</v>
      </c>
      <c r="AD164" s="17">
        <f t="shared" si="22"/>
        <v>0</v>
      </c>
      <c r="AE164" s="17">
        <f t="shared" si="23"/>
        <v>0</v>
      </c>
      <c r="AF164" s="17">
        <f t="shared" si="24"/>
        <v>0</v>
      </c>
      <c r="AG164" s="17">
        <f t="shared" si="25"/>
        <v>0</v>
      </c>
      <c r="AH164" s="2">
        <f t="shared" si="26"/>
        <v>-0.18766926958706748</v>
      </c>
    </row>
    <row r="165" spans="1:34" x14ac:dyDescent="0.25">
      <c r="A165" s="1">
        <v>2</v>
      </c>
      <c r="B165" t="s">
        <v>46</v>
      </c>
      <c r="C165" t="s">
        <v>578</v>
      </c>
      <c r="D165" t="s">
        <v>631</v>
      </c>
      <c r="E165" s="3">
        <v>1</v>
      </c>
      <c r="F165" s="3">
        <v>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2">
        <v>0</v>
      </c>
      <c r="N165" s="9">
        <f t="shared" si="17"/>
        <v>0</v>
      </c>
      <c r="O165" s="8">
        <f t="shared" si="18"/>
        <v>0</v>
      </c>
      <c r="P165" s="8">
        <f t="shared" si="19"/>
        <v>4</v>
      </c>
      <c r="Q165" s="10">
        <f t="shared" si="20"/>
        <v>0</v>
      </c>
      <c r="R165" s="10">
        <f t="shared" si="21"/>
        <v>0</v>
      </c>
      <c r="S165" s="13">
        <v>0</v>
      </c>
      <c r="T165" s="13">
        <v>0</v>
      </c>
      <c r="U165" s="13">
        <v>1</v>
      </c>
      <c r="V165" s="13">
        <v>0</v>
      </c>
      <c r="W165" s="13">
        <v>0</v>
      </c>
      <c r="X165" s="13">
        <v>1</v>
      </c>
      <c r="Y165" s="13">
        <v>0</v>
      </c>
      <c r="Z165" s="13">
        <v>0</v>
      </c>
      <c r="AA165" s="13">
        <v>0</v>
      </c>
      <c r="AB165" s="13">
        <v>0</v>
      </c>
      <c r="AC165" s="15">
        <v>1</v>
      </c>
      <c r="AD165" s="17">
        <f t="shared" si="22"/>
        <v>0</v>
      </c>
      <c r="AE165" s="17">
        <f t="shared" si="23"/>
        <v>0</v>
      </c>
      <c r="AF165" s="17">
        <f t="shared" si="24"/>
        <v>0</v>
      </c>
      <c r="AG165" s="17">
        <f t="shared" si="25"/>
        <v>0</v>
      </c>
      <c r="AH165" s="2">
        <f t="shared" si="26"/>
        <v>-0.35466926958706746</v>
      </c>
    </row>
    <row r="166" spans="1:34" x14ac:dyDescent="0.25">
      <c r="A166" s="1">
        <v>2</v>
      </c>
      <c r="B166" t="s">
        <v>162</v>
      </c>
      <c r="C166" t="s">
        <v>585</v>
      </c>
      <c r="D166" t="s">
        <v>661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2">
        <v>0</v>
      </c>
      <c r="N166" s="9">
        <f t="shared" si="17"/>
        <v>0</v>
      </c>
      <c r="O166" s="8">
        <f t="shared" si="18"/>
        <v>0</v>
      </c>
      <c r="P166" s="8">
        <f t="shared" si="19"/>
        <v>0</v>
      </c>
      <c r="Q166" s="10">
        <f>IF(P166=0,0,O166/P166)</f>
        <v>0</v>
      </c>
      <c r="R166" s="10">
        <f>IF(F166=0,0,G166/F166)</f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1</v>
      </c>
      <c r="Y166" s="13">
        <v>0</v>
      </c>
      <c r="Z166" s="13">
        <v>0</v>
      </c>
      <c r="AA166" s="13">
        <v>0</v>
      </c>
      <c r="AB166" s="13">
        <v>0</v>
      </c>
      <c r="AC166" s="15">
        <v>1</v>
      </c>
      <c r="AD166" s="17">
        <f t="shared" si="22"/>
        <v>0</v>
      </c>
      <c r="AE166" s="17">
        <f t="shared" si="23"/>
        <v>0</v>
      </c>
      <c r="AF166" s="17">
        <f t="shared" si="24"/>
        <v>0</v>
      </c>
      <c r="AG166" s="17">
        <f t="shared" si="25"/>
        <v>0</v>
      </c>
      <c r="AH166" s="2">
        <f t="shared" si="26"/>
        <v>-0.35466926958706746</v>
      </c>
    </row>
    <row r="167" spans="1:34" x14ac:dyDescent="0.25">
      <c r="A167" s="1">
        <v>3</v>
      </c>
      <c r="B167" t="s">
        <v>163</v>
      </c>
      <c r="C167" t="s">
        <v>604</v>
      </c>
      <c r="D167" t="s">
        <v>633</v>
      </c>
      <c r="E167" s="1">
        <v>161</v>
      </c>
      <c r="F167" s="1">
        <v>582</v>
      </c>
      <c r="G167" s="1">
        <v>169</v>
      </c>
      <c r="H167" s="1">
        <v>61</v>
      </c>
      <c r="I167" s="1">
        <v>15</v>
      </c>
      <c r="J167" s="1">
        <v>82</v>
      </c>
      <c r="K167" s="1">
        <v>78</v>
      </c>
      <c r="L167" s="1">
        <v>0</v>
      </c>
      <c r="M167" s="2">
        <v>0.375</v>
      </c>
      <c r="N167" s="9">
        <f t="shared" si="17"/>
        <v>0.8</v>
      </c>
      <c r="O167" s="8">
        <f t="shared" si="18"/>
        <v>247.8</v>
      </c>
      <c r="P167" s="8">
        <f t="shared" si="19"/>
        <v>660.8</v>
      </c>
      <c r="Q167" s="10">
        <f t="shared" ref="Q167:Q230" si="27">IF(P167=0,0,O167/P167)</f>
        <v>0.37500000000000006</v>
      </c>
      <c r="R167" s="10">
        <f t="shared" ref="R167:R230" si="28">IF(F167=0,0,G167/F167)</f>
        <v>0.29037800687285226</v>
      </c>
      <c r="S167" s="13">
        <v>0</v>
      </c>
      <c r="T167" s="13">
        <v>1</v>
      </c>
      <c r="U167" s="13">
        <v>0</v>
      </c>
      <c r="V167" s="13">
        <v>0</v>
      </c>
      <c r="W167" s="13">
        <v>0</v>
      </c>
      <c r="X167" s="13">
        <v>1</v>
      </c>
      <c r="Y167" s="13">
        <v>0</v>
      </c>
      <c r="Z167" s="13">
        <v>0</v>
      </c>
      <c r="AA167" s="13">
        <v>0</v>
      </c>
      <c r="AB167" s="13">
        <v>0</v>
      </c>
      <c r="AC167" s="15">
        <v>1</v>
      </c>
      <c r="AD167" s="17">
        <f t="shared" si="22"/>
        <v>7.2104018912529558E-2</v>
      </c>
      <c r="AE167" s="17">
        <f t="shared" si="23"/>
        <v>6.8807339449541288E-2</v>
      </c>
      <c r="AF167" s="17">
        <f t="shared" si="24"/>
        <v>0.10073710073710074</v>
      </c>
      <c r="AG167" s="17">
        <f t="shared" si="25"/>
        <v>0</v>
      </c>
      <c r="AH167" s="2">
        <f t="shared" si="26"/>
        <v>4.7986339826602886E-2</v>
      </c>
    </row>
    <row r="168" spans="1:34" x14ac:dyDescent="0.25">
      <c r="A168" s="1">
        <v>3</v>
      </c>
      <c r="B168" t="s">
        <v>164</v>
      </c>
      <c r="C168" t="s">
        <v>577</v>
      </c>
      <c r="D168" t="s">
        <v>617</v>
      </c>
      <c r="E168" s="1">
        <v>160</v>
      </c>
      <c r="F168" s="1">
        <v>663</v>
      </c>
      <c r="G168" s="1">
        <v>162</v>
      </c>
      <c r="H168" s="1">
        <v>59</v>
      </c>
      <c r="I168" s="1">
        <v>10</v>
      </c>
      <c r="J168" s="1">
        <v>44</v>
      </c>
      <c r="K168" s="1">
        <v>29</v>
      </c>
      <c r="L168" s="1">
        <v>3</v>
      </c>
      <c r="M168" s="2">
        <v>0.28299999999999997</v>
      </c>
      <c r="N168" s="9">
        <f t="shared" si="17"/>
        <v>6.7447698744769644</v>
      </c>
      <c r="O168" s="8">
        <f t="shared" si="18"/>
        <v>197.74476987447696</v>
      </c>
      <c r="P168" s="8">
        <f t="shared" si="19"/>
        <v>698.74476987447702</v>
      </c>
      <c r="Q168" s="10">
        <f t="shared" si="27"/>
        <v>0.28299999999999997</v>
      </c>
      <c r="R168" s="10">
        <f t="shared" si="28"/>
        <v>0.24434389140271492</v>
      </c>
      <c r="S168" s="13">
        <v>0</v>
      </c>
      <c r="T168" s="13">
        <v>0</v>
      </c>
      <c r="U168" s="13">
        <v>0</v>
      </c>
      <c r="V168" s="13">
        <v>1</v>
      </c>
      <c r="W168" s="13">
        <v>0</v>
      </c>
      <c r="X168" s="13">
        <v>1</v>
      </c>
      <c r="Y168" s="13">
        <v>0</v>
      </c>
      <c r="Z168" s="13">
        <v>0</v>
      </c>
      <c r="AA168" s="13">
        <v>0</v>
      </c>
      <c r="AB168" s="13">
        <v>0</v>
      </c>
      <c r="AC168" s="15">
        <v>1</v>
      </c>
      <c r="AD168" s="17">
        <f t="shared" si="22"/>
        <v>6.9739952718676126E-2</v>
      </c>
      <c r="AE168" s="17">
        <f t="shared" si="23"/>
        <v>4.5871559633027525E-2</v>
      </c>
      <c r="AF168" s="17">
        <f t="shared" si="24"/>
        <v>5.4054054054054057E-2</v>
      </c>
      <c r="AG168" s="17">
        <f t="shared" si="25"/>
        <v>3.896103896103896E-2</v>
      </c>
      <c r="AH168" s="2">
        <f t="shared" si="26"/>
        <v>-4.4013660173397195E-2</v>
      </c>
    </row>
    <row r="169" spans="1:34" x14ac:dyDescent="0.25">
      <c r="A169" s="1">
        <v>3</v>
      </c>
      <c r="B169" t="s">
        <v>165</v>
      </c>
      <c r="C169" t="s">
        <v>581</v>
      </c>
      <c r="D169" t="s">
        <v>662</v>
      </c>
      <c r="E169" s="1">
        <v>156</v>
      </c>
      <c r="F169" s="1">
        <v>607</v>
      </c>
      <c r="G169" s="1">
        <v>167</v>
      </c>
      <c r="H169" s="1">
        <v>77</v>
      </c>
      <c r="I169" s="1">
        <v>12</v>
      </c>
      <c r="J169" s="1">
        <v>71</v>
      </c>
      <c r="K169" s="1">
        <v>72</v>
      </c>
      <c r="L169" s="1">
        <v>8</v>
      </c>
      <c r="M169" s="2">
        <v>0.35499999999999998</v>
      </c>
      <c r="N169" s="9">
        <f t="shared" ref="N169:N232" si="29">(M169*(F169+K169)-G169-K169)/(1-M169)</f>
        <v>3.170542635658895</v>
      </c>
      <c r="O169" s="8">
        <f t="shared" ref="O169:O232" si="30">G169+K169+N169</f>
        <v>242.1705426356589</v>
      </c>
      <c r="P169" s="8">
        <f t="shared" ref="P169:P232" si="31">F169+K169+N169</f>
        <v>682.17054263565888</v>
      </c>
      <c r="Q169" s="10">
        <f t="shared" si="27"/>
        <v>0.35499999999999998</v>
      </c>
      <c r="R169" s="10">
        <f t="shared" si="28"/>
        <v>0.27512355848434927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1</v>
      </c>
      <c r="AB169" s="13">
        <v>1</v>
      </c>
      <c r="AC169" s="15">
        <v>1</v>
      </c>
      <c r="AD169" s="17">
        <f t="shared" si="22"/>
        <v>9.101654846335698E-2</v>
      </c>
      <c r="AE169" s="17">
        <f t="shared" si="23"/>
        <v>5.5045871559633031E-2</v>
      </c>
      <c r="AF169" s="17">
        <f t="shared" si="24"/>
        <v>8.7223587223587223E-2</v>
      </c>
      <c r="AG169" s="17">
        <f t="shared" si="25"/>
        <v>0.1038961038961039</v>
      </c>
      <c r="AH169" s="2">
        <f t="shared" si="26"/>
        <v>2.7986339826602813E-2</v>
      </c>
    </row>
    <row r="170" spans="1:34" x14ac:dyDescent="0.25">
      <c r="A170" s="1">
        <v>3</v>
      </c>
      <c r="B170" t="s">
        <v>166</v>
      </c>
      <c r="C170" t="s">
        <v>601</v>
      </c>
      <c r="D170" t="s">
        <v>613</v>
      </c>
      <c r="E170" s="1">
        <v>153</v>
      </c>
      <c r="F170" s="1">
        <v>653</v>
      </c>
      <c r="G170" s="1">
        <v>185</v>
      </c>
      <c r="H170" s="1">
        <v>85</v>
      </c>
      <c r="I170" s="1">
        <v>13</v>
      </c>
      <c r="J170" s="1">
        <v>66</v>
      </c>
      <c r="K170" s="1">
        <v>28</v>
      </c>
      <c r="L170" s="1">
        <v>-1</v>
      </c>
      <c r="M170" s="2">
        <v>0.313</v>
      </c>
      <c r="N170" s="9">
        <f t="shared" si="29"/>
        <v>0.22270742358077375</v>
      </c>
      <c r="O170" s="8">
        <f t="shared" si="30"/>
        <v>213.22270742358077</v>
      </c>
      <c r="P170" s="8">
        <f t="shared" si="31"/>
        <v>681.2227074235808</v>
      </c>
      <c r="Q170" s="10">
        <f t="shared" si="27"/>
        <v>0.313</v>
      </c>
      <c r="R170" s="10">
        <f t="shared" si="28"/>
        <v>0.28330781010719758</v>
      </c>
      <c r="S170" s="13">
        <v>0</v>
      </c>
      <c r="T170" s="13">
        <v>0</v>
      </c>
      <c r="U170" s="13">
        <v>0</v>
      </c>
      <c r="V170" s="13">
        <v>0</v>
      </c>
      <c r="W170" s="13">
        <v>1</v>
      </c>
      <c r="X170" s="13">
        <v>1</v>
      </c>
      <c r="Y170" s="13">
        <v>0</v>
      </c>
      <c r="Z170" s="13">
        <v>0</v>
      </c>
      <c r="AA170" s="13">
        <v>0</v>
      </c>
      <c r="AB170" s="13">
        <v>0</v>
      </c>
      <c r="AC170" s="15">
        <v>1</v>
      </c>
      <c r="AD170" s="17">
        <f t="shared" si="22"/>
        <v>0.10047281323877069</v>
      </c>
      <c r="AE170" s="17">
        <f t="shared" si="23"/>
        <v>5.9633027522935783E-2</v>
      </c>
      <c r="AF170" s="17">
        <f t="shared" si="24"/>
        <v>8.1081081081081086E-2</v>
      </c>
      <c r="AG170" s="17">
        <f t="shared" si="25"/>
        <v>-1.2987012987012988E-2</v>
      </c>
      <c r="AH170" s="2">
        <f t="shared" si="26"/>
        <v>-1.4013660173397169E-2</v>
      </c>
    </row>
    <row r="171" spans="1:34" x14ac:dyDescent="0.25">
      <c r="A171" s="1">
        <v>3</v>
      </c>
      <c r="B171" t="s">
        <v>167</v>
      </c>
      <c r="C171" t="s">
        <v>593</v>
      </c>
      <c r="D171" t="s">
        <v>613</v>
      </c>
      <c r="E171" s="1">
        <v>147</v>
      </c>
      <c r="F171" s="1">
        <v>568</v>
      </c>
      <c r="G171" s="1">
        <v>156</v>
      </c>
      <c r="H171" s="1">
        <v>84</v>
      </c>
      <c r="I171" s="1">
        <v>26</v>
      </c>
      <c r="J171" s="1">
        <v>79</v>
      </c>
      <c r="K171" s="1">
        <v>60</v>
      </c>
      <c r="L171" s="1">
        <v>6</v>
      </c>
      <c r="M171" s="2">
        <v>0.34399999999999997</v>
      </c>
      <c r="N171" s="9">
        <f t="shared" si="29"/>
        <v>4.878048780485101E-2</v>
      </c>
      <c r="O171" s="8">
        <f t="shared" si="30"/>
        <v>216.04878048780486</v>
      </c>
      <c r="P171" s="8">
        <f t="shared" si="31"/>
        <v>628.04878048780483</v>
      </c>
      <c r="Q171" s="10">
        <f t="shared" si="27"/>
        <v>0.34399999999999997</v>
      </c>
      <c r="R171" s="10">
        <f t="shared" si="28"/>
        <v>0.27464788732394368</v>
      </c>
      <c r="S171" s="13">
        <v>0</v>
      </c>
      <c r="T171" s="13">
        <v>0</v>
      </c>
      <c r="U171" s="13">
        <v>0</v>
      </c>
      <c r="V171" s="13">
        <v>0</v>
      </c>
      <c r="W171" s="13">
        <v>1</v>
      </c>
      <c r="X171" s="13">
        <v>1</v>
      </c>
      <c r="Y171" s="13">
        <v>0</v>
      </c>
      <c r="Z171" s="13">
        <v>0</v>
      </c>
      <c r="AA171" s="13">
        <v>0</v>
      </c>
      <c r="AB171" s="13">
        <v>0</v>
      </c>
      <c r="AC171" s="15">
        <v>1</v>
      </c>
      <c r="AD171" s="17">
        <f t="shared" si="22"/>
        <v>9.9290780141843976E-2</v>
      </c>
      <c r="AE171" s="17">
        <f t="shared" si="23"/>
        <v>0.11926605504587157</v>
      </c>
      <c r="AF171" s="17">
        <f t="shared" si="24"/>
        <v>9.7051597051597049E-2</v>
      </c>
      <c r="AG171" s="17">
        <f t="shared" si="25"/>
        <v>7.792207792207792E-2</v>
      </c>
      <c r="AH171" s="2">
        <f t="shared" si="26"/>
        <v>1.6986339826602803E-2</v>
      </c>
    </row>
    <row r="172" spans="1:34" x14ac:dyDescent="0.25">
      <c r="A172" s="1">
        <v>3</v>
      </c>
      <c r="B172" t="s">
        <v>168</v>
      </c>
      <c r="C172" t="s">
        <v>601</v>
      </c>
      <c r="D172" t="s">
        <v>616</v>
      </c>
      <c r="E172" s="1">
        <v>145</v>
      </c>
      <c r="F172" s="1">
        <v>511</v>
      </c>
      <c r="G172" s="1">
        <v>123</v>
      </c>
      <c r="H172" s="1">
        <v>59</v>
      </c>
      <c r="I172" s="1">
        <v>22</v>
      </c>
      <c r="J172" s="1">
        <v>79</v>
      </c>
      <c r="K172" s="1">
        <v>43</v>
      </c>
      <c r="L172" s="1">
        <v>2</v>
      </c>
      <c r="M172" s="2">
        <v>0.29299999999999998</v>
      </c>
      <c r="N172" s="9">
        <f t="shared" si="29"/>
        <v>-5.2022630834511983</v>
      </c>
      <c r="O172" s="8">
        <f t="shared" si="30"/>
        <v>160.79773691654881</v>
      </c>
      <c r="P172" s="8">
        <f t="shared" si="31"/>
        <v>548.79773691654884</v>
      </c>
      <c r="Q172" s="10">
        <f t="shared" si="27"/>
        <v>0.29299999999999998</v>
      </c>
      <c r="R172" s="10">
        <f t="shared" si="28"/>
        <v>0.24070450097847357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1</v>
      </c>
      <c r="Y172" s="13">
        <v>0</v>
      </c>
      <c r="Z172" s="13">
        <v>0</v>
      </c>
      <c r="AA172" s="13">
        <v>0</v>
      </c>
      <c r="AB172" s="13">
        <v>0</v>
      </c>
      <c r="AC172" s="15">
        <v>1</v>
      </c>
      <c r="AD172" s="17">
        <f t="shared" si="22"/>
        <v>6.9739952718676126E-2</v>
      </c>
      <c r="AE172" s="17">
        <f t="shared" si="23"/>
        <v>0.10091743119266056</v>
      </c>
      <c r="AF172" s="17">
        <f t="shared" si="24"/>
        <v>9.7051597051597049E-2</v>
      </c>
      <c r="AG172" s="17">
        <f t="shared" si="25"/>
        <v>2.5974025974025976E-2</v>
      </c>
      <c r="AH172" s="2">
        <f t="shared" si="26"/>
        <v>-3.4013660173397187E-2</v>
      </c>
    </row>
    <row r="173" spans="1:34" x14ac:dyDescent="0.25">
      <c r="A173" s="1">
        <v>3</v>
      </c>
      <c r="B173" t="s">
        <v>169</v>
      </c>
      <c r="C173" t="s">
        <v>583</v>
      </c>
      <c r="D173" t="s">
        <v>663</v>
      </c>
      <c r="E173" s="1">
        <v>133</v>
      </c>
      <c r="F173" s="1">
        <v>523</v>
      </c>
      <c r="G173" s="1">
        <v>127</v>
      </c>
      <c r="H173" s="1">
        <v>74</v>
      </c>
      <c r="I173" s="1">
        <v>26</v>
      </c>
      <c r="J173" s="1">
        <v>80</v>
      </c>
      <c r="K173" s="1">
        <v>37</v>
      </c>
      <c r="L173" s="1">
        <v>0</v>
      </c>
      <c r="M173" s="2">
        <v>0.29799999999999999</v>
      </c>
      <c r="N173" s="9">
        <f t="shared" si="29"/>
        <v>4.102564102564096</v>
      </c>
      <c r="O173" s="8">
        <f t="shared" si="30"/>
        <v>168.10256410256409</v>
      </c>
      <c r="P173" s="8">
        <f t="shared" si="31"/>
        <v>564.10256410256409</v>
      </c>
      <c r="Q173" s="10">
        <f t="shared" si="27"/>
        <v>0.29799999999999999</v>
      </c>
      <c r="R173" s="10">
        <f t="shared" si="28"/>
        <v>0.24282982791586999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1</v>
      </c>
      <c r="AA173" s="13">
        <v>0</v>
      </c>
      <c r="AB173" s="13">
        <v>1</v>
      </c>
      <c r="AC173" s="15">
        <v>1</v>
      </c>
      <c r="AD173" s="17">
        <f t="shared" si="22"/>
        <v>8.7470449172576833E-2</v>
      </c>
      <c r="AE173" s="17">
        <f t="shared" si="23"/>
        <v>0.11926605504587157</v>
      </c>
      <c r="AF173" s="17">
        <f t="shared" si="24"/>
        <v>9.8280098280098274E-2</v>
      </c>
      <c r="AG173" s="17">
        <f t="shared" si="25"/>
        <v>0</v>
      </c>
      <c r="AH173" s="2">
        <f t="shared" si="26"/>
        <v>-2.9013660173397182E-2</v>
      </c>
    </row>
    <row r="174" spans="1:34" x14ac:dyDescent="0.25">
      <c r="A174" s="1">
        <v>3</v>
      </c>
      <c r="B174" t="s">
        <v>170</v>
      </c>
      <c r="C174" t="s">
        <v>594</v>
      </c>
      <c r="D174" t="s">
        <v>615</v>
      </c>
      <c r="E174" s="1">
        <v>121</v>
      </c>
      <c r="F174" s="1">
        <v>493</v>
      </c>
      <c r="G174" s="1">
        <v>141</v>
      </c>
      <c r="H174" s="1">
        <v>68</v>
      </c>
      <c r="I174" s="1">
        <v>10</v>
      </c>
      <c r="J174" s="1">
        <v>62</v>
      </c>
      <c r="K174" s="1">
        <v>26</v>
      </c>
      <c r="L174" s="1">
        <v>16</v>
      </c>
      <c r="M174" s="2">
        <v>0.31900000000000001</v>
      </c>
      <c r="N174" s="9">
        <f t="shared" si="29"/>
        <v>-2.1130690161527061</v>
      </c>
      <c r="O174" s="8">
        <f t="shared" si="30"/>
        <v>164.88693098384729</v>
      </c>
      <c r="P174" s="8">
        <f t="shared" si="31"/>
        <v>516.88693098384726</v>
      </c>
      <c r="Q174" s="10">
        <f t="shared" si="27"/>
        <v>0.31900000000000001</v>
      </c>
      <c r="R174" s="10">
        <f t="shared" si="28"/>
        <v>0.28600405679513186</v>
      </c>
      <c r="S174" s="13">
        <v>0</v>
      </c>
      <c r="T174" s="13">
        <v>0</v>
      </c>
      <c r="U174" s="13">
        <v>1</v>
      </c>
      <c r="V174" s="13">
        <v>0</v>
      </c>
      <c r="W174" s="13">
        <v>0</v>
      </c>
      <c r="X174" s="13">
        <v>1</v>
      </c>
      <c r="Y174" s="13">
        <v>0</v>
      </c>
      <c r="Z174" s="13">
        <v>0</v>
      </c>
      <c r="AA174" s="13">
        <v>0</v>
      </c>
      <c r="AB174" s="13">
        <v>0</v>
      </c>
      <c r="AC174" s="15">
        <v>1</v>
      </c>
      <c r="AD174" s="17">
        <f t="shared" si="22"/>
        <v>8.0378250591016553E-2</v>
      </c>
      <c r="AE174" s="17">
        <f t="shared" si="23"/>
        <v>4.5871559633027525E-2</v>
      </c>
      <c r="AF174" s="17">
        <f t="shared" si="24"/>
        <v>7.6167076167076173E-2</v>
      </c>
      <c r="AG174" s="17">
        <f t="shared" si="25"/>
        <v>0.20779220779220781</v>
      </c>
      <c r="AH174" s="2">
        <f t="shared" si="26"/>
        <v>-8.0136601733971635E-3</v>
      </c>
    </row>
    <row r="175" spans="1:34" x14ac:dyDescent="0.25">
      <c r="A175" s="1">
        <v>3</v>
      </c>
      <c r="B175" t="s">
        <v>171</v>
      </c>
      <c r="C175" t="s">
        <v>598</v>
      </c>
      <c r="D175" t="s">
        <v>618</v>
      </c>
      <c r="E175" s="1">
        <v>99</v>
      </c>
      <c r="F175" s="1">
        <v>376</v>
      </c>
      <c r="G175" s="1">
        <v>108</v>
      </c>
      <c r="H175" s="1">
        <v>70</v>
      </c>
      <c r="I175" s="1">
        <v>25</v>
      </c>
      <c r="J175" s="1">
        <v>67</v>
      </c>
      <c r="K175" s="1">
        <v>41</v>
      </c>
      <c r="L175" s="1">
        <v>17</v>
      </c>
      <c r="M175" s="2">
        <v>0.35599999999999998</v>
      </c>
      <c r="N175" s="9">
        <f t="shared" si="29"/>
        <v>-0.85093167701863637</v>
      </c>
      <c r="O175" s="8">
        <f t="shared" si="30"/>
        <v>148.14906832298135</v>
      </c>
      <c r="P175" s="8">
        <f t="shared" si="31"/>
        <v>416.14906832298135</v>
      </c>
      <c r="Q175" s="10">
        <f t="shared" si="27"/>
        <v>0.35599999999999998</v>
      </c>
      <c r="R175" s="10">
        <f t="shared" si="28"/>
        <v>0.28723404255319152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1</v>
      </c>
      <c r="AA175" s="13">
        <v>0</v>
      </c>
      <c r="AB175" s="13">
        <v>1</v>
      </c>
      <c r="AC175" s="15">
        <v>1</v>
      </c>
      <c r="AD175" s="17">
        <f t="shared" si="22"/>
        <v>8.2742316784869971E-2</v>
      </c>
      <c r="AE175" s="17">
        <f t="shared" si="23"/>
        <v>0.11467889908256881</v>
      </c>
      <c r="AF175" s="17">
        <f t="shared" si="24"/>
        <v>8.230958230958231E-2</v>
      </c>
      <c r="AG175" s="17">
        <f t="shared" si="25"/>
        <v>0.22077922077922077</v>
      </c>
      <c r="AH175" s="2">
        <f t="shared" si="26"/>
        <v>2.8986339826602814E-2</v>
      </c>
    </row>
    <row r="176" spans="1:34" x14ac:dyDescent="0.25">
      <c r="A176" s="1">
        <v>3</v>
      </c>
      <c r="B176" t="s">
        <v>118</v>
      </c>
      <c r="C176" t="s">
        <v>597</v>
      </c>
      <c r="D176" t="s">
        <v>612</v>
      </c>
      <c r="E176" s="1">
        <v>92</v>
      </c>
      <c r="F176" s="1">
        <v>360</v>
      </c>
      <c r="G176" s="1">
        <v>95</v>
      </c>
      <c r="H176" s="1">
        <v>67</v>
      </c>
      <c r="I176" s="1">
        <v>21</v>
      </c>
      <c r="J176" s="1">
        <v>58</v>
      </c>
      <c r="K176" s="1">
        <v>51</v>
      </c>
      <c r="L176" s="1">
        <v>3</v>
      </c>
      <c r="M176" s="2">
        <v>0.35799999999999998</v>
      </c>
      <c r="N176" s="9">
        <f t="shared" si="29"/>
        <v>1.7725856697819395</v>
      </c>
      <c r="O176" s="8">
        <f t="shared" si="30"/>
        <v>147.77258566978193</v>
      </c>
      <c r="P176" s="8">
        <f t="shared" si="31"/>
        <v>412.77258566978196</v>
      </c>
      <c r="Q176" s="10">
        <f t="shared" si="27"/>
        <v>0.35799999999999998</v>
      </c>
      <c r="R176" s="10">
        <f t="shared" si="28"/>
        <v>0.2638888888888889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1</v>
      </c>
      <c r="AB176" s="13">
        <v>1</v>
      </c>
      <c r="AC176" s="15">
        <v>1</v>
      </c>
      <c r="AD176" s="17">
        <f t="shared" si="22"/>
        <v>7.9196217494089838E-2</v>
      </c>
      <c r="AE176" s="17">
        <f t="shared" si="23"/>
        <v>9.6330275229357804E-2</v>
      </c>
      <c r="AF176" s="17">
        <f t="shared" si="24"/>
        <v>7.125307125307126E-2</v>
      </c>
      <c r="AG176" s="17">
        <f t="shared" si="25"/>
        <v>3.896103896103896E-2</v>
      </c>
      <c r="AH176" s="2">
        <f t="shared" si="26"/>
        <v>3.0986339826602816E-2</v>
      </c>
    </row>
    <row r="177" spans="1:34" x14ac:dyDescent="0.25">
      <c r="A177" s="1">
        <v>3</v>
      </c>
      <c r="B177" t="s">
        <v>172</v>
      </c>
      <c r="C177" t="s">
        <v>590</v>
      </c>
      <c r="D177" t="s">
        <v>633</v>
      </c>
      <c r="E177" s="1">
        <v>87</v>
      </c>
      <c r="F177" s="1">
        <v>298</v>
      </c>
      <c r="G177" s="1">
        <v>72</v>
      </c>
      <c r="H177" s="1">
        <v>36</v>
      </c>
      <c r="I177" s="1">
        <v>19</v>
      </c>
      <c r="J177" s="1">
        <v>51</v>
      </c>
      <c r="K177" s="1">
        <v>50</v>
      </c>
      <c r="L177" s="1">
        <v>-1</v>
      </c>
      <c r="M177" s="2">
        <v>0.34899999999999998</v>
      </c>
      <c r="N177" s="9">
        <f t="shared" si="29"/>
        <v>-0.84178187403994131</v>
      </c>
      <c r="O177" s="8">
        <f t="shared" si="30"/>
        <v>121.15821812596006</v>
      </c>
      <c r="P177" s="8">
        <f t="shared" si="31"/>
        <v>347.15821812596005</v>
      </c>
      <c r="Q177" s="10">
        <f t="shared" si="27"/>
        <v>0.34900000000000003</v>
      </c>
      <c r="R177" s="10">
        <f t="shared" si="28"/>
        <v>0.24161073825503357</v>
      </c>
      <c r="S177" s="13">
        <v>0</v>
      </c>
      <c r="T177" s="13">
        <v>1</v>
      </c>
      <c r="U177" s="13">
        <v>0</v>
      </c>
      <c r="V177" s="13">
        <v>0</v>
      </c>
      <c r="W177" s="13">
        <v>0</v>
      </c>
      <c r="X177" s="13">
        <v>1</v>
      </c>
      <c r="Y177" s="13">
        <v>0</v>
      </c>
      <c r="Z177" s="13">
        <v>0</v>
      </c>
      <c r="AA177" s="13">
        <v>0</v>
      </c>
      <c r="AB177" s="13">
        <v>0</v>
      </c>
      <c r="AC177" s="15">
        <v>1</v>
      </c>
      <c r="AD177" s="17">
        <f t="shared" si="22"/>
        <v>4.2553191489361701E-2</v>
      </c>
      <c r="AE177" s="17">
        <f t="shared" si="23"/>
        <v>8.7155963302752298E-2</v>
      </c>
      <c r="AF177" s="17">
        <f t="shared" si="24"/>
        <v>6.2653562653562658E-2</v>
      </c>
      <c r="AG177" s="17">
        <f t="shared" si="25"/>
        <v>-1.2987012987012988E-2</v>
      </c>
      <c r="AH177" s="2">
        <f t="shared" si="26"/>
        <v>2.1986339826602863E-2</v>
      </c>
    </row>
    <row r="178" spans="1:34" x14ac:dyDescent="0.25">
      <c r="A178" s="1">
        <v>3</v>
      </c>
      <c r="B178" t="s">
        <v>173</v>
      </c>
      <c r="C178" t="s">
        <v>584</v>
      </c>
      <c r="D178" t="s">
        <v>615</v>
      </c>
      <c r="E178" s="1">
        <v>76</v>
      </c>
      <c r="F178" s="1">
        <v>260</v>
      </c>
      <c r="G178" s="1">
        <v>48</v>
      </c>
      <c r="H178" s="1">
        <v>27</v>
      </c>
      <c r="I178" s="1">
        <v>7</v>
      </c>
      <c r="J178" s="1">
        <v>17</v>
      </c>
      <c r="K178" s="1">
        <v>34</v>
      </c>
      <c r="L178" s="1">
        <v>4</v>
      </c>
      <c r="M178" s="2">
        <v>0.29299999999999998</v>
      </c>
      <c r="N178" s="9">
        <f t="shared" si="29"/>
        <v>5.8585572842998523</v>
      </c>
      <c r="O178" s="8">
        <f t="shared" si="30"/>
        <v>87.858557284299849</v>
      </c>
      <c r="P178" s="8">
        <f t="shared" si="31"/>
        <v>299.85855728429988</v>
      </c>
      <c r="Q178" s="10">
        <f t="shared" si="27"/>
        <v>0.29299999999999993</v>
      </c>
      <c r="R178" s="10">
        <f t="shared" si="28"/>
        <v>0.18461538461538463</v>
      </c>
      <c r="S178" s="13">
        <v>0</v>
      </c>
      <c r="T178" s="13">
        <v>0</v>
      </c>
      <c r="U178" s="13">
        <v>1</v>
      </c>
      <c r="V178" s="13">
        <v>0</v>
      </c>
      <c r="W178" s="13">
        <v>0</v>
      </c>
      <c r="X178" s="13">
        <v>1</v>
      </c>
      <c r="Y178" s="13">
        <v>0</v>
      </c>
      <c r="Z178" s="13">
        <v>0</v>
      </c>
      <c r="AA178" s="13">
        <v>0</v>
      </c>
      <c r="AB178" s="13">
        <v>0</v>
      </c>
      <c r="AC178" s="15">
        <v>1</v>
      </c>
      <c r="AD178" s="17">
        <f t="shared" si="22"/>
        <v>3.1914893617021274E-2</v>
      </c>
      <c r="AE178" s="17">
        <f t="shared" si="23"/>
        <v>3.2110091743119268E-2</v>
      </c>
      <c r="AF178" s="17">
        <f t="shared" si="24"/>
        <v>2.0884520884520884E-2</v>
      </c>
      <c r="AG178" s="17">
        <f t="shared" si="25"/>
        <v>5.1948051948051951E-2</v>
      </c>
      <c r="AH178" s="2">
        <f t="shared" si="26"/>
        <v>-3.4013660173397242E-2</v>
      </c>
    </row>
    <row r="179" spans="1:34" x14ac:dyDescent="0.25">
      <c r="A179" s="1">
        <v>3</v>
      </c>
      <c r="B179" t="s">
        <v>95</v>
      </c>
      <c r="C179" t="s">
        <v>578</v>
      </c>
      <c r="D179" t="s">
        <v>611</v>
      </c>
      <c r="E179" s="1">
        <v>32</v>
      </c>
      <c r="F179" s="1">
        <v>141</v>
      </c>
      <c r="G179" s="1">
        <v>39</v>
      </c>
      <c r="H179" s="1">
        <v>19</v>
      </c>
      <c r="I179" s="1">
        <v>1</v>
      </c>
      <c r="J179" s="1">
        <v>12</v>
      </c>
      <c r="K179" s="1">
        <v>10</v>
      </c>
      <c r="L179" s="1">
        <v>10</v>
      </c>
      <c r="M179" s="2">
        <v>0.32500000000000001</v>
      </c>
      <c r="N179" s="9">
        <f t="shared" si="29"/>
        <v>0.11111111111111531</v>
      </c>
      <c r="O179" s="8">
        <f t="shared" si="30"/>
        <v>49.111111111111114</v>
      </c>
      <c r="P179" s="8">
        <f t="shared" si="31"/>
        <v>151.11111111111111</v>
      </c>
      <c r="Q179" s="10">
        <f t="shared" si="27"/>
        <v>0.32500000000000001</v>
      </c>
      <c r="R179" s="10">
        <f t="shared" si="28"/>
        <v>0.27659574468085107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1</v>
      </c>
      <c r="Z179" s="13">
        <v>0</v>
      </c>
      <c r="AA179" s="13">
        <v>0</v>
      </c>
      <c r="AB179" s="13">
        <v>1</v>
      </c>
      <c r="AC179" s="15">
        <v>1</v>
      </c>
      <c r="AD179" s="17">
        <f t="shared" si="22"/>
        <v>2.2458628841607566E-2</v>
      </c>
      <c r="AE179" s="17">
        <f t="shared" si="23"/>
        <v>4.5871559633027525E-3</v>
      </c>
      <c r="AF179" s="17">
        <f t="shared" si="24"/>
        <v>1.4742014742014743E-2</v>
      </c>
      <c r="AG179" s="17">
        <f t="shared" si="25"/>
        <v>0.12987012987012986</v>
      </c>
      <c r="AH179" s="2">
        <f t="shared" si="26"/>
        <v>-2.0136601733971582E-3</v>
      </c>
    </row>
    <row r="180" spans="1:34" x14ac:dyDescent="0.25">
      <c r="A180" s="1">
        <v>3</v>
      </c>
      <c r="B180" t="s">
        <v>75</v>
      </c>
      <c r="C180" t="s">
        <v>599</v>
      </c>
      <c r="D180" t="s">
        <v>641</v>
      </c>
      <c r="E180" s="1">
        <v>32</v>
      </c>
      <c r="F180" s="1">
        <v>113</v>
      </c>
      <c r="G180" s="1">
        <v>21</v>
      </c>
      <c r="H180" s="1">
        <v>7</v>
      </c>
      <c r="I180" s="1">
        <v>2</v>
      </c>
      <c r="J180" s="1">
        <v>7</v>
      </c>
      <c r="K180" s="1">
        <v>20</v>
      </c>
      <c r="L180" s="1">
        <v>0</v>
      </c>
      <c r="M180" s="2">
        <v>0.308</v>
      </c>
      <c r="N180" s="9">
        <f t="shared" si="29"/>
        <v>-5.2023121387285209E-2</v>
      </c>
      <c r="O180" s="8">
        <f t="shared" si="30"/>
        <v>40.947976878612714</v>
      </c>
      <c r="P180" s="8">
        <f t="shared" si="31"/>
        <v>132.94797687861271</v>
      </c>
      <c r="Q180" s="10">
        <f t="shared" si="27"/>
        <v>0.308</v>
      </c>
      <c r="R180" s="10">
        <f t="shared" si="28"/>
        <v>0.18584070796460178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1</v>
      </c>
      <c r="AA180" s="13">
        <v>0</v>
      </c>
      <c r="AB180" s="13">
        <v>1</v>
      </c>
      <c r="AC180" s="15">
        <v>1</v>
      </c>
      <c r="AD180" s="17">
        <f t="shared" si="22"/>
        <v>8.2742316784869974E-3</v>
      </c>
      <c r="AE180" s="17">
        <f t="shared" si="23"/>
        <v>9.1743119266055051E-3</v>
      </c>
      <c r="AF180" s="17">
        <f t="shared" si="24"/>
        <v>8.5995085995085995E-3</v>
      </c>
      <c r="AG180" s="17">
        <f t="shared" si="25"/>
        <v>0</v>
      </c>
      <c r="AH180" s="2">
        <f t="shared" si="26"/>
        <v>-1.9013660173397173E-2</v>
      </c>
    </row>
    <row r="181" spans="1:34" x14ac:dyDescent="0.25">
      <c r="A181" s="1">
        <v>3</v>
      </c>
      <c r="B181" t="s">
        <v>35</v>
      </c>
      <c r="C181" t="s">
        <v>593</v>
      </c>
      <c r="D181" t="s">
        <v>612</v>
      </c>
      <c r="E181" s="1">
        <v>19</v>
      </c>
      <c r="F181" s="1">
        <v>69</v>
      </c>
      <c r="G181" s="1">
        <v>20</v>
      </c>
      <c r="H181" s="1">
        <v>12</v>
      </c>
      <c r="I181" s="1">
        <v>1</v>
      </c>
      <c r="J181" s="1">
        <v>5</v>
      </c>
      <c r="K181" s="1">
        <v>6</v>
      </c>
      <c r="L181" s="1">
        <v>2</v>
      </c>
      <c r="M181" s="2">
        <v>0.35499999999999998</v>
      </c>
      <c r="N181" s="9">
        <f t="shared" si="29"/>
        <v>0.96899224806201545</v>
      </c>
      <c r="O181" s="8">
        <f t="shared" si="30"/>
        <v>26.968992248062015</v>
      </c>
      <c r="P181" s="8">
        <f t="shared" si="31"/>
        <v>75.968992248062023</v>
      </c>
      <c r="Q181" s="10">
        <f t="shared" si="27"/>
        <v>0.35499999999999998</v>
      </c>
      <c r="R181" s="10">
        <f t="shared" si="28"/>
        <v>0.28985507246376813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1</v>
      </c>
      <c r="AB181" s="13">
        <v>1</v>
      </c>
      <c r="AC181" s="15">
        <v>1</v>
      </c>
      <c r="AD181" s="17">
        <f t="shared" si="22"/>
        <v>1.4184397163120567E-2</v>
      </c>
      <c r="AE181" s="17">
        <f t="shared" si="23"/>
        <v>4.5871559633027525E-3</v>
      </c>
      <c r="AF181" s="17">
        <f t="shared" si="24"/>
        <v>6.1425061425061421E-3</v>
      </c>
      <c r="AG181" s="17">
        <f t="shared" si="25"/>
        <v>2.5974025974025976E-2</v>
      </c>
      <c r="AH181" s="2">
        <f t="shared" si="26"/>
        <v>2.7986339826602813E-2</v>
      </c>
    </row>
    <row r="182" spans="1:34" x14ac:dyDescent="0.25">
      <c r="A182" s="1">
        <v>3</v>
      </c>
      <c r="B182" t="s">
        <v>174</v>
      </c>
      <c r="C182" t="s">
        <v>583</v>
      </c>
      <c r="D182" t="s">
        <v>664</v>
      </c>
      <c r="E182" s="1">
        <v>17</v>
      </c>
      <c r="F182" s="1">
        <v>73</v>
      </c>
      <c r="G182" s="1">
        <v>19</v>
      </c>
      <c r="H182" s="1">
        <v>15</v>
      </c>
      <c r="I182" s="1">
        <v>1</v>
      </c>
      <c r="J182" s="1">
        <v>7</v>
      </c>
      <c r="K182" s="1">
        <v>12</v>
      </c>
      <c r="L182" s="1">
        <v>8</v>
      </c>
      <c r="M182" s="2">
        <v>0.36499999999999999</v>
      </c>
      <c r="N182" s="9">
        <f t="shared" si="29"/>
        <v>3.9370078740155239E-2</v>
      </c>
      <c r="O182" s="8">
        <f t="shared" si="30"/>
        <v>31.039370078740156</v>
      </c>
      <c r="P182" s="8">
        <f t="shared" si="31"/>
        <v>85.039370078740149</v>
      </c>
      <c r="Q182" s="10">
        <f t="shared" si="27"/>
        <v>0.36499999999999999</v>
      </c>
      <c r="R182" s="10">
        <f t="shared" si="28"/>
        <v>0.26027397260273971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1</v>
      </c>
      <c r="Z182" s="13">
        <v>0</v>
      </c>
      <c r="AA182" s="13">
        <v>0</v>
      </c>
      <c r="AB182" s="13">
        <v>1</v>
      </c>
      <c r="AC182" s="15">
        <v>1</v>
      </c>
      <c r="AD182" s="17">
        <f t="shared" si="22"/>
        <v>1.7730496453900711E-2</v>
      </c>
      <c r="AE182" s="17">
        <f t="shared" si="23"/>
        <v>4.5871559633027525E-3</v>
      </c>
      <c r="AF182" s="17">
        <f t="shared" si="24"/>
        <v>8.5995085995085995E-3</v>
      </c>
      <c r="AG182" s="17">
        <f t="shared" si="25"/>
        <v>0.1038961038961039</v>
      </c>
      <c r="AH182" s="2">
        <f t="shared" si="26"/>
        <v>3.7986339826602822E-2</v>
      </c>
    </row>
    <row r="183" spans="1:34" x14ac:dyDescent="0.25">
      <c r="A183" s="1">
        <v>3</v>
      </c>
      <c r="B183" t="s">
        <v>175</v>
      </c>
      <c r="C183" t="s">
        <v>585</v>
      </c>
      <c r="D183" t="s">
        <v>615</v>
      </c>
      <c r="E183" s="1">
        <v>14</v>
      </c>
      <c r="F183" s="1">
        <v>50</v>
      </c>
      <c r="G183" s="1">
        <v>8</v>
      </c>
      <c r="H183" s="1">
        <v>9</v>
      </c>
      <c r="I183" s="1">
        <v>2</v>
      </c>
      <c r="J183" s="1">
        <v>4</v>
      </c>
      <c r="K183" s="1">
        <v>6</v>
      </c>
      <c r="L183" s="1">
        <v>0</v>
      </c>
      <c r="M183" s="2">
        <v>0.246</v>
      </c>
      <c r="N183" s="9">
        <f t="shared" si="29"/>
        <v>-0.29708222811671114</v>
      </c>
      <c r="O183" s="8">
        <f t="shared" si="30"/>
        <v>13.702917771883289</v>
      </c>
      <c r="P183" s="8">
        <f t="shared" si="31"/>
        <v>55.702917771883286</v>
      </c>
      <c r="Q183" s="10">
        <f t="shared" si="27"/>
        <v>0.24600000000000002</v>
      </c>
      <c r="R183" s="10">
        <f t="shared" si="28"/>
        <v>0.16</v>
      </c>
      <c r="S183" s="13">
        <v>0</v>
      </c>
      <c r="T183" s="13">
        <v>0</v>
      </c>
      <c r="U183" s="13">
        <v>1</v>
      </c>
      <c r="V183" s="13">
        <v>0</v>
      </c>
      <c r="W183" s="13">
        <v>0</v>
      </c>
      <c r="X183" s="13">
        <v>1</v>
      </c>
      <c r="Y183" s="13">
        <v>0</v>
      </c>
      <c r="Z183" s="13">
        <v>0</v>
      </c>
      <c r="AA183" s="13">
        <v>0</v>
      </c>
      <c r="AB183" s="13">
        <v>0</v>
      </c>
      <c r="AC183" s="15">
        <v>1</v>
      </c>
      <c r="AD183" s="17">
        <f t="shared" si="22"/>
        <v>1.0638297872340425E-2</v>
      </c>
      <c r="AE183" s="17">
        <f t="shared" si="23"/>
        <v>9.1743119266055051E-3</v>
      </c>
      <c r="AF183" s="17">
        <f t="shared" si="24"/>
        <v>4.9140049140049139E-3</v>
      </c>
      <c r="AG183" s="17">
        <f t="shared" si="25"/>
        <v>0</v>
      </c>
      <c r="AH183" s="2">
        <f t="shared" si="26"/>
        <v>-8.1013660173397145E-2</v>
      </c>
    </row>
    <row r="184" spans="1:34" x14ac:dyDescent="0.25">
      <c r="A184" s="1">
        <v>3</v>
      </c>
      <c r="B184" t="s">
        <v>176</v>
      </c>
      <c r="C184" t="s">
        <v>578</v>
      </c>
      <c r="D184" t="s">
        <v>614</v>
      </c>
      <c r="E184" s="1">
        <v>12</v>
      </c>
      <c r="F184" s="1">
        <v>44</v>
      </c>
      <c r="G184" s="1">
        <v>6</v>
      </c>
      <c r="H184" s="1">
        <v>5</v>
      </c>
      <c r="I184" s="1">
        <v>3</v>
      </c>
      <c r="J184" s="1">
        <v>9</v>
      </c>
      <c r="K184" s="1">
        <v>6</v>
      </c>
      <c r="L184" s="1">
        <v>0</v>
      </c>
      <c r="M184" s="2">
        <v>0.25</v>
      </c>
      <c r="N184" s="9">
        <f t="shared" si="29"/>
        <v>0.66666666666666663</v>
      </c>
      <c r="O184" s="8">
        <f t="shared" si="30"/>
        <v>12.666666666666666</v>
      </c>
      <c r="P184" s="8">
        <f t="shared" si="31"/>
        <v>50.666666666666664</v>
      </c>
      <c r="Q184" s="10">
        <f t="shared" si="27"/>
        <v>0.25</v>
      </c>
      <c r="R184" s="10">
        <f t="shared" si="28"/>
        <v>0.13636363636363635</v>
      </c>
      <c r="S184" s="13">
        <v>0</v>
      </c>
      <c r="T184" s="13">
        <v>1</v>
      </c>
      <c r="U184" s="13">
        <v>0</v>
      </c>
      <c r="V184" s="13">
        <v>0</v>
      </c>
      <c r="W184" s="13">
        <v>0</v>
      </c>
      <c r="X184" s="13">
        <v>1</v>
      </c>
      <c r="Y184" s="13">
        <v>0</v>
      </c>
      <c r="Z184" s="13">
        <v>0</v>
      </c>
      <c r="AA184" s="13">
        <v>0</v>
      </c>
      <c r="AB184" s="13">
        <v>0</v>
      </c>
      <c r="AC184" s="15">
        <v>1</v>
      </c>
      <c r="AD184" s="17">
        <f t="shared" si="22"/>
        <v>5.9101654846335696E-3</v>
      </c>
      <c r="AE184" s="17">
        <f t="shared" si="23"/>
        <v>1.3761467889908258E-2</v>
      </c>
      <c r="AF184" s="17">
        <f t="shared" si="24"/>
        <v>1.1056511056511056E-2</v>
      </c>
      <c r="AG184" s="17">
        <f t="shared" si="25"/>
        <v>0</v>
      </c>
      <c r="AH184" s="2">
        <f t="shared" si="26"/>
        <v>-7.7013660173397169E-2</v>
      </c>
    </row>
    <row r="185" spans="1:34" x14ac:dyDescent="0.25">
      <c r="A185" s="1">
        <v>3</v>
      </c>
      <c r="B185" t="s">
        <v>177</v>
      </c>
      <c r="C185" t="s">
        <v>586</v>
      </c>
      <c r="D185" t="s">
        <v>656</v>
      </c>
      <c r="E185" s="1">
        <v>7</v>
      </c>
      <c r="F185" s="1">
        <v>29</v>
      </c>
      <c r="G185" s="1">
        <v>8</v>
      </c>
      <c r="H185" s="1">
        <v>4</v>
      </c>
      <c r="I185" s="1">
        <v>1</v>
      </c>
      <c r="J185" s="1">
        <v>5</v>
      </c>
      <c r="K185" s="1">
        <v>2</v>
      </c>
      <c r="L185" s="1">
        <v>0</v>
      </c>
      <c r="M185" s="2">
        <v>0.32300000000000001</v>
      </c>
      <c r="N185" s="9">
        <f t="shared" si="29"/>
        <v>1.9202363367798965E-2</v>
      </c>
      <c r="O185" s="8">
        <f t="shared" si="30"/>
        <v>10.0192023633678</v>
      </c>
      <c r="P185" s="8">
        <f t="shared" si="31"/>
        <v>31.0192023633678</v>
      </c>
      <c r="Q185" s="10">
        <f t="shared" si="27"/>
        <v>0.32300000000000001</v>
      </c>
      <c r="R185" s="10">
        <f t="shared" si="28"/>
        <v>0.27586206896551724</v>
      </c>
      <c r="S185" s="13">
        <v>1</v>
      </c>
      <c r="T185" s="13">
        <v>0</v>
      </c>
      <c r="U185" s="13">
        <v>0</v>
      </c>
      <c r="V185" s="13">
        <v>0</v>
      </c>
      <c r="W185" s="13">
        <v>0</v>
      </c>
      <c r="X185" s="13">
        <v>1</v>
      </c>
      <c r="Y185" s="13">
        <v>0</v>
      </c>
      <c r="Z185" s="13">
        <v>0</v>
      </c>
      <c r="AA185" s="13">
        <v>0</v>
      </c>
      <c r="AB185" s="13">
        <v>0</v>
      </c>
      <c r="AC185" s="15">
        <v>1</v>
      </c>
      <c r="AD185" s="17">
        <f t="shared" si="22"/>
        <v>4.7281323877068557E-3</v>
      </c>
      <c r="AE185" s="17">
        <f t="shared" si="23"/>
        <v>4.5871559633027525E-3</v>
      </c>
      <c r="AF185" s="17">
        <f t="shared" si="24"/>
        <v>6.1425061425061421E-3</v>
      </c>
      <c r="AG185" s="17">
        <f t="shared" si="25"/>
        <v>0</v>
      </c>
      <c r="AH185" s="2">
        <f t="shared" si="26"/>
        <v>-4.01366017339716E-3</v>
      </c>
    </row>
    <row r="186" spans="1:34" x14ac:dyDescent="0.25">
      <c r="A186" s="1">
        <v>3</v>
      </c>
      <c r="B186" t="s">
        <v>178</v>
      </c>
      <c r="C186" t="s">
        <v>594</v>
      </c>
      <c r="D186" t="s">
        <v>616</v>
      </c>
      <c r="E186" s="1">
        <v>5</v>
      </c>
      <c r="F186" s="1">
        <v>14</v>
      </c>
      <c r="G186" s="1">
        <v>1</v>
      </c>
      <c r="H186" s="1">
        <v>0</v>
      </c>
      <c r="I186" s="1">
        <v>0</v>
      </c>
      <c r="J186" s="1">
        <v>1</v>
      </c>
      <c r="K186" s="1">
        <v>4</v>
      </c>
      <c r="L186" s="1">
        <v>0</v>
      </c>
      <c r="M186" s="2">
        <v>0.26300000000000001</v>
      </c>
      <c r="N186" s="9">
        <f t="shared" si="29"/>
        <v>-0.36092265943012214</v>
      </c>
      <c r="O186" s="8">
        <f t="shared" si="30"/>
        <v>4.6390773405698775</v>
      </c>
      <c r="P186" s="8">
        <f t="shared" si="31"/>
        <v>17.639077340569877</v>
      </c>
      <c r="Q186" s="10">
        <f t="shared" si="27"/>
        <v>0.26300000000000001</v>
      </c>
      <c r="R186" s="10">
        <f t="shared" si="28"/>
        <v>7.1428571428571425E-2</v>
      </c>
      <c r="S186" s="13">
        <v>1</v>
      </c>
      <c r="T186" s="13">
        <v>0</v>
      </c>
      <c r="U186" s="13">
        <v>0</v>
      </c>
      <c r="V186" s="13">
        <v>0</v>
      </c>
      <c r="W186" s="13">
        <v>0</v>
      </c>
      <c r="X186" s="13">
        <v>1</v>
      </c>
      <c r="Y186" s="13">
        <v>0</v>
      </c>
      <c r="Z186" s="13">
        <v>0</v>
      </c>
      <c r="AA186" s="13">
        <v>0</v>
      </c>
      <c r="AB186" s="13">
        <v>0</v>
      </c>
      <c r="AC186" s="15">
        <v>1</v>
      </c>
      <c r="AD186" s="17">
        <f t="shared" si="22"/>
        <v>0</v>
      </c>
      <c r="AE186" s="17">
        <f t="shared" si="23"/>
        <v>0</v>
      </c>
      <c r="AF186" s="17">
        <f t="shared" si="24"/>
        <v>1.2285012285012285E-3</v>
      </c>
      <c r="AG186" s="17">
        <f t="shared" si="25"/>
        <v>0</v>
      </c>
      <c r="AH186" s="2">
        <f t="shared" si="26"/>
        <v>-6.4013660173397158E-2</v>
      </c>
    </row>
    <row r="187" spans="1:34" x14ac:dyDescent="0.25">
      <c r="A187" s="1">
        <v>3</v>
      </c>
      <c r="B187" t="s">
        <v>44</v>
      </c>
      <c r="C187" t="s">
        <v>593</v>
      </c>
      <c r="D187" t="s">
        <v>614</v>
      </c>
      <c r="E187" s="1">
        <v>4</v>
      </c>
      <c r="F187" s="1">
        <v>14</v>
      </c>
      <c r="G187" s="1">
        <v>2</v>
      </c>
      <c r="H187" s="1">
        <v>1</v>
      </c>
      <c r="I187" s="1">
        <v>0</v>
      </c>
      <c r="J187" s="1">
        <v>0</v>
      </c>
      <c r="K187" s="1">
        <v>2</v>
      </c>
      <c r="L187" s="1">
        <v>0</v>
      </c>
      <c r="M187" s="2">
        <v>0.25</v>
      </c>
      <c r="N187" s="9">
        <f t="shared" si="29"/>
        <v>0</v>
      </c>
      <c r="O187" s="8">
        <f t="shared" si="30"/>
        <v>4</v>
      </c>
      <c r="P187" s="8">
        <f t="shared" si="31"/>
        <v>16</v>
      </c>
      <c r="Q187" s="10">
        <f t="shared" si="27"/>
        <v>0.25</v>
      </c>
      <c r="R187" s="10">
        <f t="shared" si="28"/>
        <v>0.14285714285714285</v>
      </c>
      <c r="S187" s="13">
        <v>0</v>
      </c>
      <c r="T187" s="13">
        <v>1</v>
      </c>
      <c r="U187" s="13">
        <v>0</v>
      </c>
      <c r="V187" s="13">
        <v>0</v>
      </c>
      <c r="W187" s="13">
        <v>0</v>
      </c>
      <c r="X187" s="13">
        <v>1</v>
      </c>
      <c r="Y187" s="13">
        <v>0</v>
      </c>
      <c r="Z187" s="13">
        <v>0</v>
      </c>
      <c r="AA187" s="13">
        <v>0</v>
      </c>
      <c r="AB187" s="13">
        <v>0</v>
      </c>
      <c r="AC187" s="15">
        <v>1</v>
      </c>
      <c r="AD187" s="17">
        <f t="shared" si="22"/>
        <v>1.1820330969267139E-3</v>
      </c>
      <c r="AE187" s="17">
        <f t="shared" si="23"/>
        <v>0</v>
      </c>
      <c r="AF187" s="17">
        <f t="shared" si="24"/>
        <v>0</v>
      </c>
      <c r="AG187" s="17">
        <f t="shared" si="25"/>
        <v>0</v>
      </c>
      <c r="AH187" s="2">
        <f t="shared" si="26"/>
        <v>-7.7013660173397169E-2</v>
      </c>
    </row>
    <row r="188" spans="1:34" x14ac:dyDescent="0.25">
      <c r="A188" s="1">
        <v>3</v>
      </c>
      <c r="B188" t="s">
        <v>59</v>
      </c>
      <c r="C188" t="s">
        <v>597</v>
      </c>
      <c r="D188" t="s">
        <v>618</v>
      </c>
      <c r="E188" s="1">
        <v>4</v>
      </c>
      <c r="F188" s="1">
        <v>14</v>
      </c>
      <c r="G188" s="1">
        <v>5</v>
      </c>
      <c r="H188" s="1">
        <v>2</v>
      </c>
      <c r="I188" s="1">
        <v>0</v>
      </c>
      <c r="J188" s="1">
        <v>2</v>
      </c>
      <c r="K188" s="1">
        <v>4</v>
      </c>
      <c r="L188" s="1">
        <v>0</v>
      </c>
      <c r="M188" s="2">
        <v>0.5</v>
      </c>
      <c r="N188" s="9">
        <f t="shared" si="29"/>
        <v>0</v>
      </c>
      <c r="O188" s="8">
        <f t="shared" si="30"/>
        <v>9</v>
      </c>
      <c r="P188" s="8">
        <f t="shared" si="31"/>
        <v>18</v>
      </c>
      <c r="Q188" s="10">
        <f t="shared" si="27"/>
        <v>0.5</v>
      </c>
      <c r="R188" s="10">
        <f t="shared" si="28"/>
        <v>0.35714285714285715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1</v>
      </c>
      <c r="AA188" s="13">
        <v>0</v>
      </c>
      <c r="AB188" s="13">
        <v>1</v>
      </c>
      <c r="AC188" s="15">
        <v>1</v>
      </c>
      <c r="AD188" s="17">
        <f t="shared" si="22"/>
        <v>2.3640661938534278E-3</v>
      </c>
      <c r="AE188" s="17">
        <f t="shared" si="23"/>
        <v>0</v>
      </c>
      <c r="AF188" s="17">
        <f t="shared" si="24"/>
        <v>2.4570024570024569E-3</v>
      </c>
      <c r="AG188" s="17">
        <f t="shared" si="25"/>
        <v>0</v>
      </c>
      <c r="AH188" s="2">
        <f t="shared" si="26"/>
        <v>0.17298633982660283</v>
      </c>
    </row>
    <row r="189" spans="1:34" x14ac:dyDescent="0.25">
      <c r="A189" s="1">
        <v>3</v>
      </c>
      <c r="B189" t="s">
        <v>54</v>
      </c>
      <c r="C189" t="s">
        <v>602</v>
      </c>
      <c r="D189" t="s">
        <v>635</v>
      </c>
      <c r="E189" s="1">
        <v>3</v>
      </c>
      <c r="F189" s="1">
        <v>6</v>
      </c>
      <c r="G189" s="1">
        <v>2</v>
      </c>
      <c r="H189" s="1">
        <v>3</v>
      </c>
      <c r="I189" s="1">
        <v>1</v>
      </c>
      <c r="J189" s="1">
        <v>3</v>
      </c>
      <c r="K189" s="1">
        <v>4</v>
      </c>
      <c r="L189" s="1">
        <v>0</v>
      </c>
      <c r="M189" s="2">
        <v>0.6</v>
      </c>
      <c r="N189" s="9">
        <f t="shared" si="29"/>
        <v>0</v>
      </c>
      <c r="O189" s="8">
        <f t="shared" si="30"/>
        <v>6</v>
      </c>
      <c r="P189" s="8">
        <f t="shared" si="31"/>
        <v>10</v>
      </c>
      <c r="Q189" s="10">
        <f t="shared" si="27"/>
        <v>0.6</v>
      </c>
      <c r="R189" s="10">
        <f t="shared" si="28"/>
        <v>0.33333333333333331</v>
      </c>
      <c r="S189" s="13">
        <v>0</v>
      </c>
      <c r="T189" s="13">
        <v>1</v>
      </c>
      <c r="U189" s="13">
        <v>0</v>
      </c>
      <c r="V189" s="13">
        <v>0</v>
      </c>
      <c r="W189" s="13">
        <v>0</v>
      </c>
      <c r="X189" s="13">
        <v>1</v>
      </c>
      <c r="Y189" s="13">
        <v>0</v>
      </c>
      <c r="Z189" s="13">
        <v>0</v>
      </c>
      <c r="AA189" s="13">
        <v>0</v>
      </c>
      <c r="AB189" s="13">
        <v>0</v>
      </c>
      <c r="AC189" s="15">
        <v>1</v>
      </c>
      <c r="AD189" s="17">
        <f t="shared" si="22"/>
        <v>3.5460992907801418E-3</v>
      </c>
      <c r="AE189" s="17">
        <f t="shared" si="23"/>
        <v>4.5871559633027525E-3</v>
      </c>
      <c r="AF189" s="17">
        <f t="shared" si="24"/>
        <v>3.6855036855036856E-3</v>
      </c>
      <c r="AG189" s="17">
        <f t="shared" si="25"/>
        <v>0</v>
      </c>
      <c r="AH189" s="2">
        <f t="shared" si="26"/>
        <v>0.27298633982660281</v>
      </c>
    </row>
    <row r="190" spans="1:34" x14ac:dyDescent="0.25">
      <c r="A190" s="1">
        <v>3</v>
      </c>
      <c r="B190" t="s">
        <v>76</v>
      </c>
      <c r="C190" t="s">
        <v>576</v>
      </c>
      <c r="D190" t="s">
        <v>633</v>
      </c>
      <c r="E190" s="1">
        <v>3</v>
      </c>
      <c r="F190" s="1">
        <v>13</v>
      </c>
      <c r="G190" s="1">
        <v>3</v>
      </c>
      <c r="H190" s="1">
        <v>1</v>
      </c>
      <c r="I190" s="1">
        <v>0</v>
      </c>
      <c r="J190" s="1">
        <v>3</v>
      </c>
      <c r="K190" s="1">
        <v>1</v>
      </c>
      <c r="L190" s="1">
        <v>0</v>
      </c>
      <c r="M190" s="2">
        <v>0.28599999999999998</v>
      </c>
      <c r="N190" s="9">
        <f t="shared" si="29"/>
        <v>5.6022408963579268E-3</v>
      </c>
      <c r="O190" s="8">
        <f t="shared" si="30"/>
        <v>4.0056022408963576</v>
      </c>
      <c r="P190" s="8">
        <f t="shared" si="31"/>
        <v>14.005602240896359</v>
      </c>
      <c r="Q190" s="10">
        <f t="shared" si="27"/>
        <v>0.28599999999999992</v>
      </c>
      <c r="R190" s="10">
        <f t="shared" si="28"/>
        <v>0.23076923076923078</v>
      </c>
      <c r="S190" s="13">
        <v>0</v>
      </c>
      <c r="T190" s="13">
        <v>1</v>
      </c>
      <c r="U190" s="13">
        <v>0</v>
      </c>
      <c r="V190" s="13">
        <v>0</v>
      </c>
      <c r="W190" s="13">
        <v>0</v>
      </c>
      <c r="X190" s="13">
        <v>1</v>
      </c>
      <c r="Y190" s="13">
        <v>0</v>
      </c>
      <c r="Z190" s="13">
        <v>0</v>
      </c>
      <c r="AA190" s="13">
        <v>0</v>
      </c>
      <c r="AB190" s="13">
        <v>0</v>
      </c>
      <c r="AC190" s="15">
        <v>1</v>
      </c>
      <c r="AD190" s="17">
        <f t="shared" si="22"/>
        <v>1.1820330969267139E-3</v>
      </c>
      <c r="AE190" s="17">
        <f t="shared" si="23"/>
        <v>0</v>
      </c>
      <c r="AF190" s="17">
        <f t="shared" si="24"/>
        <v>3.6855036855036856E-3</v>
      </c>
      <c r="AG190" s="17">
        <f t="shared" si="25"/>
        <v>0</v>
      </c>
      <c r="AH190" s="2">
        <f t="shared" si="26"/>
        <v>-4.1013660173397248E-2</v>
      </c>
    </row>
    <row r="191" spans="1:34" x14ac:dyDescent="0.25">
      <c r="A191" s="1">
        <v>3</v>
      </c>
      <c r="B191" t="s">
        <v>94</v>
      </c>
      <c r="C191" t="s">
        <v>578</v>
      </c>
      <c r="D191" t="s">
        <v>641</v>
      </c>
      <c r="E191" s="1">
        <v>3</v>
      </c>
      <c r="F191" s="1">
        <v>12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8.3000000000000004E-2</v>
      </c>
      <c r="N191" s="9">
        <f t="shared" si="29"/>
        <v>-4.3620501635768848E-3</v>
      </c>
      <c r="O191" s="8">
        <f t="shared" si="30"/>
        <v>0.99563794983642306</v>
      </c>
      <c r="P191" s="8">
        <f t="shared" si="31"/>
        <v>11.995637949836423</v>
      </c>
      <c r="Q191" s="10">
        <f t="shared" si="27"/>
        <v>8.299999999999999E-2</v>
      </c>
      <c r="R191" s="10">
        <f t="shared" si="28"/>
        <v>8.3333333333333329E-2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1</v>
      </c>
      <c r="AA191" s="13">
        <v>0</v>
      </c>
      <c r="AB191" s="13">
        <v>1</v>
      </c>
      <c r="AC191" s="15">
        <v>1</v>
      </c>
      <c r="AD191" s="17">
        <f t="shared" si="22"/>
        <v>0</v>
      </c>
      <c r="AE191" s="17">
        <f t="shared" si="23"/>
        <v>0</v>
      </c>
      <c r="AF191" s="17">
        <f t="shared" si="24"/>
        <v>0</v>
      </c>
      <c r="AG191" s="17">
        <f t="shared" si="25"/>
        <v>0</v>
      </c>
      <c r="AH191" s="2">
        <f t="shared" si="26"/>
        <v>-0.24401366017339718</v>
      </c>
    </row>
    <row r="192" spans="1:34" x14ac:dyDescent="0.25">
      <c r="A192" s="1">
        <v>3</v>
      </c>
      <c r="B192" t="s">
        <v>135</v>
      </c>
      <c r="C192" t="s">
        <v>595</v>
      </c>
      <c r="D192" t="s">
        <v>618</v>
      </c>
      <c r="E192" s="1">
        <v>2</v>
      </c>
      <c r="F192" s="1">
        <v>7</v>
      </c>
      <c r="G192" s="1">
        <v>3</v>
      </c>
      <c r="H192" s="1">
        <v>1</v>
      </c>
      <c r="I192" s="1">
        <v>0</v>
      </c>
      <c r="J192" s="1">
        <v>0</v>
      </c>
      <c r="K192" s="1">
        <v>1</v>
      </c>
      <c r="L192" s="1">
        <v>0</v>
      </c>
      <c r="M192" s="2">
        <v>0.55600000000000005</v>
      </c>
      <c r="N192" s="9">
        <f t="shared" si="29"/>
        <v>1.00900900900901</v>
      </c>
      <c r="O192" s="8">
        <f t="shared" si="30"/>
        <v>5.0090090090090102</v>
      </c>
      <c r="P192" s="8">
        <f t="shared" si="31"/>
        <v>9.0090090090090094</v>
      </c>
      <c r="Q192" s="10">
        <f t="shared" si="27"/>
        <v>0.55600000000000016</v>
      </c>
      <c r="R192" s="10">
        <f t="shared" si="28"/>
        <v>0.42857142857142855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1</v>
      </c>
      <c r="AA192" s="13">
        <v>0</v>
      </c>
      <c r="AB192" s="13">
        <v>1</v>
      </c>
      <c r="AC192" s="15">
        <v>1</v>
      </c>
      <c r="AD192" s="17">
        <f t="shared" si="22"/>
        <v>1.1820330969267139E-3</v>
      </c>
      <c r="AE192" s="17">
        <f t="shared" si="23"/>
        <v>0</v>
      </c>
      <c r="AF192" s="17">
        <f t="shared" si="24"/>
        <v>0</v>
      </c>
      <c r="AG192" s="17">
        <f t="shared" si="25"/>
        <v>0</v>
      </c>
      <c r="AH192" s="2">
        <f t="shared" si="26"/>
        <v>0.22898633982660299</v>
      </c>
    </row>
    <row r="193" spans="1:34" x14ac:dyDescent="0.25">
      <c r="A193" s="1">
        <v>3</v>
      </c>
      <c r="B193" t="s">
        <v>158</v>
      </c>
      <c r="C193" t="s">
        <v>587</v>
      </c>
      <c r="D193" t="s">
        <v>660</v>
      </c>
      <c r="E193" s="1">
        <v>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2">
        <v>0.25</v>
      </c>
      <c r="N193" s="9">
        <f t="shared" si="29"/>
        <v>0</v>
      </c>
      <c r="O193" s="8">
        <f t="shared" si="30"/>
        <v>1</v>
      </c>
      <c r="P193" s="8">
        <f t="shared" si="31"/>
        <v>4</v>
      </c>
      <c r="Q193" s="10">
        <f t="shared" si="27"/>
        <v>0.25</v>
      </c>
      <c r="R193" s="10">
        <f t="shared" si="28"/>
        <v>0</v>
      </c>
      <c r="S193" s="13">
        <v>0</v>
      </c>
      <c r="T193" s="13">
        <v>0</v>
      </c>
      <c r="U193" s="13">
        <v>1</v>
      </c>
      <c r="V193" s="13">
        <v>0</v>
      </c>
      <c r="W193" s="13">
        <v>0</v>
      </c>
      <c r="X193" s="13">
        <v>1</v>
      </c>
      <c r="Y193" s="13">
        <v>0</v>
      </c>
      <c r="Z193" s="13">
        <v>0</v>
      </c>
      <c r="AA193" s="13">
        <v>0</v>
      </c>
      <c r="AB193" s="13">
        <v>0</v>
      </c>
      <c r="AC193" s="15">
        <v>1</v>
      </c>
      <c r="AD193" s="17">
        <f t="shared" si="22"/>
        <v>0</v>
      </c>
      <c r="AE193" s="17">
        <f t="shared" si="23"/>
        <v>0</v>
      </c>
      <c r="AF193" s="17">
        <f t="shared" si="24"/>
        <v>0</v>
      </c>
      <c r="AG193" s="17">
        <f t="shared" si="25"/>
        <v>0</v>
      </c>
      <c r="AH193" s="2">
        <f t="shared" si="26"/>
        <v>-7.7013660173397169E-2</v>
      </c>
    </row>
    <row r="194" spans="1:34" x14ac:dyDescent="0.25">
      <c r="A194" s="1">
        <v>3</v>
      </c>
      <c r="B194" t="s">
        <v>154</v>
      </c>
      <c r="C194" t="s">
        <v>576</v>
      </c>
      <c r="D194" t="s">
        <v>619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0</v>
      </c>
      <c r="N194" s="9">
        <f t="shared" si="29"/>
        <v>0</v>
      </c>
      <c r="O194" s="8">
        <f t="shared" si="30"/>
        <v>0</v>
      </c>
      <c r="P194" s="8">
        <f t="shared" si="31"/>
        <v>0</v>
      </c>
      <c r="Q194" s="10">
        <f t="shared" si="27"/>
        <v>0</v>
      </c>
      <c r="R194" s="10">
        <f t="shared" si="28"/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5">
        <v>1</v>
      </c>
      <c r="AD194" s="17">
        <f t="shared" si="22"/>
        <v>0</v>
      </c>
      <c r="AE194" s="17">
        <f t="shared" si="23"/>
        <v>0</v>
      </c>
      <c r="AF194" s="17">
        <f t="shared" si="24"/>
        <v>0</v>
      </c>
      <c r="AG194" s="17">
        <f t="shared" si="25"/>
        <v>0</v>
      </c>
      <c r="AH194" s="2">
        <f t="shared" si="26"/>
        <v>-0.32701366017339717</v>
      </c>
    </row>
    <row r="195" spans="1:34" x14ac:dyDescent="0.25">
      <c r="A195" s="1">
        <v>4</v>
      </c>
      <c r="B195" t="s">
        <v>179</v>
      </c>
      <c r="C195" t="s">
        <v>586</v>
      </c>
      <c r="D195" t="s">
        <v>615</v>
      </c>
      <c r="E195" s="1">
        <v>159</v>
      </c>
      <c r="F195" s="1">
        <v>636</v>
      </c>
      <c r="G195" s="1">
        <v>191</v>
      </c>
      <c r="H195" s="1">
        <v>90</v>
      </c>
      <c r="I195" s="1">
        <v>9</v>
      </c>
      <c r="J195" s="1">
        <v>84</v>
      </c>
      <c r="K195" s="1">
        <v>73</v>
      </c>
      <c r="L195" s="1">
        <v>12</v>
      </c>
      <c r="M195" s="2">
        <v>0.371</v>
      </c>
      <c r="N195" s="9">
        <f t="shared" si="29"/>
        <v>-1.5278219395866657</v>
      </c>
      <c r="O195" s="8">
        <f t="shared" si="30"/>
        <v>262.47217806041334</v>
      </c>
      <c r="P195" s="8">
        <f t="shared" si="31"/>
        <v>707.47217806041328</v>
      </c>
      <c r="Q195" s="10">
        <f t="shared" si="27"/>
        <v>0.371</v>
      </c>
      <c r="R195" s="10">
        <f t="shared" si="28"/>
        <v>0.30031446540880502</v>
      </c>
      <c r="S195" s="13">
        <v>0</v>
      </c>
      <c r="T195" s="13">
        <v>0</v>
      </c>
      <c r="U195" s="13">
        <v>1</v>
      </c>
      <c r="V195" s="13">
        <v>0</v>
      </c>
      <c r="W195" s="13">
        <v>0</v>
      </c>
      <c r="X195" s="13">
        <v>1</v>
      </c>
      <c r="Y195" s="13">
        <v>0</v>
      </c>
      <c r="Z195" s="13">
        <v>0</v>
      </c>
      <c r="AA195" s="13">
        <v>0</v>
      </c>
      <c r="AB195" s="13">
        <v>0</v>
      </c>
      <c r="AC195" s="15">
        <v>1</v>
      </c>
      <c r="AD195" s="17">
        <f t="shared" ref="AD195:AD258" si="32">H195/VLOOKUP($A195,$A$470:$R$479,COLUMN(H$1),FALSE)</f>
        <v>0.10250569476082004</v>
      </c>
      <c r="AE195" s="17">
        <f t="shared" ref="AE195:AE258" si="33">I195/VLOOKUP($A195,$A$470:$R$479,COLUMN(I$1),FALSE)</f>
        <v>4.2253521126760563E-2</v>
      </c>
      <c r="AF195" s="17">
        <f t="shared" ref="AF195:AF258" si="34">J195/VLOOKUP($A195,$A$470:$R$479,COLUMN(J$1),FALSE)</f>
        <v>9.870740305522914E-2</v>
      </c>
      <c r="AG195" s="17">
        <f t="shared" ref="AG195:AG258" si="35">L195/VLOOKUP($A195,$A$470:$R$479,COLUMN(L$1),FALSE)</f>
        <v>0.18181818181818182</v>
      </c>
      <c r="AH195" s="2">
        <f t="shared" ref="AH195:AH258" si="36">Q195-VLOOKUP($A195,$A$470:$R$479,COLUMN(Q$1),FALSE)</f>
        <v>3.8324143704366376E-2</v>
      </c>
    </row>
    <row r="196" spans="1:34" x14ac:dyDescent="0.25">
      <c r="A196" s="1">
        <v>4</v>
      </c>
      <c r="B196" t="s">
        <v>180</v>
      </c>
      <c r="C196" t="s">
        <v>575</v>
      </c>
      <c r="D196" t="s">
        <v>665</v>
      </c>
      <c r="E196" s="1">
        <v>154</v>
      </c>
      <c r="F196" s="1">
        <v>603</v>
      </c>
      <c r="G196" s="1">
        <v>193</v>
      </c>
      <c r="H196" s="1">
        <v>85</v>
      </c>
      <c r="I196" s="1">
        <v>29</v>
      </c>
      <c r="J196" s="1">
        <v>89</v>
      </c>
      <c r="K196" s="1">
        <v>49</v>
      </c>
      <c r="L196" s="1">
        <v>1</v>
      </c>
      <c r="M196" s="2">
        <v>0.377</v>
      </c>
      <c r="N196" s="9">
        <f t="shared" si="29"/>
        <v>6.1059390048154123</v>
      </c>
      <c r="O196" s="8">
        <f t="shared" si="30"/>
        <v>248.10593900481541</v>
      </c>
      <c r="P196" s="8">
        <f t="shared" si="31"/>
        <v>658.10593900481547</v>
      </c>
      <c r="Q196" s="10">
        <f t="shared" si="27"/>
        <v>0.37699999999999995</v>
      </c>
      <c r="R196" s="10">
        <f t="shared" si="28"/>
        <v>0.32006633499170811</v>
      </c>
      <c r="S196" s="13">
        <v>0</v>
      </c>
      <c r="T196" s="13">
        <v>0</v>
      </c>
      <c r="U196" s="13">
        <v>0</v>
      </c>
      <c r="V196" s="13">
        <v>0</v>
      </c>
      <c r="W196" s="13">
        <v>1</v>
      </c>
      <c r="X196" s="13">
        <v>1</v>
      </c>
      <c r="Y196" s="13">
        <v>0</v>
      </c>
      <c r="Z196" s="13">
        <v>0</v>
      </c>
      <c r="AA196" s="13">
        <v>0</v>
      </c>
      <c r="AB196" s="13">
        <v>0</v>
      </c>
      <c r="AC196" s="15">
        <v>1</v>
      </c>
      <c r="AD196" s="17">
        <f t="shared" si="32"/>
        <v>9.6810933940774488E-2</v>
      </c>
      <c r="AE196" s="17">
        <f t="shared" si="33"/>
        <v>0.13615023474178403</v>
      </c>
      <c r="AF196" s="17">
        <f t="shared" si="34"/>
        <v>0.1045828437132785</v>
      </c>
      <c r="AG196" s="17">
        <f t="shared" si="35"/>
        <v>1.5151515151515152E-2</v>
      </c>
      <c r="AH196" s="2">
        <f t="shared" si="36"/>
        <v>4.4324143704366326E-2</v>
      </c>
    </row>
    <row r="197" spans="1:34" x14ac:dyDescent="0.25">
      <c r="A197" s="1">
        <v>4</v>
      </c>
      <c r="B197" t="s">
        <v>181</v>
      </c>
      <c r="C197" t="s">
        <v>593</v>
      </c>
      <c r="D197" t="s">
        <v>617</v>
      </c>
      <c r="E197" s="1">
        <v>154</v>
      </c>
      <c r="F197" s="1">
        <v>586</v>
      </c>
      <c r="G197" s="1">
        <v>164</v>
      </c>
      <c r="H197" s="1">
        <v>76</v>
      </c>
      <c r="I197" s="1">
        <v>20</v>
      </c>
      <c r="J197" s="1">
        <v>79</v>
      </c>
      <c r="K197" s="1">
        <v>42</v>
      </c>
      <c r="L197" s="1">
        <v>15</v>
      </c>
      <c r="M197" s="2">
        <v>0.33100000000000002</v>
      </c>
      <c r="N197" s="9">
        <f t="shared" si="29"/>
        <v>2.7922272047832934</v>
      </c>
      <c r="O197" s="8">
        <f t="shared" si="30"/>
        <v>208.7922272047833</v>
      </c>
      <c r="P197" s="8">
        <f t="shared" si="31"/>
        <v>630.79222720478333</v>
      </c>
      <c r="Q197" s="10">
        <f t="shared" si="27"/>
        <v>0.33100000000000002</v>
      </c>
      <c r="R197" s="10">
        <f t="shared" si="28"/>
        <v>0.27986348122866894</v>
      </c>
      <c r="S197" s="13">
        <v>0</v>
      </c>
      <c r="T197" s="13">
        <v>0</v>
      </c>
      <c r="U197" s="13">
        <v>0</v>
      </c>
      <c r="V197" s="13">
        <v>1</v>
      </c>
      <c r="W197" s="13">
        <v>0</v>
      </c>
      <c r="X197" s="13">
        <v>1</v>
      </c>
      <c r="Y197" s="13">
        <v>0</v>
      </c>
      <c r="Z197" s="13">
        <v>0</v>
      </c>
      <c r="AA197" s="13">
        <v>0</v>
      </c>
      <c r="AB197" s="13">
        <v>0</v>
      </c>
      <c r="AC197" s="15">
        <v>1</v>
      </c>
      <c r="AD197" s="17">
        <f t="shared" si="32"/>
        <v>8.656036446469248E-2</v>
      </c>
      <c r="AE197" s="17">
        <f t="shared" si="33"/>
        <v>9.3896713615023469E-2</v>
      </c>
      <c r="AF197" s="17">
        <f t="shared" si="34"/>
        <v>9.2831962397179793E-2</v>
      </c>
      <c r="AG197" s="17">
        <f t="shared" si="35"/>
        <v>0.22727272727272727</v>
      </c>
      <c r="AH197" s="2">
        <f t="shared" si="36"/>
        <v>-1.6758562956336043E-3</v>
      </c>
    </row>
    <row r="198" spans="1:34" x14ac:dyDescent="0.25">
      <c r="A198" s="1">
        <v>4</v>
      </c>
      <c r="B198" t="s">
        <v>182</v>
      </c>
      <c r="C198" t="s">
        <v>589</v>
      </c>
      <c r="D198" t="s">
        <v>612</v>
      </c>
      <c r="E198" s="1">
        <v>124</v>
      </c>
      <c r="F198" s="1">
        <v>525</v>
      </c>
      <c r="G198" s="1">
        <v>157</v>
      </c>
      <c r="H198" s="1">
        <v>80</v>
      </c>
      <c r="I198" s="1">
        <v>15</v>
      </c>
      <c r="J198" s="1">
        <v>72</v>
      </c>
      <c r="K198" s="1">
        <v>23</v>
      </c>
      <c r="L198" s="1">
        <v>1</v>
      </c>
      <c r="M198" s="2">
        <v>0.33</v>
      </c>
      <c r="N198" s="9">
        <f t="shared" si="29"/>
        <v>1.2537313432835873</v>
      </c>
      <c r="O198" s="8">
        <f t="shared" si="30"/>
        <v>181.25373134328359</v>
      </c>
      <c r="P198" s="8">
        <f t="shared" si="31"/>
        <v>549.25373134328356</v>
      </c>
      <c r="Q198" s="10">
        <f t="shared" si="27"/>
        <v>0.33</v>
      </c>
      <c r="R198" s="10">
        <f t="shared" si="28"/>
        <v>0.29904761904761906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1</v>
      </c>
      <c r="AB198" s="13">
        <v>1</v>
      </c>
      <c r="AC198" s="15">
        <v>1</v>
      </c>
      <c r="AD198" s="17">
        <f t="shared" si="32"/>
        <v>9.1116173120728935E-2</v>
      </c>
      <c r="AE198" s="17">
        <f t="shared" si="33"/>
        <v>7.0422535211267609E-2</v>
      </c>
      <c r="AF198" s="17">
        <f t="shared" si="34"/>
        <v>8.4606345475910699E-2</v>
      </c>
      <c r="AG198" s="17">
        <f t="shared" si="35"/>
        <v>1.5151515151515152E-2</v>
      </c>
      <c r="AH198" s="2">
        <f t="shared" si="36"/>
        <v>-2.6758562956336052E-3</v>
      </c>
    </row>
    <row r="199" spans="1:34" x14ac:dyDescent="0.25">
      <c r="A199" s="1">
        <v>4</v>
      </c>
      <c r="B199" t="s">
        <v>183</v>
      </c>
      <c r="C199" t="s">
        <v>601</v>
      </c>
      <c r="D199" t="s">
        <v>612</v>
      </c>
      <c r="E199" s="1">
        <v>118</v>
      </c>
      <c r="F199" s="1">
        <v>472</v>
      </c>
      <c r="G199" s="1">
        <v>133</v>
      </c>
      <c r="H199" s="1">
        <v>69</v>
      </c>
      <c r="I199" s="1">
        <v>8</v>
      </c>
      <c r="J199" s="1">
        <v>49</v>
      </c>
      <c r="K199" s="1">
        <v>38</v>
      </c>
      <c r="L199" s="1">
        <v>-1</v>
      </c>
      <c r="M199" s="2">
        <v>0.33500000000000002</v>
      </c>
      <c r="N199" s="9">
        <f t="shared" si="29"/>
        <v>-0.22556390977440188</v>
      </c>
      <c r="O199" s="8">
        <f t="shared" si="30"/>
        <v>170.77443609022561</v>
      </c>
      <c r="P199" s="8">
        <f t="shared" si="31"/>
        <v>509.77443609022561</v>
      </c>
      <c r="Q199" s="10">
        <f t="shared" si="27"/>
        <v>0.33500000000000008</v>
      </c>
      <c r="R199" s="10">
        <f t="shared" si="28"/>
        <v>0.28177966101694918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1</v>
      </c>
      <c r="AB199" s="13">
        <v>1</v>
      </c>
      <c r="AC199" s="15">
        <v>1</v>
      </c>
      <c r="AD199" s="17">
        <f t="shared" si="32"/>
        <v>7.8587699316628706E-2</v>
      </c>
      <c r="AE199" s="17">
        <f t="shared" si="33"/>
        <v>3.7558685446009391E-2</v>
      </c>
      <c r="AF199" s="17">
        <f t="shared" si="34"/>
        <v>5.7579318448883664E-2</v>
      </c>
      <c r="AG199" s="17">
        <f t="shared" si="35"/>
        <v>-1.5151515151515152E-2</v>
      </c>
      <c r="AH199" s="2">
        <f t="shared" si="36"/>
        <v>2.3241437043664548E-3</v>
      </c>
    </row>
    <row r="200" spans="1:34" x14ac:dyDescent="0.25">
      <c r="A200" s="1">
        <v>4</v>
      </c>
      <c r="B200" t="s">
        <v>84</v>
      </c>
      <c r="C200" t="s">
        <v>600</v>
      </c>
      <c r="D200" t="s">
        <v>613</v>
      </c>
      <c r="E200" s="1">
        <v>104</v>
      </c>
      <c r="F200" s="1">
        <v>392</v>
      </c>
      <c r="G200" s="1">
        <v>97</v>
      </c>
      <c r="H200" s="1">
        <v>48</v>
      </c>
      <c r="I200" s="1">
        <v>24</v>
      </c>
      <c r="J200" s="1">
        <v>71</v>
      </c>
      <c r="K200" s="1">
        <v>35</v>
      </c>
      <c r="L200" s="1">
        <v>1</v>
      </c>
      <c r="M200" s="2">
        <v>0.314</v>
      </c>
      <c r="N200" s="9">
        <f t="shared" si="29"/>
        <v>3.0291545189504419</v>
      </c>
      <c r="O200" s="8">
        <f t="shared" si="30"/>
        <v>135.02915451895043</v>
      </c>
      <c r="P200" s="8">
        <f t="shared" si="31"/>
        <v>430.02915451895046</v>
      </c>
      <c r="Q200" s="10">
        <f t="shared" si="27"/>
        <v>0.314</v>
      </c>
      <c r="R200" s="10">
        <f t="shared" si="28"/>
        <v>0.24744897959183673</v>
      </c>
      <c r="S200" s="13">
        <v>0</v>
      </c>
      <c r="T200" s="13">
        <v>0</v>
      </c>
      <c r="U200" s="13">
        <v>0</v>
      </c>
      <c r="V200" s="13">
        <v>0</v>
      </c>
      <c r="W200" s="13">
        <v>1</v>
      </c>
      <c r="X200" s="13">
        <v>1</v>
      </c>
      <c r="Y200" s="13">
        <v>0</v>
      </c>
      <c r="Z200" s="13">
        <v>0</v>
      </c>
      <c r="AA200" s="13">
        <v>0</v>
      </c>
      <c r="AB200" s="13">
        <v>0</v>
      </c>
      <c r="AC200" s="15">
        <v>1</v>
      </c>
      <c r="AD200" s="17">
        <f t="shared" si="32"/>
        <v>5.4669703872437359E-2</v>
      </c>
      <c r="AE200" s="17">
        <f t="shared" si="33"/>
        <v>0.11267605633802817</v>
      </c>
      <c r="AF200" s="17">
        <f t="shared" si="34"/>
        <v>8.3431257344300819E-2</v>
      </c>
      <c r="AG200" s="17">
        <f t="shared" si="35"/>
        <v>1.5151515151515152E-2</v>
      </c>
      <c r="AH200" s="2">
        <f t="shared" si="36"/>
        <v>-1.8675856295633619E-2</v>
      </c>
    </row>
    <row r="201" spans="1:34" x14ac:dyDescent="0.25">
      <c r="A201" s="1">
        <v>4</v>
      </c>
      <c r="B201" t="s">
        <v>184</v>
      </c>
      <c r="C201" t="s">
        <v>584</v>
      </c>
      <c r="D201" t="s">
        <v>625</v>
      </c>
      <c r="E201" s="1">
        <v>92</v>
      </c>
      <c r="F201" s="1">
        <v>339</v>
      </c>
      <c r="G201" s="1">
        <v>95</v>
      </c>
      <c r="H201" s="1">
        <v>42</v>
      </c>
      <c r="I201" s="1">
        <v>11</v>
      </c>
      <c r="J201" s="1">
        <v>52</v>
      </c>
      <c r="K201" s="1">
        <v>33</v>
      </c>
      <c r="L201" s="1">
        <v>6</v>
      </c>
      <c r="M201" s="2">
        <v>0.34300000000000003</v>
      </c>
      <c r="N201" s="9">
        <f t="shared" si="29"/>
        <v>-0.61491628614915728</v>
      </c>
      <c r="O201" s="8">
        <f t="shared" si="30"/>
        <v>127.38508371385085</v>
      </c>
      <c r="P201" s="8">
        <f t="shared" si="31"/>
        <v>371.38508371385086</v>
      </c>
      <c r="Q201" s="10">
        <f t="shared" si="27"/>
        <v>0.34300000000000003</v>
      </c>
      <c r="R201" s="10">
        <f t="shared" si="28"/>
        <v>0.28023598820058998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1</v>
      </c>
      <c r="Y201" s="13">
        <v>0</v>
      </c>
      <c r="Z201" s="13">
        <v>0</v>
      </c>
      <c r="AA201" s="13">
        <v>0</v>
      </c>
      <c r="AB201" s="13">
        <v>0</v>
      </c>
      <c r="AC201" s="15">
        <v>1</v>
      </c>
      <c r="AD201" s="17">
        <f t="shared" si="32"/>
        <v>4.7835990888382689E-2</v>
      </c>
      <c r="AE201" s="17">
        <f t="shared" si="33"/>
        <v>5.1643192488262914E-2</v>
      </c>
      <c r="AF201" s="17">
        <f t="shared" si="34"/>
        <v>6.1104582843713277E-2</v>
      </c>
      <c r="AG201" s="17">
        <f t="shared" si="35"/>
        <v>9.0909090909090912E-2</v>
      </c>
      <c r="AH201" s="2">
        <f t="shared" si="36"/>
        <v>1.0324143704366406E-2</v>
      </c>
    </row>
    <row r="202" spans="1:34" x14ac:dyDescent="0.25">
      <c r="A202" s="1">
        <v>4</v>
      </c>
      <c r="B202" t="s">
        <v>185</v>
      </c>
      <c r="C202" t="s">
        <v>576</v>
      </c>
      <c r="D202" t="s">
        <v>621</v>
      </c>
      <c r="E202" s="1">
        <v>86</v>
      </c>
      <c r="F202" s="1">
        <v>294</v>
      </c>
      <c r="G202" s="1">
        <v>67</v>
      </c>
      <c r="H202" s="1">
        <v>37</v>
      </c>
      <c r="I202" s="1">
        <v>14</v>
      </c>
      <c r="J202" s="1">
        <v>47</v>
      </c>
      <c r="K202" s="1">
        <v>37</v>
      </c>
      <c r="L202" s="1">
        <v>3</v>
      </c>
      <c r="M202" s="2">
        <v>0.318</v>
      </c>
      <c r="N202" s="9">
        <f t="shared" si="29"/>
        <v>1.8445747800586447</v>
      </c>
      <c r="O202" s="8">
        <f t="shared" si="30"/>
        <v>105.84457478005865</v>
      </c>
      <c r="P202" s="8">
        <f t="shared" si="31"/>
        <v>332.84457478005862</v>
      </c>
      <c r="Q202" s="10">
        <f t="shared" si="27"/>
        <v>0.318</v>
      </c>
      <c r="R202" s="10">
        <f t="shared" si="28"/>
        <v>0.22789115646258504</v>
      </c>
      <c r="S202" s="13">
        <v>0</v>
      </c>
      <c r="T202" s="13">
        <v>1</v>
      </c>
      <c r="U202" s="13">
        <v>0</v>
      </c>
      <c r="V202" s="13">
        <v>0</v>
      </c>
      <c r="W202" s="13">
        <v>0</v>
      </c>
      <c r="X202" s="13">
        <v>1</v>
      </c>
      <c r="Y202" s="13">
        <v>0</v>
      </c>
      <c r="Z202" s="13">
        <v>0</v>
      </c>
      <c r="AA202" s="13">
        <v>0</v>
      </c>
      <c r="AB202" s="13">
        <v>0</v>
      </c>
      <c r="AC202" s="15">
        <v>1</v>
      </c>
      <c r="AD202" s="17">
        <f t="shared" si="32"/>
        <v>4.2141230068337129E-2</v>
      </c>
      <c r="AE202" s="17">
        <f t="shared" si="33"/>
        <v>6.5727699530516437E-2</v>
      </c>
      <c r="AF202" s="17">
        <f t="shared" si="34"/>
        <v>5.5229142185663924E-2</v>
      </c>
      <c r="AG202" s="17">
        <f t="shared" si="35"/>
        <v>4.5454545454545456E-2</v>
      </c>
      <c r="AH202" s="2">
        <f t="shared" si="36"/>
        <v>-1.4675856295633616E-2</v>
      </c>
    </row>
    <row r="203" spans="1:34" x14ac:dyDescent="0.25">
      <c r="A203" s="1">
        <v>4</v>
      </c>
      <c r="B203" t="s">
        <v>186</v>
      </c>
      <c r="C203" t="s">
        <v>602</v>
      </c>
      <c r="D203" t="s">
        <v>611</v>
      </c>
      <c r="E203" s="1">
        <v>75</v>
      </c>
      <c r="F203" s="1">
        <v>281</v>
      </c>
      <c r="G203" s="1">
        <v>76</v>
      </c>
      <c r="H203" s="1">
        <v>49</v>
      </c>
      <c r="I203" s="1">
        <v>4</v>
      </c>
      <c r="J203" s="1">
        <v>28</v>
      </c>
      <c r="K203" s="1">
        <v>45</v>
      </c>
      <c r="L203" s="1">
        <v>7</v>
      </c>
      <c r="M203" s="2">
        <v>0.377</v>
      </c>
      <c r="N203" s="9">
        <f t="shared" si="29"/>
        <v>3.0529695024077061</v>
      </c>
      <c r="O203" s="8">
        <f t="shared" si="30"/>
        <v>124.05296950240771</v>
      </c>
      <c r="P203" s="8">
        <f t="shared" si="31"/>
        <v>329.05296950240773</v>
      </c>
      <c r="Q203" s="10">
        <f t="shared" si="27"/>
        <v>0.37699999999999995</v>
      </c>
      <c r="R203" s="10">
        <f t="shared" si="28"/>
        <v>0.27046263345195731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1</v>
      </c>
      <c r="Z203" s="13">
        <v>0</v>
      </c>
      <c r="AA203" s="13">
        <v>0</v>
      </c>
      <c r="AB203" s="13">
        <v>1</v>
      </c>
      <c r="AC203" s="15">
        <v>1</v>
      </c>
      <c r="AD203" s="17">
        <f t="shared" si="32"/>
        <v>5.5808656036446469E-2</v>
      </c>
      <c r="AE203" s="17">
        <f t="shared" si="33"/>
        <v>1.8779342723004695E-2</v>
      </c>
      <c r="AF203" s="17">
        <f t="shared" si="34"/>
        <v>3.2902467685076382E-2</v>
      </c>
      <c r="AG203" s="17">
        <f t="shared" si="35"/>
        <v>0.10606060606060606</v>
      </c>
      <c r="AH203" s="2">
        <f t="shared" si="36"/>
        <v>4.4324143704366326E-2</v>
      </c>
    </row>
    <row r="204" spans="1:34" x14ac:dyDescent="0.25">
      <c r="A204" s="1">
        <v>4</v>
      </c>
      <c r="B204" t="s">
        <v>187</v>
      </c>
      <c r="C204" t="s">
        <v>584</v>
      </c>
      <c r="D204" t="s">
        <v>618</v>
      </c>
      <c r="E204" s="1">
        <v>59</v>
      </c>
      <c r="F204" s="1">
        <v>221</v>
      </c>
      <c r="G204" s="1">
        <v>66</v>
      </c>
      <c r="H204" s="1">
        <v>30</v>
      </c>
      <c r="I204" s="1">
        <v>9</v>
      </c>
      <c r="J204" s="1">
        <v>38</v>
      </c>
      <c r="K204" s="1">
        <v>27</v>
      </c>
      <c r="L204" s="1">
        <v>-1</v>
      </c>
      <c r="M204" s="2">
        <v>0.373</v>
      </c>
      <c r="N204" s="9">
        <f t="shared" si="29"/>
        <v>-0.79106858054225693</v>
      </c>
      <c r="O204" s="8">
        <f t="shared" si="30"/>
        <v>92.208931419457741</v>
      </c>
      <c r="P204" s="8">
        <f t="shared" si="31"/>
        <v>247.20893141945774</v>
      </c>
      <c r="Q204" s="10">
        <f t="shared" si="27"/>
        <v>0.373</v>
      </c>
      <c r="R204" s="10">
        <f t="shared" si="28"/>
        <v>0.29864253393665158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1</v>
      </c>
      <c r="AA204" s="13">
        <v>0</v>
      </c>
      <c r="AB204" s="13">
        <v>1</v>
      </c>
      <c r="AC204" s="15">
        <v>1</v>
      </c>
      <c r="AD204" s="17">
        <f t="shared" si="32"/>
        <v>3.4168564920273349E-2</v>
      </c>
      <c r="AE204" s="17">
        <f t="shared" si="33"/>
        <v>4.2253521126760563E-2</v>
      </c>
      <c r="AF204" s="17">
        <f t="shared" si="34"/>
        <v>4.465334900117509E-2</v>
      </c>
      <c r="AG204" s="17">
        <f t="shared" si="35"/>
        <v>-1.5151515151515152E-2</v>
      </c>
      <c r="AH204" s="2">
        <f t="shared" si="36"/>
        <v>4.0324143704366378E-2</v>
      </c>
    </row>
    <row r="205" spans="1:34" x14ac:dyDescent="0.25">
      <c r="A205" s="1">
        <v>4</v>
      </c>
      <c r="B205" t="s">
        <v>147</v>
      </c>
      <c r="C205" t="s">
        <v>586</v>
      </c>
      <c r="D205" t="s">
        <v>626</v>
      </c>
      <c r="E205" s="1">
        <v>55</v>
      </c>
      <c r="F205" s="1">
        <v>221</v>
      </c>
      <c r="G205" s="1">
        <v>66</v>
      </c>
      <c r="H205" s="1">
        <v>43</v>
      </c>
      <c r="I205" s="1">
        <v>11</v>
      </c>
      <c r="J205" s="1">
        <v>34</v>
      </c>
      <c r="K205" s="1">
        <v>10</v>
      </c>
      <c r="L205" s="1">
        <v>7</v>
      </c>
      <c r="M205" s="2">
        <v>0.36799999999999999</v>
      </c>
      <c r="N205" s="9">
        <f t="shared" si="29"/>
        <v>14.253164556962018</v>
      </c>
      <c r="O205" s="8">
        <f t="shared" si="30"/>
        <v>90.25316455696202</v>
      </c>
      <c r="P205" s="8">
        <f t="shared" si="31"/>
        <v>245.25316455696202</v>
      </c>
      <c r="Q205" s="10">
        <f t="shared" si="27"/>
        <v>0.36799999999999999</v>
      </c>
      <c r="R205" s="10">
        <f t="shared" si="28"/>
        <v>0.29864253393665158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1</v>
      </c>
      <c r="Z205" s="13">
        <v>0</v>
      </c>
      <c r="AA205" s="13">
        <v>0</v>
      </c>
      <c r="AB205" s="13">
        <v>1</v>
      </c>
      <c r="AC205" s="15">
        <v>1</v>
      </c>
      <c r="AD205" s="17">
        <f t="shared" si="32"/>
        <v>4.8974943052391799E-2</v>
      </c>
      <c r="AE205" s="17">
        <f t="shared" si="33"/>
        <v>5.1643192488262914E-2</v>
      </c>
      <c r="AF205" s="17">
        <f t="shared" si="34"/>
        <v>3.9952996474735603E-2</v>
      </c>
      <c r="AG205" s="17">
        <f t="shared" si="35"/>
        <v>0.10606060606060606</v>
      </c>
      <c r="AH205" s="2">
        <f t="shared" si="36"/>
        <v>3.5324143704366373E-2</v>
      </c>
    </row>
    <row r="206" spans="1:34" x14ac:dyDescent="0.25">
      <c r="A206" s="1">
        <v>4</v>
      </c>
      <c r="B206" t="s">
        <v>177</v>
      </c>
      <c r="C206" t="s">
        <v>586</v>
      </c>
      <c r="D206" t="s">
        <v>656</v>
      </c>
      <c r="E206" s="1">
        <v>36</v>
      </c>
      <c r="F206" s="1">
        <v>133</v>
      </c>
      <c r="G206" s="1">
        <v>36</v>
      </c>
      <c r="H206" s="1">
        <v>17</v>
      </c>
      <c r="I206" s="1">
        <v>5</v>
      </c>
      <c r="J206" s="1">
        <v>18</v>
      </c>
      <c r="K206" s="1">
        <v>3</v>
      </c>
      <c r="L206" s="1">
        <v>0</v>
      </c>
      <c r="M206" s="2">
        <v>0.3</v>
      </c>
      <c r="N206" s="9">
        <f t="shared" si="29"/>
        <v>2.5714285714285676</v>
      </c>
      <c r="O206" s="8">
        <f t="shared" si="30"/>
        <v>41.571428571428569</v>
      </c>
      <c r="P206" s="8">
        <f t="shared" si="31"/>
        <v>138.57142857142856</v>
      </c>
      <c r="Q206" s="10">
        <f t="shared" si="27"/>
        <v>0.30000000000000004</v>
      </c>
      <c r="R206" s="10">
        <f t="shared" si="28"/>
        <v>0.27067669172932329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1</v>
      </c>
      <c r="Y206" s="13">
        <v>0</v>
      </c>
      <c r="Z206" s="13">
        <v>0</v>
      </c>
      <c r="AA206" s="13">
        <v>0</v>
      </c>
      <c r="AB206" s="13">
        <v>0</v>
      </c>
      <c r="AC206" s="15">
        <v>1</v>
      </c>
      <c r="AD206" s="17">
        <f t="shared" si="32"/>
        <v>1.9362186788154899E-2</v>
      </c>
      <c r="AE206" s="17">
        <f t="shared" si="33"/>
        <v>2.3474178403755867E-2</v>
      </c>
      <c r="AF206" s="17">
        <f t="shared" si="34"/>
        <v>2.1151586368977675E-2</v>
      </c>
      <c r="AG206" s="17">
        <f t="shared" si="35"/>
        <v>0</v>
      </c>
      <c r="AH206" s="2">
        <f t="shared" si="36"/>
        <v>-3.2675856295633576E-2</v>
      </c>
    </row>
    <row r="207" spans="1:34" x14ac:dyDescent="0.25">
      <c r="A207" s="1">
        <v>4</v>
      </c>
      <c r="B207" t="s">
        <v>188</v>
      </c>
      <c r="C207" t="s">
        <v>590</v>
      </c>
      <c r="D207" t="s">
        <v>633</v>
      </c>
      <c r="E207" s="1">
        <v>34</v>
      </c>
      <c r="F207" s="1">
        <v>129</v>
      </c>
      <c r="G207" s="1">
        <v>27</v>
      </c>
      <c r="H207" s="1">
        <v>11</v>
      </c>
      <c r="I207" s="1">
        <v>3</v>
      </c>
      <c r="J207" s="1">
        <v>13</v>
      </c>
      <c r="K207" s="1">
        <v>9</v>
      </c>
      <c r="L207" s="1">
        <v>0</v>
      </c>
      <c r="M207" s="2">
        <v>0.26800000000000002</v>
      </c>
      <c r="N207" s="9">
        <f t="shared" si="29"/>
        <v>1.3442622950819696</v>
      </c>
      <c r="O207" s="8">
        <f t="shared" si="30"/>
        <v>37.344262295081968</v>
      </c>
      <c r="P207" s="8">
        <f t="shared" si="31"/>
        <v>139.34426229508196</v>
      </c>
      <c r="Q207" s="10">
        <f t="shared" si="27"/>
        <v>0.26800000000000002</v>
      </c>
      <c r="R207" s="10">
        <f t="shared" si="28"/>
        <v>0.20930232558139536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1</v>
      </c>
      <c r="Y207" s="13">
        <v>0</v>
      </c>
      <c r="Z207" s="13">
        <v>0</v>
      </c>
      <c r="AA207" s="13">
        <v>0</v>
      </c>
      <c r="AB207" s="13">
        <v>0</v>
      </c>
      <c r="AC207" s="15">
        <v>1</v>
      </c>
      <c r="AD207" s="17">
        <f t="shared" si="32"/>
        <v>1.2528473804100227E-2</v>
      </c>
      <c r="AE207" s="17">
        <f t="shared" si="33"/>
        <v>1.4084507042253521E-2</v>
      </c>
      <c r="AF207" s="17">
        <f t="shared" si="34"/>
        <v>1.5276145710928319E-2</v>
      </c>
      <c r="AG207" s="17">
        <f t="shared" si="35"/>
        <v>0</v>
      </c>
      <c r="AH207" s="2">
        <f t="shared" si="36"/>
        <v>-6.4675856295633605E-2</v>
      </c>
    </row>
    <row r="208" spans="1:34" x14ac:dyDescent="0.25">
      <c r="A208" s="1">
        <v>4</v>
      </c>
      <c r="B208" t="s">
        <v>189</v>
      </c>
      <c r="C208" t="s">
        <v>591</v>
      </c>
      <c r="D208" t="s">
        <v>640</v>
      </c>
      <c r="E208" s="1">
        <v>33</v>
      </c>
      <c r="F208" s="1">
        <v>118</v>
      </c>
      <c r="G208" s="1">
        <v>35</v>
      </c>
      <c r="H208" s="1">
        <v>15</v>
      </c>
      <c r="I208" s="1">
        <v>3</v>
      </c>
      <c r="J208" s="1">
        <v>17</v>
      </c>
      <c r="K208" s="1">
        <v>6</v>
      </c>
      <c r="L208" s="1">
        <v>0</v>
      </c>
      <c r="M208" s="2">
        <v>0.33300000000000002</v>
      </c>
      <c r="N208" s="9">
        <f t="shared" si="29"/>
        <v>0.4377811094452797</v>
      </c>
      <c r="O208" s="8">
        <f t="shared" si="30"/>
        <v>41.437781109445282</v>
      </c>
      <c r="P208" s="8">
        <f t="shared" si="31"/>
        <v>124.43778110944528</v>
      </c>
      <c r="Q208" s="10">
        <f t="shared" si="27"/>
        <v>0.33300000000000002</v>
      </c>
      <c r="R208" s="10">
        <f t="shared" si="28"/>
        <v>0.29661016949152541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1</v>
      </c>
      <c r="Z208" s="13">
        <v>0</v>
      </c>
      <c r="AA208" s="13">
        <v>0</v>
      </c>
      <c r="AB208" s="13">
        <v>1</v>
      </c>
      <c r="AC208" s="15">
        <v>1</v>
      </c>
      <c r="AD208" s="17">
        <f t="shared" si="32"/>
        <v>1.7084282460136675E-2</v>
      </c>
      <c r="AE208" s="17">
        <f t="shared" si="33"/>
        <v>1.4084507042253521E-2</v>
      </c>
      <c r="AF208" s="17">
        <f t="shared" si="34"/>
        <v>1.9976498237367801E-2</v>
      </c>
      <c r="AG208" s="17">
        <f t="shared" si="35"/>
        <v>0</v>
      </c>
      <c r="AH208" s="2">
        <f t="shared" si="36"/>
        <v>3.241437043663975E-4</v>
      </c>
    </row>
    <row r="209" spans="1:34" x14ac:dyDescent="0.25">
      <c r="A209" s="1">
        <v>4</v>
      </c>
      <c r="B209" t="s">
        <v>54</v>
      </c>
      <c r="C209" t="s">
        <v>602</v>
      </c>
      <c r="D209" t="s">
        <v>635</v>
      </c>
      <c r="E209" s="1">
        <v>32</v>
      </c>
      <c r="F209" s="1">
        <v>112</v>
      </c>
      <c r="G209" s="1">
        <v>28</v>
      </c>
      <c r="H209" s="1">
        <v>12</v>
      </c>
      <c r="I209" s="1">
        <v>6</v>
      </c>
      <c r="J209" s="1">
        <v>17</v>
      </c>
      <c r="K209" s="1">
        <v>15</v>
      </c>
      <c r="L209" s="1">
        <v>2</v>
      </c>
      <c r="M209" s="2">
        <v>0.33900000000000002</v>
      </c>
      <c r="N209" s="9">
        <f t="shared" si="29"/>
        <v>8.0181543116496778E-2</v>
      </c>
      <c r="O209" s="8">
        <f t="shared" si="30"/>
        <v>43.080181543116495</v>
      </c>
      <c r="P209" s="8">
        <f t="shared" si="31"/>
        <v>127.0801815431165</v>
      </c>
      <c r="Q209" s="10">
        <f t="shared" si="27"/>
        <v>0.33900000000000002</v>
      </c>
      <c r="R209" s="10">
        <f t="shared" si="28"/>
        <v>0.25</v>
      </c>
      <c r="S209" s="13">
        <v>0</v>
      </c>
      <c r="T209" s="13">
        <v>1</v>
      </c>
      <c r="U209" s="13">
        <v>0</v>
      </c>
      <c r="V209" s="13">
        <v>0</v>
      </c>
      <c r="W209" s="13">
        <v>0</v>
      </c>
      <c r="X209" s="13">
        <v>1</v>
      </c>
      <c r="Y209" s="13">
        <v>0</v>
      </c>
      <c r="Z209" s="13">
        <v>0</v>
      </c>
      <c r="AA209" s="13">
        <v>0</v>
      </c>
      <c r="AB209" s="13">
        <v>0</v>
      </c>
      <c r="AC209" s="15">
        <v>1</v>
      </c>
      <c r="AD209" s="17">
        <f t="shared" si="32"/>
        <v>1.366742596810934E-2</v>
      </c>
      <c r="AE209" s="17">
        <f t="shared" si="33"/>
        <v>2.8169014084507043E-2</v>
      </c>
      <c r="AF209" s="17">
        <f t="shared" si="34"/>
        <v>1.9976498237367801E-2</v>
      </c>
      <c r="AG209" s="17">
        <f t="shared" si="35"/>
        <v>3.0303030303030304E-2</v>
      </c>
      <c r="AH209" s="2">
        <f t="shared" si="36"/>
        <v>6.3241437043664028E-3</v>
      </c>
    </row>
    <row r="210" spans="1:34" x14ac:dyDescent="0.25">
      <c r="A210" s="1">
        <v>4</v>
      </c>
      <c r="B210" t="s">
        <v>124</v>
      </c>
      <c r="C210" t="s">
        <v>583</v>
      </c>
      <c r="D210" t="s">
        <v>612</v>
      </c>
      <c r="E210" s="1">
        <v>31</v>
      </c>
      <c r="F210" s="1">
        <v>112</v>
      </c>
      <c r="G210" s="1">
        <v>22</v>
      </c>
      <c r="H210" s="1">
        <v>14</v>
      </c>
      <c r="I210" s="1">
        <v>3</v>
      </c>
      <c r="J210" s="1">
        <v>14</v>
      </c>
      <c r="K210" s="1">
        <v>13</v>
      </c>
      <c r="L210" s="1">
        <v>4</v>
      </c>
      <c r="M210" s="2">
        <v>0.27800000000000002</v>
      </c>
      <c r="N210" s="9">
        <f t="shared" si="29"/>
        <v>-0.34626038781163437</v>
      </c>
      <c r="O210" s="8">
        <f t="shared" si="30"/>
        <v>34.653739612188367</v>
      </c>
      <c r="P210" s="8">
        <f t="shared" si="31"/>
        <v>124.65373961218836</v>
      </c>
      <c r="Q210" s="10">
        <f t="shared" si="27"/>
        <v>0.27800000000000002</v>
      </c>
      <c r="R210" s="10">
        <f t="shared" si="28"/>
        <v>0.19642857142857142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1</v>
      </c>
      <c r="AB210" s="13">
        <v>1</v>
      </c>
      <c r="AC210" s="15">
        <v>1</v>
      </c>
      <c r="AD210" s="17">
        <f t="shared" si="32"/>
        <v>1.5945330296127564E-2</v>
      </c>
      <c r="AE210" s="17">
        <f t="shared" si="33"/>
        <v>1.4084507042253521E-2</v>
      </c>
      <c r="AF210" s="17">
        <f t="shared" si="34"/>
        <v>1.6451233842538191E-2</v>
      </c>
      <c r="AG210" s="17">
        <f t="shared" si="35"/>
        <v>6.0606060606060608E-2</v>
      </c>
      <c r="AH210" s="2">
        <f t="shared" si="36"/>
        <v>-5.4675856295633596E-2</v>
      </c>
    </row>
    <row r="211" spans="1:34" x14ac:dyDescent="0.25">
      <c r="A211" s="1">
        <v>4</v>
      </c>
      <c r="B211" t="s">
        <v>101</v>
      </c>
      <c r="C211" t="s">
        <v>599</v>
      </c>
      <c r="D211" t="s">
        <v>627</v>
      </c>
      <c r="E211" s="1">
        <v>29</v>
      </c>
      <c r="F211" s="1">
        <v>117</v>
      </c>
      <c r="G211" s="1">
        <v>25</v>
      </c>
      <c r="H211" s="1">
        <v>12</v>
      </c>
      <c r="I211" s="1">
        <v>3</v>
      </c>
      <c r="J211" s="1">
        <v>11</v>
      </c>
      <c r="K211" s="1">
        <v>10</v>
      </c>
      <c r="L211" s="1">
        <v>2</v>
      </c>
      <c r="M211" s="2">
        <v>0.27300000000000002</v>
      </c>
      <c r="N211" s="9">
        <f t="shared" si="29"/>
        <v>-0.45254470426409993</v>
      </c>
      <c r="O211" s="8">
        <f t="shared" si="30"/>
        <v>34.547455295735901</v>
      </c>
      <c r="P211" s="8">
        <f t="shared" si="31"/>
        <v>126.5474552957359</v>
      </c>
      <c r="Q211" s="10">
        <f t="shared" si="27"/>
        <v>0.27300000000000002</v>
      </c>
      <c r="R211" s="10">
        <f t="shared" si="28"/>
        <v>0.21367521367521367</v>
      </c>
      <c r="S211" s="13">
        <v>0</v>
      </c>
      <c r="T211" s="13">
        <v>0</v>
      </c>
      <c r="U211" s="13">
        <v>0</v>
      </c>
      <c r="V211" s="13">
        <v>1</v>
      </c>
      <c r="W211" s="13">
        <v>0</v>
      </c>
      <c r="X211" s="13">
        <v>1</v>
      </c>
      <c r="Y211" s="13">
        <v>0</v>
      </c>
      <c r="Z211" s="13">
        <v>0</v>
      </c>
      <c r="AA211" s="13">
        <v>0</v>
      </c>
      <c r="AB211" s="13">
        <v>0</v>
      </c>
      <c r="AC211" s="15">
        <v>1</v>
      </c>
      <c r="AD211" s="17">
        <f t="shared" si="32"/>
        <v>1.366742596810934E-2</v>
      </c>
      <c r="AE211" s="17">
        <f t="shared" si="33"/>
        <v>1.4084507042253521E-2</v>
      </c>
      <c r="AF211" s="17">
        <f t="shared" si="34"/>
        <v>1.2925969447708578E-2</v>
      </c>
      <c r="AG211" s="17">
        <f t="shared" si="35"/>
        <v>3.0303030303030304E-2</v>
      </c>
      <c r="AH211" s="2">
        <f t="shared" si="36"/>
        <v>-5.96758562956336E-2</v>
      </c>
    </row>
    <row r="212" spans="1:34" x14ac:dyDescent="0.25">
      <c r="A212" s="1">
        <v>4</v>
      </c>
      <c r="B212" t="s">
        <v>136</v>
      </c>
      <c r="C212" t="s">
        <v>575</v>
      </c>
      <c r="D212" t="s">
        <v>616</v>
      </c>
      <c r="E212" s="1">
        <v>25</v>
      </c>
      <c r="F212" s="1">
        <v>87</v>
      </c>
      <c r="G212" s="1">
        <v>19</v>
      </c>
      <c r="H212" s="1">
        <v>11</v>
      </c>
      <c r="I212" s="1">
        <v>4</v>
      </c>
      <c r="J212" s="1">
        <v>8</v>
      </c>
      <c r="K212" s="1">
        <v>1</v>
      </c>
      <c r="L212" s="1">
        <v>0</v>
      </c>
      <c r="M212" s="2">
        <v>0.23599999999999999</v>
      </c>
      <c r="N212" s="9">
        <f t="shared" si="29"/>
        <v>1.0052356020942417</v>
      </c>
      <c r="O212" s="8">
        <f t="shared" si="30"/>
        <v>21.005235602094242</v>
      </c>
      <c r="P212" s="8">
        <f t="shared" si="31"/>
        <v>89.005235602094245</v>
      </c>
      <c r="Q212" s="10">
        <f t="shared" si="27"/>
        <v>0.23599999999999999</v>
      </c>
      <c r="R212" s="10">
        <f t="shared" si="28"/>
        <v>0.21839080459770116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1</v>
      </c>
      <c r="Y212" s="13">
        <v>0</v>
      </c>
      <c r="Z212" s="13">
        <v>0</v>
      </c>
      <c r="AA212" s="13">
        <v>0</v>
      </c>
      <c r="AB212" s="13">
        <v>0</v>
      </c>
      <c r="AC212" s="15">
        <v>1</v>
      </c>
      <c r="AD212" s="17">
        <f t="shared" si="32"/>
        <v>1.2528473804100227E-2</v>
      </c>
      <c r="AE212" s="17">
        <f t="shared" si="33"/>
        <v>1.8779342723004695E-2</v>
      </c>
      <c r="AF212" s="17">
        <f t="shared" si="34"/>
        <v>9.4007050528789656E-3</v>
      </c>
      <c r="AG212" s="17">
        <f t="shared" si="35"/>
        <v>0</v>
      </c>
      <c r="AH212" s="2">
        <f t="shared" si="36"/>
        <v>-9.6675856295633633E-2</v>
      </c>
    </row>
    <row r="213" spans="1:34" x14ac:dyDescent="0.25">
      <c r="A213" s="1">
        <v>4</v>
      </c>
      <c r="B213" t="s">
        <v>190</v>
      </c>
      <c r="C213" t="s">
        <v>604</v>
      </c>
      <c r="D213" t="s">
        <v>664</v>
      </c>
      <c r="E213" s="1">
        <v>24</v>
      </c>
      <c r="F213" s="1">
        <v>63</v>
      </c>
      <c r="G213" s="1">
        <v>16</v>
      </c>
      <c r="H213" s="1">
        <v>4</v>
      </c>
      <c r="I213" s="1">
        <v>0</v>
      </c>
      <c r="J213" s="1">
        <v>3</v>
      </c>
      <c r="K213" s="1">
        <v>8</v>
      </c>
      <c r="L213" s="1">
        <v>6</v>
      </c>
      <c r="M213" s="2">
        <v>0.33800000000000002</v>
      </c>
      <c r="N213" s="9">
        <f t="shared" si="29"/>
        <v>-3.0211480362521024E-3</v>
      </c>
      <c r="O213" s="8">
        <f t="shared" si="30"/>
        <v>23.996978851963746</v>
      </c>
      <c r="P213" s="8">
        <f t="shared" si="31"/>
        <v>70.996978851963746</v>
      </c>
      <c r="Q213" s="10">
        <f t="shared" si="27"/>
        <v>0.33800000000000002</v>
      </c>
      <c r="R213" s="10">
        <f t="shared" si="28"/>
        <v>0.25396825396825395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1</v>
      </c>
      <c r="Z213" s="13">
        <v>0</v>
      </c>
      <c r="AA213" s="13">
        <v>0</v>
      </c>
      <c r="AB213" s="13">
        <v>1</v>
      </c>
      <c r="AC213" s="15">
        <v>1</v>
      </c>
      <c r="AD213" s="17">
        <f t="shared" si="32"/>
        <v>4.5558086560364463E-3</v>
      </c>
      <c r="AE213" s="17">
        <f t="shared" si="33"/>
        <v>0</v>
      </c>
      <c r="AF213" s="17">
        <f t="shared" si="34"/>
        <v>3.5252643948296123E-3</v>
      </c>
      <c r="AG213" s="17">
        <f t="shared" si="35"/>
        <v>9.0909090909090912E-2</v>
      </c>
      <c r="AH213" s="2">
        <f t="shared" si="36"/>
        <v>5.3241437043664019E-3</v>
      </c>
    </row>
    <row r="214" spans="1:34" x14ac:dyDescent="0.25">
      <c r="A214" s="1">
        <v>4</v>
      </c>
      <c r="B214" t="s">
        <v>112</v>
      </c>
      <c r="C214" t="s">
        <v>574</v>
      </c>
      <c r="D214" t="s">
        <v>651</v>
      </c>
      <c r="E214" s="1">
        <v>24</v>
      </c>
      <c r="F214" s="1">
        <v>96</v>
      </c>
      <c r="G214" s="1">
        <v>21</v>
      </c>
      <c r="H214" s="1">
        <v>10</v>
      </c>
      <c r="I214" s="1">
        <v>2</v>
      </c>
      <c r="J214" s="1">
        <v>8</v>
      </c>
      <c r="K214" s="1">
        <v>5</v>
      </c>
      <c r="L214" s="1">
        <v>1</v>
      </c>
      <c r="M214" s="2">
        <v>0.26700000000000002</v>
      </c>
      <c r="N214" s="9">
        <f t="shared" si="29"/>
        <v>1.319236016371081</v>
      </c>
      <c r="O214" s="8">
        <f t="shared" si="30"/>
        <v>27.319236016371082</v>
      </c>
      <c r="P214" s="8">
        <f t="shared" si="31"/>
        <v>102.31923601637108</v>
      </c>
      <c r="Q214" s="10">
        <f t="shared" si="27"/>
        <v>0.26700000000000002</v>
      </c>
      <c r="R214" s="10">
        <f t="shared" si="28"/>
        <v>0.21875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1</v>
      </c>
      <c r="Z214" s="13">
        <v>0</v>
      </c>
      <c r="AA214" s="13">
        <v>0</v>
      </c>
      <c r="AB214" s="13">
        <v>1</v>
      </c>
      <c r="AC214" s="15">
        <v>1</v>
      </c>
      <c r="AD214" s="17">
        <f t="shared" si="32"/>
        <v>1.1389521640091117E-2</v>
      </c>
      <c r="AE214" s="17">
        <f t="shared" si="33"/>
        <v>9.3896713615023476E-3</v>
      </c>
      <c r="AF214" s="17">
        <f t="shared" si="34"/>
        <v>9.4007050528789656E-3</v>
      </c>
      <c r="AG214" s="17">
        <f t="shared" si="35"/>
        <v>1.5151515151515152E-2</v>
      </c>
      <c r="AH214" s="2">
        <f t="shared" si="36"/>
        <v>-6.5675856295633606E-2</v>
      </c>
    </row>
    <row r="215" spans="1:34" x14ac:dyDescent="0.25">
      <c r="A215" s="1">
        <v>4</v>
      </c>
      <c r="B215" t="s">
        <v>153</v>
      </c>
      <c r="C215" t="s">
        <v>604</v>
      </c>
      <c r="D215" t="s">
        <v>640</v>
      </c>
      <c r="E215" s="1">
        <v>24</v>
      </c>
      <c r="F215" s="1">
        <v>85</v>
      </c>
      <c r="G215" s="1">
        <v>21</v>
      </c>
      <c r="H215" s="1">
        <v>12</v>
      </c>
      <c r="I215" s="1">
        <v>0</v>
      </c>
      <c r="J215" s="1">
        <v>8</v>
      </c>
      <c r="K215" s="1">
        <v>8</v>
      </c>
      <c r="L215" s="1">
        <v>3</v>
      </c>
      <c r="M215" s="2">
        <v>0.32600000000000001</v>
      </c>
      <c r="N215" s="9">
        <f t="shared" si="29"/>
        <v>1.9554896142433258</v>
      </c>
      <c r="O215" s="8">
        <f t="shared" si="30"/>
        <v>30.955489614243326</v>
      </c>
      <c r="P215" s="8">
        <f t="shared" si="31"/>
        <v>94.955489614243319</v>
      </c>
      <c r="Q215" s="10">
        <f t="shared" si="27"/>
        <v>0.32600000000000007</v>
      </c>
      <c r="R215" s="10">
        <f t="shared" si="28"/>
        <v>0.24705882352941178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1</v>
      </c>
      <c r="Z215" s="13">
        <v>0</v>
      </c>
      <c r="AA215" s="13">
        <v>0</v>
      </c>
      <c r="AB215" s="13">
        <v>1</v>
      </c>
      <c r="AC215" s="15">
        <v>1</v>
      </c>
      <c r="AD215" s="17">
        <f t="shared" si="32"/>
        <v>1.366742596810934E-2</v>
      </c>
      <c r="AE215" s="17">
        <f t="shared" si="33"/>
        <v>0</v>
      </c>
      <c r="AF215" s="17">
        <f t="shared" si="34"/>
        <v>9.4007050528789656E-3</v>
      </c>
      <c r="AG215" s="17">
        <f t="shared" si="35"/>
        <v>4.5454545454545456E-2</v>
      </c>
      <c r="AH215" s="2">
        <f t="shared" si="36"/>
        <v>-6.6758562956335532E-3</v>
      </c>
    </row>
    <row r="216" spans="1:34" x14ac:dyDescent="0.25">
      <c r="A216" s="1">
        <v>4</v>
      </c>
      <c r="B216" t="s">
        <v>191</v>
      </c>
      <c r="C216" t="s">
        <v>582</v>
      </c>
      <c r="D216" t="s">
        <v>617</v>
      </c>
      <c r="E216" s="1">
        <v>23</v>
      </c>
      <c r="F216" s="1">
        <v>79</v>
      </c>
      <c r="G216" s="1">
        <v>18</v>
      </c>
      <c r="H216" s="1">
        <v>8</v>
      </c>
      <c r="I216" s="1">
        <v>2</v>
      </c>
      <c r="J216" s="1">
        <v>9</v>
      </c>
      <c r="K216" s="1">
        <v>5</v>
      </c>
      <c r="L216" s="1">
        <v>-1</v>
      </c>
      <c r="M216" s="2">
        <v>0.26700000000000002</v>
      </c>
      <c r="N216" s="9">
        <f t="shared" si="29"/>
        <v>-0.78035470668485563</v>
      </c>
      <c r="O216" s="8">
        <f t="shared" si="30"/>
        <v>22.219645293315143</v>
      </c>
      <c r="P216" s="8">
        <f t="shared" si="31"/>
        <v>83.219645293315139</v>
      </c>
      <c r="Q216" s="10">
        <f t="shared" si="27"/>
        <v>0.26700000000000002</v>
      </c>
      <c r="R216" s="10">
        <f t="shared" si="28"/>
        <v>0.22784810126582278</v>
      </c>
      <c r="S216" s="13">
        <v>0</v>
      </c>
      <c r="T216" s="13">
        <v>0</v>
      </c>
      <c r="U216" s="13">
        <v>0</v>
      </c>
      <c r="V216" s="13">
        <v>1</v>
      </c>
      <c r="W216" s="13">
        <v>0</v>
      </c>
      <c r="X216" s="13">
        <v>1</v>
      </c>
      <c r="Y216" s="13">
        <v>0</v>
      </c>
      <c r="Z216" s="13">
        <v>0</v>
      </c>
      <c r="AA216" s="13">
        <v>0</v>
      </c>
      <c r="AB216" s="13">
        <v>0</v>
      </c>
      <c r="AC216" s="15">
        <v>1</v>
      </c>
      <c r="AD216" s="17">
        <f t="shared" si="32"/>
        <v>9.1116173120728925E-3</v>
      </c>
      <c r="AE216" s="17">
        <f t="shared" si="33"/>
        <v>9.3896713615023476E-3</v>
      </c>
      <c r="AF216" s="17">
        <f t="shared" si="34"/>
        <v>1.0575793184488837E-2</v>
      </c>
      <c r="AG216" s="17">
        <f t="shared" si="35"/>
        <v>-1.5151515151515152E-2</v>
      </c>
      <c r="AH216" s="2">
        <f t="shared" si="36"/>
        <v>-6.5675856295633606E-2</v>
      </c>
    </row>
    <row r="217" spans="1:34" x14ac:dyDescent="0.25">
      <c r="A217" s="1">
        <v>4</v>
      </c>
      <c r="B217" t="s">
        <v>152</v>
      </c>
      <c r="C217" t="s">
        <v>578</v>
      </c>
      <c r="D217" t="s">
        <v>658</v>
      </c>
      <c r="E217" s="1">
        <v>21</v>
      </c>
      <c r="F217" s="1">
        <v>80</v>
      </c>
      <c r="G217" s="1">
        <v>22</v>
      </c>
      <c r="H217" s="1">
        <v>11</v>
      </c>
      <c r="I217" s="1">
        <v>1</v>
      </c>
      <c r="J217" s="1">
        <v>7</v>
      </c>
      <c r="K217" s="1">
        <v>4</v>
      </c>
      <c r="L217" s="1">
        <v>2</v>
      </c>
      <c r="M217" s="2">
        <v>0.318</v>
      </c>
      <c r="N217" s="9">
        <f t="shared" si="29"/>
        <v>1.0439882697947211</v>
      </c>
      <c r="O217" s="8">
        <f t="shared" si="30"/>
        <v>27.04398826979472</v>
      </c>
      <c r="P217" s="8">
        <f t="shared" si="31"/>
        <v>85.043988269794724</v>
      </c>
      <c r="Q217" s="10">
        <f t="shared" si="27"/>
        <v>0.318</v>
      </c>
      <c r="R217" s="10">
        <f t="shared" si="28"/>
        <v>0.27500000000000002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1</v>
      </c>
      <c r="AB217" s="13">
        <v>1</v>
      </c>
      <c r="AC217" s="15">
        <v>1</v>
      </c>
      <c r="AD217" s="17">
        <f t="shared" si="32"/>
        <v>1.2528473804100227E-2</v>
      </c>
      <c r="AE217" s="17">
        <f t="shared" si="33"/>
        <v>4.6948356807511738E-3</v>
      </c>
      <c r="AF217" s="17">
        <f t="shared" si="34"/>
        <v>8.2256169212690956E-3</v>
      </c>
      <c r="AG217" s="17">
        <f t="shared" si="35"/>
        <v>3.0303030303030304E-2</v>
      </c>
      <c r="AH217" s="2">
        <f t="shared" si="36"/>
        <v>-1.4675856295633616E-2</v>
      </c>
    </row>
    <row r="218" spans="1:34" x14ac:dyDescent="0.25">
      <c r="A218" s="1">
        <v>4</v>
      </c>
      <c r="B218" t="s">
        <v>137</v>
      </c>
      <c r="C218" t="s">
        <v>587</v>
      </c>
      <c r="D218" t="s">
        <v>620</v>
      </c>
      <c r="E218" s="1">
        <v>19</v>
      </c>
      <c r="F218" s="1">
        <v>68</v>
      </c>
      <c r="G218" s="1">
        <v>20</v>
      </c>
      <c r="H218" s="1">
        <v>11</v>
      </c>
      <c r="I218" s="1">
        <v>2</v>
      </c>
      <c r="J218" s="1">
        <v>12</v>
      </c>
      <c r="K218" s="1">
        <v>8</v>
      </c>
      <c r="L218" s="1">
        <v>2</v>
      </c>
      <c r="M218" s="2">
        <v>0.377</v>
      </c>
      <c r="N218" s="9">
        <f t="shared" si="29"/>
        <v>1.0465489566613178</v>
      </c>
      <c r="O218" s="8">
        <f t="shared" si="30"/>
        <v>29.046548956661319</v>
      </c>
      <c r="P218" s="8">
        <f t="shared" si="31"/>
        <v>77.046548956661312</v>
      </c>
      <c r="Q218" s="10">
        <f t="shared" si="27"/>
        <v>0.37700000000000006</v>
      </c>
      <c r="R218" s="10">
        <f t="shared" si="28"/>
        <v>0.29411764705882354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1</v>
      </c>
      <c r="Z218" s="13">
        <v>0</v>
      </c>
      <c r="AA218" s="13">
        <v>0</v>
      </c>
      <c r="AB218" s="13">
        <v>1</v>
      </c>
      <c r="AC218" s="15">
        <v>1</v>
      </c>
      <c r="AD218" s="17">
        <f t="shared" si="32"/>
        <v>1.2528473804100227E-2</v>
      </c>
      <c r="AE218" s="17">
        <f t="shared" si="33"/>
        <v>9.3896713615023476E-3</v>
      </c>
      <c r="AF218" s="17">
        <f t="shared" si="34"/>
        <v>1.4101057579318449E-2</v>
      </c>
      <c r="AG218" s="17">
        <f t="shared" si="35"/>
        <v>3.0303030303030304E-2</v>
      </c>
      <c r="AH218" s="2">
        <f t="shared" si="36"/>
        <v>4.4324143704366437E-2</v>
      </c>
    </row>
    <row r="219" spans="1:34" x14ac:dyDescent="0.25">
      <c r="A219" s="1">
        <v>4</v>
      </c>
      <c r="B219" t="s">
        <v>89</v>
      </c>
      <c r="C219" t="s">
        <v>592</v>
      </c>
      <c r="D219" t="s">
        <v>626</v>
      </c>
      <c r="E219" s="1">
        <v>19</v>
      </c>
      <c r="F219" s="1">
        <v>61</v>
      </c>
      <c r="G219" s="1">
        <v>13</v>
      </c>
      <c r="H219" s="1">
        <v>10</v>
      </c>
      <c r="I219" s="1">
        <v>4</v>
      </c>
      <c r="J219" s="1">
        <v>10</v>
      </c>
      <c r="K219" s="1">
        <v>10</v>
      </c>
      <c r="L219" s="1">
        <v>-1</v>
      </c>
      <c r="M219" s="2">
        <v>0.31900000000000001</v>
      </c>
      <c r="N219" s="9">
        <f t="shared" si="29"/>
        <v>-0.51541850220264185</v>
      </c>
      <c r="O219" s="8">
        <f t="shared" si="30"/>
        <v>22.484581497797357</v>
      </c>
      <c r="P219" s="8">
        <f t="shared" si="31"/>
        <v>70.484581497797365</v>
      </c>
      <c r="Q219" s="10">
        <f t="shared" si="27"/>
        <v>0.31899999999999995</v>
      </c>
      <c r="R219" s="10">
        <f t="shared" si="28"/>
        <v>0.21311475409836064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1</v>
      </c>
      <c r="Z219" s="13">
        <v>0</v>
      </c>
      <c r="AA219" s="13">
        <v>0</v>
      </c>
      <c r="AB219" s="13">
        <v>1</v>
      </c>
      <c r="AC219" s="15">
        <v>1</v>
      </c>
      <c r="AD219" s="17">
        <f t="shared" si="32"/>
        <v>1.1389521640091117E-2</v>
      </c>
      <c r="AE219" s="17">
        <f t="shared" si="33"/>
        <v>1.8779342723004695E-2</v>
      </c>
      <c r="AF219" s="17">
        <f t="shared" si="34"/>
        <v>1.1750881316098707E-2</v>
      </c>
      <c r="AG219" s="17">
        <f t="shared" si="35"/>
        <v>-1.5151515151515152E-2</v>
      </c>
      <c r="AH219" s="2">
        <f t="shared" si="36"/>
        <v>-1.367585629563367E-2</v>
      </c>
    </row>
    <row r="220" spans="1:34" x14ac:dyDescent="0.25">
      <c r="A220" s="1">
        <v>4</v>
      </c>
      <c r="B220" t="s">
        <v>78</v>
      </c>
      <c r="C220" t="s">
        <v>598</v>
      </c>
      <c r="D220" t="s">
        <v>633</v>
      </c>
      <c r="E220" s="1">
        <v>16</v>
      </c>
      <c r="F220" s="1">
        <v>60</v>
      </c>
      <c r="G220" s="1">
        <v>11</v>
      </c>
      <c r="H220" s="1">
        <v>5</v>
      </c>
      <c r="I220" s="1">
        <v>3</v>
      </c>
      <c r="J220" s="1">
        <v>4</v>
      </c>
      <c r="K220" s="1">
        <v>5</v>
      </c>
      <c r="L220" s="1">
        <v>0</v>
      </c>
      <c r="M220" s="2">
        <v>0.26900000000000002</v>
      </c>
      <c r="N220" s="9">
        <f t="shared" si="29"/>
        <v>2.0314637482900131</v>
      </c>
      <c r="O220" s="8">
        <f t="shared" si="30"/>
        <v>18.031463748290012</v>
      </c>
      <c r="P220" s="8">
        <f t="shared" si="31"/>
        <v>67.031463748290008</v>
      </c>
      <c r="Q220" s="10">
        <f t="shared" si="27"/>
        <v>0.26900000000000002</v>
      </c>
      <c r="R220" s="10">
        <f t="shared" si="28"/>
        <v>0.18333333333333332</v>
      </c>
      <c r="S220" s="13">
        <v>0</v>
      </c>
      <c r="T220" s="13">
        <v>1</v>
      </c>
      <c r="U220" s="13">
        <v>0</v>
      </c>
      <c r="V220" s="13">
        <v>0</v>
      </c>
      <c r="W220" s="13">
        <v>0</v>
      </c>
      <c r="X220" s="13">
        <v>1</v>
      </c>
      <c r="Y220" s="13">
        <v>0</v>
      </c>
      <c r="Z220" s="13">
        <v>0</v>
      </c>
      <c r="AA220" s="13">
        <v>0</v>
      </c>
      <c r="AB220" s="13">
        <v>0</v>
      </c>
      <c r="AC220" s="15">
        <v>1</v>
      </c>
      <c r="AD220" s="17">
        <f t="shared" si="32"/>
        <v>5.6947608200455585E-3</v>
      </c>
      <c r="AE220" s="17">
        <f t="shared" si="33"/>
        <v>1.4084507042253521E-2</v>
      </c>
      <c r="AF220" s="17">
        <f t="shared" si="34"/>
        <v>4.7003525264394828E-3</v>
      </c>
      <c r="AG220" s="17">
        <f t="shared" si="35"/>
        <v>0</v>
      </c>
      <c r="AH220" s="2">
        <f t="shared" si="36"/>
        <v>-6.3675856295633604E-2</v>
      </c>
    </row>
    <row r="221" spans="1:34" x14ac:dyDescent="0.25">
      <c r="A221" s="1">
        <v>4</v>
      </c>
      <c r="B221" t="s">
        <v>129</v>
      </c>
      <c r="C221" t="s">
        <v>574</v>
      </c>
      <c r="D221" t="s">
        <v>616</v>
      </c>
      <c r="E221" s="1">
        <v>16</v>
      </c>
      <c r="F221" s="1">
        <v>53</v>
      </c>
      <c r="G221" s="1">
        <v>14</v>
      </c>
      <c r="H221" s="1">
        <v>9</v>
      </c>
      <c r="I221" s="1">
        <v>3</v>
      </c>
      <c r="J221" s="1">
        <v>6</v>
      </c>
      <c r="K221" s="1">
        <v>7</v>
      </c>
      <c r="L221" s="1">
        <v>0</v>
      </c>
      <c r="M221" s="2">
        <v>0.33900000000000002</v>
      </c>
      <c r="N221" s="9">
        <f t="shared" si="29"/>
        <v>-0.99848714069591549</v>
      </c>
      <c r="O221" s="8">
        <f t="shared" si="30"/>
        <v>20.001512859304086</v>
      </c>
      <c r="P221" s="8">
        <f t="shared" si="31"/>
        <v>59.001512859304086</v>
      </c>
      <c r="Q221" s="10">
        <f t="shared" si="27"/>
        <v>0.33900000000000002</v>
      </c>
      <c r="R221" s="10">
        <f t="shared" si="28"/>
        <v>0.26415094339622641</v>
      </c>
      <c r="S221" s="13">
        <v>1</v>
      </c>
      <c r="T221" s="13">
        <v>0</v>
      </c>
      <c r="U221" s="13">
        <v>0</v>
      </c>
      <c r="V221" s="13">
        <v>0</v>
      </c>
      <c r="W221" s="13">
        <v>0</v>
      </c>
      <c r="X221" s="13">
        <v>1</v>
      </c>
      <c r="Y221" s="13">
        <v>0</v>
      </c>
      <c r="Z221" s="13">
        <v>0</v>
      </c>
      <c r="AA221" s="13">
        <v>0</v>
      </c>
      <c r="AB221" s="13">
        <v>0</v>
      </c>
      <c r="AC221" s="15">
        <v>1</v>
      </c>
      <c r="AD221" s="17">
        <f t="shared" si="32"/>
        <v>1.0250569476082005E-2</v>
      </c>
      <c r="AE221" s="17">
        <f t="shared" si="33"/>
        <v>1.4084507042253521E-2</v>
      </c>
      <c r="AF221" s="17">
        <f t="shared" si="34"/>
        <v>7.0505287896592246E-3</v>
      </c>
      <c r="AG221" s="17">
        <f t="shared" si="35"/>
        <v>0</v>
      </c>
      <c r="AH221" s="2">
        <f t="shared" si="36"/>
        <v>6.3241437043664028E-3</v>
      </c>
    </row>
    <row r="222" spans="1:34" x14ac:dyDescent="0.25">
      <c r="A222" s="1">
        <v>4</v>
      </c>
      <c r="B222" t="s">
        <v>192</v>
      </c>
      <c r="C222" t="s">
        <v>576</v>
      </c>
      <c r="D222" t="s">
        <v>621</v>
      </c>
      <c r="E222" s="1">
        <v>16</v>
      </c>
      <c r="F222" s="1">
        <v>56</v>
      </c>
      <c r="G222" s="1">
        <v>20</v>
      </c>
      <c r="H222" s="1">
        <v>8</v>
      </c>
      <c r="I222" s="1">
        <v>1</v>
      </c>
      <c r="J222" s="1">
        <v>4</v>
      </c>
      <c r="K222" s="1">
        <v>5</v>
      </c>
      <c r="L222" s="1">
        <v>0</v>
      </c>
      <c r="M222" s="2">
        <v>0.41</v>
      </c>
      <c r="N222" s="9">
        <f t="shared" si="29"/>
        <v>1.6949152542369506E-2</v>
      </c>
      <c r="O222" s="8">
        <f t="shared" si="30"/>
        <v>25.01694915254237</v>
      </c>
      <c r="P222" s="8">
        <f t="shared" si="31"/>
        <v>61.016949152542367</v>
      </c>
      <c r="Q222" s="10">
        <f t="shared" si="27"/>
        <v>0.41</v>
      </c>
      <c r="R222" s="10">
        <f t="shared" si="28"/>
        <v>0.35714285714285715</v>
      </c>
      <c r="S222" s="13">
        <v>0</v>
      </c>
      <c r="T222" s="13">
        <v>1</v>
      </c>
      <c r="U222" s="13">
        <v>0</v>
      </c>
      <c r="V222" s="13">
        <v>0</v>
      </c>
      <c r="W222" s="13">
        <v>0</v>
      </c>
      <c r="X222" s="13">
        <v>1</v>
      </c>
      <c r="Y222" s="13">
        <v>0</v>
      </c>
      <c r="Z222" s="13">
        <v>0</v>
      </c>
      <c r="AA222" s="13">
        <v>0</v>
      </c>
      <c r="AB222" s="13">
        <v>0</v>
      </c>
      <c r="AC222" s="15">
        <v>1</v>
      </c>
      <c r="AD222" s="17">
        <f t="shared" si="32"/>
        <v>9.1116173120728925E-3</v>
      </c>
      <c r="AE222" s="17">
        <f t="shared" si="33"/>
        <v>4.6948356807511738E-3</v>
      </c>
      <c r="AF222" s="17">
        <f t="shared" si="34"/>
        <v>4.7003525264394828E-3</v>
      </c>
      <c r="AG222" s="17">
        <f t="shared" si="35"/>
        <v>0</v>
      </c>
      <c r="AH222" s="2">
        <f t="shared" si="36"/>
        <v>7.7324143704366355E-2</v>
      </c>
    </row>
    <row r="223" spans="1:34" x14ac:dyDescent="0.25">
      <c r="A223" s="1">
        <v>4</v>
      </c>
      <c r="B223" t="s">
        <v>193</v>
      </c>
      <c r="C223" t="s">
        <v>597</v>
      </c>
      <c r="D223" t="s">
        <v>611</v>
      </c>
      <c r="E223" s="1">
        <v>15</v>
      </c>
      <c r="F223" s="1">
        <v>49</v>
      </c>
      <c r="G223" s="1">
        <v>8</v>
      </c>
      <c r="H223" s="1">
        <v>9</v>
      </c>
      <c r="I223" s="1">
        <v>4</v>
      </c>
      <c r="J223" s="1">
        <v>8</v>
      </c>
      <c r="K223" s="1">
        <v>11</v>
      </c>
      <c r="L223" s="1">
        <v>0</v>
      </c>
      <c r="M223" s="2">
        <v>0.317</v>
      </c>
      <c r="N223" s="9">
        <f t="shared" si="29"/>
        <v>2.9282576866763648E-2</v>
      </c>
      <c r="O223" s="8">
        <f t="shared" si="30"/>
        <v>19.029282576866763</v>
      </c>
      <c r="P223" s="8">
        <f t="shared" si="31"/>
        <v>60.029282576866763</v>
      </c>
      <c r="Q223" s="10">
        <f t="shared" si="27"/>
        <v>0.317</v>
      </c>
      <c r="R223" s="10">
        <f t="shared" si="28"/>
        <v>0.16326530612244897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1</v>
      </c>
      <c r="Z223" s="13">
        <v>0</v>
      </c>
      <c r="AA223" s="13">
        <v>0</v>
      </c>
      <c r="AB223" s="13">
        <v>1</v>
      </c>
      <c r="AC223" s="15">
        <v>1</v>
      </c>
      <c r="AD223" s="17">
        <f t="shared" si="32"/>
        <v>1.0250569476082005E-2</v>
      </c>
      <c r="AE223" s="17">
        <f t="shared" si="33"/>
        <v>1.8779342723004695E-2</v>
      </c>
      <c r="AF223" s="17">
        <f t="shared" si="34"/>
        <v>9.4007050528789656E-3</v>
      </c>
      <c r="AG223" s="17">
        <f t="shared" si="35"/>
        <v>0</v>
      </c>
      <c r="AH223" s="2">
        <f t="shared" si="36"/>
        <v>-1.5675856295633617E-2</v>
      </c>
    </row>
    <row r="224" spans="1:34" x14ac:dyDescent="0.25">
      <c r="A224" s="1">
        <v>4</v>
      </c>
      <c r="B224" t="s">
        <v>57</v>
      </c>
      <c r="C224" t="s">
        <v>585</v>
      </c>
      <c r="D224" t="s">
        <v>617</v>
      </c>
      <c r="E224" s="1">
        <v>14</v>
      </c>
      <c r="F224" s="1">
        <v>54</v>
      </c>
      <c r="G224" s="1">
        <v>10</v>
      </c>
      <c r="H224" s="1">
        <v>6</v>
      </c>
      <c r="I224" s="1">
        <v>1</v>
      </c>
      <c r="J224" s="1">
        <v>4</v>
      </c>
      <c r="K224" s="1">
        <v>5</v>
      </c>
      <c r="L224" s="1">
        <v>0</v>
      </c>
      <c r="M224" s="2">
        <v>0.254</v>
      </c>
      <c r="N224" s="9">
        <f t="shared" si="29"/>
        <v>-1.8766756032170706E-2</v>
      </c>
      <c r="O224" s="8">
        <f t="shared" si="30"/>
        <v>14.981233243967829</v>
      </c>
      <c r="P224" s="8">
        <f t="shared" si="31"/>
        <v>58.981233243967829</v>
      </c>
      <c r="Q224" s="10">
        <f t="shared" si="27"/>
        <v>0.254</v>
      </c>
      <c r="R224" s="10">
        <f t="shared" si="28"/>
        <v>0.18518518518518517</v>
      </c>
      <c r="S224" s="13">
        <v>0</v>
      </c>
      <c r="T224" s="13">
        <v>0</v>
      </c>
      <c r="U224" s="13">
        <v>0</v>
      </c>
      <c r="V224" s="13">
        <v>1</v>
      </c>
      <c r="W224" s="13">
        <v>0</v>
      </c>
      <c r="X224" s="13">
        <v>1</v>
      </c>
      <c r="Y224" s="13">
        <v>0</v>
      </c>
      <c r="Z224" s="13">
        <v>0</v>
      </c>
      <c r="AA224" s="13">
        <v>0</v>
      </c>
      <c r="AB224" s="13">
        <v>0</v>
      </c>
      <c r="AC224" s="15">
        <v>1</v>
      </c>
      <c r="AD224" s="17">
        <f t="shared" si="32"/>
        <v>6.8337129840546698E-3</v>
      </c>
      <c r="AE224" s="17">
        <f t="shared" si="33"/>
        <v>4.6948356807511738E-3</v>
      </c>
      <c r="AF224" s="17">
        <f t="shared" si="34"/>
        <v>4.7003525264394828E-3</v>
      </c>
      <c r="AG224" s="17">
        <f t="shared" si="35"/>
        <v>0</v>
      </c>
      <c r="AH224" s="2">
        <f t="shared" si="36"/>
        <v>-7.8675856295633617E-2</v>
      </c>
    </row>
    <row r="225" spans="1:34" x14ac:dyDescent="0.25">
      <c r="A225" s="1">
        <v>4</v>
      </c>
      <c r="B225" t="s">
        <v>194</v>
      </c>
      <c r="C225" t="s">
        <v>576</v>
      </c>
      <c r="D225" t="s">
        <v>666</v>
      </c>
      <c r="E225" s="1">
        <v>13</v>
      </c>
      <c r="F225" s="1">
        <v>50</v>
      </c>
      <c r="G225" s="1">
        <v>9</v>
      </c>
      <c r="H225" s="1">
        <v>3</v>
      </c>
      <c r="I225" s="1">
        <v>3</v>
      </c>
      <c r="J225" s="1">
        <v>4</v>
      </c>
      <c r="K225" s="1">
        <v>1</v>
      </c>
      <c r="L225" s="1">
        <v>0</v>
      </c>
      <c r="M225" s="2">
        <v>0.21199999999999999</v>
      </c>
      <c r="N225" s="9">
        <f t="shared" si="29"/>
        <v>1.0304568527918774</v>
      </c>
      <c r="O225" s="8">
        <f t="shared" si="30"/>
        <v>11.030456852791877</v>
      </c>
      <c r="P225" s="8">
        <f t="shared" si="31"/>
        <v>52.030456852791879</v>
      </c>
      <c r="Q225" s="10">
        <f t="shared" si="27"/>
        <v>0.21199999999999997</v>
      </c>
      <c r="R225" s="10">
        <f t="shared" si="28"/>
        <v>0.18</v>
      </c>
      <c r="S225" s="13">
        <v>0</v>
      </c>
      <c r="T225" s="13">
        <v>0</v>
      </c>
      <c r="U225" s="13">
        <v>1</v>
      </c>
      <c r="V225" s="13">
        <v>0</v>
      </c>
      <c r="W225" s="13">
        <v>0</v>
      </c>
      <c r="X225" s="13">
        <v>1</v>
      </c>
      <c r="Y225" s="13">
        <v>0</v>
      </c>
      <c r="Z225" s="13">
        <v>0</v>
      </c>
      <c r="AA225" s="13">
        <v>0</v>
      </c>
      <c r="AB225" s="13">
        <v>0</v>
      </c>
      <c r="AC225" s="15">
        <v>1</v>
      </c>
      <c r="AD225" s="17">
        <f t="shared" si="32"/>
        <v>3.4168564920273349E-3</v>
      </c>
      <c r="AE225" s="17">
        <f t="shared" si="33"/>
        <v>1.4084507042253521E-2</v>
      </c>
      <c r="AF225" s="17">
        <f t="shared" si="34"/>
        <v>4.7003525264394828E-3</v>
      </c>
      <c r="AG225" s="17">
        <f t="shared" si="35"/>
        <v>0</v>
      </c>
      <c r="AH225" s="2">
        <f t="shared" si="36"/>
        <v>-0.12067585629563365</v>
      </c>
    </row>
    <row r="226" spans="1:34" x14ac:dyDescent="0.25">
      <c r="A226" s="1">
        <v>4</v>
      </c>
      <c r="B226" t="s">
        <v>195</v>
      </c>
      <c r="C226" t="s">
        <v>576</v>
      </c>
      <c r="D226" t="s">
        <v>618</v>
      </c>
      <c r="E226" s="1">
        <v>11</v>
      </c>
      <c r="F226" s="1">
        <v>42</v>
      </c>
      <c r="G226" s="1">
        <v>10</v>
      </c>
      <c r="H226" s="1">
        <v>2</v>
      </c>
      <c r="I226" s="1">
        <v>1</v>
      </c>
      <c r="J226" s="1">
        <v>3</v>
      </c>
      <c r="K226" s="1">
        <v>4</v>
      </c>
      <c r="L226" s="1">
        <v>0</v>
      </c>
      <c r="M226" s="2">
        <v>0.30399999999999999</v>
      </c>
      <c r="N226" s="9">
        <f t="shared" si="29"/>
        <v>-2.2988505747126457E-2</v>
      </c>
      <c r="O226" s="8">
        <f t="shared" si="30"/>
        <v>13.977011494252874</v>
      </c>
      <c r="P226" s="8">
        <f t="shared" si="31"/>
        <v>45.977011494252871</v>
      </c>
      <c r="Q226" s="10">
        <f t="shared" si="27"/>
        <v>0.30400000000000005</v>
      </c>
      <c r="R226" s="10">
        <f t="shared" si="28"/>
        <v>0.23809523809523808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1</v>
      </c>
      <c r="AA226" s="13">
        <v>0</v>
      </c>
      <c r="AB226" s="13">
        <v>1</v>
      </c>
      <c r="AC226" s="15">
        <v>1</v>
      </c>
      <c r="AD226" s="17">
        <f t="shared" si="32"/>
        <v>2.2779043280182231E-3</v>
      </c>
      <c r="AE226" s="17">
        <f t="shared" si="33"/>
        <v>4.6948356807511738E-3</v>
      </c>
      <c r="AF226" s="17">
        <f t="shared" si="34"/>
        <v>3.5252643948296123E-3</v>
      </c>
      <c r="AG226" s="17">
        <f t="shared" si="35"/>
        <v>0</v>
      </c>
      <c r="AH226" s="2">
        <f t="shared" si="36"/>
        <v>-2.8675856295633573E-2</v>
      </c>
    </row>
    <row r="227" spans="1:34" x14ac:dyDescent="0.25">
      <c r="A227" s="1">
        <v>4</v>
      </c>
      <c r="B227" t="s">
        <v>196</v>
      </c>
      <c r="C227" t="s">
        <v>604</v>
      </c>
      <c r="D227" t="s">
        <v>626</v>
      </c>
      <c r="E227" s="1">
        <v>11</v>
      </c>
      <c r="F227" s="1">
        <v>46</v>
      </c>
      <c r="G227" s="1">
        <v>13</v>
      </c>
      <c r="H227" s="1">
        <v>6</v>
      </c>
      <c r="I227" s="1">
        <v>1</v>
      </c>
      <c r="J227" s="1">
        <v>2</v>
      </c>
      <c r="K227" s="1">
        <v>3</v>
      </c>
      <c r="L227" s="1">
        <v>-1</v>
      </c>
      <c r="M227" s="2">
        <v>0.32700000000000001</v>
      </c>
      <c r="N227" s="9">
        <f t="shared" si="29"/>
        <v>3.4175334323922266E-2</v>
      </c>
      <c r="O227" s="8">
        <f t="shared" si="30"/>
        <v>16.034175334323923</v>
      </c>
      <c r="P227" s="8">
        <f t="shared" si="31"/>
        <v>49.034175334323919</v>
      </c>
      <c r="Q227" s="10">
        <f t="shared" si="27"/>
        <v>0.32700000000000001</v>
      </c>
      <c r="R227" s="10">
        <f t="shared" si="28"/>
        <v>0.28260869565217389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1</v>
      </c>
      <c r="Z227" s="13">
        <v>0</v>
      </c>
      <c r="AA227" s="13">
        <v>0</v>
      </c>
      <c r="AB227" s="13">
        <v>1</v>
      </c>
      <c r="AC227" s="15">
        <v>1</v>
      </c>
      <c r="AD227" s="17">
        <f t="shared" si="32"/>
        <v>6.8337129840546698E-3</v>
      </c>
      <c r="AE227" s="17">
        <f t="shared" si="33"/>
        <v>4.6948356807511738E-3</v>
      </c>
      <c r="AF227" s="17">
        <f t="shared" si="34"/>
        <v>2.3501762632197414E-3</v>
      </c>
      <c r="AG227" s="17">
        <f t="shared" si="35"/>
        <v>-1.5151515151515152E-2</v>
      </c>
      <c r="AH227" s="2">
        <f t="shared" si="36"/>
        <v>-5.6758562956336078E-3</v>
      </c>
    </row>
    <row r="228" spans="1:34" x14ac:dyDescent="0.25">
      <c r="A228" s="1">
        <v>4</v>
      </c>
      <c r="B228" t="s">
        <v>43</v>
      </c>
      <c r="C228" t="s">
        <v>583</v>
      </c>
      <c r="D228" t="s">
        <v>629</v>
      </c>
      <c r="E228" s="1">
        <v>10</v>
      </c>
      <c r="F228" s="1">
        <v>35</v>
      </c>
      <c r="G228" s="1">
        <v>9</v>
      </c>
      <c r="H228" s="1">
        <v>4</v>
      </c>
      <c r="I228" s="1">
        <v>1</v>
      </c>
      <c r="J228" s="1">
        <v>5</v>
      </c>
      <c r="K228" s="1">
        <v>0</v>
      </c>
      <c r="L228" s="1">
        <v>0</v>
      </c>
      <c r="M228" s="2">
        <v>0.25700000000000001</v>
      </c>
      <c r="N228" s="9">
        <f t="shared" si="29"/>
        <v>-6.7294751009407874E-3</v>
      </c>
      <c r="O228" s="8">
        <f t="shared" si="30"/>
        <v>8.9932705248990601</v>
      </c>
      <c r="P228" s="8">
        <f t="shared" si="31"/>
        <v>34.99327052489906</v>
      </c>
      <c r="Q228" s="10">
        <f t="shared" si="27"/>
        <v>0.25700000000000006</v>
      </c>
      <c r="R228" s="10">
        <f t="shared" si="28"/>
        <v>0.25714285714285712</v>
      </c>
      <c r="S228" s="13">
        <v>0</v>
      </c>
      <c r="T228" s="13">
        <v>1</v>
      </c>
      <c r="U228" s="13">
        <v>0</v>
      </c>
      <c r="V228" s="13">
        <v>0</v>
      </c>
      <c r="W228" s="13">
        <v>0</v>
      </c>
      <c r="X228" s="13">
        <v>1</v>
      </c>
      <c r="Y228" s="13">
        <v>0</v>
      </c>
      <c r="Z228" s="13">
        <v>0</v>
      </c>
      <c r="AA228" s="13">
        <v>0</v>
      </c>
      <c r="AB228" s="13">
        <v>0</v>
      </c>
      <c r="AC228" s="15">
        <v>1</v>
      </c>
      <c r="AD228" s="17">
        <f t="shared" si="32"/>
        <v>4.5558086560364463E-3</v>
      </c>
      <c r="AE228" s="17">
        <f t="shared" si="33"/>
        <v>4.6948356807511738E-3</v>
      </c>
      <c r="AF228" s="17">
        <f t="shared" si="34"/>
        <v>5.8754406580493537E-3</v>
      </c>
      <c r="AG228" s="17">
        <f t="shared" si="35"/>
        <v>0</v>
      </c>
      <c r="AH228" s="2">
        <f t="shared" si="36"/>
        <v>-7.5675856295633559E-2</v>
      </c>
    </row>
    <row r="229" spans="1:34" x14ac:dyDescent="0.25">
      <c r="A229" s="1">
        <v>4</v>
      </c>
      <c r="B229" t="s">
        <v>197</v>
      </c>
      <c r="C229" t="s">
        <v>592</v>
      </c>
      <c r="D229" t="s">
        <v>614</v>
      </c>
      <c r="E229" s="1">
        <v>10</v>
      </c>
      <c r="F229" s="1">
        <v>39</v>
      </c>
      <c r="G229" s="1">
        <v>7</v>
      </c>
      <c r="H229" s="1">
        <v>4</v>
      </c>
      <c r="I229" s="1">
        <v>1</v>
      </c>
      <c r="J229" s="1">
        <v>1</v>
      </c>
      <c r="K229" s="1">
        <v>5</v>
      </c>
      <c r="L229" s="1">
        <v>0</v>
      </c>
      <c r="M229" s="2">
        <v>0.27300000000000002</v>
      </c>
      <c r="N229" s="9">
        <f t="shared" si="29"/>
        <v>1.650618982118357E-2</v>
      </c>
      <c r="O229" s="8">
        <f t="shared" si="30"/>
        <v>12.016506189821184</v>
      </c>
      <c r="P229" s="8">
        <f t="shared" si="31"/>
        <v>44.016506189821186</v>
      </c>
      <c r="Q229" s="10">
        <f t="shared" si="27"/>
        <v>0.27300000000000002</v>
      </c>
      <c r="R229" s="10">
        <f t="shared" si="28"/>
        <v>0.17948717948717949</v>
      </c>
      <c r="S229" s="13">
        <v>0</v>
      </c>
      <c r="T229" s="13">
        <v>1</v>
      </c>
      <c r="U229" s="13">
        <v>0</v>
      </c>
      <c r="V229" s="13">
        <v>0</v>
      </c>
      <c r="W229" s="13">
        <v>0</v>
      </c>
      <c r="X229" s="13">
        <v>1</v>
      </c>
      <c r="Y229" s="13">
        <v>0</v>
      </c>
      <c r="Z229" s="13">
        <v>0</v>
      </c>
      <c r="AA229" s="13">
        <v>0</v>
      </c>
      <c r="AB229" s="13">
        <v>0</v>
      </c>
      <c r="AC229" s="15">
        <v>1</v>
      </c>
      <c r="AD229" s="17">
        <f t="shared" si="32"/>
        <v>4.5558086560364463E-3</v>
      </c>
      <c r="AE229" s="17">
        <f t="shared" si="33"/>
        <v>4.6948356807511738E-3</v>
      </c>
      <c r="AF229" s="17">
        <f t="shared" si="34"/>
        <v>1.1750881316098707E-3</v>
      </c>
      <c r="AG229" s="17">
        <f t="shared" si="35"/>
        <v>0</v>
      </c>
      <c r="AH229" s="2">
        <f t="shared" si="36"/>
        <v>-5.96758562956336E-2</v>
      </c>
    </row>
    <row r="230" spans="1:34" x14ac:dyDescent="0.25">
      <c r="A230" s="1">
        <v>4</v>
      </c>
      <c r="B230" t="s">
        <v>198</v>
      </c>
      <c r="C230" t="s">
        <v>600</v>
      </c>
      <c r="D230" t="s">
        <v>616</v>
      </c>
      <c r="E230" s="1">
        <v>10</v>
      </c>
      <c r="F230" s="1">
        <v>42</v>
      </c>
      <c r="G230" s="1">
        <v>7</v>
      </c>
      <c r="H230" s="1">
        <v>3</v>
      </c>
      <c r="I230" s="1">
        <v>1</v>
      </c>
      <c r="J230" s="1">
        <v>3</v>
      </c>
      <c r="K230" s="1">
        <v>5</v>
      </c>
      <c r="L230" s="1">
        <v>-2</v>
      </c>
      <c r="M230" s="2">
        <v>0.27100000000000002</v>
      </c>
      <c r="N230" s="9">
        <f t="shared" si="29"/>
        <v>1.0109739368998629</v>
      </c>
      <c r="O230" s="8">
        <f t="shared" si="30"/>
        <v>13.010973936899862</v>
      </c>
      <c r="P230" s="8">
        <f t="shared" si="31"/>
        <v>48.010973936899866</v>
      </c>
      <c r="Q230" s="10">
        <f t="shared" si="27"/>
        <v>0.27099999999999996</v>
      </c>
      <c r="R230" s="10">
        <f t="shared" si="28"/>
        <v>0.16666666666666666</v>
      </c>
      <c r="S230" s="13">
        <v>1</v>
      </c>
      <c r="T230" s="13">
        <v>0</v>
      </c>
      <c r="U230" s="13">
        <v>0</v>
      </c>
      <c r="V230" s="13">
        <v>0</v>
      </c>
      <c r="W230" s="13">
        <v>0</v>
      </c>
      <c r="X230" s="13">
        <v>1</v>
      </c>
      <c r="Y230" s="13">
        <v>0</v>
      </c>
      <c r="Z230" s="13">
        <v>0</v>
      </c>
      <c r="AA230" s="13">
        <v>0</v>
      </c>
      <c r="AB230" s="13">
        <v>0</v>
      </c>
      <c r="AC230" s="15">
        <v>1</v>
      </c>
      <c r="AD230" s="17">
        <f t="shared" si="32"/>
        <v>3.4168564920273349E-3</v>
      </c>
      <c r="AE230" s="17">
        <f t="shared" si="33"/>
        <v>4.6948356807511738E-3</v>
      </c>
      <c r="AF230" s="17">
        <f t="shared" si="34"/>
        <v>3.5252643948296123E-3</v>
      </c>
      <c r="AG230" s="17">
        <f t="shared" si="35"/>
        <v>-3.0303030303030304E-2</v>
      </c>
      <c r="AH230" s="2">
        <f t="shared" si="36"/>
        <v>-6.1675856295633658E-2</v>
      </c>
    </row>
    <row r="231" spans="1:34" x14ac:dyDescent="0.25">
      <c r="A231" s="1">
        <v>4</v>
      </c>
      <c r="B231" t="s">
        <v>199</v>
      </c>
      <c r="C231" t="s">
        <v>584</v>
      </c>
      <c r="D231" t="s">
        <v>667</v>
      </c>
      <c r="E231" s="1">
        <v>7</v>
      </c>
      <c r="F231" s="1">
        <v>24</v>
      </c>
      <c r="G231" s="1">
        <v>2</v>
      </c>
      <c r="H231" s="1">
        <v>1</v>
      </c>
      <c r="I231" s="1">
        <v>1</v>
      </c>
      <c r="J231" s="1">
        <v>2</v>
      </c>
      <c r="K231" s="1">
        <v>2</v>
      </c>
      <c r="L231" s="1">
        <v>0</v>
      </c>
      <c r="M231" s="2">
        <v>0.154</v>
      </c>
      <c r="N231" s="9">
        <f t="shared" si="29"/>
        <v>4.7281323877063353E-3</v>
      </c>
      <c r="O231" s="8">
        <f t="shared" si="30"/>
        <v>4.0047281323877062</v>
      </c>
      <c r="P231" s="8">
        <f t="shared" si="31"/>
        <v>26.004728132387708</v>
      </c>
      <c r="Q231" s="10">
        <f t="shared" ref="Q231:Q294" si="37">IF(P231=0,0,O231/P231)</f>
        <v>0.15399999999999997</v>
      </c>
      <c r="R231" s="10">
        <f t="shared" ref="R231:R294" si="38">IF(F231=0,0,G231/F231)</f>
        <v>8.3333333333333329E-2</v>
      </c>
      <c r="S231" s="13">
        <v>0</v>
      </c>
      <c r="T231" s="13">
        <v>0</v>
      </c>
      <c r="U231" s="13">
        <v>0</v>
      </c>
      <c r="V231" s="13">
        <v>0</v>
      </c>
      <c r="W231" s="13">
        <v>1</v>
      </c>
      <c r="X231" s="13">
        <v>1</v>
      </c>
      <c r="Y231" s="13">
        <v>0</v>
      </c>
      <c r="Z231" s="13">
        <v>0</v>
      </c>
      <c r="AA231" s="13">
        <v>0</v>
      </c>
      <c r="AB231" s="13">
        <v>0</v>
      </c>
      <c r="AC231" s="15">
        <v>1</v>
      </c>
      <c r="AD231" s="17">
        <f t="shared" si="32"/>
        <v>1.1389521640091116E-3</v>
      </c>
      <c r="AE231" s="17">
        <f t="shared" si="33"/>
        <v>4.6948356807511738E-3</v>
      </c>
      <c r="AF231" s="17">
        <f t="shared" si="34"/>
        <v>2.3501762632197414E-3</v>
      </c>
      <c r="AG231" s="17">
        <f t="shared" si="35"/>
        <v>0</v>
      </c>
      <c r="AH231" s="2">
        <f t="shared" si="36"/>
        <v>-0.17867585629563365</v>
      </c>
    </row>
    <row r="232" spans="1:34" x14ac:dyDescent="0.25">
      <c r="A232" s="1">
        <v>4</v>
      </c>
      <c r="B232" t="s">
        <v>62</v>
      </c>
      <c r="C232" t="s">
        <v>588</v>
      </c>
      <c r="D232" t="s">
        <v>611</v>
      </c>
      <c r="E232" s="1">
        <v>7</v>
      </c>
      <c r="F232" s="1">
        <v>25</v>
      </c>
      <c r="G232" s="1">
        <v>11</v>
      </c>
      <c r="H232" s="1">
        <v>3</v>
      </c>
      <c r="I232" s="1">
        <v>0</v>
      </c>
      <c r="J232" s="1">
        <v>2</v>
      </c>
      <c r="K232" s="1">
        <v>1</v>
      </c>
      <c r="L232" s="1">
        <v>-2</v>
      </c>
      <c r="M232" s="2">
        <v>0.46200000000000002</v>
      </c>
      <c r="N232" s="9">
        <f t="shared" si="29"/>
        <v>2.2304832713755492E-2</v>
      </c>
      <c r="O232" s="8">
        <f t="shared" si="30"/>
        <v>12.022304832713756</v>
      </c>
      <c r="P232" s="8">
        <f t="shared" si="31"/>
        <v>26.022304832713754</v>
      </c>
      <c r="Q232" s="10">
        <f t="shared" si="37"/>
        <v>0.46200000000000008</v>
      </c>
      <c r="R232" s="10">
        <f t="shared" si="38"/>
        <v>0.44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1</v>
      </c>
      <c r="Z232" s="13">
        <v>0</v>
      </c>
      <c r="AA232" s="13">
        <v>0</v>
      </c>
      <c r="AB232" s="13">
        <v>1</v>
      </c>
      <c r="AC232" s="15">
        <v>1</v>
      </c>
      <c r="AD232" s="17">
        <f t="shared" si="32"/>
        <v>3.4168564920273349E-3</v>
      </c>
      <c r="AE232" s="17">
        <f t="shared" si="33"/>
        <v>0</v>
      </c>
      <c r="AF232" s="17">
        <f t="shared" si="34"/>
        <v>2.3501762632197414E-3</v>
      </c>
      <c r="AG232" s="17">
        <f t="shared" si="35"/>
        <v>-3.0303030303030304E-2</v>
      </c>
      <c r="AH232" s="2">
        <f t="shared" si="36"/>
        <v>0.12932414370436646</v>
      </c>
    </row>
    <row r="233" spans="1:34" x14ac:dyDescent="0.25">
      <c r="A233" s="1">
        <v>4</v>
      </c>
      <c r="B233" t="s">
        <v>200</v>
      </c>
      <c r="C233" t="s">
        <v>603</v>
      </c>
      <c r="D233" t="s">
        <v>629</v>
      </c>
      <c r="E233" s="1">
        <v>7</v>
      </c>
      <c r="F233" s="1">
        <v>19</v>
      </c>
      <c r="G233" s="1">
        <v>5</v>
      </c>
      <c r="H233" s="1">
        <v>1</v>
      </c>
      <c r="I233" s="1">
        <v>0</v>
      </c>
      <c r="J233" s="1">
        <v>3</v>
      </c>
      <c r="K233" s="1">
        <v>2</v>
      </c>
      <c r="L233" s="1">
        <v>0</v>
      </c>
      <c r="M233" s="2">
        <v>0.36399999999999999</v>
      </c>
      <c r="N233" s="9">
        <f t="shared" ref="N233:N296" si="39">(M233*(F233+K233)-G233-K233)/(1-M233)</f>
        <v>1.0125786163522015</v>
      </c>
      <c r="O233" s="8">
        <f t="shared" ref="O233:O296" si="40">G233+K233+N233</f>
        <v>8.0125786163522008</v>
      </c>
      <c r="P233" s="8">
        <f t="shared" ref="P233:P296" si="41">F233+K233+N233</f>
        <v>22.012578616352201</v>
      </c>
      <c r="Q233" s="10">
        <f t="shared" si="37"/>
        <v>0.36399999999999999</v>
      </c>
      <c r="R233" s="10">
        <f t="shared" si="38"/>
        <v>0.26315789473684209</v>
      </c>
      <c r="S233" s="13">
        <v>0</v>
      </c>
      <c r="T233" s="13">
        <v>1</v>
      </c>
      <c r="U233" s="13">
        <v>0</v>
      </c>
      <c r="V233" s="13">
        <v>0</v>
      </c>
      <c r="W233" s="13">
        <v>0</v>
      </c>
      <c r="X233" s="13">
        <v>1</v>
      </c>
      <c r="Y233" s="13">
        <v>0</v>
      </c>
      <c r="Z233" s="13">
        <v>0</v>
      </c>
      <c r="AA233" s="13">
        <v>0</v>
      </c>
      <c r="AB233" s="13">
        <v>0</v>
      </c>
      <c r="AC233" s="15">
        <v>1</v>
      </c>
      <c r="AD233" s="17">
        <f t="shared" si="32"/>
        <v>1.1389521640091116E-3</v>
      </c>
      <c r="AE233" s="17">
        <f t="shared" si="33"/>
        <v>0</v>
      </c>
      <c r="AF233" s="17">
        <f t="shared" si="34"/>
        <v>3.5252643948296123E-3</v>
      </c>
      <c r="AG233" s="17">
        <f t="shared" si="35"/>
        <v>0</v>
      </c>
      <c r="AH233" s="2">
        <f t="shared" si="36"/>
        <v>3.132414370436637E-2</v>
      </c>
    </row>
    <row r="234" spans="1:34" x14ac:dyDescent="0.25">
      <c r="A234" s="1">
        <v>4</v>
      </c>
      <c r="B234" t="s">
        <v>201</v>
      </c>
      <c r="C234" t="s">
        <v>584</v>
      </c>
      <c r="D234" t="s">
        <v>614</v>
      </c>
      <c r="E234" s="1">
        <v>6</v>
      </c>
      <c r="F234" s="1">
        <v>18</v>
      </c>
      <c r="G234" s="1">
        <v>2</v>
      </c>
      <c r="H234" s="1">
        <v>1</v>
      </c>
      <c r="I234" s="1">
        <v>0</v>
      </c>
      <c r="J234" s="1">
        <v>2</v>
      </c>
      <c r="K234" s="1">
        <v>0</v>
      </c>
      <c r="L234" s="1">
        <v>0</v>
      </c>
      <c r="M234" s="2">
        <v>0.105</v>
      </c>
      <c r="N234" s="9">
        <f t="shared" si="39"/>
        <v>-0.122905027932961</v>
      </c>
      <c r="O234" s="8">
        <f t="shared" si="40"/>
        <v>1.8770949720670389</v>
      </c>
      <c r="P234" s="8">
        <f t="shared" si="41"/>
        <v>17.877094972067038</v>
      </c>
      <c r="Q234" s="10">
        <f t="shared" si="37"/>
        <v>0.105</v>
      </c>
      <c r="R234" s="10">
        <f t="shared" si="38"/>
        <v>0.1111111111111111</v>
      </c>
      <c r="S234" s="13">
        <v>0</v>
      </c>
      <c r="T234" s="13">
        <v>1</v>
      </c>
      <c r="U234" s="13">
        <v>0</v>
      </c>
      <c r="V234" s="13">
        <v>0</v>
      </c>
      <c r="W234" s="13">
        <v>0</v>
      </c>
      <c r="X234" s="13">
        <v>1</v>
      </c>
      <c r="Y234" s="13">
        <v>0</v>
      </c>
      <c r="Z234" s="13">
        <v>0</v>
      </c>
      <c r="AA234" s="13">
        <v>0</v>
      </c>
      <c r="AB234" s="13">
        <v>0</v>
      </c>
      <c r="AC234" s="15">
        <v>1</v>
      </c>
      <c r="AD234" s="17">
        <f t="shared" si="32"/>
        <v>1.1389521640091116E-3</v>
      </c>
      <c r="AE234" s="17">
        <f t="shared" si="33"/>
        <v>0</v>
      </c>
      <c r="AF234" s="17">
        <f t="shared" si="34"/>
        <v>2.3501762632197414E-3</v>
      </c>
      <c r="AG234" s="17">
        <f t="shared" si="35"/>
        <v>0</v>
      </c>
      <c r="AH234" s="2">
        <f t="shared" si="36"/>
        <v>-0.22767585629563364</v>
      </c>
    </row>
    <row r="235" spans="1:34" x14ac:dyDescent="0.25">
      <c r="A235" s="1">
        <v>4</v>
      </c>
      <c r="B235" t="s">
        <v>202</v>
      </c>
      <c r="C235" t="s">
        <v>595</v>
      </c>
      <c r="D235" t="s">
        <v>632</v>
      </c>
      <c r="E235" s="1">
        <v>4</v>
      </c>
      <c r="F235" s="1">
        <v>9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2">
        <v>0.111</v>
      </c>
      <c r="N235" s="9">
        <f t="shared" si="39"/>
        <v>-1.124859392575929E-3</v>
      </c>
      <c r="O235" s="8">
        <f t="shared" si="40"/>
        <v>0.99887514060742411</v>
      </c>
      <c r="P235" s="8">
        <f t="shared" si="41"/>
        <v>8.9988751406074243</v>
      </c>
      <c r="Q235" s="10">
        <f t="shared" si="37"/>
        <v>0.111</v>
      </c>
      <c r="R235" s="10">
        <f t="shared" si="38"/>
        <v>0.1111111111111111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1</v>
      </c>
      <c r="AB235" s="13">
        <v>1</v>
      </c>
      <c r="AC235" s="15">
        <v>1</v>
      </c>
      <c r="AD235" s="17">
        <f t="shared" si="32"/>
        <v>1.1389521640091116E-3</v>
      </c>
      <c r="AE235" s="17">
        <f t="shared" si="33"/>
        <v>0</v>
      </c>
      <c r="AF235" s="17">
        <f t="shared" si="34"/>
        <v>0</v>
      </c>
      <c r="AG235" s="17">
        <f t="shared" si="35"/>
        <v>0</v>
      </c>
      <c r="AH235" s="2">
        <f t="shared" si="36"/>
        <v>-0.22167585629563363</v>
      </c>
    </row>
    <row r="236" spans="1:34" x14ac:dyDescent="0.25">
      <c r="A236" s="1">
        <v>4</v>
      </c>
      <c r="B236" t="s">
        <v>203</v>
      </c>
      <c r="C236" t="s">
        <v>595</v>
      </c>
      <c r="D236" t="s">
        <v>641</v>
      </c>
      <c r="E236" s="1">
        <v>3</v>
      </c>
      <c r="F236" s="1">
        <v>9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0.111</v>
      </c>
      <c r="N236" s="9">
        <f t="shared" si="39"/>
        <v>-1.124859392575929E-3</v>
      </c>
      <c r="O236" s="8">
        <f t="shared" si="40"/>
        <v>0.99887514060742411</v>
      </c>
      <c r="P236" s="8">
        <f t="shared" si="41"/>
        <v>8.9988751406074243</v>
      </c>
      <c r="Q236" s="10">
        <f t="shared" si="37"/>
        <v>0.111</v>
      </c>
      <c r="R236" s="10">
        <f t="shared" si="38"/>
        <v>0.1111111111111111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1</v>
      </c>
      <c r="AA236" s="13">
        <v>0</v>
      </c>
      <c r="AB236" s="13">
        <v>1</v>
      </c>
      <c r="AC236" s="15">
        <v>1</v>
      </c>
      <c r="AD236" s="17">
        <f t="shared" si="32"/>
        <v>0</v>
      </c>
      <c r="AE236" s="17">
        <f t="shared" si="33"/>
        <v>0</v>
      </c>
      <c r="AF236" s="17">
        <f t="shared" si="34"/>
        <v>0</v>
      </c>
      <c r="AG236" s="17">
        <f t="shared" si="35"/>
        <v>0</v>
      </c>
      <c r="AH236" s="2">
        <f t="shared" si="36"/>
        <v>-0.22167585629563363</v>
      </c>
    </row>
    <row r="237" spans="1:34" x14ac:dyDescent="0.25">
      <c r="A237" s="1">
        <v>4</v>
      </c>
      <c r="B237" t="s">
        <v>132</v>
      </c>
      <c r="C237" t="s">
        <v>586</v>
      </c>
      <c r="D237" t="s">
        <v>657</v>
      </c>
      <c r="E237" s="1">
        <v>2</v>
      </c>
      <c r="F237" s="1">
        <v>7</v>
      </c>
      <c r="G237" s="1">
        <v>1</v>
      </c>
      <c r="H237" s="1">
        <v>2</v>
      </c>
      <c r="I237" s="1">
        <v>0</v>
      </c>
      <c r="J237" s="1">
        <v>0</v>
      </c>
      <c r="K237" s="1">
        <v>1</v>
      </c>
      <c r="L237" s="1">
        <v>0</v>
      </c>
      <c r="M237" s="2">
        <v>0.25</v>
      </c>
      <c r="N237" s="9">
        <f t="shared" si="39"/>
        <v>0</v>
      </c>
      <c r="O237" s="8">
        <f t="shared" si="40"/>
        <v>2</v>
      </c>
      <c r="P237" s="8">
        <f t="shared" si="41"/>
        <v>8</v>
      </c>
      <c r="Q237" s="10">
        <f t="shared" si="37"/>
        <v>0.25</v>
      </c>
      <c r="R237" s="10">
        <f t="shared" si="38"/>
        <v>0.14285714285714285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1</v>
      </c>
      <c r="AA237" s="13">
        <v>0</v>
      </c>
      <c r="AB237" s="13">
        <v>1</v>
      </c>
      <c r="AC237" s="15">
        <v>1</v>
      </c>
      <c r="AD237" s="17">
        <f t="shared" si="32"/>
        <v>2.2779043280182231E-3</v>
      </c>
      <c r="AE237" s="17">
        <f t="shared" si="33"/>
        <v>0</v>
      </c>
      <c r="AF237" s="17">
        <f t="shared" si="34"/>
        <v>0</v>
      </c>
      <c r="AG237" s="17">
        <f t="shared" si="35"/>
        <v>0</v>
      </c>
      <c r="AH237" s="2">
        <f t="shared" si="36"/>
        <v>-8.2675856295633621E-2</v>
      </c>
    </row>
    <row r="238" spans="1:34" x14ac:dyDescent="0.25">
      <c r="A238" s="1">
        <v>4</v>
      </c>
      <c r="B238" t="s">
        <v>162</v>
      </c>
      <c r="C238" t="s">
        <v>585</v>
      </c>
      <c r="D238" t="s">
        <v>661</v>
      </c>
      <c r="E238" s="1">
        <v>2</v>
      </c>
      <c r="F238" s="1">
        <v>4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2">
        <v>0.2</v>
      </c>
      <c r="N238" s="9">
        <f t="shared" si="39"/>
        <v>0</v>
      </c>
      <c r="O238" s="8">
        <f t="shared" si="40"/>
        <v>1</v>
      </c>
      <c r="P238" s="8">
        <f t="shared" si="41"/>
        <v>5</v>
      </c>
      <c r="Q238" s="10">
        <f t="shared" si="37"/>
        <v>0.2</v>
      </c>
      <c r="R238" s="10">
        <f t="shared" si="38"/>
        <v>0</v>
      </c>
      <c r="S238" s="13">
        <v>1</v>
      </c>
      <c r="T238" s="13">
        <v>0</v>
      </c>
      <c r="U238" s="13">
        <v>0</v>
      </c>
      <c r="V238" s="13">
        <v>0</v>
      </c>
      <c r="W238" s="13">
        <v>0</v>
      </c>
      <c r="X238" s="13">
        <v>1</v>
      </c>
      <c r="Y238" s="13">
        <v>0</v>
      </c>
      <c r="Z238" s="13">
        <v>0</v>
      </c>
      <c r="AA238" s="13">
        <v>0</v>
      </c>
      <c r="AB238" s="13">
        <v>0</v>
      </c>
      <c r="AC238" s="15">
        <v>1</v>
      </c>
      <c r="AD238" s="17">
        <f t="shared" si="32"/>
        <v>0</v>
      </c>
      <c r="AE238" s="17">
        <f t="shared" si="33"/>
        <v>0</v>
      </c>
      <c r="AF238" s="17">
        <f t="shared" si="34"/>
        <v>0</v>
      </c>
      <c r="AG238" s="17">
        <f t="shared" si="35"/>
        <v>0</v>
      </c>
      <c r="AH238" s="2">
        <f t="shared" si="36"/>
        <v>-0.13267585629563361</v>
      </c>
    </row>
    <row r="239" spans="1:34" x14ac:dyDescent="0.25">
      <c r="A239" s="1">
        <v>4</v>
      </c>
      <c r="B239" t="s">
        <v>204</v>
      </c>
      <c r="C239" t="s">
        <v>585</v>
      </c>
      <c r="D239" t="s">
        <v>667</v>
      </c>
      <c r="E239" s="1">
        <v>2</v>
      </c>
      <c r="F239" s="1">
        <v>8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2">
        <v>0.125</v>
      </c>
      <c r="N239" s="9">
        <f t="shared" si="39"/>
        <v>0</v>
      </c>
      <c r="O239" s="8">
        <f t="shared" si="40"/>
        <v>1</v>
      </c>
      <c r="P239" s="8">
        <f t="shared" si="41"/>
        <v>8</v>
      </c>
      <c r="Q239" s="10">
        <f t="shared" si="37"/>
        <v>0.125</v>
      </c>
      <c r="R239" s="10">
        <f t="shared" si="38"/>
        <v>0.125</v>
      </c>
      <c r="S239" s="13">
        <v>0</v>
      </c>
      <c r="T239" s="13">
        <v>0</v>
      </c>
      <c r="U239" s="13">
        <v>0</v>
      </c>
      <c r="V239" s="13">
        <v>0</v>
      </c>
      <c r="W239" s="13">
        <v>1</v>
      </c>
      <c r="X239" s="13">
        <v>1</v>
      </c>
      <c r="Y239" s="13">
        <v>0</v>
      </c>
      <c r="Z239" s="13">
        <v>0</v>
      </c>
      <c r="AA239" s="13">
        <v>0</v>
      </c>
      <c r="AB239" s="13">
        <v>0</v>
      </c>
      <c r="AC239" s="15">
        <v>1</v>
      </c>
      <c r="AD239" s="17">
        <f t="shared" si="32"/>
        <v>1.1389521640091116E-3</v>
      </c>
      <c r="AE239" s="17">
        <f t="shared" si="33"/>
        <v>0</v>
      </c>
      <c r="AF239" s="17">
        <f t="shared" si="34"/>
        <v>0</v>
      </c>
      <c r="AG239" s="17">
        <f t="shared" si="35"/>
        <v>0</v>
      </c>
      <c r="AH239" s="2">
        <f t="shared" si="36"/>
        <v>-0.20767585629563362</v>
      </c>
    </row>
    <row r="240" spans="1:34" x14ac:dyDescent="0.25">
      <c r="A240" s="1">
        <v>4</v>
      </c>
      <c r="B240" t="s">
        <v>102</v>
      </c>
      <c r="C240" t="s">
        <v>596</v>
      </c>
      <c r="D240" t="s">
        <v>613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</v>
      </c>
      <c r="N240" s="9">
        <f t="shared" si="39"/>
        <v>0</v>
      </c>
      <c r="O240" s="8">
        <f t="shared" si="40"/>
        <v>0</v>
      </c>
      <c r="P240" s="8">
        <f t="shared" si="41"/>
        <v>0</v>
      </c>
      <c r="Q240" s="10">
        <f t="shared" si="37"/>
        <v>0</v>
      </c>
      <c r="R240" s="10">
        <f t="shared" si="38"/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1</v>
      </c>
      <c r="X240" s="13">
        <v>1</v>
      </c>
      <c r="Y240" s="13">
        <v>0</v>
      </c>
      <c r="Z240" s="13">
        <v>0</v>
      </c>
      <c r="AA240" s="13">
        <v>0</v>
      </c>
      <c r="AB240" s="13">
        <v>0</v>
      </c>
      <c r="AC240" s="15">
        <v>1</v>
      </c>
      <c r="AD240" s="17">
        <f t="shared" si="32"/>
        <v>0</v>
      </c>
      <c r="AE240" s="17">
        <f t="shared" si="33"/>
        <v>0</v>
      </c>
      <c r="AF240" s="17">
        <f t="shared" si="34"/>
        <v>0</v>
      </c>
      <c r="AG240" s="17">
        <f t="shared" si="35"/>
        <v>0</v>
      </c>
      <c r="AH240" s="2">
        <f t="shared" si="36"/>
        <v>-0.33267585629563362</v>
      </c>
    </row>
    <row r="241" spans="1:34" x14ac:dyDescent="0.25">
      <c r="A241" s="1">
        <v>4</v>
      </c>
      <c r="B241" t="s">
        <v>205</v>
      </c>
      <c r="C241" t="s">
        <v>594</v>
      </c>
      <c r="D241" t="s">
        <v>626</v>
      </c>
      <c r="E241" s="1">
        <v>1</v>
      </c>
      <c r="F241" s="1">
        <v>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2">
        <v>0</v>
      </c>
      <c r="N241" s="9">
        <f t="shared" si="39"/>
        <v>0</v>
      </c>
      <c r="O241" s="8">
        <f t="shared" si="40"/>
        <v>0</v>
      </c>
      <c r="P241" s="8">
        <f t="shared" si="41"/>
        <v>4</v>
      </c>
      <c r="Q241" s="10">
        <f t="shared" si="37"/>
        <v>0</v>
      </c>
      <c r="R241" s="10">
        <f t="shared" si="38"/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1</v>
      </c>
      <c r="Z241" s="13">
        <v>0</v>
      </c>
      <c r="AA241" s="13">
        <v>0</v>
      </c>
      <c r="AB241" s="13">
        <v>1</v>
      </c>
      <c r="AC241" s="15">
        <v>1</v>
      </c>
      <c r="AD241" s="17">
        <f t="shared" si="32"/>
        <v>0</v>
      </c>
      <c r="AE241" s="17">
        <f t="shared" si="33"/>
        <v>0</v>
      </c>
      <c r="AF241" s="17">
        <f t="shared" si="34"/>
        <v>0</v>
      </c>
      <c r="AG241" s="17">
        <f t="shared" si="35"/>
        <v>0</v>
      </c>
      <c r="AH241" s="2">
        <f t="shared" si="36"/>
        <v>-0.33267585629563362</v>
      </c>
    </row>
    <row r="242" spans="1:34" x14ac:dyDescent="0.25">
      <c r="A242" s="1">
        <v>4</v>
      </c>
      <c r="B242" t="s">
        <v>206</v>
      </c>
      <c r="C242" t="s">
        <v>581</v>
      </c>
      <c r="D242" t="s">
        <v>617</v>
      </c>
      <c r="E242" s="1">
        <v>1</v>
      </c>
      <c r="F242" s="1">
        <v>5</v>
      </c>
      <c r="G242" s="1">
        <v>2</v>
      </c>
      <c r="H242" s="1">
        <v>2</v>
      </c>
      <c r="I242" s="1">
        <v>0</v>
      </c>
      <c r="J242" s="1">
        <v>0</v>
      </c>
      <c r="K242" s="1">
        <v>2</v>
      </c>
      <c r="L242" s="1">
        <v>0</v>
      </c>
      <c r="M242" s="2">
        <v>0.57099999999999995</v>
      </c>
      <c r="N242" s="9">
        <f t="shared" si="39"/>
        <v>-6.9930069930072575E-3</v>
      </c>
      <c r="O242" s="8">
        <f t="shared" si="40"/>
        <v>3.9930069930069929</v>
      </c>
      <c r="P242" s="8">
        <f t="shared" si="41"/>
        <v>6.9930069930069925</v>
      </c>
      <c r="Q242" s="10">
        <f t="shared" si="37"/>
        <v>0.57100000000000006</v>
      </c>
      <c r="R242" s="10">
        <f t="shared" si="38"/>
        <v>0.4</v>
      </c>
      <c r="S242" s="13">
        <v>0</v>
      </c>
      <c r="T242" s="13">
        <v>0</v>
      </c>
      <c r="U242" s="13">
        <v>0</v>
      </c>
      <c r="V242" s="13">
        <v>1</v>
      </c>
      <c r="W242" s="13">
        <v>0</v>
      </c>
      <c r="X242" s="13">
        <v>1</v>
      </c>
      <c r="Y242" s="13">
        <v>0</v>
      </c>
      <c r="Z242" s="13">
        <v>0</v>
      </c>
      <c r="AA242" s="13">
        <v>0</v>
      </c>
      <c r="AB242" s="13">
        <v>0</v>
      </c>
      <c r="AC242" s="15">
        <v>1</v>
      </c>
      <c r="AD242" s="17">
        <f t="shared" si="32"/>
        <v>2.2779043280182231E-3</v>
      </c>
      <c r="AE242" s="17">
        <f t="shared" si="33"/>
        <v>0</v>
      </c>
      <c r="AF242" s="17">
        <f t="shared" si="34"/>
        <v>0</v>
      </c>
      <c r="AG242" s="17">
        <f t="shared" si="35"/>
        <v>0</v>
      </c>
      <c r="AH242" s="2">
        <f t="shared" si="36"/>
        <v>0.23832414370436644</v>
      </c>
    </row>
    <row r="243" spans="1:34" x14ac:dyDescent="0.25">
      <c r="A243" s="1">
        <v>4</v>
      </c>
      <c r="B243" t="s">
        <v>207</v>
      </c>
      <c r="C243" t="s">
        <v>592</v>
      </c>
      <c r="D243" t="s">
        <v>640</v>
      </c>
      <c r="E243" s="1">
        <v>1</v>
      </c>
      <c r="F243" s="1">
        <v>6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0.33300000000000002</v>
      </c>
      <c r="N243" s="9">
        <f t="shared" si="39"/>
        <v>-2.9985007496248568E-3</v>
      </c>
      <c r="O243" s="8">
        <f t="shared" si="40"/>
        <v>1.9970014992503751</v>
      </c>
      <c r="P243" s="8">
        <f t="shared" si="41"/>
        <v>5.9970014992503753</v>
      </c>
      <c r="Q243" s="10">
        <f t="shared" si="37"/>
        <v>0.33300000000000002</v>
      </c>
      <c r="R243" s="10">
        <f t="shared" si="38"/>
        <v>0.33333333333333331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1</v>
      </c>
      <c r="Z243" s="13">
        <v>0</v>
      </c>
      <c r="AA243" s="13">
        <v>0</v>
      </c>
      <c r="AB243" s="13">
        <v>1</v>
      </c>
      <c r="AC243" s="15">
        <v>1</v>
      </c>
      <c r="AD243" s="17">
        <f t="shared" si="32"/>
        <v>0</v>
      </c>
      <c r="AE243" s="17">
        <f t="shared" si="33"/>
        <v>0</v>
      </c>
      <c r="AF243" s="17">
        <f t="shared" si="34"/>
        <v>0</v>
      </c>
      <c r="AG243" s="17">
        <f t="shared" si="35"/>
        <v>0</v>
      </c>
      <c r="AH243" s="2">
        <f t="shared" si="36"/>
        <v>3.241437043663975E-4</v>
      </c>
    </row>
    <row r="244" spans="1:34" x14ac:dyDescent="0.25">
      <c r="A244" s="1">
        <v>4</v>
      </c>
      <c r="B244" t="s">
        <v>46</v>
      </c>
      <c r="C244" t="s">
        <v>578</v>
      </c>
      <c r="D244" t="s">
        <v>631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0</v>
      </c>
      <c r="N244" s="9">
        <f t="shared" si="39"/>
        <v>0</v>
      </c>
      <c r="O244" s="8">
        <f t="shared" si="40"/>
        <v>0</v>
      </c>
      <c r="P244" s="8">
        <f t="shared" si="41"/>
        <v>0</v>
      </c>
      <c r="Q244" s="10">
        <f t="shared" si="37"/>
        <v>0</v>
      </c>
      <c r="R244" s="10">
        <f t="shared" si="38"/>
        <v>0</v>
      </c>
      <c r="S244" s="13">
        <v>0</v>
      </c>
      <c r="T244" s="13">
        <v>0</v>
      </c>
      <c r="U244" s="13">
        <v>1</v>
      </c>
      <c r="V244" s="13">
        <v>0</v>
      </c>
      <c r="W244" s="13">
        <v>0</v>
      </c>
      <c r="X244" s="13">
        <v>1</v>
      </c>
      <c r="Y244" s="13">
        <v>0</v>
      </c>
      <c r="Z244" s="13">
        <v>0</v>
      </c>
      <c r="AA244" s="13">
        <v>0</v>
      </c>
      <c r="AB244" s="13">
        <v>0</v>
      </c>
      <c r="AC244" s="15">
        <v>1</v>
      </c>
      <c r="AD244" s="17">
        <f t="shared" si="32"/>
        <v>0</v>
      </c>
      <c r="AE244" s="17">
        <f t="shared" si="33"/>
        <v>0</v>
      </c>
      <c r="AF244" s="17">
        <f t="shared" si="34"/>
        <v>0</v>
      </c>
      <c r="AG244" s="17">
        <f t="shared" si="35"/>
        <v>0</v>
      </c>
      <c r="AH244" s="2">
        <f t="shared" si="36"/>
        <v>-0.33267585629563362</v>
      </c>
    </row>
    <row r="245" spans="1:34" x14ac:dyDescent="0.25">
      <c r="A245" s="1">
        <v>4</v>
      </c>
      <c r="B245" t="s">
        <v>208</v>
      </c>
      <c r="C245" t="s">
        <v>592</v>
      </c>
      <c r="D245" t="s">
        <v>629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9">
        <f t="shared" si="39"/>
        <v>0</v>
      </c>
      <c r="O245" s="8">
        <f t="shared" si="40"/>
        <v>0</v>
      </c>
      <c r="P245" s="8">
        <f t="shared" si="41"/>
        <v>0</v>
      </c>
      <c r="Q245" s="10">
        <f t="shared" si="37"/>
        <v>0</v>
      </c>
      <c r="R245" s="10">
        <f t="shared" si="38"/>
        <v>0</v>
      </c>
      <c r="S245" s="13">
        <v>0</v>
      </c>
      <c r="T245" s="13">
        <v>1</v>
      </c>
      <c r="U245" s="13">
        <v>0</v>
      </c>
      <c r="V245" s="13">
        <v>0</v>
      </c>
      <c r="W245" s="13">
        <v>0</v>
      </c>
      <c r="X245" s="13">
        <v>1</v>
      </c>
      <c r="Y245" s="13">
        <v>0</v>
      </c>
      <c r="Z245" s="13">
        <v>0</v>
      </c>
      <c r="AA245" s="13">
        <v>0</v>
      </c>
      <c r="AB245" s="13">
        <v>0</v>
      </c>
      <c r="AC245" s="15">
        <v>1</v>
      </c>
      <c r="AD245" s="17">
        <f t="shared" si="32"/>
        <v>0</v>
      </c>
      <c r="AE245" s="17">
        <f t="shared" si="33"/>
        <v>0</v>
      </c>
      <c r="AF245" s="17">
        <f t="shared" si="34"/>
        <v>0</v>
      </c>
      <c r="AG245" s="17">
        <f t="shared" si="35"/>
        <v>0</v>
      </c>
      <c r="AH245" s="2">
        <f t="shared" si="36"/>
        <v>-0.33267585629563362</v>
      </c>
    </row>
    <row r="246" spans="1:34" x14ac:dyDescent="0.25">
      <c r="A246" s="1">
        <v>5</v>
      </c>
      <c r="B246" t="s">
        <v>209</v>
      </c>
      <c r="C246" t="s">
        <v>580</v>
      </c>
      <c r="D246" t="s">
        <v>614</v>
      </c>
      <c r="E246" s="1">
        <v>161</v>
      </c>
      <c r="F246" s="1">
        <v>581</v>
      </c>
      <c r="G246" s="1">
        <v>177</v>
      </c>
      <c r="H246" s="1">
        <v>101</v>
      </c>
      <c r="I246" s="1">
        <v>24</v>
      </c>
      <c r="J246" s="1">
        <v>73</v>
      </c>
      <c r="K246" s="1">
        <v>134</v>
      </c>
      <c r="L246" s="1">
        <v>3</v>
      </c>
      <c r="M246" s="2">
        <v>0.434</v>
      </c>
      <c r="N246" s="9">
        <f t="shared" si="39"/>
        <v>-1.2190812720848014</v>
      </c>
      <c r="O246" s="8">
        <f t="shared" si="40"/>
        <v>309.78091872791521</v>
      </c>
      <c r="P246" s="8">
        <f t="shared" si="41"/>
        <v>713.78091872791515</v>
      </c>
      <c r="Q246" s="10">
        <f t="shared" si="37"/>
        <v>0.43400000000000005</v>
      </c>
      <c r="R246" s="10">
        <f t="shared" si="38"/>
        <v>0.30464716006884679</v>
      </c>
      <c r="S246" s="13">
        <v>0</v>
      </c>
      <c r="T246" s="13">
        <v>1</v>
      </c>
      <c r="U246" s="13">
        <v>0</v>
      </c>
      <c r="V246" s="13">
        <v>0</v>
      </c>
      <c r="W246" s="13">
        <v>0</v>
      </c>
      <c r="X246" s="13">
        <v>1</v>
      </c>
      <c r="Y246" s="13">
        <v>0</v>
      </c>
      <c r="Z246" s="13">
        <v>0</v>
      </c>
      <c r="AA246" s="13">
        <v>0</v>
      </c>
      <c r="AB246" s="13">
        <v>0</v>
      </c>
      <c r="AC246" s="15">
        <v>1</v>
      </c>
      <c r="AD246" s="17">
        <f t="shared" si="32"/>
        <v>0.104989604989605</v>
      </c>
      <c r="AE246" s="17">
        <f t="shared" si="33"/>
        <v>0.1038961038961039</v>
      </c>
      <c r="AF246" s="17">
        <f t="shared" si="34"/>
        <v>8.7740384615384609E-2</v>
      </c>
      <c r="AG246" s="17">
        <f t="shared" si="35"/>
        <v>2.7272727272727271E-2</v>
      </c>
      <c r="AH246" s="2">
        <f t="shared" si="36"/>
        <v>8.7114711812196544E-2</v>
      </c>
    </row>
    <row r="247" spans="1:34" x14ac:dyDescent="0.25">
      <c r="A247" s="1">
        <v>5</v>
      </c>
      <c r="B247" t="s">
        <v>210</v>
      </c>
      <c r="C247" t="s">
        <v>581</v>
      </c>
      <c r="D247" t="s">
        <v>665</v>
      </c>
      <c r="E247" s="1">
        <v>158</v>
      </c>
      <c r="F247" s="1">
        <v>610</v>
      </c>
      <c r="G247" s="1">
        <v>162</v>
      </c>
      <c r="H247" s="1">
        <v>89</v>
      </c>
      <c r="I247" s="1">
        <v>31</v>
      </c>
      <c r="J247" s="1">
        <v>86</v>
      </c>
      <c r="K247" s="1">
        <v>69</v>
      </c>
      <c r="L247" s="1">
        <v>1</v>
      </c>
      <c r="M247" s="2">
        <v>0.34</v>
      </c>
      <c r="N247" s="9">
        <f t="shared" si="39"/>
        <v>-0.21212121212119148</v>
      </c>
      <c r="O247" s="8">
        <f t="shared" si="40"/>
        <v>230.78787878787881</v>
      </c>
      <c r="P247" s="8">
        <f t="shared" si="41"/>
        <v>678.78787878787875</v>
      </c>
      <c r="Q247" s="10">
        <f t="shared" si="37"/>
        <v>0.34</v>
      </c>
      <c r="R247" s="10">
        <f t="shared" si="38"/>
        <v>0.26557377049180325</v>
      </c>
      <c r="S247" s="13">
        <v>0</v>
      </c>
      <c r="T247" s="13">
        <v>0</v>
      </c>
      <c r="U247" s="13">
        <v>0</v>
      </c>
      <c r="V247" s="13">
        <v>0</v>
      </c>
      <c r="W247" s="13">
        <v>1</v>
      </c>
      <c r="X247" s="13">
        <v>1</v>
      </c>
      <c r="Y247" s="13">
        <v>0</v>
      </c>
      <c r="Z247" s="13">
        <v>0</v>
      </c>
      <c r="AA247" s="13">
        <v>0</v>
      </c>
      <c r="AB247" s="13">
        <v>0</v>
      </c>
      <c r="AC247" s="15">
        <v>1</v>
      </c>
      <c r="AD247" s="17">
        <f t="shared" si="32"/>
        <v>9.2515592515592521E-2</v>
      </c>
      <c r="AE247" s="17">
        <f t="shared" si="33"/>
        <v>0.13419913419913421</v>
      </c>
      <c r="AF247" s="17">
        <f t="shared" si="34"/>
        <v>0.10336538461538461</v>
      </c>
      <c r="AG247" s="17">
        <f t="shared" si="35"/>
        <v>9.0909090909090905E-3</v>
      </c>
      <c r="AH247" s="2">
        <f t="shared" si="36"/>
        <v>-6.8852881878034844E-3</v>
      </c>
    </row>
    <row r="248" spans="1:34" x14ac:dyDescent="0.25">
      <c r="A248" s="1">
        <v>5</v>
      </c>
      <c r="B248" t="s">
        <v>211</v>
      </c>
      <c r="C248" t="s">
        <v>587</v>
      </c>
      <c r="D248" t="s">
        <v>615</v>
      </c>
      <c r="E248" s="1">
        <v>146</v>
      </c>
      <c r="F248" s="1">
        <v>550</v>
      </c>
      <c r="G248" s="1">
        <v>156</v>
      </c>
      <c r="H248" s="1">
        <v>84</v>
      </c>
      <c r="I248" s="1">
        <v>17</v>
      </c>
      <c r="J248" s="1">
        <v>84</v>
      </c>
      <c r="K248" s="1">
        <v>74</v>
      </c>
      <c r="L248" s="1">
        <v>22</v>
      </c>
      <c r="M248" s="2">
        <v>0.36599999999999999</v>
      </c>
      <c r="N248" s="9">
        <f t="shared" si="39"/>
        <v>-2.5488958990536497</v>
      </c>
      <c r="O248" s="8">
        <f t="shared" si="40"/>
        <v>227.45110410094634</v>
      </c>
      <c r="P248" s="8">
        <f t="shared" si="41"/>
        <v>621.4511041009464</v>
      </c>
      <c r="Q248" s="10">
        <f t="shared" si="37"/>
        <v>0.36599999999999994</v>
      </c>
      <c r="R248" s="10">
        <f t="shared" si="38"/>
        <v>0.28363636363636363</v>
      </c>
      <c r="S248" s="13">
        <v>0</v>
      </c>
      <c r="T248" s="13">
        <v>0</v>
      </c>
      <c r="U248" s="13">
        <v>1</v>
      </c>
      <c r="V248" s="13">
        <v>0</v>
      </c>
      <c r="W248" s="13">
        <v>0</v>
      </c>
      <c r="X248" s="13">
        <v>1</v>
      </c>
      <c r="Y248" s="13">
        <v>0</v>
      </c>
      <c r="Z248" s="13">
        <v>0</v>
      </c>
      <c r="AA248" s="13">
        <v>0</v>
      </c>
      <c r="AB248" s="13">
        <v>0</v>
      </c>
      <c r="AC248" s="15">
        <v>1</v>
      </c>
      <c r="AD248" s="17">
        <f t="shared" si="32"/>
        <v>8.7318087318087323E-2</v>
      </c>
      <c r="AE248" s="17">
        <f t="shared" si="33"/>
        <v>7.3593073593073599E-2</v>
      </c>
      <c r="AF248" s="17">
        <f t="shared" si="34"/>
        <v>0.10096153846153846</v>
      </c>
      <c r="AG248" s="17">
        <f t="shared" si="35"/>
        <v>0.2</v>
      </c>
      <c r="AH248" s="2">
        <f t="shared" si="36"/>
        <v>1.9114711812196428E-2</v>
      </c>
    </row>
    <row r="249" spans="1:34" x14ac:dyDescent="0.25">
      <c r="A249" s="1">
        <v>5</v>
      </c>
      <c r="B249" t="s">
        <v>212</v>
      </c>
      <c r="C249" t="s">
        <v>588</v>
      </c>
      <c r="D249" t="s">
        <v>618</v>
      </c>
      <c r="E249" s="1">
        <v>139</v>
      </c>
      <c r="F249" s="1">
        <v>513</v>
      </c>
      <c r="G249" s="1">
        <v>155</v>
      </c>
      <c r="H249" s="1">
        <v>102</v>
      </c>
      <c r="I249" s="1">
        <v>22</v>
      </c>
      <c r="J249" s="1">
        <v>94</v>
      </c>
      <c r="K249" s="1">
        <v>69</v>
      </c>
      <c r="L249" s="1">
        <v>5</v>
      </c>
      <c r="M249" s="2">
        <v>0.39100000000000001</v>
      </c>
      <c r="N249" s="9">
        <f t="shared" si="39"/>
        <v>5.8489326765189027</v>
      </c>
      <c r="O249" s="8">
        <f t="shared" si="40"/>
        <v>229.8489326765189</v>
      </c>
      <c r="P249" s="8">
        <f t="shared" si="41"/>
        <v>587.84893267651887</v>
      </c>
      <c r="Q249" s="10">
        <f t="shared" si="37"/>
        <v>0.39100000000000001</v>
      </c>
      <c r="R249" s="10">
        <f t="shared" si="38"/>
        <v>0.30214424951267055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1</v>
      </c>
      <c r="AA249" s="13">
        <v>0</v>
      </c>
      <c r="AB249" s="13">
        <v>1</v>
      </c>
      <c r="AC249" s="15">
        <v>1</v>
      </c>
      <c r="AD249" s="17">
        <f t="shared" si="32"/>
        <v>0.10602910602910603</v>
      </c>
      <c r="AE249" s="17">
        <f t="shared" si="33"/>
        <v>9.5238095238095233E-2</v>
      </c>
      <c r="AF249" s="17">
        <f t="shared" si="34"/>
        <v>0.11298076923076923</v>
      </c>
      <c r="AG249" s="17">
        <f t="shared" si="35"/>
        <v>4.5454545454545456E-2</v>
      </c>
      <c r="AH249" s="2">
        <f t="shared" si="36"/>
        <v>4.4114711812196505E-2</v>
      </c>
    </row>
    <row r="250" spans="1:34" x14ac:dyDescent="0.25">
      <c r="A250" s="1">
        <v>5</v>
      </c>
      <c r="B250" t="s">
        <v>213</v>
      </c>
      <c r="C250" t="s">
        <v>585</v>
      </c>
      <c r="D250" t="s">
        <v>639</v>
      </c>
      <c r="E250" s="1">
        <v>134</v>
      </c>
      <c r="F250" s="1">
        <v>509</v>
      </c>
      <c r="G250" s="1">
        <v>137</v>
      </c>
      <c r="H250" s="1">
        <v>86</v>
      </c>
      <c r="I250" s="1">
        <v>26</v>
      </c>
      <c r="J250" s="1">
        <v>69</v>
      </c>
      <c r="K250" s="1">
        <v>68</v>
      </c>
      <c r="L250" s="1">
        <v>7</v>
      </c>
      <c r="M250" s="2">
        <v>0.35799999999999998</v>
      </c>
      <c r="N250" s="9">
        <f t="shared" si="39"/>
        <v>2.4392523364486021</v>
      </c>
      <c r="O250" s="8">
        <f t="shared" si="40"/>
        <v>207.43925233644859</v>
      </c>
      <c r="P250" s="8">
        <f t="shared" si="41"/>
        <v>579.43925233644859</v>
      </c>
      <c r="Q250" s="10">
        <f t="shared" si="37"/>
        <v>0.35799999999999998</v>
      </c>
      <c r="R250" s="10">
        <f t="shared" si="38"/>
        <v>0.26915520628683692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1</v>
      </c>
      <c r="AB250" s="13">
        <v>1</v>
      </c>
      <c r="AC250" s="15">
        <v>1</v>
      </c>
      <c r="AD250" s="17">
        <f t="shared" si="32"/>
        <v>8.9397089397089402E-2</v>
      </c>
      <c r="AE250" s="17">
        <f t="shared" si="33"/>
        <v>0.11255411255411256</v>
      </c>
      <c r="AF250" s="17">
        <f t="shared" si="34"/>
        <v>8.2932692307692304E-2</v>
      </c>
      <c r="AG250" s="17">
        <f t="shared" si="35"/>
        <v>6.363636363636363E-2</v>
      </c>
      <c r="AH250" s="2">
        <f t="shared" si="36"/>
        <v>1.1114711812196476E-2</v>
      </c>
    </row>
    <row r="251" spans="1:34" x14ac:dyDescent="0.25">
      <c r="A251" s="1">
        <v>5</v>
      </c>
      <c r="B251" t="s">
        <v>214</v>
      </c>
      <c r="C251" t="s">
        <v>604</v>
      </c>
      <c r="D251" t="s">
        <v>614</v>
      </c>
      <c r="E251" s="1">
        <v>119</v>
      </c>
      <c r="F251" s="1">
        <v>482</v>
      </c>
      <c r="G251" s="1">
        <v>152</v>
      </c>
      <c r="H251" s="1">
        <v>71</v>
      </c>
      <c r="I251" s="1">
        <v>17</v>
      </c>
      <c r="J251" s="1">
        <v>66</v>
      </c>
      <c r="K251" s="1">
        <v>38</v>
      </c>
      <c r="L251" s="1">
        <v>6</v>
      </c>
      <c r="M251" s="2">
        <v>0.36299999999999999</v>
      </c>
      <c r="N251" s="9">
        <f t="shared" si="39"/>
        <v>-1.9466248037676752</v>
      </c>
      <c r="O251" s="8">
        <f t="shared" si="40"/>
        <v>188.05337519623234</v>
      </c>
      <c r="P251" s="8">
        <f t="shared" si="41"/>
        <v>518.05337519623231</v>
      </c>
      <c r="Q251" s="10">
        <f t="shared" si="37"/>
        <v>0.36300000000000004</v>
      </c>
      <c r="R251" s="10">
        <f t="shared" si="38"/>
        <v>0.31535269709543567</v>
      </c>
      <c r="S251" s="13">
        <v>0</v>
      </c>
      <c r="T251" s="13">
        <v>1</v>
      </c>
      <c r="U251" s="13">
        <v>0</v>
      </c>
      <c r="V251" s="13">
        <v>0</v>
      </c>
      <c r="W251" s="13">
        <v>0</v>
      </c>
      <c r="X251" s="13">
        <v>1</v>
      </c>
      <c r="Y251" s="13">
        <v>0</v>
      </c>
      <c r="Z251" s="13">
        <v>0</v>
      </c>
      <c r="AA251" s="13">
        <v>0</v>
      </c>
      <c r="AB251" s="13">
        <v>0</v>
      </c>
      <c r="AC251" s="15">
        <v>1</v>
      </c>
      <c r="AD251" s="17">
        <f t="shared" si="32"/>
        <v>7.3804573804573809E-2</v>
      </c>
      <c r="AE251" s="17">
        <f t="shared" si="33"/>
        <v>7.3593073593073599E-2</v>
      </c>
      <c r="AF251" s="17">
        <f t="shared" si="34"/>
        <v>7.9326923076923073E-2</v>
      </c>
      <c r="AG251" s="17">
        <f t="shared" si="35"/>
        <v>5.4545454545454543E-2</v>
      </c>
      <c r="AH251" s="2">
        <f t="shared" si="36"/>
        <v>1.6114711812196536E-2</v>
      </c>
    </row>
    <row r="252" spans="1:34" x14ac:dyDescent="0.25">
      <c r="A252" s="1">
        <v>5</v>
      </c>
      <c r="B252" t="s">
        <v>215</v>
      </c>
      <c r="C252" t="s">
        <v>598</v>
      </c>
      <c r="D252" t="s">
        <v>616</v>
      </c>
      <c r="E252" s="1">
        <v>116</v>
      </c>
      <c r="F252" s="1">
        <v>434</v>
      </c>
      <c r="G252" s="1">
        <v>126</v>
      </c>
      <c r="H252" s="1">
        <v>61</v>
      </c>
      <c r="I252" s="1">
        <v>21</v>
      </c>
      <c r="J252" s="1">
        <v>79</v>
      </c>
      <c r="K252" s="1">
        <v>14</v>
      </c>
      <c r="L252" s="1">
        <v>3</v>
      </c>
      <c r="M252" s="2">
        <v>0.313</v>
      </c>
      <c r="N252" s="9">
        <f t="shared" si="39"/>
        <v>0.32605531295486101</v>
      </c>
      <c r="O252" s="8">
        <f t="shared" si="40"/>
        <v>140.32605531295485</v>
      </c>
      <c r="P252" s="8">
        <f t="shared" si="41"/>
        <v>448.32605531295485</v>
      </c>
      <c r="Q252" s="10">
        <f t="shared" si="37"/>
        <v>0.31299999999999994</v>
      </c>
      <c r="R252" s="10">
        <f t="shared" si="38"/>
        <v>0.29032258064516131</v>
      </c>
      <c r="S252" s="13">
        <v>1</v>
      </c>
      <c r="T252" s="13">
        <v>0</v>
      </c>
      <c r="U252" s="13">
        <v>0</v>
      </c>
      <c r="V252" s="13">
        <v>0</v>
      </c>
      <c r="W252" s="13">
        <v>0</v>
      </c>
      <c r="X252" s="13">
        <v>1</v>
      </c>
      <c r="Y252" s="13">
        <v>0</v>
      </c>
      <c r="Z252" s="13">
        <v>0</v>
      </c>
      <c r="AA252" s="13">
        <v>0</v>
      </c>
      <c r="AB252" s="13">
        <v>0</v>
      </c>
      <c r="AC252" s="15">
        <v>1</v>
      </c>
      <c r="AD252" s="17">
        <f t="shared" si="32"/>
        <v>6.3409563409563413E-2</v>
      </c>
      <c r="AE252" s="17">
        <f t="shared" si="33"/>
        <v>9.0909090909090912E-2</v>
      </c>
      <c r="AF252" s="17">
        <f t="shared" si="34"/>
        <v>9.4951923076923073E-2</v>
      </c>
      <c r="AG252" s="17">
        <f t="shared" si="35"/>
        <v>2.7272727272727271E-2</v>
      </c>
      <c r="AH252" s="2">
        <f t="shared" si="36"/>
        <v>-3.3885288187803564E-2</v>
      </c>
    </row>
    <row r="253" spans="1:34" x14ac:dyDescent="0.25">
      <c r="A253" s="1">
        <v>5</v>
      </c>
      <c r="B253" t="s">
        <v>205</v>
      </c>
      <c r="C253" t="s">
        <v>594</v>
      </c>
      <c r="D253" t="s">
        <v>626</v>
      </c>
      <c r="E253" s="1">
        <v>82</v>
      </c>
      <c r="F253" s="1">
        <v>338</v>
      </c>
      <c r="G253" s="1">
        <v>88</v>
      </c>
      <c r="H253" s="1">
        <v>46</v>
      </c>
      <c r="I253" s="1">
        <v>1</v>
      </c>
      <c r="J253" s="1">
        <v>23</v>
      </c>
      <c r="K253" s="1">
        <v>32</v>
      </c>
      <c r="L253" s="1">
        <v>27</v>
      </c>
      <c r="M253" s="2">
        <v>0.32700000000000001</v>
      </c>
      <c r="N253" s="9">
        <f t="shared" si="39"/>
        <v>1.4710252600297311</v>
      </c>
      <c r="O253" s="8">
        <f t="shared" si="40"/>
        <v>121.47102526002973</v>
      </c>
      <c r="P253" s="8">
        <f t="shared" si="41"/>
        <v>371.47102526002971</v>
      </c>
      <c r="Q253" s="10">
        <f t="shared" si="37"/>
        <v>0.32700000000000007</v>
      </c>
      <c r="R253" s="10">
        <f t="shared" si="38"/>
        <v>0.26035502958579881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1</v>
      </c>
      <c r="Z253" s="13">
        <v>0</v>
      </c>
      <c r="AA253" s="13">
        <v>0</v>
      </c>
      <c r="AB253" s="13">
        <v>1</v>
      </c>
      <c r="AC253" s="15">
        <v>1</v>
      </c>
      <c r="AD253" s="17">
        <f t="shared" si="32"/>
        <v>4.781704781704782E-2</v>
      </c>
      <c r="AE253" s="17">
        <f t="shared" si="33"/>
        <v>4.329004329004329E-3</v>
      </c>
      <c r="AF253" s="17">
        <f t="shared" si="34"/>
        <v>2.7644230769230768E-2</v>
      </c>
      <c r="AG253" s="17">
        <f t="shared" si="35"/>
        <v>0.24545454545454545</v>
      </c>
      <c r="AH253" s="2">
        <f t="shared" si="36"/>
        <v>-1.988528818780344E-2</v>
      </c>
    </row>
    <row r="254" spans="1:34" x14ac:dyDescent="0.25">
      <c r="A254" s="1">
        <v>5</v>
      </c>
      <c r="B254" t="s">
        <v>216</v>
      </c>
      <c r="C254" t="s">
        <v>590</v>
      </c>
      <c r="D254" t="s">
        <v>617</v>
      </c>
      <c r="E254" s="1">
        <v>82</v>
      </c>
      <c r="F254" s="1">
        <v>339</v>
      </c>
      <c r="G254" s="1">
        <v>100</v>
      </c>
      <c r="H254" s="1">
        <v>34</v>
      </c>
      <c r="I254" s="1">
        <v>5</v>
      </c>
      <c r="J254" s="1">
        <v>32</v>
      </c>
      <c r="K254" s="1">
        <v>15</v>
      </c>
      <c r="L254" s="1">
        <v>4</v>
      </c>
      <c r="M254" s="2">
        <v>0.32500000000000001</v>
      </c>
      <c r="N254" s="9">
        <f t="shared" si="39"/>
        <v>7.4074074074069865E-2</v>
      </c>
      <c r="O254" s="8">
        <f t="shared" si="40"/>
        <v>115.07407407407408</v>
      </c>
      <c r="P254" s="8">
        <f t="shared" si="41"/>
        <v>354.07407407407408</v>
      </c>
      <c r="Q254" s="10">
        <f t="shared" si="37"/>
        <v>0.32500000000000001</v>
      </c>
      <c r="R254" s="10">
        <f t="shared" si="38"/>
        <v>0.29498525073746312</v>
      </c>
      <c r="S254" s="13">
        <v>0</v>
      </c>
      <c r="T254" s="13">
        <v>0</v>
      </c>
      <c r="U254" s="13">
        <v>0</v>
      </c>
      <c r="V254" s="13">
        <v>1</v>
      </c>
      <c r="W254" s="13">
        <v>0</v>
      </c>
      <c r="X254" s="13">
        <v>1</v>
      </c>
      <c r="Y254" s="13">
        <v>0</v>
      </c>
      <c r="Z254" s="13">
        <v>0</v>
      </c>
      <c r="AA254" s="13">
        <v>0</v>
      </c>
      <c r="AB254" s="13">
        <v>0</v>
      </c>
      <c r="AC254" s="15">
        <v>1</v>
      </c>
      <c r="AD254" s="17">
        <f t="shared" si="32"/>
        <v>3.5343035343035345E-2</v>
      </c>
      <c r="AE254" s="17">
        <f t="shared" si="33"/>
        <v>2.1645021645021644E-2</v>
      </c>
      <c r="AF254" s="17">
        <f t="shared" si="34"/>
        <v>3.8461538461538464E-2</v>
      </c>
      <c r="AG254" s="17">
        <f t="shared" si="35"/>
        <v>3.6363636363636362E-2</v>
      </c>
      <c r="AH254" s="2">
        <f t="shared" si="36"/>
        <v>-2.1885288187803498E-2</v>
      </c>
    </row>
    <row r="255" spans="1:34" x14ac:dyDescent="0.25">
      <c r="A255" s="1">
        <v>5</v>
      </c>
      <c r="B255" t="s">
        <v>217</v>
      </c>
      <c r="C255" t="s">
        <v>585</v>
      </c>
      <c r="D255" t="s">
        <v>611</v>
      </c>
      <c r="E255" s="1">
        <v>73</v>
      </c>
      <c r="F255" s="1">
        <v>248</v>
      </c>
      <c r="G255" s="1">
        <v>45</v>
      </c>
      <c r="H255" s="1">
        <v>21</v>
      </c>
      <c r="I255" s="1">
        <v>8</v>
      </c>
      <c r="J255" s="1">
        <v>16</v>
      </c>
      <c r="K255" s="1">
        <v>27</v>
      </c>
      <c r="L255" s="1">
        <v>4</v>
      </c>
      <c r="M255" s="2">
        <v>0.26600000000000001</v>
      </c>
      <c r="N255" s="9">
        <f t="shared" si="39"/>
        <v>1.5667574931880186</v>
      </c>
      <c r="O255" s="8">
        <f t="shared" si="40"/>
        <v>73.566757493188021</v>
      </c>
      <c r="P255" s="8">
        <f t="shared" si="41"/>
        <v>276.56675749318799</v>
      </c>
      <c r="Q255" s="10">
        <f t="shared" si="37"/>
        <v>0.26600000000000007</v>
      </c>
      <c r="R255" s="10">
        <f t="shared" si="38"/>
        <v>0.18145161290322581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1</v>
      </c>
      <c r="Z255" s="13">
        <v>0</v>
      </c>
      <c r="AA255" s="13">
        <v>0</v>
      </c>
      <c r="AB255" s="13">
        <v>1</v>
      </c>
      <c r="AC255" s="15">
        <v>1</v>
      </c>
      <c r="AD255" s="17">
        <f t="shared" si="32"/>
        <v>2.1829521829521831E-2</v>
      </c>
      <c r="AE255" s="17">
        <f t="shared" si="33"/>
        <v>3.4632034632034632E-2</v>
      </c>
      <c r="AF255" s="17">
        <f t="shared" si="34"/>
        <v>1.9230769230769232E-2</v>
      </c>
      <c r="AG255" s="17">
        <f t="shared" si="35"/>
        <v>3.6363636363636362E-2</v>
      </c>
      <c r="AH255" s="2">
        <f t="shared" si="36"/>
        <v>-8.0885288187803439E-2</v>
      </c>
    </row>
    <row r="256" spans="1:34" x14ac:dyDescent="0.25">
      <c r="A256" s="1">
        <v>5</v>
      </c>
      <c r="B256" t="s">
        <v>85</v>
      </c>
      <c r="C256" t="s">
        <v>587</v>
      </c>
      <c r="D256" t="s">
        <v>644</v>
      </c>
      <c r="E256" s="1">
        <v>69</v>
      </c>
      <c r="F256" s="1">
        <v>249</v>
      </c>
      <c r="G256" s="1">
        <v>65</v>
      </c>
      <c r="H256" s="1">
        <v>37</v>
      </c>
      <c r="I256" s="1">
        <v>9</v>
      </c>
      <c r="J256" s="1">
        <v>25</v>
      </c>
      <c r="K256" s="1">
        <v>40</v>
      </c>
      <c r="L256" s="1">
        <v>0</v>
      </c>
      <c r="M256" s="2">
        <v>0.36899999999999999</v>
      </c>
      <c r="N256" s="9">
        <f t="shared" si="39"/>
        <v>2.6006339144215613</v>
      </c>
      <c r="O256" s="8">
        <f t="shared" si="40"/>
        <v>107.60063391442156</v>
      </c>
      <c r="P256" s="8">
        <f t="shared" si="41"/>
        <v>291.60063391442156</v>
      </c>
      <c r="Q256" s="10">
        <f t="shared" si="37"/>
        <v>0.36900000000000005</v>
      </c>
      <c r="R256" s="10">
        <f t="shared" si="38"/>
        <v>0.26104417670682734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1</v>
      </c>
      <c r="AB256" s="13">
        <v>1</v>
      </c>
      <c r="AC256" s="15">
        <v>1</v>
      </c>
      <c r="AD256" s="17">
        <f t="shared" si="32"/>
        <v>3.8461538461538464E-2</v>
      </c>
      <c r="AE256" s="17">
        <f t="shared" si="33"/>
        <v>3.896103896103896E-2</v>
      </c>
      <c r="AF256" s="17">
        <f t="shared" si="34"/>
        <v>3.0048076923076924E-2</v>
      </c>
      <c r="AG256" s="17">
        <f t="shared" si="35"/>
        <v>0</v>
      </c>
      <c r="AH256" s="2">
        <f t="shared" si="36"/>
        <v>2.2114711812196541E-2</v>
      </c>
    </row>
    <row r="257" spans="1:34" x14ac:dyDescent="0.25">
      <c r="A257" s="1">
        <v>5</v>
      </c>
      <c r="B257" t="s">
        <v>218</v>
      </c>
      <c r="C257" t="s">
        <v>591</v>
      </c>
      <c r="D257" t="s">
        <v>628</v>
      </c>
      <c r="E257" s="1">
        <v>57</v>
      </c>
      <c r="F257" s="1">
        <v>203</v>
      </c>
      <c r="G257" s="1">
        <v>46</v>
      </c>
      <c r="H257" s="1">
        <v>29</v>
      </c>
      <c r="I257" s="1">
        <v>12</v>
      </c>
      <c r="J257" s="1">
        <v>24</v>
      </c>
      <c r="K257" s="1">
        <v>24</v>
      </c>
      <c r="L257" s="1">
        <v>0</v>
      </c>
      <c r="M257" s="2">
        <v>0.32100000000000001</v>
      </c>
      <c r="N257" s="9">
        <f t="shared" si="39"/>
        <v>4.2223858615611256</v>
      </c>
      <c r="O257" s="8">
        <f t="shared" si="40"/>
        <v>74.222385861561122</v>
      </c>
      <c r="P257" s="8">
        <f t="shared" si="41"/>
        <v>231.22238586156112</v>
      </c>
      <c r="Q257" s="10">
        <f t="shared" si="37"/>
        <v>0.32100000000000001</v>
      </c>
      <c r="R257" s="10">
        <f t="shared" si="38"/>
        <v>0.22660098522167488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1</v>
      </c>
      <c r="AA257" s="13">
        <v>0</v>
      </c>
      <c r="AB257" s="13">
        <v>1</v>
      </c>
      <c r="AC257" s="15">
        <v>1</v>
      </c>
      <c r="AD257" s="17">
        <f t="shared" si="32"/>
        <v>3.0145530145530147E-2</v>
      </c>
      <c r="AE257" s="17">
        <f t="shared" si="33"/>
        <v>5.1948051948051951E-2</v>
      </c>
      <c r="AF257" s="17">
        <f t="shared" si="34"/>
        <v>2.8846153846153848E-2</v>
      </c>
      <c r="AG257" s="17">
        <f t="shared" si="35"/>
        <v>0</v>
      </c>
      <c r="AH257" s="2">
        <f t="shared" si="36"/>
        <v>-2.5885288187803501E-2</v>
      </c>
    </row>
    <row r="258" spans="1:34" x14ac:dyDescent="0.25">
      <c r="A258" s="1">
        <v>5</v>
      </c>
      <c r="B258" t="s">
        <v>219</v>
      </c>
      <c r="C258" t="s">
        <v>576</v>
      </c>
      <c r="D258" t="s">
        <v>633</v>
      </c>
      <c r="E258" s="1">
        <v>53</v>
      </c>
      <c r="F258" s="1">
        <v>189</v>
      </c>
      <c r="G258" s="1">
        <v>50</v>
      </c>
      <c r="H258" s="1">
        <v>21</v>
      </c>
      <c r="I258" s="1">
        <v>3</v>
      </c>
      <c r="J258" s="1">
        <v>28</v>
      </c>
      <c r="K258" s="1">
        <v>32</v>
      </c>
      <c r="L258" s="1">
        <v>0</v>
      </c>
      <c r="M258" s="2">
        <v>0.371</v>
      </c>
      <c r="N258" s="9">
        <f t="shared" si="39"/>
        <v>-1.4308426073132497E-2</v>
      </c>
      <c r="O258" s="8">
        <f t="shared" si="40"/>
        <v>81.985691573926871</v>
      </c>
      <c r="P258" s="8">
        <f t="shared" si="41"/>
        <v>220.98569157392686</v>
      </c>
      <c r="Q258" s="10">
        <f t="shared" si="37"/>
        <v>0.37100000000000005</v>
      </c>
      <c r="R258" s="10">
        <f t="shared" si="38"/>
        <v>0.26455026455026454</v>
      </c>
      <c r="S258" s="13">
        <v>0</v>
      </c>
      <c r="T258" s="13">
        <v>1</v>
      </c>
      <c r="U258" s="13">
        <v>0</v>
      </c>
      <c r="V258" s="13">
        <v>0</v>
      </c>
      <c r="W258" s="13">
        <v>0</v>
      </c>
      <c r="X258" s="13">
        <v>1</v>
      </c>
      <c r="Y258" s="13">
        <v>0</v>
      </c>
      <c r="Z258" s="13">
        <v>0</v>
      </c>
      <c r="AA258" s="13">
        <v>0</v>
      </c>
      <c r="AB258" s="13">
        <v>0</v>
      </c>
      <c r="AC258" s="15">
        <v>1</v>
      </c>
      <c r="AD258" s="17">
        <f t="shared" si="32"/>
        <v>2.1829521829521831E-2</v>
      </c>
      <c r="AE258" s="17">
        <f t="shared" si="33"/>
        <v>1.2987012987012988E-2</v>
      </c>
      <c r="AF258" s="17">
        <f t="shared" si="34"/>
        <v>3.3653846153846152E-2</v>
      </c>
      <c r="AG258" s="17">
        <f t="shared" si="35"/>
        <v>0</v>
      </c>
      <c r="AH258" s="2">
        <f t="shared" si="36"/>
        <v>2.4114711812196543E-2</v>
      </c>
    </row>
    <row r="259" spans="1:34" x14ac:dyDescent="0.25">
      <c r="A259" s="1">
        <v>5</v>
      </c>
      <c r="B259" t="s">
        <v>220</v>
      </c>
      <c r="C259" t="s">
        <v>598</v>
      </c>
      <c r="D259" t="s">
        <v>627</v>
      </c>
      <c r="E259" s="1">
        <v>44</v>
      </c>
      <c r="F259" s="1">
        <v>161</v>
      </c>
      <c r="G259" s="1">
        <v>39</v>
      </c>
      <c r="H259" s="1">
        <v>26</v>
      </c>
      <c r="I259" s="1">
        <v>5</v>
      </c>
      <c r="J259" s="1">
        <v>13</v>
      </c>
      <c r="K259" s="1">
        <v>13</v>
      </c>
      <c r="L259" s="1">
        <v>5</v>
      </c>
      <c r="M259" s="2">
        <v>0.29699999999999999</v>
      </c>
      <c r="N259" s="9">
        <f t="shared" si="39"/>
        <v>-0.45803698435277768</v>
      </c>
      <c r="O259" s="8">
        <f t="shared" si="40"/>
        <v>51.541963015647219</v>
      </c>
      <c r="P259" s="8">
        <f t="shared" si="41"/>
        <v>173.54196301564721</v>
      </c>
      <c r="Q259" s="10">
        <f t="shared" si="37"/>
        <v>0.29699999999999999</v>
      </c>
      <c r="R259" s="10">
        <f t="shared" si="38"/>
        <v>0.24223602484472051</v>
      </c>
      <c r="S259" s="13">
        <v>0</v>
      </c>
      <c r="T259" s="13">
        <v>0</v>
      </c>
      <c r="U259" s="13">
        <v>0</v>
      </c>
      <c r="V259" s="13">
        <v>1</v>
      </c>
      <c r="W259" s="13">
        <v>0</v>
      </c>
      <c r="X259" s="13">
        <v>1</v>
      </c>
      <c r="Y259" s="13">
        <v>0</v>
      </c>
      <c r="Z259" s="13">
        <v>0</v>
      </c>
      <c r="AA259" s="13">
        <v>0</v>
      </c>
      <c r="AB259" s="13">
        <v>0</v>
      </c>
      <c r="AC259" s="15">
        <v>1</v>
      </c>
      <c r="AD259" s="17">
        <f t="shared" ref="AD259:AD322" si="42">H259/VLOOKUP($A259,$A$470:$R$479,COLUMN(H$1),FALSE)</f>
        <v>2.7027027027027029E-2</v>
      </c>
      <c r="AE259" s="17">
        <f t="shared" ref="AE259:AE322" si="43">I259/VLOOKUP($A259,$A$470:$R$479,COLUMN(I$1),FALSE)</f>
        <v>2.1645021645021644E-2</v>
      </c>
      <c r="AF259" s="17">
        <f t="shared" ref="AF259:AF322" si="44">J259/VLOOKUP($A259,$A$470:$R$479,COLUMN(J$1),FALSE)</f>
        <v>1.5625E-2</v>
      </c>
      <c r="AG259" s="17">
        <f t="shared" ref="AG259:AG322" si="45">L259/VLOOKUP($A259,$A$470:$R$479,COLUMN(L$1),FALSE)</f>
        <v>4.5454545454545456E-2</v>
      </c>
      <c r="AH259" s="2">
        <f t="shared" ref="AH259:AH322" si="46">Q259-VLOOKUP($A259,$A$470:$R$479,COLUMN(Q$1),FALSE)</f>
        <v>-4.9885288187803523E-2</v>
      </c>
    </row>
    <row r="260" spans="1:34" x14ac:dyDescent="0.25">
      <c r="A260" s="1">
        <v>5</v>
      </c>
      <c r="B260" t="s">
        <v>221</v>
      </c>
      <c r="C260" t="s">
        <v>603</v>
      </c>
      <c r="D260" t="s">
        <v>668</v>
      </c>
      <c r="E260" s="1">
        <v>39</v>
      </c>
      <c r="F260" s="1">
        <v>146</v>
      </c>
      <c r="G260" s="1">
        <v>36</v>
      </c>
      <c r="H260" s="1">
        <v>20</v>
      </c>
      <c r="I260" s="1">
        <v>1</v>
      </c>
      <c r="J260" s="1">
        <v>6</v>
      </c>
      <c r="K260" s="1">
        <v>20</v>
      </c>
      <c r="L260" s="1">
        <v>3</v>
      </c>
      <c r="M260" s="2">
        <v>0.34100000000000003</v>
      </c>
      <c r="N260" s="9">
        <f t="shared" si="39"/>
        <v>0.91957511380880363</v>
      </c>
      <c r="O260" s="8">
        <f t="shared" si="40"/>
        <v>56.919575113808804</v>
      </c>
      <c r="P260" s="8">
        <f t="shared" si="41"/>
        <v>166.9195751138088</v>
      </c>
      <c r="Q260" s="10">
        <f t="shared" si="37"/>
        <v>0.34100000000000003</v>
      </c>
      <c r="R260" s="10">
        <f t="shared" si="38"/>
        <v>0.24657534246575341</v>
      </c>
      <c r="S260" s="13">
        <v>0</v>
      </c>
      <c r="T260" s="13">
        <v>1</v>
      </c>
      <c r="U260" s="13">
        <v>0</v>
      </c>
      <c r="V260" s="13">
        <v>0</v>
      </c>
      <c r="W260" s="13">
        <v>0</v>
      </c>
      <c r="X260" s="13">
        <v>1</v>
      </c>
      <c r="Y260" s="13">
        <v>0</v>
      </c>
      <c r="Z260" s="13">
        <v>0</v>
      </c>
      <c r="AA260" s="13">
        <v>0</v>
      </c>
      <c r="AB260" s="13">
        <v>0</v>
      </c>
      <c r="AC260" s="15">
        <v>1</v>
      </c>
      <c r="AD260" s="17">
        <f t="shared" si="42"/>
        <v>2.0790020790020791E-2</v>
      </c>
      <c r="AE260" s="17">
        <f t="shared" si="43"/>
        <v>4.329004329004329E-3</v>
      </c>
      <c r="AF260" s="17">
        <f t="shared" si="44"/>
        <v>7.2115384615384619E-3</v>
      </c>
      <c r="AG260" s="17">
        <f t="shared" si="45"/>
        <v>2.7272727272727271E-2</v>
      </c>
      <c r="AH260" s="2">
        <f t="shared" si="46"/>
        <v>-5.8852881878034835E-3</v>
      </c>
    </row>
    <row r="261" spans="1:34" x14ac:dyDescent="0.25">
      <c r="A261" s="1">
        <v>5</v>
      </c>
      <c r="B261" t="s">
        <v>222</v>
      </c>
      <c r="C261" t="s">
        <v>590</v>
      </c>
      <c r="D261" t="s">
        <v>620</v>
      </c>
      <c r="E261" s="1">
        <v>33</v>
      </c>
      <c r="F261" s="1">
        <v>119</v>
      </c>
      <c r="G261" s="1">
        <v>27</v>
      </c>
      <c r="H261" s="1">
        <v>21</v>
      </c>
      <c r="I261" s="1">
        <v>1</v>
      </c>
      <c r="J261" s="1">
        <v>6</v>
      </c>
      <c r="K261" s="1">
        <v>9</v>
      </c>
      <c r="L261" s="1">
        <v>5</v>
      </c>
      <c r="M261" s="2">
        <v>0.28699999999999998</v>
      </c>
      <c r="N261" s="9">
        <f t="shared" si="39"/>
        <v>1.0322580645161248</v>
      </c>
      <c r="O261" s="8">
        <f t="shared" si="40"/>
        <v>37.032258064516128</v>
      </c>
      <c r="P261" s="8">
        <f t="shared" si="41"/>
        <v>129.03225806451613</v>
      </c>
      <c r="Q261" s="10">
        <f t="shared" si="37"/>
        <v>0.28699999999999998</v>
      </c>
      <c r="R261" s="10">
        <f t="shared" si="38"/>
        <v>0.22689075630252101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1</v>
      </c>
      <c r="Z261" s="13">
        <v>0</v>
      </c>
      <c r="AA261" s="13">
        <v>0</v>
      </c>
      <c r="AB261" s="13">
        <v>1</v>
      </c>
      <c r="AC261" s="15">
        <v>1</v>
      </c>
      <c r="AD261" s="17">
        <f t="shared" si="42"/>
        <v>2.1829521829521831E-2</v>
      </c>
      <c r="AE261" s="17">
        <f t="shared" si="43"/>
        <v>4.329004329004329E-3</v>
      </c>
      <c r="AF261" s="17">
        <f t="shared" si="44"/>
        <v>7.2115384615384619E-3</v>
      </c>
      <c r="AG261" s="17">
        <f t="shared" si="45"/>
        <v>4.5454545454545456E-2</v>
      </c>
      <c r="AH261" s="2">
        <f t="shared" si="46"/>
        <v>-5.9885288187803531E-2</v>
      </c>
    </row>
    <row r="262" spans="1:34" x14ac:dyDescent="0.25">
      <c r="A262" s="1">
        <v>5</v>
      </c>
      <c r="B262" t="s">
        <v>202</v>
      </c>
      <c r="C262" t="s">
        <v>595</v>
      </c>
      <c r="D262" t="s">
        <v>632</v>
      </c>
      <c r="E262" s="1">
        <v>32</v>
      </c>
      <c r="F262" s="1">
        <v>135</v>
      </c>
      <c r="G262" s="1">
        <v>40</v>
      </c>
      <c r="H262" s="1">
        <v>19</v>
      </c>
      <c r="I262" s="1">
        <v>7</v>
      </c>
      <c r="J262" s="1">
        <v>14</v>
      </c>
      <c r="K262" s="1">
        <v>8</v>
      </c>
      <c r="L262" s="1">
        <v>7</v>
      </c>
      <c r="M262" s="2">
        <v>0.33300000000000002</v>
      </c>
      <c r="N262" s="9">
        <f t="shared" si="39"/>
        <v>-0.57121439280359854</v>
      </c>
      <c r="O262" s="8">
        <f t="shared" si="40"/>
        <v>47.428785607196403</v>
      </c>
      <c r="P262" s="8">
        <f t="shared" si="41"/>
        <v>142.4287856071964</v>
      </c>
      <c r="Q262" s="10">
        <f t="shared" si="37"/>
        <v>0.33300000000000002</v>
      </c>
      <c r="R262" s="10">
        <f t="shared" si="38"/>
        <v>0.29629629629629628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1</v>
      </c>
      <c r="AB262" s="13">
        <v>1</v>
      </c>
      <c r="AC262" s="15">
        <v>1</v>
      </c>
      <c r="AD262" s="17">
        <f t="shared" si="42"/>
        <v>1.9750519750519752E-2</v>
      </c>
      <c r="AE262" s="17">
        <f t="shared" si="43"/>
        <v>3.0303030303030304E-2</v>
      </c>
      <c r="AF262" s="17">
        <f t="shared" si="44"/>
        <v>1.6826923076923076E-2</v>
      </c>
      <c r="AG262" s="17">
        <f t="shared" si="45"/>
        <v>6.363636363636363E-2</v>
      </c>
      <c r="AH262" s="2">
        <f t="shared" si="46"/>
        <v>-1.3885288187803491E-2</v>
      </c>
    </row>
    <row r="263" spans="1:34" x14ac:dyDescent="0.25">
      <c r="A263" s="1">
        <v>5</v>
      </c>
      <c r="B263" t="s">
        <v>61</v>
      </c>
      <c r="C263" t="s">
        <v>593</v>
      </c>
      <c r="D263" t="s">
        <v>616</v>
      </c>
      <c r="E263" s="1">
        <v>23</v>
      </c>
      <c r="F263" s="1">
        <v>87</v>
      </c>
      <c r="G263" s="1">
        <v>21</v>
      </c>
      <c r="H263" s="1">
        <v>9</v>
      </c>
      <c r="I263" s="1">
        <v>8</v>
      </c>
      <c r="J263" s="1">
        <v>21</v>
      </c>
      <c r="K263" s="1">
        <v>5</v>
      </c>
      <c r="L263" s="1">
        <v>-1</v>
      </c>
      <c r="M263" s="2">
        <v>0.28299999999999997</v>
      </c>
      <c r="N263" s="9">
        <f t="shared" si="39"/>
        <v>5.0209205020917441E-2</v>
      </c>
      <c r="O263" s="8">
        <f t="shared" si="40"/>
        <v>26.050209205020916</v>
      </c>
      <c r="P263" s="8">
        <f t="shared" si="41"/>
        <v>92.05020920502092</v>
      </c>
      <c r="Q263" s="10">
        <f t="shared" si="37"/>
        <v>0.28299999999999997</v>
      </c>
      <c r="R263" s="10">
        <f t="shared" si="38"/>
        <v>0.2413793103448276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1</v>
      </c>
      <c r="Y263" s="13">
        <v>0</v>
      </c>
      <c r="Z263" s="13">
        <v>0</v>
      </c>
      <c r="AA263" s="13">
        <v>0</v>
      </c>
      <c r="AB263" s="13">
        <v>0</v>
      </c>
      <c r="AC263" s="15">
        <v>1</v>
      </c>
      <c r="AD263" s="17">
        <f t="shared" si="42"/>
        <v>9.355509355509356E-3</v>
      </c>
      <c r="AE263" s="17">
        <f t="shared" si="43"/>
        <v>3.4632034632034632E-2</v>
      </c>
      <c r="AF263" s="17">
        <f t="shared" si="44"/>
        <v>2.5240384615384616E-2</v>
      </c>
      <c r="AG263" s="17">
        <f t="shared" si="45"/>
        <v>-9.0909090909090905E-3</v>
      </c>
      <c r="AH263" s="2">
        <f t="shared" si="46"/>
        <v>-6.3885288187803535E-2</v>
      </c>
    </row>
    <row r="264" spans="1:34" x14ac:dyDescent="0.25">
      <c r="A264" s="1">
        <v>5</v>
      </c>
      <c r="B264" t="s">
        <v>223</v>
      </c>
      <c r="C264" t="s">
        <v>596</v>
      </c>
      <c r="D264" t="s">
        <v>617</v>
      </c>
      <c r="E264" s="1">
        <v>21</v>
      </c>
      <c r="F264" s="1">
        <v>78</v>
      </c>
      <c r="G264" s="1">
        <v>18</v>
      </c>
      <c r="H264" s="1">
        <v>12</v>
      </c>
      <c r="I264" s="1">
        <v>1</v>
      </c>
      <c r="J264" s="1">
        <v>7</v>
      </c>
      <c r="K264" s="1">
        <v>7</v>
      </c>
      <c r="L264" s="1">
        <v>0</v>
      </c>
      <c r="M264" s="2">
        <v>0.315</v>
      </c>
      <c r="N264" s="9">
        <f t="shared" si="39"/>
        <v>2.5912408759124066</v>
      </c>
      <c r="O264" s="8">
        <f t="shared" si="40"/>
        <v>27.591240875912405</v>
      </c>
      <c r="P264" s="8">
        <f t="shared" si="41"/>
        <v>87.591240875912405</v>
      </c>
      <c r="Q264" s="10">
        <f t="shared" si="37"/>
        <v>0.31499999999999995</v>
      </c>
      <c r="R264" s="10">
        <f t="shared" si="38"/>
        <v>0.23076923076923078</v>
      </c>
      <c r="S264" s="13">
        <v>0</v>
      </c>
      <c r="T264" s="13">
        <v>0</v>
      </c>
      <c r="U264" s="13">
        <v>0</v>
      </c>
      <c r="V264" s="13">
        <v>1</v>
      </c>
      <c r="W264" s="13">
        <v>0</v>
      </c>
      <c r="X264" s="13">
        <v>1</v>
      </c>
      <c r="Y264" s="13">
        <v>0</v>
      </c>
      <c r="Z264" s="13">
        <v>0</v>
      </c>
      <c r="AA264" s="13">
        <v>0</v>
      </c>
      <c r="AB264" s="13">
        <v>0</v>
      </c>
      <c r="AC264" s="15">
        <v>1</v>
      </c>
      <c r="AD264" s="17">
        <f t="shared" si="42"/>
        <v>1.2474012474012475E-2</v>
      </c>
      <c r="AE264" s="17">
        <f t="shared" si="43"/>
        <v>4.329004329004329E-3</v>
      </c>
      <c r="AF264" s="17">
        <f t="shared" si="44"/>
        <v>8.4134615384615381E-3</v>
      </c>
      <c r="AG264" s="17">
        <f t="shared" si="45"/>
        <v>0</v>
      </c>
      <c r="AH264" s="2">
        <f t="shared" si="46"/>
        <v>-3.1885288187803562E-2</v>
      </c>
    </row>
    <row r="265" spans="1:34" x14ac:dyDescent="0.25">
      <c r="A265" s="1">
        <v>5</v>
      </c>
      <c r="B265" t="s">
        <v>224</v>
      </c>
      <c r="C265" t="s">
        <v>595</v>
      </c>
      <c r="D265" t="s">
        <v>628</v>
      </c>
      <c r="E265" s="1">
        <v>20</v>
      </c>
      <c r="F265" s="1">
        <v>82</v>
      </c>
      <c r="G265" s="1">
        <v>19</v>
      </c>
      <c r="H265" s="1">
        <v>8</v>
      </c>
      <c r="I265" s="1">
        <v>2</v>
      </c>
      <c r="J265" s="1">
        <v>11</v>
      </c>
      <c r="K265" s="1">
        <v>4</v>
      </c>
      <c r="L265" s="1">
        <v>0</v>
      </c>
      <c r="M265" s="2">
        <v>0.26700000000000002</v>
      </c>
      <c r="N265" s="9">
        <f t="shared" si="39"/>
        <v>-5.1841746248295031E-2</v>
      </c>
      <c r="O265" s="8">
        <f t="shared" si="40"/>
        <v>22.948158253751703</v>
      </c>
      <c r="P265" s="8">
        <f t="shared" si="41"/>
        <v>85.9481582537517</v>
      </c>
      <c r="Q265" s="10">
        <f t="shared" si="37"/>
        <v>0.26700000000000002</v>
      </c>
      <c r="R265" s="10">
        <f t="shared" si="38"/>
        <v>0.23170731707317074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1</v>
      </c>
      <c r="AA265" s="13">
        <v>0</v>
      </c>
      <c r="AB265" s="13">
        <v>1</v>
      </c>
      <c r="AC265" s="15">
        <v>1</v>
      </c>
      <c r="AD265" s="17">
        <f t="shared" si="42"/>
        <v>8.3160083160083165E-3</v>
      </c>
      <c r="AE265" s="17">
        <f t="shared" si="43"/>
        <v>8.658008658008658E-3</v>
      </c>
      <c r="AF265" s="17">
        <f t="shared" si="44"/>
        <v>1.3221153846153846E-2</v>
      </c>
      <c r="AG265" s="17">
        <f t="shared" si="45"/>
        <v>0</v>
      </c>
      <c r="AH265" s="2">
        <f t="shared" si="46"/>
        <v>-7.9885288187803494E-2</v>
      </c>
    </row>
    <row r="266" spans="1:34" x14ac:dyDescent="0.25">
      <c r="A266" s="1">
        <v>5</v>
      </c>
      <c r="B266" t="s">
        <v>172</v>
      </c>
      <c r="C266" t="s">
        <v>590</v>
      </c>
      <c r="D266" t="s">
        <v>633</v>
      </c>
      <c r="E266" s="1">
        <v>15</v>
      </c>
      <c r="F266" s="1">
        <v>57</v>
      </c>
      <c r="G266" s="1">
        <v>6</v>
      </c>
      <c r="H266" s="1">
        <v>6</v>
      </c>
      <c r="I266" s="1">
        <v>2</v>
      </c>
      <c r="J266" s="1">
        <v>5</v>
      </c>
      <c r="K266" s="1">
        <v>3</v>
      </c>
      <c r="L266" s="1">
        <v>1</v>
      </c>
      <c r="M266" s="2">
        <v>0.16400000000000001</v>
      </c>
      <c r="N266" s="9">
        <f t="shared" si="39"/>
        <v>1.0047846889952152</v>
      </c>
      <c r="O266" s="8">
        <f t="shared" si="40"/>
        <v>10.004784688995215</v>
      </c>
      <c r="P266" s="8">
        <f t="shared" si="41"/>
        <v>61.004784688995215</v>
      </c>
      <c r="Q266" s="10">
        <f t="shared" si="37"/>
        <v>0.16400000000000001</v>
      </c>
      <c r="R266" s="10">
        <f t="shared" si="38"/>
        <v>0.10526315789473684</v>
      </c>
      <c r="S266" s="13">
        <v>0</v>
      </c>
      <c r="T266" s="13">
        <v>1</v>
      </c>
      <c r="U266" s="13">
        <v>0</v>
      </c>
      <c r="V266" s="13">
        <v>0</v>
      </c>
      <c r="W266" s="13">
        <v>0</v>
      </c>
      <c r="X266" s="13">
        <v>1</v>
      </c>
      <c r="Y266" s="13">
        <v>0</v>
      </c>
      <c r="Z266" s="13">
        <v>0</v>
      </c>
      <c r="AA266" s="13">
        <v>0</v>
      </c>
      <c r="AB266" s="13">
        <v>0</v>
      </c>
      <c r="AC266" s="15">
        <v>1</v>
      </c>
      <c r="AD266" s="17">
        <f t="shared" si="42"/>
        <v>6.2370062370062374E-3</v>
      </c>
      <c r="AE266" s="17">
        <f t="shared" si="43"/>
        <v>8.658008658008658E-3</v>
      </c>
      <c r="AF266" s="17">
        <f t="shared" si="44"/>
        <v>6.0096153846153849E-3</v>
      </c>
      <c r="AG266" s="17">
        <f t="shared" si="45"/>
        <v>9.0909090909090905E-3</v>
      </c>
      <c r="AH266" s="2">
        <f t="shared" si="46"/>
        <v>-0.1828852881878035</v>
      </c>
    </row>
    <row r="267" spans="1:34" x14ac:dyDescent="0.25">
      <c r="A267" s="1">
        <v>5</v>
      </c>
      <c r="B267" t="s">
        <v>154</v>
      </c>
      <c r="C267" t="s">
        <v>576</v>
      </c>
      <c r="D267" t="s">
        <v>619</v>
      </c>
      <c r="E267" s="1">
        <v>15</v>
      </c>
      <c r="F267" s="1">
        <v>48</v>
      </c>
      <c r="G267" s="1">
        <v>9</v>
      </c>
      <c r="H267" s="1">
        <v>5</v>
      </c>
      <c r="I267" s="1">
        <v>1</v>
      </c>
      <c r="J267" s="1">
        <v>7</v>
      </c>
      <c r="K267" s="1">
        <v>8</v>
      </c>
      <c r="L267" s="1">
        <v>1</v>
      </c>
      <c r="M267" s="2">
        <v>0.316</v>
      </c>
      <c r="N267" s="9">
        <f t="shared" si="39"/>
        <v>1.0175438596491251</v>
      </c>
      <c r="O267" s="8">
        <f t="shared" si="40"/>
        <v>18.017543859649123</v>
      </c>
      <c r="P267" s="8">
        <f t="shared" si="41"/>
        <v>57.017543859649123</v>
      </c>
      <c r="Q267" s="10">
        <f t="shared" si="37"/>
        <v>0.316</v>
      </c>
      <c r="R267" s="10">
        <f t="shared" si="38"/>
        <v>0.1875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5">
        <v>1</v>
      </c>
      <c r="AD267" s="17">
        <f t="shared" si="42"/>
        <v>5.1975051975051978E-3</v>
      </c>
      <c r="AE267" s="17">
        <f t="shared" si="43"/>
        <v>4.329004329004329E-3</v>
      </c>
      <c r="AF267" s="17">
        <f t="shared" si="44"/>
        <v>8.4134615384615381E-3</v>
      </c>
      <c r="AG267" s="17">
        <f t="shared" si="45"/>
        <v>9.0909090909090905E-3</v>
      </c>
      <c r="AH267" s="2">
        <f t="shared" si="46"/>
        <v>-3.0885288187803506E-2</v>
      </c>
    </row>
    <row r="268" spans="1:34" x14ac:dyDescent="0.25">
      <c r="A268" s="1">
        <v>5</v>
      </c>
      <c r="B268" t="s">
        <v>225</v>
      </c>
      <c r="C268" t="s">
        <v>602</v>
      </c>
      <c r="D268" t="s">
        <v>630</v>
      </c>
      <c r="E268" s="1">
        <v>13</v>
      </c>
      <c r="F268" s="1">
        <v>52</v>
      </c>
      <c r="G268" s="1">
        <v>15</v>
      </c>
      <c r="H268" s="1">
        <v>6</v>
      </c>
      <c r="I268" s="1">
        <v>1</v>
      </c>
      <c r="J268" s="1">
        <v>6</v>
      </c>
      <c r="K268" s="1">
        <v>1</v>
      </c>
      <c r="L268" s="1">
        <v>1</v>
      </c>
      <c r="M268" s="2">
        <v>0.29599999999999999</v>
      </c>
      <c r="N268" s="9">
        <f t="shared" si="39"/>
        <v>-0.44318181818181984</v>
      </c>
      <c r="O268" s="8">
        <f t="shared" si="40"/>
        <v>15.55681818181818</v>
      </c>
      <c r="P268" s="8">
        <f t="shared" si="41"/>
        <v>52.55681818181818</v>
      </c>
      <c r="Q268" s="10">
        <f t="shared" si="37"/>
        <v>0.29599999999999999</v>
      </c>
      <c r="R268" s="10">
        <f t="shared" si="38"/>
        <v>0.28846153846153844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</v>
      </c>
      <c r="AA268" s="13">
        <v>0</v>
      </c>
      <c r="AB268" s="13">
        <v>1</v>
      </c>
      <c r="AC268" s="15">
        <v>1</v>
      </c>
      <c r="AD268" s="17">
        <f t="shared" si="42"/>
        <v>6.2370062370062374E-3</v>
      </c>
      <c r="AE268" s="17">
        <f t="shared" si="43"/>
        <v>4.329004329004329E-3</v>
      </c>
      <c r="AF268" s="17">
        <f t="shared" si="44"/>
        <v>7.2115384615384619E-3</v>
      </c>
      <c r="AG268" s="17">
        <f t="shared" si="45"/>
        <v>9.0909090909090905E-3</v>
      </c>
      <c r="AH268" s="2">
        <f t="shared" si="46"/>
        <v>-5.0885288187803523E-2</v>
      </c>
    </row>
    <row r="269" spans="1:34" x14ac:dyDescent="0.25">
      <c r="A269" s="1">
        <v>5</v>
      </c>
      <c r="B269" t="s">
        <v>226</v>
      </c>
      <c r="C269" t="s">
        <v>588</v>
      </c>
      <c r="D269" t="s">
        <v>614</v>
      </c>
      <c r="E269" s="1">
        <v>13</v>
      </c>
      <c r="F269" s="1">
        <v>50</v>
      </c>
      <c r="G269" s="1">
        <v>18</v>
      </c>
      <c r="H269" s="1">
        <v>11</v>
      </c>
      <c r="I269" s="1">
        <v>3</v>
      </c>
      <c r="J269" s="1">
        <v>7</v>
      </c>
      <c r="K269" s="1">
        <v>2</v>
      </c>
      <c r="L269" s="1">
        <v>0</v>
      </c>
      <c r="M269" s="2">
        <v>0.38500000000000001</v>
      </c>
      <c r="N269" s="9">
        <f t="shared" si="39"/>
        <v>3.2520325203251342E-2</v>
      </c>
      <c r="O269" s="8">
        <f t="shared" si="40"/>
        <v>20.032520325203251</v>
      </c>
      <c r="P269" s="8">
        <f t="shared" si="41"/>
        <v>52.032520325203251</v>
      </c>
      <c r="Q269" s="10">
        <f t="shared" si="37"/>
        <v>0.38500000000000001</v>
      </c>
      <c r="R269" s="10">
        <f t="shared" si="38"/>
        <v>0.36</v>
      </c>
      <c r="S269" s="13">
        <v>0</v>
      </c>
      <c r="T269" s="13">
        <v>1</v>
      </c>
      <c r="U269" s="13">
        <v>0</v>
      </c>
      <c r="V269" s="13">
        <v>0</v>
      </c>
      <c r="W269" s="13">
        <v>0</v>
      </c>
      <c r="X269" s="13">
        <v>1</v>
      </c>
      <c r="Y269" s="13">
        <v>0</v>
      </c>
      <c r="Z269" s="13">
        <v>0</v>
      </c>
      <c r="AA269" s="13">
        <v>0</v>
      </c>
      <c r="AB269" s="13">
        <v>0</v>
      </c>
      <c r="AC269" s="15">
        <v>1</v>
      </c>
      <c r="AD269" s="17">
        <f t="shared" si="42"/>
        <v>1.1434511434511435E-2</v>
      </c>
      <c r="AE269" s="17">
        <f t="shared" si="43"/>
        <v>1.2987012987012988E-2</v>
      </c>
      <c r="AF269" s="17">
        <f t="shared" si="44"/>
        <v>8.4134615384615381E-3</v>
      </c>
      <c r="AG269" s="17">
        <f t="shared" si="45"/>
        <v>0</v>
      </c>
      <c r="AH269" s="2">
        <f t="shared" si="46"/>
        <v>3.81147118121965E-2</v>
      </c>
    </row>
    <row r="270" spans="1:34" x14ac:dyDescent="0.25">
      <c r="A270" s="1">
        <v>5</v>
      </c>
      <c r="B270" t="s">
        <v>62</v>
      </c>
      <c r="C270" t="s">
        <v>588</v>
      </c>
      <c r="D270" t="s">
        <v>611</v>
      </c>
      <c r="E270" s="1">
        <v>12</v>
      </c>
      <c r="F270" s="1">
        <v>45</v>
      </c>
      <c r="G270" s="1">
        <v>8</v>
      </c>
      <c r="H270" s="1">
        <v>5</v>
      </c>
      <c r="I270" s="1">
        <v>0</v>
      </c>
      <c r="J270" s="1">
        <v>2</v>
      </c>
      <c r="K270" s="1">
        <v>6</v>
      </c>
      <c r="L270" s="1">
        <v>1</v>
      </c>
      <c r="M270" s="2">
        <v>0.27500000000000002</v>
      </c>
      <c r="N270" s="9">
        <f t="shared" si="39"/>
        <v>3.4482758620690147E-2</v>
      </c>
      <c r="O270" s="8">
        <f t="shared" si="40"/>
        <v>14.03448275862069</v>
      </c>
      <c r="P270" s="8">
        <f t="shared" si="41"/>
        <v>51.03448275862069</v>
      </c>
      <c r="Q270" s="10">
        <f t="shared" si="37"/>
        <v>0.27500000000000002</v>
      </c>
      <c r="R270" s="10">
        <f t="shared" si="38"/>
        <v>0.17777777777777778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1</v>
      </c>
      <c r="Z270" s="13">
        <v>0</v>
      </c>
      <c r="AA270" s="13">
        <v>0</v>
      </c>
      <c r="AB270" s="13">
        <v>1</v>
      </c>
      <c r="AC270" s="15">
        <v>1</v>
      </c>
      <c r="AD270" s="17">
        <f t="shared" si="42"/>
        <v>5.1975051975051978E-3</v>
      </c>
      <c r="AE270" s="17">
        <f t="shared" si="43"/>
        <v>0</v>
      </c>
      <c r="AF270" s="17">
        <f t="shared" si="44"/>
        <v>2.403846153846154E-3</v>
      </c>
      <c r="AG270" s="17">
        <f t="shared" si="45"/>
        <v>9.0909090909090905E-3</v>
      </c>
      <c r="AH270" s="2">
        <f t="shared" si="46"/>
        <v>-7.1885288187803487E-2</v>
      </c>
    </row>
    <row r="271" spans="1:34" x14ac:dyDescent="0.25">
      <c r="A271" s="1">
        <v>5</v>
      </c>
      <c r="B271" t="s">
        <v>58</v>
      </c>
      <c r="C271" t="s">
        <v>589</v>
      </c>
      <c r="D271" t="s">
        <v>634</v>
      </c>
      <c r="E271" s="1">
        <v>12</v>
      </c>
      <c r="F271" s="1">
        <v>37</v>
      </c>
      <c r="G271" s="1">
        <v>12</v>
      </c>
      <c r="H271" s="1">
        <v>8</v>
      </c>
      <c r="I271" s="1">
        <v>0</v>
      </c>
      <c r="J271" s="1">
        <v>2</v>
      </c>
      <c r="K271" s="1">
        <v>3</v>
      </c>
      <c r="L271" s="1">
        <v>3</v>
      </c>
      <c r="M271" s="2">
        <v>0.39</v>
      </c>
      <c r="N271" s="9">
        <f t="shared" si="39"/>
        <v>0.98360655737705149</v>
      </c>
      <c r="O271" s="8">
        <f t="shared" si="40"/>
        <v>15.983606557377051</v>
      </c>
      <c r="P271" s="8">
        <f t="shared" si="41"/>
        <v>40.983606557377051</v>
      </c>
      <c r="Q271" s="10">
        <f t="shared" si="37"/>
        <v>0.39</v>
      </c>
      <c r="R271" s="10">
        <f t="shared" si="38"/>
        <v>0.32432432432432434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1</v>
      </c>
      <c r="AA271" s="13">
        <v>0</v>
      </c>
      <c r="AB271" s="13">
        <v>1</v>
      </c>
      <c r="AC271" s="15">
        <v>1</v>
      </c>
      <c r="AD271" s="17">
        <f t="shared" si="42"/>
        <v>8.3160083160083165E-3</v>
      </c>
      <c r="AE271" s="17">
        <f t="shared" si="43"/>
        <v>0</v>
      </c>
      <c r="AF271" s="17">
        <f t="shared" si="44"/>
        <v>2.403846153846154E-3</v>
      </c>
      <c r="AG271" s="17">
        <f t="shared" si="45"/>
        <v>2.7272727272727271E-2</v>
      </c>
      <c r="AH271" s="2">
        <f t="shared" si="46"/>
        <v>4.3114711812196505E-2</v>
      </c>
    </row>
    <row r="272" spans="1:34" x14ac:dyDescent="0.25">
      <c r="A272" s="1">
        <v>5</v>
      </c>
      <c r="B272" t="s">
        <v>227</v>
      </c>
      <c r="C272" t="s">
        <v>588</v>
      </c>
      <c r="D272" t="s">
        <v>617</v>
      </c>
      <c r="E272" s="1">
        <v>12</v>
      </c>
      <c r="F272" s="1">
        <v>46</v>
      </c>
      <c r="G272" s="1">
        <v>15</v>
      </c>
      <c r="H272" s="1">
        <v>5</v>
      </c>
      <c r="I272" s="1">
        <v>0</v>
      </c>
      <c r="J272" s="1">
        <v>3</v>
      </c>
      <c r="K272" s="1">
        <v>6</v>
      </c>
      <c r="L272" s="1">
        <v>0</v>
      </c>
      <c r="M272" s="2">
        <v>0.38900000000000001</v>
      </c>
      <c r="N272" s="9">
        <f t="shared" si="39"/>
        <v>-1.2635024549918141</v>
      </c>
      <c r="O272" s="8">
        <f t="shared" si="40"/>
        <v>19.736497545008184</v>
      </c>
      <c r="P272" s="8">
        <f t="shared" si="41"/>
        <v>50.736497545008184</v>
      </c>
      <c r="Q272" s="10">
        <f t="shared" si="37"/>
        <v>0.38900000000000001</v>
      </c>
      <c r="R272" s="10">
        <f t="shared" si="38"/>
        <v>0.32608695652173914</v>
      </c>
      <c r="S272" s="13">
        <v>0</v>
      </c>
      <c r="T272" s="13">
        <v>0</v>
      </c>
      <c r="U272" s="13">
        <v>0</v>
      </c>
      <c r="V272" s="13">
        <v>1</v>
      </c>
      <c r="W272" s="13">
        <v>0</v>
      </c>
      <c r="X272" s="13">
        <v>1</v>
      </c>
      <c r="Y272" s="13">
        <v>0</v>
      </c>
      <c r="Z272" s="13">
        <v>0</v>
      </c>
      <c r="AA272" s="13">
        <v>0</v>
      </c>
      <c r="AB272" s="13">
        <v>0</v>
      </c>
      <c r="AC272" s="15">
        <v>1</v>
      </c>
      <c r="AD272" s="17">
        <f t="shared" si="42"/>
        <v>5.1975051975051978E-3</v>
      </c>
      <c r="AE272" s="17">
        <f t="shared" si="43"/>
        <v>0</v>
      </c>
      <c r="AF272" s="17">
        <f t="shared" si="44"/>
        <v>3.605769230769231E-3</v>
      </c>
      <c r="AG272" s="17">
        <f t="shared" si="45"/>
        <v>0</v>
      </c>
      <c r="AH272" s="2">
        <f t="shared" si="46"/>
        <v>4.2114711812196504E-2</v>
      </c>
    </row>
    <row r="273" spans="1:34" x14ac:dyDescent="0.25">
      <c r="A273" s="1">
        <v>5</v>
      </c>
      <c r="B273" t="s">
        <v>104</v>
      </c>
      <c r="C273" t="s">
        <v>578</v>
      </c>
      <c r="D273" t="s">
        <v>623</v>
      </c>
      <c r="E273" s="1">
        <v>11</v>
      </c>
      <c r="F273" s="1">
        <v>41</v>
      </c>
      <c r="G273" s="1">
        <v>8</v>
      </c>
      <c r="H273" s="1">
        <v>5</v>
      </c>
      <c r="I273" s="1">
        <v>0</v>
      </c>
      <c r="J273" s="1">
        <v>5</v>
      </c>
      <c r="K273" s="1">
        <v>5</v>
      </c>
      <c r="L273" s="1">
        <v>0</v>
      </c>
      <c r="M273" s="2">
        <v>0.29199999999999998</v>
      </c>
      <c r="N273" s="9">
        <f t="shared" si="39"/>
        <v>0.61016949152542177</v>
      </c>
      <c r="O273" s="8">
        <f t="shared" si="40"/>
        <v>13.610169491525422</v>
      </c>
      <c r="P273" s="8">
        <f t="shared" si="41"/>
        <v>46.610169491525419</v>
      </c>
      <c r="Q273" s="10">
        <f t="shared" si="37"/>
        <v>0.29199999999999998</v>
      </c>
      <c r="R273" s="10">
        <f t="shared" si="38"/>
        <v>0.1951219512195122</v>
      </c>
      <c r="S273" s="13">
        <v>0</v>
      </c>
      <c r="T273" s="13">
        <v>0</v>
      </c>
      <c r="U273" s="13">
        <v>0</v>
      </c>
      <c r="V273" s="13">
        <v>1</v>
      </c>
      <c r="W273" s="13">
        <v>0</v>
      </c>
      <c r="X273" s="13">
        <v>1</v>
      </c>
      <c r="Y273" s="13">
        <v>0</v>
      </c>
      <c r="Z273" s="13">
        <v>0</v>
      </c>
      <c r="AA273" s="13">
        <v>0</v>
      </c>
      <c r="AB273" s="13">
        <v>0</v>
      </c>
      <c r="AC273" s="15">
        <v>1</v>
      </c>
      <c r="AD273" s="17">
        <f t="shared" si="42"/>
        <v>5.1975051975051978E-3</v>
      </c>
      <c r="AE273" s="17">
        <f t="shared" si="43"/>
        <v>0</v>
      </c>
      <c r="AF273" s="17">
        <f t="shared" si="44"/>
        <v>6.0096153846153849E-3</v>
      </c>
      <c r="AG273" s="17">
        <f t="shared" si="45"/>
        <v>0</v>
      </c>
      <c r="AH273" s="2">
        <f t="shared" si="46"/>
        <v>-5.4885288187803527E-2</v>
      </c>
    </row>
    <row r="274" spans="1:34" x14ac:dyDescent="0.25">
      <c r="A274" s="1">
        <v>5</v>
      </c>
      <c r="B274" t="s">
        <v>131</v>
      </c>
      <c r="C274" t="s">
        <v>577</v>
      </c>
      <c r="D274" t="s">
        <v>620</v>
      </c>
      <c r="E274" s="1">
        <v>7</v>
      </c>
      <c r="F274" s="1">
        <v>22</v>
      </c>
      <c r="G274" s="1">
        <v>2</v>
      </c>
      <c r="H274" s="1">
        <v>1</v>
      </c>
      <c r="I274" s="1">
        <v>1</v>
      </c>
      <c r="J274" s="1">
        <v>1</v>
      </c>
      <c r="K274" s="1">
        <v>3</v>
      </c>
      <c r="L274" s="1">
        <v>-1</v>
      </c>
      <c r="M274" s="2">
        <v>0.2</v>
      </c>
      <c r="N274" s="9">
        <f t="shared" si="39"/>
        <v>0</v>
      </c>
      <c r="O274" s="8">
        <f t="shared" si="40"/>
        <v>5</v>
      </c>
      <c r="P274" s="8">
        <f t="shared" si="41"/>
        <v>25</v>
      </c>
      <c r="Q274" s="10">
        <f t="shared" si="37"/>
        <v>0.2</v>
      </c>
      <c r="R274" s="10">
        <f t="shared" si="38"/>
        <v>9.0909090909090912E-2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1</v>
      </c>
      <c r="Z274" s="13">
        <v>0</v>
      </c>
      <c r="AA274" s="13">
        <v>0</v>
      </c>
      <c r="AB274" s="13">
        <v>1</v>
      </c>
      <c r="AC274" s="15">
        <v>1</v>
      </c>
      <c r="AD274" s="17">
        <f t="shared" si="42"/>
        <v>1.0395010395010396E-3</v>
      </c>
      <c r="AE274" s="17">
        <f t="shared" si="43"/>
        <v>4.329004329004329E-3</v>
      </c>
      <c r="AF274" s="17">
        <f t="shared" si="44"/>
        <v>1.201923076923077E-3</v>
      </c>
      <c r="AG274" s="17">
        <f t="shared" si="45"/>
        <v>-9.0909090909090905E-3</v>
      </c>
      <c r="AH274" s="2">
        <f t="shared" si="46"/>
        <v>-0.1468852881878035</v>
      </c>
    </row>
    <row r="275" spans="1:34" x14ac:dyDescent="0.25">
      <c r="A275" s="1">
        <v>5</v>
      </c>
      <c r="B275" t="s">
        <v>137</v>
      </c>
      <c r="C275" t="s">
        <v>587</v>
      </c>
      <c r="D275" t="s">
        <v>620</v>
      </c>
      <c r="E275" s="1">
        <v>6</v>
      </c>
      <c r="F275" s="1">
        <v>19</v>
      </c>
      <c r="G275" s="1">
        <v>2</v>
      </c>
      <c r="H275" s="1">
        <v>1</v>
      </c>
      <c r="I275" s="1">
        <v>0</v>
      </c>
      <c r="J275" s="1">
        <v>0</v>
      </c>
      <c r="K275" s="1">
        <v>3</v>
      </c>
      <c r="L275" s="1">
        <v>-1</v>
      </c>
      <c r="M275" s="2">
        <v>0.22700000000000001</v>
      </c>
      <c r="N275" s="9">
        <f t="shared" si="39"/>
        <v>-7.7619663648127134E-3</v>
      </c>
      <c r="O275" s="8">
        <f t="shared" si="40"/>
        <v>4.9922380336351875</v>
      </c>
      <c r="P275" s="8">
        <f t="shared" si="41"/>
        <v>21.992238033635186</v>
      </c>
      <c r="Q275" s="10">
        <f t="shared" si="37"/>
        <v>0.22700000000000001</v>
      </c>
      <c r="R275" s="10">
        <f t="shared" si="38"/>
        <v>0.10526315789473684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1</v>
      </c>
      <c r="Z275" s="13">
        <v>0</v>
      </c>
      <c r="AA275" s="13">
        <v>0</v>
      </c>
      <c r="AB275" s="13">
        <v>1</v>
      </c>
      <c r="AC275" s="15">
        <v>1</v>
      </c>
      <c r="AD275" s="17">
        <f t="shared" si="42"/>
        <v>1.0395010395010396E-3</v>
      </c>
      <c r="AE275" s="17">
        <f t="shared" si="43"/>
        <v>0</v>
      </c>
      <c r="AF275" s="17">
        <f t="shared" si="44"/>
        <v>0</v>
      </c>
      <c r="AG275" s="17">
        <f t="shared" si="45"/>
        <v>-9.0909090909090905E-3</v>
      </c>
      <c r="AH275" s="2">
        <f t="shared" si="46"/>
        <v>-0.1198852881878035</v>
      </c>
    </row>
    <row r="276" spans="1:34" x14ac:dyDescent="0.25">
      <c r="A276" s="1">
        <v>5</v>
      </c>
      <c r="B276" t="s">
        <v>228</v>
      </c>
      <c r="C276" t="s">
        <v>588</v>
      </c>
      <c r="D276" t="s">
        <v>669</v>
      </c>
      <c r="E276" s="1">
        <v>6</v>
      </c>
      <c r="F276" s="1">
        <v>21</v>
      </c>
      <c r="G276" s="1">
        <v>5</v>
      </c>
      <c r="H276" s="1">
        <v>1</v>
      </c>
      <c r="I276" s="1">
        <v>0</v>
      </c>
      <c r="J276" s="1">
        <v>2</v>
      </c>
      <c r="K276" s="1">
        <v>1</v>
      </c>
      <c r="L276" s="1">
        <v>0</v>
      </c>
      <c r="M276" s="2">
        <v>0.27300000000000002</v>
      </c>
      <c r="N276" s="9">
        <f t="shared" si="39"/>
        <v>8.253094910591785E-3</v>
      </c>
      <c r="O276" s="8">
        <f t="shared" si="40"/>
        <v>6.0082530949105921</v>
      </c>
      <c r="P276" s="8">
        <f t="shared" si="41"/>
        <v>22.008253094910593</v>
      </c>
      <c r="Q276" s="10">
        <f t="shared" si="37"/>
        <v>0.27300000000000002</v>
      </c>
      <c r="R276" s="10">
        <f t="shared" si="38"/>
        <v>0.23809523809523808</v>
      </c>
      <c r="S276" s="13">
        <v>0</v>
      </c>
      <c r="T276" s="13">
        <v>0</v>
      </c>
      <c r="U276" s="13">
        <v>1</v>
      </c>
      <c r="V276" s="13">
        <v>0</v>
      </c>
      <c r="W276" s="13">
        <v>0</v>
      </c>
      <c r="X276" s="13">
        <v>1</v>
      </c>
      <c r="Y276" s="13">
        <v>0</v>
      </c>
      <c r="Z276" s="13">
        <v>0</v>
      </c>
      <c r="AA276" s="13">
        <v>0</v>
      </c>
      <c r="AB276" s="13">
        <v>0</v>
      </c>
      <c r="AC276" s="15">
        <v>1</v>
      </c>
      <c r="AD276" s="17">
        <f t="shared" si="42"/>
        <v>1.0395010395010396E-3</v>
      </c>
      <c r="AE276" s="17">
        <f t="shared" si="43"/>
        <v>0</v>
      </c>
      <c r="AF276" s="17">
        <f t="shared" si="44"/>
        <v>2.403846153846154E-3</v>
      </c>
      <c r="AG276" s="17">
        <f t="shared" si="45"/>
        <v>0</v>
      </c>
      <c r="AH276" s="2">
        <f t="shared" si="46"/>
        <v>-7.3885288187803488E-2</v>
      </c>
    </row>
    <row r="277" spans="1:34" x14ac:dyDescent="0.25">
      <c r="A277" s="1">
        <v>5</v>
      </c>
      <c r="B277" t="s">
        <v>229</v>
      </c>
      <c r="C277" t="s">
        <v>587</v>
      </c>
      <c r="D277" t="s">
        <v>613</v>
      </c>
      <c r="E277" s="1">
        <v>6</v>
      </c>
      <c r="F277" s="1">
        <v>20</v>
      </c>
      <c r="G277" s="1">
        <v>5</v>
      </c>
      <c r="H277" s="1">
        <v>2</v>
      </c>
      <c r="I277" s="1">
        <v>1</v>
      </c>
      <c r="J277" s="1">
        <v>5</v>
      </c>
      <c r="K277" s="1">
        <v>0</v>
      </c>
      <c r="L277" s="1">
        <v>0</v>
      </c>
      <c r="M277" s="2">
        <v>0.25</v>
      </c>
      <c r="N277" s="9">
        <f t="shared" si="39"/>
        <v>0</v>
      </c>
      <c r="O277" s="8">
        <f t="shared" si="40"/>
        <v>5</v>
      </c>
      <c r="P277" s="8">
        <f t="shared" si="41"/>
        <v>20</v>
      </c>
      <c r="Q277" s="10">
        <f t="shared" si="37"/>
        <v>0.25</v>
      </c>
      <c r="R277" s="10">
        <f t="shared" si="38"/>
        <v>0.25</v>
      </c>
      <c r="S277" s="13">
        <v>0</v>
      </c>
      <c r="T277" s="13">
        <v>0</v>
      </c>
      <c r="U277" s="13">
        <v>0</v>
      </c>
      <c r="V277" s="13">
        <v>0</v>
      </c>
      <c r="W277" s="13">
        <v>1</v>
      </c>
      <c r="X277" s="13">
        <v>1</v>
      </c>
      <c r="Y277" s="13">
        <v>0</v>
      </c>
      <c r="Z277" s="13">
        <v>0</v>
      </c>
      <c r="AA277" s="13">
        <v>0</v>
      </c>
      <c r="AB277" s="13">
        <v>0</v>
      </c>
      <c r="AC277" s="15">
        <v>1</v>
      </c>
      <c r="AD277" s="17">
        <f t="shared" si="42"/>
        <v>2.0790020790020791E-3</v>
      </c>
      <c r="AE277" s="17">
        <f t="shared" si="43"/>
        <v>4.329004329004329E-3</v>
      </c>
      <c r="AF277" s="17">
        <f t="shared" si="44"/>
        <v>6.0096153846153849E-3</v>
      </c>
      <c r="AG277" s="17">
        <f t="shared" si="45"/>
        <v>0</v>
      </c>
      <c r="AH277" s="2">
        <f t="shared" si="46"/>
        <v>-9.6885288187803509E-2</v>
      </c>
    </row>
    <row r="278" spans="1:34" x14ac:dyDescent="0.25">
      <c r="A278" s="1">
        <v>5</v>
      </c>
      <c r="B278" t="s">
        <v>78</v>
      </c>
      <c r="C278" t="s">
        <v>598</v>
      </c>
      <c r="D278" t="s">
        <v>633</v>
      </c>
      <c r="E278" s="1">
        <v>3</v>
      </c>
      <c r="F278" s="1">
        <v>12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2">
        <v>0.16700000000000001</v>
      </c>
      <c r="N278" s="9">
        <f t="shared" si="39"/>
        <v>4.8019207683073278E-3</v>
      </c>
      <c r="O278" s="8">
        <f t="shared" si="40"/>
        <v>2.0048019207683074</v>
      </c>
      <c r="P278" s="8">
        <f t="shared" si="41"/>
        <v>12.004801920768307</v>
      </c>
      <c r="Q278" s="10">
        <f t="shared" si="37"/>
        <v>0.16700000000000001</v>
      </c>
      <c r="R278" s="10">
        <f t="shared" si="38"/>
        <v>0.16666666666666666</v>
      </c>
      <c r="S278" s="13">
        <v>0</v>
      </c>
      <c r="T278" s="13">
        <v>1</v>
      </c>
      <c r="U278" s="13">
        <v>0</v>
      </c>
      <c r="V278" s="13">
        <v>0</v>
      </c>
      <c r="W278" s="13">
        <v>0</v>
      </c>
      <c r="X278" s="13">
        <v>1</v>
      </c>
      <c r="Y278" s="13">
        <v>0</v>
      </c>
      <c r="Z278" s="13">
        <v>0</v>
      </c>
      <c r="AA278" s="13">
        <v>0</v>
      </c>
      <c r="AB278" s="13">
        <v>0</v>
      </c>
      <c r="AC278" s="15">
        <v>1</v>
      </c>
      <c r="AD278" s="17">
        <f t="shared" si="42"/>
        <v>1.0395010395010396E-3</v>
      </c>
      <c r="AE278" s="17">
        <f t="shared" si="43"/>
        <v>0</v>
      </c>
      <c r="AF278" s="17">
        <f t="shared" si="44"/>
        <v>0</v>
      </c>
      <c r="AG278" s="17">
        <f t="shared" si="45"/>
        <v>0</v>
      </c>
      <c r="AH278" s="2">
        <f t="shared" si="46"/>
        <v>-0.1798852881878035</v>
      </c>
    </row>
    <row r="279" spans="1:34" x14ac:dyDescent="0.25">
      <c r="A279" s="1">
        <v>5</v>
      </c>
      <c r="B279" t="s">
        <v>230</v>
      </c>
      <c r="C279" t="s">
        <v>595</v>
      </c>
      <c r="D279" t="s">
        <v>611</v>
      </c>
      <c r="E279" s="1">
        <v>3</v>
      </c>
      <c r="F279" s="1">
        <v>13</v>
      </c>
      <c r="G279" s="1">
        <v>3</v>
      </c>
      <c r="H279" s="1">
        <v>3</v>
      </c>
      <c r="I279" s="1">
        <v>1</v>
      </c>
      <c r="J279" s="1">
        <v>2</v>
      </c>
      <c r="K279" s="1">
        <v>1</v>
      </c>
      <c r="L279" s="1">
        <v>2</v>
      </c>
      <c r="M279" s="2">
        <v>0.28599999999999998</v>
      </c>
      <c r="N279" s="9">
        <f t="shared" si="39"/>
        <v>5.6022408963579268E-3</v>
      </c>
      <c r="O279" s="8">
        <f t="shared" si="40"/>
        <v>4.0056022408963576</v>
      </c>
      <c r="P279" s="8">
        <f t="shared" si="41"/>
        <v>14.005602240896359</v>
      </c>
      <c r="Q279" s="10">
        <f t="shared" si="37"/>
        <v>0.28599999999999992</v>
      </c>
      <c r="R279" s="10">
        <f t="shared" si="38"/>
        <v>0.23076923076923078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1</v>
      </c>
      <c r="Z279" s="13">
        <v>0</v>
      </c>
      <c r="AA279" s="13">
        <v>0</v>
      </c>
      <c r="AB279" s="13">
        <v>1</v>
      </c>
      <c r="AC279" s="15">
        <v>1</v>
      </c>
      <c r="AD279" s="17">
        <f t="shared" si="42"/>
        <v>3.1185031185031187E-3</v>
      </c>
      <c r="AE279" s="17">
        <f t="shared" si="43"/>
        <v>4.329004329004329E-3</v>
      </c>
      <c r="AF279" s="17">
        <f t="shared" si="44"/>
        <v>2.403846153846154E-3</v>
      </c>
      <c r="AG279" s="17">
        <f t="shared" si="45"/>
        <v>1.8181818181818181E-2</v>
      </c>
      <c r="AH279" s="2">
        <f t="shared" si="46"/>
        <v>-6.0885288187803588E-2</v>
      </c>
    </row>
    <row r="280" spans="1:34" x14ac:dyDescent="0.25">
      <c r="A280" s="1">
        <v>5</v>
      </c>
      <c r="B280" t="s">
        <v>231</v>
      </c>
      <c r="C280" t="s">
        <v>582</v>
      </c>
      <c r="D280" t="s">
        <v>614</v>
      </c>
      <c r="E280" s="1">
        <v>3</v>
      </c>
      <c r="F280" s="1">
        <v>7</v>
      </c>
      <c r="G280" s="1">
        <v>4</v>
      </c>
      <c r="H280" s="1">
        <v>1</v>
      </c>
      <c r="I280" s="1">
        <v>0</v>
      </c>
      <c r="J280" s="1">
        <v>3</v>
      </c>
      <c r="K280" s="1">
        <v>1</v>
      </c>
      <c r="L280" s="1">
        <v>0</v>
      </c>
      <c r="M280" s="2">
        <v>0.66700000000000004</v>
      </c>
      <c r="N280" s="9">
        <f t="shared" si="39"/>
        <v>1.00900900900901</v>
      </c>
      <c r="O280" s="8">
        <f t="shared" si="40"/>
        <v>6.0090090090090102</v>
      </c>
      <c r="P280" s="8">
        <f t="shared" si="41"/>
        <v>9.0090090090090094</v>
      </c>
      <c r="Q280" s="10">
        <f t="shared" si="37"/>
        <v>0.66700000000000015</v>
      </c>
      <c r="R280" s="10">
        <f t="shared" si="38"/>
        <v>0.5714285714285714</v>
      </c>
      <c r="S280" s="13">
        <v>0</v>
      </c>
      <c r="T280" s="13">
        <v>1</v>
      </c>
      <c r="U280" s="13">
        <v>0</v>
      </c>
      <c r="V280" s="13">
        <v>0</v>
      </c>
      <c r="W280" s="13">
        <v>0</v>
      </c>
      <c r="X280" s="13">
        <v>1</v>
      </c>
      <c r="Y280" s="13">
        <v>0</v>
      </c>
      <c r="Z280" s="13">
        <v>0</v>
      </c>
      <c r="AA280" s="13">
        <v>0</v>
      </c>
      <c r="AB280" s="13">
        <v>0</v>
      </c>
      <c r="AC280" s="15">
        <v>1</v>
      </c>
      <c r="AD280" s="17">
        <f t="shared" si="42"/>
        <v>1.0395010395010396E-3</v>
      </c>
      <c r="AE280" s="17">
        <f t="shared" si="43"/>
        <v>0</v>
      </c>
      <c r="AF280" s="17">
        <f t="shared" si="44"/>
        <v>3.605769230769231E-3</v>
      </c>
      <c r="AG280" s="17">
        <f t="shared" si="45"/>
        <v>0</v>
      </c>
      <c r="AH280" s="2">
        <f t="shared" si="46"/>
        <v>0.32011471181219664</v>
      </c>
    </row>
    <row r="281" spans="1:34" x14ac:dyDescent="0.25">
      <c r="A281" s="1">
        <v>5</v>
      </c>
      <c r="B281" t="s">
        <v>232</v>
      </c>
      <c r="C281" t="s">
        <v>593</v>
      </c>
      <c r="D281" t="s">
        <v>647</v>
      </c>
      <c r="E281" s="1">
        <v>3</v>
      </c>
      <c r="F281" s="1">
        <v>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2">
        <v>0.14299999999999999</v>
      </c>
      <c r="N281" s="9">
        <f t="shared" si="39"/>
        <v>1.0011668611435238</v>
      </c>
      <c r="O281" s="8">
        <f t="shared" si="40"/>
        <v>1.0011668611435238</v>
      </c>
      <c r="P281" s="8">
        <f t="shared" si="41"/>
        <v>7.001166861143524</v>
      </c>
      <c r="Q281" s="10">
        <f t="shared" si="37"/>
        <v>0.14299999999999999</v>
      </c>
      <c r="R281" s="10">
        <f t="shared" si="38"/>
        <v>0</v>
      </c>
      <c r="S281" s="13">
        <v>0</v>
      </c>
      <c r="T281" s="13">
        <v>0</v>
      </c>
      <c r="U281" s="13">
        <v>1</v>
      </c>
      <c r="V281" s="13">
        <v>0</v>
      </c>
      <c r="W281" s="13">
        <v>0</v>
      </c>
      <c r="X281" s="13">
        <v>1</v>
      </c>
      <c r="Y281" s="13">
        <v>0</v>
      </c>
      <c r="Z281" s="13">
        <v>0</v>
      </c>
      <c r="AA281" s="13">
        <v>0</v>
      </c>
      <c r="AB281" s="13">
        <v>0</v>
      </c>
      <c r="AC281" s="15">
        <v>1</v>
      </c>
      <c r="AD281" s="17">
        <f t="shared" si="42"/>
        <v>0</v>
      </c>
      <c r="AE281" s="17">
        <f t="shared" si="43"/>
        <v>0</v>
      </c>
      <c r="AF281" s="17">
        <f t="shared" si="44"/>
        <v>0</v>
      </c>
      <c r="AG281" s="17">
        <f t="shared" si="45"/>
        <v>0</v>
      </c>
      <c r="AH281" s="2">
        <f t="shared" si="46"/>
        <v>-0.20388528818780352</v>
      </c>
    </row>
    <row r="282" spans="1:34" x14ac:dyDescent="0.25">
      <c r="A282" s="1">
        <v>5</v>
      </c>
      <c r="B282" t="s">
        <v>233</v>
      </c>
      <c r="C282" t="s">
        <v>588</v>
      </c>
      <c r="D282" t="s">
        <v>615</v>
      </c>
      <c r="E282" s="1">
        <v>2</v>
      </c>
      <c r="F282" s="1">
        <v>6</v>
      </c>
      <c r="G282" s="1">
        <v>2</v>
      </c>
      <c r="H282" s="1">
        <v>1</v>
      </c>
      <c r="I282" s="1">
        <v>0</v>
      </c>
      <c r="J282" s="1">
        <v>0</v>
      </c>
      <c r="K282" s="1">
        <v>0</v>
      </c>
      <c r="L282" s="1">
        <v>2</v>
      </c>
      <c r="M282" s="2">
        <v>0.33300000000000002</v>
      </c>
      <c r="N282" s="9">
        <f t="shared" si="39"/>
        <v>-2.9985007496248568E-3</v>
      </c>
      <c r="O282" s="8">
        <f t="shared" si="40"/>
        <v>1.9970014992503751</v>
      </c>
      <c r="P282" s="8">
        <f t="shared" si="41"/>
        <v>5.9970014992503753</v>
      </c>
      <c r="Q282" s="10">
        <f t="shared" si="37"/>
        <v>0.33300000000000002</v>
      </c>
      <c r="R282" s="10">
        <f t="shared" si="38"/>
        <v>0.33333333333333331</v>
      </c>
      <c r="S282" s="13">
        <v>0</v>
      </c>
      <c r="T282" s="13">
        <v>0</v>
      </c>
      <c r="U282" s="13">
        <v>1</v>
      </c>
      <c r="V282" s="13">
        <v>0</v>
      </c>
      <c r="W282" s="13">
        <v>0</v>
      </c>
      <c r="X282" s="13">
        <v>1</v>
      </c>
      <c r="Y282" s="13">
        <v>0</v>
      </c>
      <c r="Z282" s="13">
        <v>0</v>
      </c>
      <c r="AA282" s="13">
        <v>0</v>
      </c>
      <c r="AB282" s="13">
        <v>0</v>
      </c>
      <c r="AC282" s="15">
        <v>1</v>
      </c>
      <c r="AD282" s="17">
        <f t="shared" si="42"/>
        <v>1.0395010395010396E-3</v>
      </c>
      <c r="AE282" s="17">
        <f t="shared" si="43"/>
        <v>0</v>
      </c>
      <c r="AF282" s="17">
        <f t="shared" si="44"/>
        <v>0</v>
      </c>
      <c r="AG282" s="17">
        <f t="shared" si="45"/>
        <v>1.8181818181818181E-2</v>
      </c>
      <c r="AH282" s="2">
        <f t="shared" si="46"/>
        <v>-1.3885288187803491E-2</v>
      </c>
    </row>
    <row r="283" spans="1:34" x14ac:dyDescent="0.25">
      <c r="A283" s="1">
        <v>5</v>
      </c>
      <c r="B283" t="s">
        <v>156</v>
      </c>
      <c r="C283" t="s">
        <v>590</v>
      </c>
      <c r="D283" t="s">
        <v>632</v>
      </c>
      <c r="E283" s="1">
        <v>2</v>
      </c>
      <c r="F283" s="1">
        <v>8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0.25</v>
      </c>
      <c r="N283" s="9">
        <f t="shared" si="39"/>
        <v>0</v>
      </c>
      <c r="O283" s="8">
        <f t="shared" si="40"/>
        <v>2</v>
      </c>
      <c r="P283" s="8">
        <f t="shared" si="41"/>
        <v>8</v>
      </c>
      <c r="Q283" s="10">
        <f t="shared" si="37"/>
        <v>0.25</v>
      </c>
      <c r="R283" s="10">
        <f t="shared" si="38"/>
        <v>0.25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1</v>
      </c>
      <c r="AB283" s="13">
        <v>1</v>
      </c>
      <c r="AC283" s="15">
        <v>1</v>
      </c>
      <c r="AD283" s="17">
        <f t="shared" si="42"/>
        <v>0</v>
      </c>
      <c r="AE283" s="17">
        <f t="shared" si="43"/>
        <v>0</v>
      </c>
      <c r="AF283" s="17">
        <f t="shared" si="44"/>
        <v>0</v>
      </c>
      <c r="AG283" s="17">
        <f t="shared" si="45"/>
        <v>0</v>
      </c>
      <c r="AH283" s="2">
        <f t="shared" si="46"/>
        <v>-9.6885288187803509E-2</v>
      </c>
    </row>
    <row r="284" spans="1:34" x14ac:dyDescent="0.25">
      <c r="A284" s="1">
        <v>5</v>
      </c>
      <c r="B284" t="s">
        <v>234</v>
      </c>
      <c r="C284" t="s">
        <v>574</v>
      </c>
      <c r="D284" t="s">
        <v>627</v>
      </c>
      <c r="E284" s="1">
        <v>2</v>
      </c>
      <c r="F284" s="1">
        <v>8</v>
      </c>
      <c r="G284" s="1">
        <v>5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2">
        <v>0.625</v>
      </c>
      <c r="N284" s="9">
        <f t="shared" si="39"/>
        <v>0</v>
      </c>
      <c r="O284" s="8">
        <f t="shared" si="40"/>
        <v>5</v>
      </c>
      <c r="P284" s="8">
        <f t="shared" si="41"/>
        <v>8</v>
      </c>
      <c r="Q284" s="10">
        <f t="shared" si="37"/>
        <v>0.625</v>
      </c>
      <c r="R284" s="10">
        <f t="shared" si="38"/>
        <v>0.625</v>
      </c>
      <c r="S284" s="13">
        <v>0</v>
      </c>
      <c r="T284" s="13">
        <v>0</v>
      </c>
      <c r="U284" s="13">
        <v>0</v>
      </c>
      <c r="V284" s="13">
        <v>1</v>
      </c>
      <c r="W284" s="13">
        <v>0</v>
      </c>
      <c r="X284" s="13">
        <v>1</v>
      </c>
      <c r="Y284" s="13">
        <v>0</v>
      </c>
      <c r="Z284" s="13">
        <v>0</v>
      </c>
      <c r="AA284" s="13">
        <v>0</v>
      </c>
      <c r="AB284" s="13">
        <v>0</v>
      </c>
      <c r="AC284" s="15">
        <v>1</v>
      </c>
      <c r="AD284" s="17">
        <f t="shared" si="42"/>
        <v>2.0790020790020791E-3</v>
      </c>
      <c r="AE284" s="17">
        <f t="shared" si="43"/>
        <v>0</v>
      </c>
      <c r="AF284" s="17">
        <f t="shared" si="44"/>
        <v>0</v>
      </c>
      <c r="AG284" s="17">
        <f t="shared" si="45"/>
        <v>0</v>
      </c>
      <c r="AH284" s="2">
        <f t="shared" si="46"/>
        <v>0.27811471181219649</v>
      </c>
    </row>
    <row r="285" spans="1:34" x14ac:dyDescent="0.25">
      <c r="A285" s="1">
        <v>5</v>
      </c>
      <c r="B285" t="s">
        <v>235</v>
      </c>
      <c r="C285" t="s">
        <v>598</v>
      </c>
      <c r="D285" t="s">
        <v>670</v>
      </c>
      <c r="E285" s="1">
        <v>2</v>
      </c>
      <c r="F285" s="1">
        <v>6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2">
        <v>0.14299999999999999</v>
      </c>
      <c r="N285" s="9">
        <f t="shared" si="39"/>
        <v>1.1668611435237922E-3</v>
      </c>
      <c r="O285" s="8">
        <f t="shared" si="40"/>
        <v>1.0011668611435238</v>
      </c>
      <c r="P285" s="8">
        <f t="shared" si="41"/>
        <v>7.001166861143524</v>
      </c>
      <c r="Q285" s="10">
        <f t="shared" si="37"/>
        <v>0.14299999999999999</v>
      </c>
      <c r="R285" s="10">
        <f t="shared" si="38"/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1</v>
      </c>
      <c r="AB285" s="13">
        <v>1</v>
      </c>
      <c r="AC285" s="15">
        <v>1</v>
      </c>
      <c r="AD285" s="17">
        <f t="shared" si="42"/>
        <v>0</v>
      </c>
      <c r="AE285" s="17">
        <f t="shared" si="43"/>
        <v>0</v>
      </c>
      <c r="AF285" s="17">
        <f t="shared" si="44"/>
        <v>0</v>
      </c>
      <c r="AG285" s="17">
        <f t="shared" si="45"/>
        <v>0</v>
      </c>
      <c r="AH285" s="2">
        <f t="shared" si="46"/>
        <v>-0.20388528818780352</v>
      </c>
    </row>
    <row r="286" spans="1:34" x14ac:dyDescent="0.25">
      <c r="A286" s="1">
        <v>5</v>
      </c>
      <c r="B286" t="s">
        <v>236</v>
      </c>
      <c r="C286" t="s">
        <v>581</v>
      </c>
      <c r="D286" t="s">
        <v>658</v>
      </c>
      <c r="E286" s="1">
        <v>1</v>
      </c>
      <c r="F286" s="1">
        <v>3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2">
        <v>0.25</v>
      </c>
      <c r="N286" s="9">
        <f t="shared" si="39"/>
        <v>0</v>
      </c>
      <c r="O286" s="8">
        <f t="shared" si="40"/>
        <v>1</v>
      </c>
      <c r="P286" s="8">
        <f t="shared" si="41"/>
        <v>4</v>
      </c>
      <c r="Q286" s="10">
        <f t="shared" si="37"/>
        <v>0.25</v>
      </c>
      <c r="R286" s="10">
        <f t="shared" si="38"/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</v>
      </c>
      <c r="AB286" s="13">
        <v>1</v>
      </c>
      <c r="AC286" s="15">
        <v>1</v>
      </c>
      <c r="AD286" s="17">
        <f t="shared" si="42"/>
        <v>0</v>
      </c>
      <c r="AE286" s="17">
        <f t="shared" si="43"/>
        <v>0</v>
      </c>
      <c r="AF286" s="17">
        <f t="shared" si="44"/>
        <v>0</v>
      </c>
      <c r="AG286" s="17">
        <f t="shared" si="45"/>
        <v>0</v>
      </c>
      <c r="AH286" s="2">
        <f t="shared" si="46"/>
        <v>-9.6885288187803509E-2</v>
      </c>
    </row>
    <row r="287" spans="1:34" x14ac:dyDescent="0.25">
      <c r="A287" s="1">
        <v>5</v>
      </c>
      <c r="B287" t="s">
        <v>190</v>
      </c>
      <c r="C287" t="s">
        <v>604</v>
      </c>
      <c r="D287" t="s">
        <v>664</v>
      </c>
      <c r="E287" s="1">
        <v>1</v>
      </c>
      <c r="F287" s="1">
        <v>4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2">
        <v>0.4</v>
      </c>
      <c r="N287" s="9">
        <f t="shared" si="39"/>
        <v>0</v>
      </c>
      <c r="O287" s="8">
        <f t="shared" si="40"/>
        <v>2</v>
      </c>
      <c r="P287" s="8">
        <f t="shared" si="41"/>
        <v>5</v>
      </c>
      <c r="Q287" s="10">
        <f t="shared" si="37"/>
        <v>0.4</v>
      </c>
      <c r="R287" s="10">
        <f t="shared" si="38"/>
        <v>0.25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1</v>
      </c>
      <c r="Z287" s="13">
        <v>0</v>
      </c>
      <c r="AA287" s="13">
        <v>0</v>
      </c>
      <c r="AB287" s="13">
        <v>1</v>
      </c>
      <c r="AC287" s="15">
        <v>1</v>
      </c>
      <c r="AD287" s="17">
        <f t="shared" si="42"/>
        <v>1.0395010395010396E-3</v>
      </c>
      <c r="AE287" s="17">
        <f t="shared" si="43"/>
        <v>0</v>
      </c>
      <c r="AF287" s="17">
        <f t="shared" si="44"/>
        <v>1.201923076923077E-3</v>
      </c>
      <c r="AG287" s="17">
        <f t="shared" si="45"/>
        <v>0</v>
      </c>
      <c r="AH287" s="2">
        <f t="shared" si="46"/>
        <v>5.3114711812196513E-2</v>
      </c>
    </row>
    <row r="288" spans="1:34" x14ac:dyDescent="0.25">
      <c r="A288" s="1">
        <v>5</v>
      </c>
      <c r="B288" t="s">
        <v>237</v>
      </c>
      <c r="C288" t="s">
        <v>597</v>
      </c>
      <c r="D288" t="s">
        <v>658</v>
      </c>
      <c r="E288" s="1">
        <v>1</v>
      </c>
      <c r="F288" s="1">
        <v>4</v>
      </c>
      <c r="G288" s="1">
        <v>1</v>
      </c>
      <c r="H288" s="1">
        <v>0</v>
      </c>
      <c r="I288" s="1">
        <v>0</v>
      </c>
      <c r="J288" s="1">
        <v>2</v>
      </c>
      <c r="K288" s="1">
        <v>0</v>
      </c>
      <c r="L288" s="1">
        <v>0</v>
      </c>
      <c r="M288" s="2">
        <v>0.25</v>
      </c>
      <c r="N288" s="9">
        <f t="shared" si="39"/>
        <v>0</v>
      </c>
      <c r="O288" s="8">
        <f t="shared" si="40"/>
        <v>1</v>
      </c>
      <c r="P288" s="8">
        <f t="shared" si="41"/>
        <v>4</v>
      </c>
      <c r="Q288" s="10">
        <f t="shared" si="37"/>
        <v>0.25</v>
      </c>
      <c r="R288" s="10">
        <f t="shared" si="38"/>
        <v>0.25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1</v>
      </c>
      <c r="AB288" s="13">
        <v>1</v>
      </c>
      <c r="AC288" s="15">
        <v>1</v>
      </c>
      <c r="AD288" s="17">
        <f t="shared" si="42"/>
        <v>0</v>
      </c>
      <c r="AE288" s="17">
        <f t="shared" si="43"/>
        <v>0</v>
      </c>
      <c r="AF288" s="17">
        <f t="shared" si="44"/>
        <v>2.403846153846154E-3</v>
      </c>
      <c r="AG288" s="17">
        <f t="shared" si="45"/>
        <v>0</v>
      </c>
      <c r="AH288" s="2">
        <f t="shared" si="46"/>
        <v>-9.6885288187803509E-2</v>
      </c>
    </row>
    <row r="289" spans="1:34" x14ac:dyDescent="0.25">
      <c r="A289" s="1">
        <v>5</v>
      </c>
      <c r="B289" t="s">
        <v>238</v>
      </c>
      <c r="C289" t="s">
        <v>578</v>
      </c>
      <c r="D289" t="s">
        <v>616</v>
      </c>
      <c r="E289" s="1">
        <v>1</v>
      </c>
      <c r="F289" s="1">
        <v>4</v>
      </c>
      <c r="G289" s="1">
        <v>1</v>
      </c>
      <c r="H289" s="1">
        <v>0</v>
      </c>
      <c r="I289" s="1">
        <v>0</v>
      </c>
      <c r="J289" s="1">
        <v>2</v>
      </c>
      <c r="K289" s="1">
        <v>0</v>
      </c>
      <c r="L289" s="1">
        <v>0</v>
      </c>
      <c r="M289" s="2">
        <v>0.25</v>
      </c>
      <c r="N289" s="9">
        <f t="shared" si="39"/>
        <v>0</v>
      </c>
      <c r="O289" s="8">
        <f t="shared" si="40"/>
        <v>1</v>
      </c>
      <c r="P289" s="8">
        <f t="shared" si="41"/>
        <v>4</v>
      </c>
      <c r="Q289" s="10">
        <f t="shared" si="37"/>
        <v>0.25</v>
      </c>
      <c r="R289" s="10">
        <f t="shared" si="38"/>
        <v>0.25</v>
      </c>
      <c r="S289" s="13">
        <v>1</v>
      </c>
      <c r="T289" s="13">
        <v>0</v>
      </c>
      <c r="U289" s="13">
        <v>0</v>
      </c>
      <c r="V289" s="13">
        <v>0</v>
      </c>
      <c r="W289" s="13">
        <v>0</v>
      </c>
      <c r="X289" s="13">
        <v>1</v>
      </c>
      <c r="Y289" s="13">
        <v>0</v>
      </c>
      <c r="Z289" s="13">
        <v>0</v>
      </c>
      <c r="AA289" s="13">
        <v>0</v>
      </c>
      <c r="AB289" s="13">
        <v>0</v>
      </c>
      <c r="AC289" s="15">
        <v>1</v>
      </c>
      <c r="AD289" s="17">
        <f t="shared" si="42"/>
        <v>0</v>
      </c>
      <c r="AE289" s="17">
        <f t="shared" si="43"/>
        <v>0</v>
      </c>
      <c r="AF289" s="17">
        <f t="shared" si="44"/>
        <v>2.403846153846154E-3</v>
      </c>
      <c r="AG289" s="17">
        <f t="shared" si="45"/>
        <v>0</v>
      </c>
      <c r="AH289" s="2">
        <f t="shared" si="46"/>
        <v>-9.6885288187803509E-2</v>
      </c>
    </row>
    <row r="290" spans="1:34" x14ac:dyDescent="0.25">
      <c r="A290" s="1">
        <v>6</v>
      </c>
      <c r="B290" t="s">
        <v>239</v>
      </c>
      <c r="C290" t="s">
        <v>585</v>
      </c>
      <c r="D290" t="s">
        <v>614</v>
      </c>
      <c r="E290" s="1">
        <v>147</v>
      </c>
      <c r="F290" s="1">
        <v>550</v>
      </c>
      <c r="G290" s="1">
        <v>175</v>
      </c>
      <c r="H290" s="1">
        <v>89</v>
      </c>
      <c r="I290" s="1">
        <v>23</v>
      </c>
      <c r="J290" s="1">
        <v>109</v>
      </c>
      <c r="K290" s="1">
        <v>66</v>
      </c>
      <c r="L290" s="1">
        <v>1</v>
      </c>
      <c r="M290" s="2">
        <v>0.39400000000000002</v>
      </c>
      <c r="N290" s="9">
        <f t="shared" si="39"/>
        <v>2.8118811881188246</v>
      </c>
      <c r="O290" s="8">
        <f t="shared" si="40"/>
        <v>243.81188118811883</v>
      </c>
      <c r="P290" s="8">
        <f t="shared" si="41"/>
        <v>618.81188118811883</v>
      </c>
      <c r="Q290" s="10">
        <f t="shared" si="37"/>
        <v>0.39400000000000002</v>
      </c>
      <c r="R290" s="10">
        <f t="shared" si="38"/>
        <v>0.31818181818181818</v>
      </c>
      <c r="S290" s="13">
        <v>0</v>
      </c>
      <c r="T290" s="13">
        <v>1</v>
      </c>
      <c r="U290" s="13">
        <v>0</v>
      </c>
      <c r="V290" s="13">
        <v>0</v>
      </c>
      <c r="W290" s="13">
        <v>0</v>
      </c>
      <c r="X290" s="13">
        <v>1</v>
      </c>
      <c r="Y290" s="13">
        <v>0</v>
      </c>
      <c r="Z290" s="13">
        <v>0</v>
      </c>
      <c r="AA290" s="13">
        <v>0</v>
      </c>
      <c r="AB290" s="13">
        <v>0</v>
      </c>
      <c r="AC290" s="15">
        <v>1</v>
      </c>
      <c r="AD290" s="17">
        <f t="shared" si="42"/>
        <v>9.5493562231759657E-2</v>
      </c>
      <c r="AE290" s="17">
        <f t="shared" si="43"/>
        <v>0.10550458715596331</v>
      </c>
      <c r="AF290" s="17">
        <f t="shared" si="44"/>
        <v>0.13456790123456791</v>
      </c>
      <c r="AG290" s="17">
        <f t="shared" si="45"/>
        <v>1.2987012987012988E-2</v>
      </c>
      <c r="AH290" s="2">
        <f t="shared" si="46"/>
        <v>5.4504166013191357E-2</v>
      </c>
    </row>
    <row r="291" spans="1:34" x14ac:dyDescent="0.25">
      <c r="A291" s="1">
        <v>6</v>
      </c>
      <c r="B291" t="s">
        <v>240</v>
      </c>
      <c r="C291" t="s">
        <v>578</v>
      </c>
      <c r="D291" t="s">
        <v>652</v>
      </c>
      <c r="E291" s="1">
        <v>133</v>
      </c>
      <c r="F291" s="1">
        <v>507</v>
      </c>
      <c r="G291" s="1">
        <v>138</v>
      </c>
      <c r="H291" s="1">
        <v>78</v>
      </c>
      <c r="I291" s="1">
        <v>8</v>
      </c>
      <c r="J291" s="1">
        <v>49</v>
      </c>
      <c r="K291" s="1">
        <v>48</v>
      </c>
      <c r="L291" s="1">
        <v>15</v>
      </c>
      <c r="M291" s="2">
        <v>0.34300000000000003</v>
      </c>
      <c r="N291" s="9">
        <f t="shared" si="39"/>
        <v>6.6438356164383698</v>
      </c>
      <c r="O291" s="8">
        <f t="shared" si="40"/>
        <v>192.64383561643837</v>
      </c>
      <c r="P291" s="8">
        <f t="shared" si="41"/>
        <v>561.64383561643842</v>
      </c>
      <c r="Q291" s="10">
        <f t="shared" si="37"/>
        <v>0.34299999999999997</v>
      </c>
      <c r="R291" s="10">
        <f t="shared" si="38"/>
        <v>0.27218934911242604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1</v>
      </c>
      <c r="AA291" s="13">
        <v>0</v>
      </c>
      <c r="AB291" s="13">
        <v>1</v>
      </c>
      <c r="AC291" s="15">
        <v>1</v>
      </c>
      <c r="AD291" s="17">
        <f t="shared" si="42"/>
        <v>8.3690987124463517E-2</v>
      </c>
      <c r="AE291" s="17">
        <f t="shared" si="43"/>
        <v>3.669724770642202E-2</v>
      </c>
      <c r="AF291" s="17">
        <f t="shared" si="44"/>
        <v>6.0493827160493827E-2</v>
      </c>
      <c r="AG291" s="17">
        <f t="shared" si="45"/>
        <v>0.19480519480519481</v>
      </c>
      <c r="AH291" s="2">
        <f t="shared" si="46"/>
        <v>3.5041660131913122E-3</v>
      </c>
    </row>
    <row r="292" spans="1:34" x14ac:dyDescent="0.25">
      <c r="A292" s="1">
        <v>6</v>
      </c>
      <c r="B292" t="s">
        <v>241</v>
      </c>
      <c r="C292" t="s">
        <v>597</v>
      </c>
      <c r="D292" t="s">
        <v>613</v>
      </c>
      <c r="E292" s="1">
        <v>96</v>
      </c>
      <c r="F292" s="1">
        <v>361</v>
      </c>
      <c r="G292" s="1">
        <v>95</v>
      </c>
      <c r="H292" s="1">
        <v>38</v>
      </c>
      <c r="I292" s="1">
        <v>9</v>
      </c>
      <c r="J292" s="1">
        <v>42</v>
      </c>
      <c r="K292" s="1">
        <v>25</v>
      </c>
      <c r="L292" s="1">
        <v>5</v>
      </c>
      <c r="M292" s="2">
        <v>0.32100000000000001</v>
      </c>
      <c r="N292" s="9">
        <f t="shared" si="39"/>
        <v>5.7525773195876369</v>
      </c>
      <c r="O292" s="8">
        <f t="shared" si="40"/>
        <v>125.75257731958763</v>
      </c>
      <c r="P292" s="8">
        <f t="shared" si="41"/>
        <v>391.75257731958766</v>
      </c>
      <c r="Q292" s="10">
        <f t="shared" si="37"/>
        <v>0.32099999999999995</v>
      </c>
      <c r="R292" s="10">
        <f t="shared" si="38"/>
        <v>0.26315789473684209</v>
      </c>
      <c r="S292" s="13">
        <v>0</v>
      </c>
      <c r="T292" s="13">
        <v>0</v>
      </c>
      <c r="U292" s="13">
        <v>0</v>
      </c>
      <c r="V292" s="13">
        <v>0</v>
      </c>
      <c r="W292" s="13">
        <v>1</v>
      </c>
      <c r="X292" s="13">
        <v>1</v>
      </c>
      <c r="Y292" s="13">
        <v>0</v>
      </c>
      <c r="Z292" s="13">
        <v>0</v>
      </c>
      <c r="AA292" s="13">
        <v>0</v>
      </c>
      <c r="AB292" s="13">
        <v>0</v>
      </c>
      <c r="AC292" s="15">
        <v>1</v>
      </c>
      <c r="AD292" s="17">
        <f t="shared" si="42"/>
        <v>4.07725321888412E-2</v>
      </c>
      <c r="AE292" s="17">
        <f t="shared" si="43"/>
        <v>4.1284403669724773E-2</v>
      </c>
      <c r="AF292" s="17">
        <f t="shared" si="44"/>
        <v>5.185185185185185E-2</v>
      </c>
      <c r="AG292" s="17">
        <f t="shared" si="45"/>
        <v>6.4935064935064929E-2</v>
      </c>
      <c r="AH292" s="2">
        <f t="shared" si="46"/>
        <v>-1.8495833986808707E-2</v>
      </c>
    </row>
    <row r="293" spans="1:34" x14ac:dyDescent="0.25">
      <c r="A293" s="1">
        <v>6</v>
      </c>
      <c r="B293" t="s">
        <v>41</v>
      </c>
      <c r="C293" t="s">
        <v>598</v>
      </c>
      <c r="D293" t="s">
        <v>617</v>
      </c>
      <c r="E293" s="1">
        <v>93</v>
      </c>
      <c r="F293" s="1">
        <v>343</v>
      </c>
      <c r="G293" s="1">
        <v>103</v>
      </c>
      <c r="H293" s="1">
        <v>53</v>
      </c>
      <c r="I293" s="1">
        <v>18</v>
      </c>
      <c r="J293" s="1">
        <v>53</v>
      </c>
      <c r="K293" s="1">
        <v>41</v>
      </c>
      <c r="L293" s="1">
        <v>1</v>
      </c>
      <c r="M293" s="2">
        <v>0.375</v>
      </c>
      <c r="N293" s="9">
        <f t="shared" si="39"/>
        <v>0</v>
      </c>
      <c r="O293" s="8">
        <f t="shared" si="40"/>
        <v>144</v>
      </c>
      <c r="P293" s="8">
        <f t="shared" si="41"/>
        <v>384</v>
      </c>
      <c r="Q293" s="10">
        <f t="shared" si="37"/>
        <v>0.375</v>
      </c>
      <c r="R293" s="10">
        <f t="shared" si="38"/>
        <v>0.30029154518950435</v>
      </c>
      <c r="S293" s="13">
        <v>0</v>
      </c>
      <c r="T293" s="13">
        <v>0</v>
      </c>
      <c r="U293" s="13">
        <v>0</v>
      </c>
      <c r="V293" s="13">
        <v>1</v>
      </c>
      <c r="W293" s="13">
        <v>0</v>
      </c>
      <c r="X293" s="13">
        <v>1</v>
      </c>
      <c r="Y293" s="13">
        <v>0</v>
      </c>
      <c r="Z293" s="13">
        <v>0</v>
      </c>
      <c r="AA293" s="13">
        <v>0</v>
      </c>
      <c r="AB293" s="13">
        <v>0</v>
      </c>
      <c r="AC293" s="15">
        <v>1</v>
      </c>
      <c r="AD293" s="17">
        <f t="shared" si="42"/>
        <v>5.6866952789699568E-2</v>
      </c>
      <c r="AE293" s="17">
        <f t="shared" si="43"/>
        <v>8.2568807339449546E-2</v>
      </c>
      <c r="AF293" s="17">
        <f t="shared" si="44"/>
        <v>6.5432098765432101E-2</v>
      </c>
      <c r="AG293" s="17">
        <f t="shared" si="45"/>
        <v>1.2987012987012988E-2</v>
      </c>
      <c r="AH293" s="2">
        <f t="shared" si="46"/>
        <v>3.5504166013191341E-2</v>
      </c>
    </row>
    <row r="294" spans="1:34" x14ac:dyDescent="0.25">
      <c r="A294" s="1">
        <v>6</v>
      </c>
      <c r="B294" t="s">
        <v>238</v>
      </c>
      <c r="C294" t="s">
        <v>578</v>
      </c>
      <c r="D294" t="s">
        <v>616</v>
      </c>
      <c r="E294" s="1">
        <v>89</v>
      </c>
      <c r="F294" s="1">
        <v>324</v>
      </c>
      <c r="G294" s="1">
        <v>85</v>
      </c>
      <c r="H294" s="1">
        <v>41</v>
      </c>
      <c r="I294" s="1">
        <v>19</v>
      </c>
      <c r="J294" s="1">
        <v>53</v>
      </c>
      <c r="K294" s="1">
        <v>37</v>
      </c>
      <c r="L294" s="1">
        <v>-1</v>
      </c>
      <c r="M294" s="2">
        <v>0.34499999999999997</v>
      </c>
      <c r="N294" s="9">
        <f t="shared" si="39"/>
        <v>3.8854961832060875</v>
      </c>
      <c r="O294" s="8">
        <f t="shared" si="40"/>
        <v>125.88549618320609</v>
      </c>
      <c r="P294" s="8">
        <f t="shared" si="41"/>
        <v>364.8854961832061</v>
      </c>
      <c r="Q294" s="10">
        <f t="shared" si="37"/>
        <v>0.34499999999999997</v>
      </c>
      <c r="R294" s="10">
        <f t="shared" si="38"/>
        <v>0.26234567901234568</v>
      </c>
      <c r="S294" s="13">
        <v>1</v>
      </c>
      <c r="T294" s="13">
        <v>0</v>
      </c>
      <c r="U294" s="13">
        <v>0</v>
      </c>
      <c r="V294" s="13">
        <v>0</v>
      </c>
      <c r="W294" s="13">
        <v>0</v>
      </c>
      <c r="X294" s="13">
        <v>1</v>
      </c>
      <c r="Y294" s="13">
        <v>0</v>
      </c>
      <c r="Z294" s="13">
        <v>0</v>
      </c>
      <c r="AA294" s="13">
        <v>0</v>
      </c>
      <c r="AB294" s="13">
        <v>0</v>
      </c>
      <c r="AC294" s="15">
        <v>1</v>
      </c>
      <c r="AD294" s="17">
        <f t="shared" si="42"/>
        <v>4.3991416309012876E-2</v>
      </c>
      <c r="AE294" s="17">
        <f t="shared" si="43"/>
        <v>8.7155963302752298E-2</v>
      </c>
      <c r="AF294" s="17">
        <f t="shared" si="44"/>
        <v>6.5432098765432101E-2</v>
      </c>
      <c r="AG294" s="17">
        <f t="shared" si="45"/>
        <v>-1.2987012987012988E-2</v>
      </c>
      <c r="AH294" s="2">
        <f t="shared" si="46"/>
        <v>5.5041660131913139E-3</v>
      </c>
    </row>
    <row r="295" spans="1:34" x14ac:dyDescent="0.25">
      <c r="A295" s="1">
        <v>6</v>
      </c>
      <c r="B295" t="s">
        <v>242</v>
      </c>
      <c r="C295" t="s">
        <v>596</v>
      </c>
      <c r="D295" t="s">
        <v>615</v>
      </c>
      <c r="E295" s="1">
        <v>87</v>
      </c>
      <c r="F295" s="1">
        <v>327</v>
      </c>
      <c r="G295" s="1">
        <v>95</v>
      </c>
      <c r="H295" s="1">
        <v>45</v>
      </c>
      <c r="I295" s="1">
        <v>11</v>
      </c>
      <c r="J295" s="1">
        <v>41</v>
      </c>
      <c r="K295" s="1">
        <v>29</v>
      </c>
      <c r="L295" s="1">
        <v>-3</v>
      </c>
      <c r="M295" s="2">
        <v>0.35599999999999998</v>
      </c>
      <c r="N295" s="9">
        <f t="shared" si="39"/>
        <v>4.2484472049689286</v>
      </c>
      <c r="O295" s="8">
        <f t="shared" si="40"/>
        <v>128.24844720496893</v>
      </c>
      <c r="P295" s="8">
        <f t="shared" si="41"/>
        <v>360.24844720496895</v>
      </c>
      <c r="Q295" s="10">
        <f t="shared" ref="Q295:Q358" si="47">IF(P295=0,0,O295/P295)</f>
        <v>0.35599999999999993</v>
      </c>
      <c r="R295" s="10">
        <f t="shared" ref="R295:R358" si="48">IF(F295=0,0,G295/F295)</f>
        <v>0.29051987767584098</v>
      </c>
      <c r="S295" s="13">
        <v>0</v>
      </c>
      <c r="T295" s="13">
        <v>0</v>
      </c>
      <c r="U295" s="13">
        <v>1</v>
      </c>
      <c r="V295" s="13">
        <v>0</v>
      </c>
      <c r="W295" s="13">
        <v>0</v>
      </c>
      <c r="X295" s="13">
        <v>1</v>
      </c>
      <c r="Y295" s="13">
        <v>0</v>
      </c>
      <c r="Z295" s="13">
        <v>0</v>
      </c>
      <c r="AA295" s="13">
        <v>0</v>
      </c>
      <c r="AB295" s="13">
        <v>0</v>
      </c>
      <c r="AC295" s="15">
        <v>1</v>
      </c>
      <c r="AD295" s="17">
        <f t="shared" si="42"/>
        <v>4.8283261802575105E-2</v>
      </c>
      <c r="AE295" s="17">
        <f t="shared" si="43"/>
        <v>5.0458715596330278E-2</v>
      </c>
      <c r="AF295" s="17">
        <f t="shared" si="44"/>
        <v>5.0617283950617285E-2</v>
      </c>
      <c r="AG295" s="17">
        <f t="shared" si="45"/>
        <v>-3.896103896103896E-2</v>
      </c>
      <c r="AH295" s="2">
        <f t="shared" si="46"/>
        <v>1.6504166013191268E-2</v>
      </c>
    </row>
    <row r="296" spans="1:34" x14ac:dyDescent="0.25">
      <c r="A296" s="1">
        <v>6</v>
      </c>
      <c r="B296" t="s">
        <v>125</v>
      </c>
      <c r="C296" t="s">
        <v>597</v>
      </c>
      <c r="D296" t="s">
        <v>617</v>
      </c>
      <c r="E296" s="1">
        <v>83</v>
      </c>
      <c r="F296" s="1">
        <v>344</v>
      </c>
      <c r="G296" s="1">
        <v>98</v>
      </c>
      <c r="H296" s="1">
        <v>53</v>
      </c>
      <c r="I296" s="1">
        <v>9</v>
      </c>
      <c r="J296" s="1">
        <v>32</v>
      </c>
      <c r="K296" s="1">
        <v>29</v>
      </c>
      <c r="L296" s="1">
        <v>4</v>
      </c>
      <c r="M296" s="2">
        <v>0.34</v>
      </c>
      <c r="N296" s="9">
        <f t="shared" si="39"/>
        <v>-0.27272727272726155</v>
      </c>
      <c r="O296" s="8">
        <f t="shared" si="40"/>
        <v>126.72727272727273</v>
      </c>
      <c r="P296" s="8">
        <f t="shared" si="41"/>
        <v>372.72727272727275</v>
      </c>
      <c r="Q296" s="10">
        <f t="shared" si="47"/>
        <v>0.34</v>
      </c>
      <c r="R296" s="10">
        <f t="shared" si="48"/>
        <v>0.28488372093023256</v>
      </c>
      <c r="S296" s="13">
        <v>0</v>
      </c>
      <c r="T296" s="13">
        <v>0</v>
      </c>
      <c r="U296" s="13">
        <v>0</v>
      </c>
      <c r="V296" s="13">
        <v>1</v>
      </c>
      <c r="W296" s="13">
        <v>0</v>
      </c>
      <c r="X296" s="13">
        <v>1</v>
      </c>
      <c r="Y296" s="13">
        <v>0</v>
      </c>
      <c r="Z296" s="13">
        <v>0</v>
      </c>
      <c r="AA296" s="13">
        <v>0</v>
      </c>
      <c r="AB296" s="13">
        <v>0</v>
      </c>
      <c r="AC296" s="15">
        <v>1</v>
      </c>
      <c r="AD296" s="17">
        <f t="shared" si="42"/>
        <v>5.6866952789699568E-2</v>
      </c>
      <c r="AE296" s="17">
        <f t="shared" si="43"/>
        <v>4.1284403669724773E-2</v>
      </c>
      <c r="AF296" s="17">
        <f t="shared" si="44"/>
        <v>3.9506172839506172E-2</v>
      </c>
      <c r="AG296" s="17">
        <f t="shared" si="45"/>
        <v>5.1948051948051951E-2</v>
      </c>
      <c r="AH296" s="2">
        <f t="shared" si="46"/>
        <v>5.04166013191365E-4</v>
      </c>
    </row>
    <row r="297" spans="1:34" x14ac:dyDescent="0.25">
      <c r="A297" s="1">
        <v>6</v>
      </c>
      <c r="B297" t="s">
        <v>243</v>
      </c>
      <c r="C297" t="s">
        <v>582</v>
      </c>
      <c r="D297" t="s">
        <v>625</v>
      </c>
      <c r="E297" s="1">
        <v>80</v>
      </c>
      <c r="F297" s="1">
        <v>287</v>
      </c>
      <c r="G297" s="1">
        <v>89</v>
      </c>
      <c r="H297" s="1">
        <v>34</v>
      </c>
      <c r="I297" s="1">
        <v>12</v>
      </c>
      <c r="J297" s="1">
        <v>48</v>
      </c>
      <c r="K297" s="1">
        <v>35</v>
      </c>
      <c r="L297" s="1">
        <v>1</v>
      </c>
      <c r="M297" s="2">
        <v>0.38900000000000001</v>
      </c>
      <c r="N297" s="9">
        <f t="shared" ref="N297:N360" si="49">(M297*(F297+K297)-G297-K297)/(1-M297)</f>
        <v>2.0589198036006708</v>
      </c>
      <c r="O297" s="8">
        <f t="shared" ref="O297:O360" si="50">G297+K297+N297</f>
        <v>126.05891980360067</v>
      </c>
      <c r="P297" s="8">
        <f t="shared" ref="P297:P360" si="51">F297+K297+N297</f>
        <v>324.05891980360065</v>
      </c>
      <c r="Q297" s="10">
        <f t="shared" si="47"/>
        <v>0.38900000000000007</v>
      </c>
      <c r="R297" s="10">
        <f t="shared" si="48"/>
        <v>0.31010452961672474</v>
      </c>
      <c r="S297" s="13">
        <v>1</v>
      </c>
      <c r="T297" s="13">
        <v>0</v>
      </c>
      <c r="U297" s="13">
        <v>0</v>
      </c>
      <c r="V297" s="13">
        <v>0</v>
      </c>
      <c r="W297" s="13">
        <v>0</v>
      </c>
      <c r="X297" s="13">
        <v>1</v>
      </c>
      <c r="Y297" s="13">
        <v>0</v>
      </c>
      <c r="Z297" s="13">
        <v>0</v>
      </c>
      <c r="AA297" s="13">
        <v>0</v>
      </c>
      <c r="AB297" s="13">
        <v>0</v>
      </c>
      <c r="AC297" s="15">
        <v>1</v>
      </c>
      <c r="AD297" s="17">
        <f t="shared" si="42"/>
        <v>3.6480686695278972E-2</v>
      </c>
      <c r="AE297" s="17">
        <f t="shared" si="43"/>
        <v>5.5045871559633031E-2</v>
      </c>
      <c r="AF297" s="17">
        <f t="shared" si="44"/>
        <v>5.9259259259259262E-2</v>
      </c>
      <c r="AG297" s="17">
        <f t="shared" si="45"/>
        <v>1.2987012987012988E-2</v>
      </c>
      <c r="AH297" s="2">
        <f t="shared" si="46"/>
        <v>4.9504166013191409E-2</v>
      </c>
    </row>
    <row r="298" spans="1:34" x14ac:dyDescent="0.25">
      <c r="A298" s="1">
        <v>6</v>
      </c>
      <c r="B298" t="s">
        <v>244</v>
      </c>
      <c r="C298" t="s">
        <v>575</v>
      </c>
      <c r="D298" t="s">
        <v>640</v>
      </c>
      <c r="E298" s="1">
        <v>68</v>
      </c>
      <c r="F298" s="1">
        <v>241</v>
      </c>
      <c r="G298" s="1">
        <v>62</v>
      </c>
      <c r="H298" s="1">
        <v>31</v>
      </c>
      <c r="I298" s="1">
        <v>1</v>
      </c>
      <c r="J298" s="1">
        <v>26</v>
      </c>
      <c r="K298" s="1">
        <v>15</v>
      </c>
      <c r="L298" s="1">
        <v>14</v>
      </c>
      <c r="M298" s="2">
        <v>0.312</v>
      </c>
      <c r="N298" s="9">
        <f t="shared" si="49"/>
        <v>4.1744186046511631</v>
      </c>
      <c r="O298" s="8">
        <f t="shared" si="50"/>
        <v>81.174418604651166</v>
      </c>
      <c r="P298" s="8">
        <f t="shared" si="51"/>
        <v>260.17441860465118</v>
      </c>
      <c r="Q298" s="10">
        <f t="shared" si="47"/>
        <v>0.312</v>
      </c>
      <c r="R298" s="10">
        <f t="shared" si="48"/>
        <v>0.25726141078838172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1</v>
      </c>
      <c r="Z298" s="13">
        <v>0</v>
      </c>
      <c r="AA298" s="13">
        <v>0</v>
      </c>
      <c r="AB298" s="13">
        <v>1</v>
      </c>
      <c r="AC298" s="15">
        <v>1</v>
      </c>
      <c r="AD298" s="17">
        <f t="shared" si="42"/>
        <v>3.3261802575107295E-2</v>
      </c>
      <c r="AE298" s="17">
        <f t="shared" si="43"/>
        <v>4.5871559633027525E-3</v>
      </c>
      <c r="AF298" s="17">
        <f t="shared" si="44"/>
        <v>3.2098765432098768E-2</v>
      </c>
      <c r="AG298" s="17">
        <f t="shared" si="45"/>
        <v>0.18181818181818182</v>
      </c>
      <c r="AH298" s="2">
        <f t="shared" si="46"/>
        <v>-2.749583398680866E-2</v>
      </c>
    </row>
    <row r="299" spans="1:34" x14ac:dyDescent="0.25">
      <c r="A299" s="1">
        <v>6</v>
      </c>
      <c r="B299" t="s">
        <v>95</v>
      </c>
      <c r="C299" t="s">
        <v>578</v>
      </c>
      <c r="D299" t="s">
        <v>611</v>
      </c>
      <c r="E299" s="1">
        <v>68</v>
      </c>
      <c r="F299" s="1">
        <v>295</v>
      </c>
      <c r="G299" s="1">
        <v>95</v>
      </c>
      <c r="H299" s="1">
        <v>50</v>
      </c>
      <c r="I299" s="1">
        <v>7</v>
      </c>
      <c r="J299" s="1">
        <v>30</v>
      </c>
      <c r="K299" s="1">
        <v>19</v>
      </c>
      <c r="L299" s="1">
        <v>20</v>
      </c>
      <c r="M299" s="2">
        <v>0.36699999999999999</v>
      </c>
      <c r="N299" s="9">
        <f t="shared" si="49"/>
        <v>1.9557661927330166</v>
      </c>
      <c r="O299" s="8">
        <f t="shared" si="50"/>
        <v>115.95576619273302</v>
      </c>
      <c r="P299" s="8">
        <f t="shared" si="51"/>
        <v>315.95576619273299</v>
      </c>
      <c r="Q299" s="10">
        <f t="shared" si="47"/>
        <v>0.36700000000000005</v>
      </c>
      <c r="R299" s="10">
        <f t="shared" si="48"/>
        <v>0.32203389830508472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1</v>
      </c>
      <c r="Z299" s="13">
        <v>0</v>
      </c>
      <c r="AA299" s="13">
        <v>0</v>
      </c>
      <c r="AB299" s="13">
        <v>1</v>
      </c>
      <c r="AC299" s="15">
        <v>1</v>
      </c>
      <c r="AD299" s="17">
        <f t="shared" si="42"/>
        <v>5.3648068669527899E-2</v>
      </c>
      <c r="AE299" s="17">
        <f t="shared" si="43"/>
        <v>3.2110091743119268E-2</v>
      </c>
      <c r="AF299" s="17">
        <f t="shared" si="44"/>
        <v>3.7037037037037035E-2</v>
      </c>
      <c r="AG299" s="17">
        <f t="shared" si="45"/>
        <v>0.25974025974025972</v>
      </c>
      <c r="AH299" s="2">
        <f t="shared" si="46"/>
        <v>2.7504166013191389E-2</v>
      </c>
    </row>
    <row r="300" spans="1:34" x14ac:dyDescent="0.25">
      <c r="A300" s="1">
        <v>6</v>
      </c>
      <c r="B300" t="s">
        <v>245</v>
      </c>
      <c r="C300" t="s">
        <v>603</v>
      </c>
      <c r="D300" t="s">
        <v>612</v>
      </c>
      <c r="E300" s="1">
        <v>67</v>
      </c>
      <c r="F300" s="1">
        <v>239</v>
      </c>
      <c r="G300" s="1">
        <v>60</v>
      </c>
      <c r="H300" s="1">
        <v>40</v>
      </c>
      <c r="I300" s="1">
        <v>15</v>
      </c>
      <c r="J300" s="1">
        <v>32</v>
      </c>
      <c r="K300" s="1">
        <v>50</v>
      </c>
      <c r="L300" s="1">
        <v>0</v>
      </c>
      <c r="M300" s="2">
        <v>0.38400000000000001</v>
      </c>
      <c r="N300" s="9">
        <f t="shared" si="49"/>
        <v>1.5844155844155829</v>
      </c>
      <c r="O300" s="8">
        <f t="shared" si="50"/>
        <v>111.58441558441558</v>
      </c>
      <c r="P300" s="8">
        <f t="shared" si="51"/>
        <v>290.58441558441558</v>
      </c>
      <c r="Q300" s="10">
        <f t="shared" si="47"/>
        <v>0.38400000000000001</v>
      </c>
      <c r="R300" s="10">
        <f t="shared" si="48"/>
        <v>0.2510460251046025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1</v>
      </c>
      <c r="AB300" s="13">
        <v>1</v>
      </c>
      <c r="AC300" s="15">
        <v>1</v>
      </c>
      <c r="AD300" s="17">
        <f t="shared" si="42"/>
        <v>4.2918454935622317E-2</v>
      </c>
      <c r="AE300" s="17">
        <f t="shared" si="43"/>
        <v>6.8807339449541288E-2</v>
      </c>
      <c r="AF300" s="17">
        <f t="shared" si="44"/>
        <v>3.9506172839506172E-2</v>
      </c>
      <c r="AG300" s="17">
        <f t="shared" si="45"/>
        <v>0</v>
      </c>
      <c r="AH300" s="2">
        <f t="shared" si="46"/>
        <v>4.4504166013191349E-2</v>
      </c>
    </row>
    <row r="301" spans="1:34" x14ac:dyDescent="0.25">
      <c r="A301" s="1">
        <v>6</v>
      </c>
      <c r="B301" t="s">
        <v>174</v>
      </c>
      <c r="C301" t="s">
        <v>583</v>
      </c>
      <c r="D301" t="s">
        <v>664</v>
      </c>
      <c r="E301" s="1">
        <v>63</v>
      </c>
      <c r="F301" s="1">
        <v>252</v>
      </c>
      <c r="G301" s="1">
        <v>60</v>
      </c>
      <c r="H301" s="1">
        <v>42</v>
      </c>
      <c r="I301" s="1">
        <v>13</v>
      </c>
      <c r="J301" s="1">
        <v>36</v>
      </c>
      <c r="K301" s="1">
        <v>22</v>
      </c>
      <c r="L301" s="1">
        <v>4</v>
      </c>
      <c r="M301" s="2">
        <v>0.29499999999999998</v>
      </c>
      <c r="N301" s="9">
        <f t="shared" si="49"/>
        <v>-1.6595744680851086</v>
      </c>
      <c r="O301" s="8">
        <f t="shared" si="50"/>
        <v>80.340425531914889</v>
      </c>
      <c r="P301" s="8">
        <f t="shared" si="51"/>
        <v>272.34042553191489</v>
      </c>
      <c r="Q301" s="10">
        <f t="shared" si="47"/>
        <v>0.29499999999999998</v>
      </c>
      <c r="R301" s="10">
        <f t="shared" si="48"/>
        <v>0.23809523809523808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1</v>
      </c>
      <c r="Z301" s="13">
        <v>0</v>
      </c>
      <c r="AA301" s="13">
        <v>0</v>
      </c>
      <c r="AB301" s="13">
        <v>1</v>
      </c>
      <c r="AC301" s="15">
        <v>1</v>
      </c>
      <c r="AD301" s="17">
        <f t="shared" si="42"/>
        <v>4.5064377682403435E-2</v>
      </c>
      <c r="AE301" s="17">
        <f t="shared" si="43"/>
        <v>5.9633027522935783E-2</v>
      </c>
      <c r="AF301" s="17">
        <f t="shared" si="44"/>
        <v>4.4444444444444446E-2</v>
      </c>
      <c r="AG301" s="17">
        <f t="shared" si="45"/>
        <v>5.1948051948051951E-2</v>
      </c>
      <c r="AH301" s="2">
        <f t="shared" si="46"/>
        <v>-4.4495833986808675E-2</v>
      </c>
    </row>
    <row r="302" spans="1:34" x14ac:dyDescent="0.25">
      <c r="A302" s="1">
        <v>6</v>
      </c>
      <c r="B302" t="s">
        <v>113</v>
      </c>
      <c r="C302" t="s">
        <v>581</v>
      </c>
      <c r="D302" t="s">
        <v>652</v>
      </c>
      <c r="E302" s="1">
        <v>56</v>
      </c>
      <c r="F302" s="1">
        <v>223</v>
      </c>
      <c r="G302" s="1">
        <v>52</v>
      </c>
      <c r="H302" s="1">
        <v>34</v>
      </c>
      <c r="I302" s="1">
        <v>6</v>
      </c>
      <c r="J302" s="1">
        <v>19</v>
      </c>
      <c r="K302" s="1">
        <v>22</v>
      </c>
      <c r="L302" s="1">
        <v>2</v>
      </c>
      <c r="M302" s="2">
        <v>0.30099999999999999</v>
      </c>
      <c r="N302" s="9">
        <f t="shared" si="49"/>
        <v>-0.36480686695278314</v>
      </c>
      <c r="O302" s="8">
        <f t="shared" si="50"/>
        <v>73.63519313304721</v>
      </c>
      <c r="P302" s="8">
        <f t="shared" si="51"/>
        <v>244.63519313304721</v>
      </c>
      <c r="Q302" s="10">
        <f t="shared" si="47"/>
        <v>0.30099999999999999</v>
      </c>
      <c r="R302" s="10">
        <f t="shared" si="48"/>
        <v>0.23318385650224216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1</v>
      </c>
      <c r="AA302" s="13">
        <v>0</v>
      </c>
      <c r="AB302" s="13">
        <v>1</v>
      </c>
      <c r="AC302" s="15">
        <v>1</v>
      </c>
      <c r="AD302" s="17">
        <f t="shared" si="42"/>
        <v>3.6480686695278972E-2</v>
      </c>
      <c r="AE302" s="17">
        <f t="shared" si="43"/>
        <v>2.7522935779816515E-2</v>
      </c>
      <c r="AF302" s="17">
        <f t="shared" si="44"/>
        <v>2.3456790123456792E-2</v>
      </c>
      <c r="AG302" s="17">
        <f t="shared" si="45"/>
        <v>2.5974025974025976E-2</v>
      </c>
      <c r="AH302" s="2">
        <f t="shared" si="46"/>
        <v>-3.849583398680867E-2</v>
      </c>
    </row>
    <row r="303" spans="1:34" x14ac:dyDescent="0.25">
      <c r="A303" s="1">
        <v>6</v>
      </c>
      <c r="B303" t="s">
        <v>246</v>
      </c>
      <c r="C303" t="s">
        <v>591</v>
      </c>
      <c r="D303" t="s">
        <v>615</v>
      </c>
      <c r="E303" s="1">
        <v>45</v>
      </c>
      <c r="F303" s="1">
        <v>163</v>
      </c>
      <c r="G303" s="1">
        <v>43</v>
      </c>
      <c r="H303" s="1">
        <v>21</v>
      </c>
      <c r="I303" s="1">
        <v>7</v>
      </c>
      <c r="J303" s="1">
        <v>25</v>
      </c>
      <c r="K303" s="1">
        <v>16</v>
      </c>
      <c r="L303" s="1">
        <v>3</v>
      </c>
      <c r="M303" s="2">
        <v>0.33</v>
      </c>
      <c r="N303" s="9">
        <f t="shared" si="49"/>
        <v>0.10447761194029895</v>
      </c>
      <c r="O303" s="8">
        <f t="shared" si="50"/>
        <v>59.104477611940297</v>
      </c>
      <c r="P303" s="8">
        <f t="shared" si="51"/>
        <v>179.1044776119403</v>
      </c>
      <c r="Q303" s="10">
        <f t="shared" si="47"/>
        <v>0.33</v>
      </c>
      <c r="R303" s="10">
        <f t="shared" si="48"/>
        <v>0.26380368098159507</v>
      </c>
      <c r="S303" s="13">
        <v>0</v>
      </c>
      <c r="T303" s="13">
        <v>0</v>
      </c>
      <c r="U303" s="13">
        <v>1</v>
      </c>
      <c r="V303" s="13">
        <v>0</v>
      </c>
      <c r="W303" s="13">
        <v>0</v>
      </c>
      <c r="X303" s="13">
        <v>1</v>
      </c>
      <c r="Y303" s="13">
        <v>0</v>
      </c>
      <c r="Z303" s="13">
        <v>0</v>
      </c>
      <c r="AA303" s="13">
        <v>0</v>
      </c>
      <c r="AB303" s="13">
        <v>0</v>
      </c>
      <c r="AC303" s="15">
        <v>1</v>
      </c>
      <c r="AD303" s="17">
        <f t="shared" si="42"/>
        <v>2.2532188841201718E-2</v>
      </c>
      <c r="AE303" s="17">
        <f t="shared" si="43"/>
        <v>3.2110091743119268E-2</v>
      </c>
      <c r="AF303" s="17">
        <f t="shared" si="44"/>
        <v>3.0864197530864196E-2</v>
      </c>
      <c r="AG303" s="17">
        <f t="shared" si="45"/>
        <v>3.896103896103896E-2</v>
      </c>
      <c r="AH303" s="2">
        <f t="shared" si="46"/>
        <v>-9.4958339868086439E-3</v>
      </c>
    </row>
    <row r="304" spans="1:34" x14ac:dyDescent="0.25">
      <c r="A304" s="1">
        <v>6</v>
      </c>
      <c r="B304" t="s">
        <v>112</v>
      </c>
      <c r="C304" t="s">
        <v>574</v>
      </c>
      <c r="D304" t="s">
        <v>651</v>
      </c>
      <c r="E304" s="1">
        <v>42</v>
      </c>
      <c r="F304" s="1">
        <v>158</v>
      </c>
      <c r="G304" s="1">
        <v>33</v>
      </c>
      <c r="H304" s="1">
        <v>23</v>
      </c>
      <c r="I304" s="1">
        <v>7</v>
      </c>
      <c r="J304" s="1">
        <v>14</v>
      </c>
      <c r="K304" s="1">
        <v>14</v>
      </c>
      <c r="L304" s="1">
        <v>1</v>
      </c>
      <c r="M304" s="2">
        <v>0.27400000000000002</v>
      </c>
      <c r="N304" s="9">
        <f t="shared" si="49"/>
        <v>0.17630853994490375</v>
      </c>
      <c r="O304" s="8">
        <f t="shared" si="50"/>
        <v>47.176308539944905</v>
      </c>
      <c r="P304" s="8">
        <f t="shared" si="51"/>
        <v>172.1763085399449</v>
      </c>
      <c r="Q304" s="10">
        <f t="shared" si="47"/>
        <v>0.27400000000000002</v>
      </c>
      <c r="R304" s="10">
        <f t="shared" si="48"/>
        <v>0.20886075949367089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1</v>
      </c>
      <c r="Z304" s="13">
        <v>0</v>
      </c>
      <c r="AA304" s="13">
        <v>0</v>
      </c>
      <c r="AB304" s="13">
        <v>1</v>
      </c>
      <c r="AC304" s="15">
        <v>1</v>
      </c>
      <c r="AD304" s="17">
        <f t="shared" si="42"/>
        <v>2.4678111587982832E-2</v>
      </c>
      <c r="AE304" s="17">
        <f t="shared" si="43"/>
        <v>3.2110091743119268E-2</v>
      </c>
      <c r="AF304" s="17">
        <f t="shared" si="44"/>
        <v>1.7283950617283949E-2</v>
      </c>
      <c r="AG304" s="17">
        <f t="shared" si="45"/>
        <v>1.2987012987012988E-2</v>
      </c>
      <c r="AH304" s="2">
        <f t="shared" si="46"/>
        <v>-6.5495833986808638E-2</v>
      </c>
    </row>
    <row r="305" spans="1:34" x14ac:dyDescent="0.25">
      <c r="A305" s="1">
        <v>6</v>
      </c>
      <c r="B305" t="s">
        <v>116</v>
      </c>
      <c r="C305" t="s">
        <v>585</v>
      </c>
      <c r="D305" t="s">
        <v>632</v>
      </c>
      <c r="E305" s="1">
        <v>41</v>
      </c>
      <c r="F305" s="1">
        <v>157</v>
      </c>
      <c r="G305" s="1">
        <v>34</v>
      </c>
      <c r="H305" s="1">
        <v>25</v>
      </c>
      <c r="I305" s="1">
        <v>5</v>
      </c>
      <c r="J305" s="1">
        <v>12</v>
      </c>
      <c r="K305" s="1">
        <v>20</v>
      </c>
      <c r="L305" s="1">
        <v>-1</v>
      </c>
      <c r="M305" s="2">
        <v>0.32400000000000001</v>
      </c>
      <c r="N305" s="9">
        <f t="shared" si="49"/>
        <v>4.95266272189349</v>
      </c>
      <c r="O305" s="8">
        <f t="shared" si="50"/>
        <v>58.952662721893489</v>
      </c>
      <c r="P305" s="8">
        <f t="shared" si="51"/>
        <v>181.95266272189349</v>
      </c>
      <c r="Q305" s="10">
        <f t="shared" si="47"/>
        <v>0.32400000000000001</v>
      </c>
      <c r="R305" s="10">
        <f t="shared" si="48"/>
        <v>0.21656050955414013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1</v>
      </c>
      <c r="AB305" s="13">
        <v>1</v>
      </c>
      <c r="AC305" s="15">
        <v>1</v>
      </c>
      <c r="AD305" s="17">
        <f t="shared" si="42"/>
        <v>2.6824034334763949E-2</v>
      </c>
      <c r="AE305" s="17">
        <f t="shared" si="43"/>
        <v>2.2935779816513763E-2</v>
      </c>
      <c r="AF305" s="17">
        <f t="shared" si="44"/>
        <v>1.4814814814814815E-2</v>
      </c>
      <c r="AG305" s="17">
        <f t="shared" si="45"/>
        <v>-1.2987012987012988E-2</v>
      </c>
      <c r="AH305" s="2">
        <f t="shared" si="46"/>
        <v>-1.5495833986808649E-2</v>
      </c>
    </row>
    <row r="306" spans="1:34" x14ac:dyDescent="0.25">
      <c r="A306" s="1">
        <v>6</v>
      </c>
      <c r="B306" t="s">
        <v>59</v>
      </c>
      <c r="C306" t="s">
        <v>597</v>
      </c>
      <c r="D306" t="s">
        <v>618</v>
      </c>
      <c r="E306" s="1">
        <v>39</v>
      </c>
      <c r="F306" s="1">
        <v>154</v>
      </c>
      <c r="G306" s="1">
        <v>41</v>
      </c>
      <c r="H306" s="1">
        <v>16</v>
      </c>
      <c r="I306" s="1">
        <v>1</v>
      </c>
      <c r="J306" s="1">
        <v>12</v>
      </c>
      <c r="K306" s="1">
        <v>10</v>
      </c>
      <c r="L306" s="1">
        <v>0</v>
      </c>
      <c r="M306" s="2">
        <v>0.307</v>
      </c>
      <c r="N306" s="9">
        <f t="shared" si="49"/>
        <v>-0.94083694083694225</v>
      </c>
      <c r="O306" s="8">
        <f t="shared" si="50"/>
        <v>50.059163059163055</v>
      </c>
      <c r="P306" s="8">
        <f t="shared" si="51"/>
        <v>163.05916305916307</v>
      </c>
      <c r="Q306" s="10">
        <f t="shared" si="47"/>
        <v>0.30699999999999994</v>
      </c>
      <c r="R306" s="10">
        <f t="shared" si="48"/>
        <v>0.26623376623376621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1</v>
      </c>
      <c r="AA306" s="13">
        <v>0</v>
      </c>
      <c r="AB306" s="13">
        <v>1</v>
      </c>
      <c r="AC306" s="15">
        <v>1</v>
      </c>
      <c r="AD306" s="17">
        <f t="shared" si="42"/>
        <v>1.7167381974248927E-2</v>
      </c>
      <c r="AE306" s="17">
        <f t="shared" si="43"/>
        <v>4.5871559633027525E-3</v>
      </c>
      <c r="AF306" s="17">
        <f t="shared" si="44"/>
        <v>1.4814814814814815E-2</v>
      </c>
      <c r="AG306" s="17">
        <f t="shared" si="45"/>
        <v>0</v>
      </c>
      <c r="AH306" s="2">
        <f t="shared" si="46"/>
        <v>-3.249583398680872E-2</v>
      </c>
    </row>
    <row r="307" spans="1:34" x14ac:dyDescent="0.25">
      <c r="A307" s="1">
        <v>6</v>
      </c>
      <c r="B307" t="s">
        <v>42</v>
      </c>
      <c r="C307" t="s">
        <v>604</v>
      </c>
      <c r="D307" t="s">
        <v>612</v>
      </c>
      <c r="E307" s="1">
        <v>39</v>
      </c>
      <c r="F307" s="1">
        <v>158</v>
      </c>
      <c r="G307" s="1">
        <v>48</v>
      </c>
      <c r="H307" s="1">
        <v>23</v>
      </c>
      <c r="I307" s="1">
        <v>1</v>
      </c>
      <c r="J307" s="1">
        <v>10</v>
      </c>
      <c r="K307" s="1">
        <v>16</v>
      </c>
      <c r="L307" s="1">
        <v>-1</v>
      </c>
      <c r="M307" s="2">
        <v>0.379</v>
      </c>
      <c r="N307" s="9">
        <f t="shared" si="49"/>
        <v>3.1336553945249563</v>
      </c>
      <c r="O307" s="8">
        <f t="shared" si="50"/>
        <v>67.133655394524951</v>
      </c>
      <c r="P307" s="8">
        <f t="shared" si="51"/>
        <v>177.13365539452496</v>
      </c>
      <c r="Q307" s="10">
        <f t="shared" si="47"/>
        <v>0.37899999999999995</v>
      </c>
      <c r="R307" s="10">
        <f t="shared" si="48"/>
        <v>0.30379746835443039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1</v>
      </c>
      <c r="AB307" s="13">
        <v>1</v>
      </c>
      <c r="AC307" s="15">
        <v>1</v>
      </c>
      <c r="AD307" s="17">
        <f t="shared" si="42"/>
        <v>2.4678111587982832E-2</v>
      </c>
      <c r="AE307" s="17">
        <f t="shared" si="43"/>
        <v>4.5871559633027525E-3</v>
      </c>
      <c r="AF307" s="17">
        <f t="shared" si="44"/>
        <v>1.2345679012345678E-2</v>
      </c>
      <c r="AG307" s="17">
        <f t="shared" si="45"/>
        <v>-1.2987012987012988E-2</v>
      </c>
      <c r="AH307" s="2">
        <f t="shared" si="46"/>
        <v>3.9504166013191289E-2</v>
      </c>
    </row>
    <row r="308" spans="1:34" x14ac:dyDescent="0.25">
      <c r="A308" s="1">
        <v>6</v>
      </c>
      <c r="B308" t="s">
        <v>247</v>
      </c>
      <c r="C308" t="s">
        <v>593</v>
      </c>
      <c r="D308" t="s">
        <v>671</v>
      </c>
      <c r="E308" s="1">
        <v>39</v>
      </c>
      <c r="F308" s="1">
        <v>156</v>
      </c>
      <c r="G308" s="1">
        <v>39</v>
      </c>
      <c r="H308" s="1">
        <v>17</v>
      </c>
      <c r="I308" s="1">
        <v>2</v>
      </c>
      <c r="J308" s="1">
        <v>11</v>
      </c>
      <c r="K308" s="1">
        <v>8</v>
      </c>
      <c r="L308" s="1">
        <v>1</v>
      </c>
      <c r="M308" s="2">
        <v>0.28699999999999998</v>
      </c>
      <c r="N308" s="9">
        <f t="shared" si="49"/>
        <v>9.5371669004204532E-2</v>
      </c>
      <c r="O308" s="8">
        <f t="shared" si="50"/>
        <v>47.095371669004201</v>
      </c>
      <c r="P308" s="8">
        <f t="shared" si="51"/>
        <v>164.09537166900421</v>
      </c>
      <c r="Q308" s="10">
        <f t="shared" si="47"/>
        <v>0.28699999999999998</v>
      </c>
      <c r="R308" s="10">
        <f t="shared" si="48"/>
        <v>0.25</v>
      </c>
      <c r="S308" s="13">
        <v>0</v>
      </c>
      <c r="T308" s="13">
        <v>0</v>
      </c>
      <c r="U308" s="13">
        <v>0</v>
      </c>
      <c r="V308" s="13">
        <v>0</v>
      </c>
      <c r="W308" s="13">
        <v>1</v>
      </c>
      <c r="X308" s="13">
        <v>1</v>
      </c>
      <c r="Y308" s="13">
        <v>0</v>
      </c>
      <c r="Z308" s="13">
        <v>0</v>
      </c>
      <c r="AA308" s="13">
        <v>0</v>
      </c>
      <c r="AB308" s="13">
        <v>0</v>
      </c>
      <c r="AC308" s="15">
        <v>1</v>
      </c>
      <c r="AD308" s="17">
        <f t="shared" si="42"/>
        <v>1.8240343347639486E-2</v>
      </c>
      <c r="AE308" s="17">
        <f t="shared" si="43"/>
        <v>9.1743119266055051E-3</v>
      </c>
      <c r="AF308" s="17">
        <f t="shared" si="44"/>
        <v>1.3580246913580247E-2</v>
      </c>
      <c r="AG308" s="17">
        <f t="shared" si="45"/>
        <v>1.2987012987012988E-2</v>
      </c>
      <c r="AH308" s="2">
        <f t="shared" si="46"/>
        <v>-5.2495833986808682E-2</v>
      </c>
    </row>
    <row r="309" spans="1:34" x14ac:dyDescent="0.25">
      <c r="A309" s="1">
        <v>6</v>
      </c>
      <c r="B309" t="s">
        <v>32</v>
      </c>
      <c r="C309" t="s">
        <v>583</v>
      </c>
      <c r="D309" t="s">
        <v>622</v>
      </c>
      <c r="E309" s="1">
        <v>33</v>
      </c>
      <c r="F309" s="1">
        <v>125</v>
      </c>
      <c r="G309" s="1">
        <v>38</v>
      </c>
      <c r="H309" s="1">
        <v>19</v>
      </c>
      <c r="I309" s="1">
        <v>3</v>
      </c>
      <c r="J309" s="1">
        <v>15</v>
      </c>
      <c r="K309" s="1">
        <v>19</v>
      </c>
      <c r="L309" s="1">
        <v>0</v>
      </c>
      <c r="M309" s="2">
        <v>0.4</v>
      </c>
      <c r="N309" s="9">
        <f t="shared" si="49"/>
        <v>1.0000000000000024</v>
      </c>
      <c r="O309" s="8">
        <f t="shared" si="50"/>
        <v>58</v>
      </c>
      <c r="P309" s="8">
        <f t="shared" si="51"/>
        <v>145</v>
      </c>
      <c r="Q309" s="10">
        <f t="shared" si="47"/>
        <v>0.4</v>
      </c>
      <c r="R309" s="10">
        <f t="shared" si="48"/>
        <v>0.30399999999999999</v>
      </c>
      <c r="S309" s="13">
        <v>0</v>
      </c>
      <c r="T309" s="13">
        <v>0</v>
      </c>
      <c r="U309" s="13">
        <v>0</v>
      </c>
      <c r="V309" s="13">
        <v>1</v>
      </c>
      <c r="W309" s="13">
        <v>0</v>
      </c>
      <c r="X309" s="13">
        <v>1</v>
      </c>
      <c r="Y309" s="13">
        <v>0</v>
      </c>
      <c r="Z309" s="13">
        <v>0</v>
      </c>
      <c r="AA309" s="13">
        <v>0</v>
      </c>
      <c r="AB309" s="13">
        <v>0</v>
      </c>
      <c r="AC309" s="15">
        <v>1</v>
      </c>
      <c r="AD309" s="17">
        <f t="shared" si="42"/>
        <v>2.03862660944206E-2</v>
      </c>
      <c r="AE309" s="17">
        <f t="shared" si="43"/>
        <v>1.3761467889908258E-2</v>
      </c>
      <c r="AF309" s="17">
        <f t="shared" si="44"/>
        <v>1.8518518518518517E-2</v>
      </c>
      <c r="AG309" s="17">
        <f t="shared" si="45"/>
        <v>0</v>
      </c>
      <c r="AH309" s="2">
        <f t="shared" si="46"/>
        <v>6.0504166013191363E-2</v>
      </c>
    </row>
    <row r="310" spans="1:34" x14ac:dyDescent="0.25">
      <c r="A310" s="1">
        <v>6</v>
      </c>
      <c r="B310" t="s">
        <v>248</v>
      </c>
      <c r="C310" t="s">
        <v>604</v>
      </c>
      <c r="D310" t="s">
        <v>672</v>
      </c>
      <c r="E310" s="1">
        <v>31</v>
      </c>
      <c r="F310" s="1">
        <v>122</v>
      </c>
      <c r="G310" s="1">
        <v>35</v>
      </c>
      <c r="H310" s="1">
        <v>15</v>
      </c>
      <c r="I310" s="1">
        <v>0</v>
      </c>
      <c r="J310" s="1">
        <v>8</v>
      </c>
      <c r="K310" s="1">
        <v>8</v>
      </c>
      <c r="L310" s="1">
        <v>3</v>
      </c>
      <c r="M310" s="2">
        <v>0.32600000000000001</v>
      </c>
      <c r="N310" s="9">
        <f t="shared" si="49"/>
        <v>-0.91988130563797854</v>
      </c>
      <c r="O310" s="8">
        <f t="shared" si="50"/>
        <v>42.080118694362021</v>
      </c>
      <c r="P310" s="8">
        <f t="shared" si="51"/>
        <v>129.08011869436203</v>
      </c>
      <c r="Q310" s="10">
        <f t="shared" si="47"/>
        <v>0.32600000000000001</v>
      </c>
      <c r="R310" s="10">
        <f t="shared" si="48"/>
        <v>0.28688524590163933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1</v>
      </c>
      <c r="Z310" s="13">
        <v>0</v>
      </c>
      <c r="AA310" s="13">
        <v>0</v>
      </c>
      <c r="AB310" s="13">
        <v>1</v>
      </c>
      <c r="AC310" s="15">
        <v>1</v>
      </c>
      <c r="AD310" s="17">
        <f t="shared" si="42"/>
        <v>1.6094420600858368E-2</v>
      </c>
      <c r="AE310" s="17">
        <f t="shared" si="43"/>
        <v>0</v>
      </c>
      <c r="AF310" s="17">
        <f t="shared" si="44"/>
        <v>9.876543209876543E-3</v>
      </c>
      <c r="AG310" s="17">
        <f t="shared" si="45"/>
        <v>3.896103896103896E-2</v>
      </c>
      <c r="AH310" s="2">
        <f t="shared" si="46"/>
        <v>-1.3495833986808647E-2</v>
      </c>
    </row>
    <row r="311" spans="1:34" x14ac:dyDescent="0.25">
      <c r="A311" s="1">
        <v>6</v>
      </c>
      <c r="B311" t="s">
        <v>249</v>
      </c>
      <c r="C311" t="s">
        <v>574</v>
      </c>
      <c r="D311" t="s">
        <v>613</v>
      </c>
      <c r="E311" s="1">
        <v>30</v>
      </c>
      <c r="F311" s="1">
        <v>103</v>
      </c>
      <c r="G311" s="1">
        <v>26</v>
      </c>
      <c r="H311" s="1">
        <v>16</v>
      </c>
      <c r="I311" s="1">
        <v>2</v>
      </c>
      <c r="J311" s="1">
        <v>13</v>
      </c>
      <c r="K311" s="1">
        <v>14</v>
      </c>
      <c r="L311" s="1">
        <v>0</v>
      </c>
      <c r="M311" s="2">
        <v>0.34699999999999998</v>
      </c>
      <c r="N311" s="9">
        <f t="shared" si="49"/>
        <v>0.91730474732005607</v>
      </c>
      <c r="O311" s="8">
        <f t="shared" si="50"/>
        <v>40.917304747320053</v>
      </c>
      <c r="P311" s="8">
        <f t="shared" si="51"/>
        <v>117.91730474732006</v>
      </c>
      <c r="Q311" s="10">
        <f t="shared" si="47"/>
        <v>0.34699999999999992</v>
      </c>
      <c r="R311" s="10">
        <f t="shared" si="48"/>
        <v>0.25242718446601942</v>
      </c>
      <c r="S311" s="13">
        <v>0</v>
      </c>
      <c r="T311" s="13">
        <v>0</v>
      </c>
      <c r="U311" s="13">
        <v>0</v>
      </c>
      <c r="V311" s="13">
        <v>0</v>
      </c>
      <c r="W311" s="13">
        <v>1</v>
      </c>
      <c r="X311" s="13">
        <v>1</v>
      </c>
      <c r="Y311" s="13">
        <v>0</v>
      </c>
      <c r="Z311" s="13">
        <v>0</v>
      </c>
      <c r="AA311" s="13">
        <v>0</v>
      </c>
      <c r="AB311" s="13">
        <v>0</v>
      </c>
      <c r="AC311" s="15">
        <v>1</v>
      </c>
      <c r="AD311" s="17">
        <f t="shared" si="42"/>
        <v>1.7167381974248927E-2</v>
      </c>
      <c r="AE311" s="17">
        <f t="shared" si="43"/>
        <v>9.1743119266055051E-3</v>
      </c>
      <c r="AF311" s="17">
        <f t="shared" si="44"/>
        <v>1.6049382716049384E-2</v>
      </c>
      <c r="AG311" s="17">
        <f t="shared" si="45"/>
        <v>0</v>
      </c>
      <c r="AH311" s="2">
        <f t="shared" si="46"/>
        <v>7.5041660131912602E-3</v>
      </c>
    </row>
    <row r="312" spans="1:34" x14ac:dyDescent="0.25">
      <c r="A312" s="1">
        <v>6</v>
      </c>
      <c r="B312" t="s">
        <v>186</v>
      </c>
      <c r="C312" t="s">
        <v>602</v>
      </c>
      <c r="D312" t="s">
        <v>611</v>
      </c>
      <c r="E312" s="1">
        <v>24</v>
      </c>
      <c r="F312" s="1">
        <v>88</v>
      </c>
      <c r="G312" s="1">
        <v>26</v>
      </c>
      <c r="H312" s="1">
        <v>18</v>
      </c>
      <c r="I312" s="1">
        <v>7</v>
      </c>
      <c r="J312" s="1">
        <v>13</v>
      </c>
      <c r="K312" s="1">
        <v>13</v>
      </c>
      <c r="L312" s="1">
        <v>2</v>
      </c>
      <c r="M312" s="2">
        <v>0.39800000000000002</v>
      </c>
      <c r="N312" s="9">
        <f t="shared" si="49"/>
        <v>1.9900332225913628</v>
      </c>
      <c r="O312" s="8">
        <f t="shared" si="50"/>
        <v>40.990033222591364</v>
      </c>
      <c r="P312" s="8">
        <f t="shared" si="51"/>
        <v>102.99003322259136</v>
      </c>
      <c r="Q312" s="10">
        <f t="shared" si="47"/>
        <v>0.39800000000000002</v>
      </c>
      <c r="R312" s="10">
        <f t="shared" si="48"/>
        <v>0.29545454545454547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1</v>
      </c>
      <c r="Z312" s="13">
        <v>0</v>
      </c>
      <c r="AA312" s="13">
        <v>0</v>
      </c>
      <c r="AB312" s="13">
        <v>1</v>
      </c>
      <c r="AC312" s="15">
        <v>1</v>
      </c>
      <c r="AD312" s="17">
        <f t="shared" si="42"/>
        <v>1.9313304721030045E-2</v>
      </c>
      <c r="AE312" s="17">
        <f t="shared" si="43"/>
        <v>3.2110091743119268E-2</v>
      </c>
      <c r="AF312" s="17">
        <f t="shared" si="44"/>
        <v>1.6049382716049384E-2</v>
      </c>
      <c r="AG312" s="17">
        <f t="shared" si="45"/>
        <v>2.5974025974025976E-2</v>
      </c>
      <c r="AH312" s="2">
        <f t="shared" si="46"/>
        <v>5.8504166013191361E-2</v>
      </c>
    </row>
    <row r="313" spans="1:34" x14ac:dyDescent="0.25">
      <c r="A313" s="1">
        <v>6</v>
      </c>
      <c r="B313" t="s">
        <v>172</v>
      </c>
      <c r="C313" t="s">
        <v>590</v>
      </c>
      <c r="D313" t="s">
        <v>633</v>
      </c>
      <c r="E313" s="1">
        <v>23</v>
      </c>
      <c r="F313" s="1">
        <v>80</v>
      </c>
      <c r="G313" s="1">
        <v>18</v>
      </c>
      <c r="H313" s="1">
        <v>9</v>
      </c>
      <c r="I313" s="1">
        <v>7</v>
      </c>
      <c r="J313" s="1">
        <v>18</v>
      </c>
      <c r="K313" s="1">
        <v>12</v>
      </c>
      <c r="L313" s="1">
        <v>0</v>
      </c>
      <c r="M313" s="2">
        <v>0.33300000000000002</v>
      </c>
      <c r="N313" s="9">
        <f t="shared" si="49"/>
        <v>0.95352323838081376</v>
      </c>
      <c r="O313" s="8">
        <f t="shared" si="50"/>
        <v>30.953523238380814</v>
      </c>
      <c r="P313" s="8">
        <f t="shared" si="51"/>
        <v>92.953523238380811</v>
      </c>
      <c r="Q313" s="10">
        <f t="shared" si="47"/>
        <v>0.33300000000000007</v>
      </c>
      <c r="R313" s="10">
        <f t="shared" si="48"/>
        <v>0.22500000000000001</v>
      </c>
      <c r="S313" s="13">
        <v>0</v>
      </c>
      <c r="T313" s="13">
        <v>1</v>
      </c>
      <c r="U313" s="13">
        <v>0</v>
      </c>
      <c r="V313" s="13">
        <v>0</v>
      </c>
      <c r="W313" s="13">
        <v>0</v>
      </c>
      <c r="X313" s="13">
        <v>1</v>
      </c>
      <c r="Y313" s="13">
        <v>0</v>
      </c>
      <c r="Z313" s="13">
        <v>0</v>
      </c>
      <c r="AA313" s="13">
        <v>0</v>
      </c>
      <c r="AB313" s="13">
        <v>0</v>
      </c>
      <c r="AC313" s="15">
        <v>1</v>
      </c>
      <c r="AD313" s="17">
        <f t="shared" si="42"/>
        <v>9.6566523605150223E-3</v>
      </c>
      <c r="AE313" s="17">
        <f t="shared" si="43"/>
        <v>3.2110091743119268E-2</v>
      </c>
      <c r="AF313" s="17">
        <f t="shared" si="44"/>
        <v>2.2222222222222223E-2</v>
      </c>
      <c r="AG313" s="17">
        <f t="shared" si="45"/>
        <v>0</v>
      </c>
      <c r="AH313" s="2">
        <f t="shared" si="46"/>
        <v>-6.4958339868085857E-3</v>
      </c>
    </row>
    <row r="314" spans="1:34" x14ac:dyDescent="0.25">
      <c r="A314" s="1">
        <v>6</v>
      </c>
      <c r="B314" t="s">
        <v>86</v>
      </c>
      <c r="C314" t="s">
        <v>575</v>
      </c>
      <c r="D314" t="s">
        <v>645</v>
      </c>
      <c r="E314" s="1">
        <v>22</v>
      </c>
      <c r="F314" s="1">
        <v>83</v>
      </c>
      <c r="G314" s="1">
        <v>25</v>
      </c>
      <c r="H314" s="1">
        <v>8</v>
      </c>
      <c r="I314" s="1">
        <v>2</v>
      </c>
      <c r="J314" s="1">
        <v>8</v>
      </c>
      <c r="K314" s="1">
        <v>6</v>
      </c>
      <c r="L314" s="1">
        <v>-1</v>
      </c>
      <c r="M314" s="2">
        <v>0.35899999999999999</v>
      </c>
      <c r="N314" s="9">
        <f t="shared" si="49"/>
        <v>1.4836193447737918</v>
      </c>
      <c r="O314" s="8">
        <f t="shared" si="50"/>
        <v>32.483619344773793</v>
      </c>
      <c r="P314" s="8">
        <f t="shared" si="51"/>
        <v>90.483619344773786</v>
      </c>
      <c r="Q314" s="10">
        <f t="shared" si="47"/>
        <v>0.35900000000000004</v>
      </c>
      <c r="R314" s="10">
        <f t="shared" si="48"/>
        <v>0.30120481927710846</v>
      </c>
      <c r="S314" s="13">
        <v>0</v>
      </c>
      <c r="T314" s="13">
        <v>0</v>
      </c>
      <c r="U314" s="13">
        <v>1</v>
      </c>
      <c r="V314" s="13">
        <v>0</v>
      </c>
      <c r="W314" s="13">
        <v>0</v>
      </c>
      <c r="X314" s="13">
        <v>1</v>
      </c>
      <c r="Y314" s="13">
        <v>0</v>
      </c>
      <c r="Z314" s="13">
        <v>0</v>
      </c>
      <c r="AA314" s="13">
        <v>0</v>
      </c>
      <c r="AB314" s="13">
        <v>0</v>
      </c>
      <c r="AC314" s="15">
        <v>1</v>
      </c>
      <c r="AD314" s="17">
        <f t="shared" si="42"/>
        <v>8.5836909871244635E-3</v>
      </c>
      <c r="AE314" s="17">
        <f t="shared" si="43"/>
        <v>9.1743119266055051E-3</v>
      </c>
      <c r="AF314" s="17">
        <f t="shared" si="44"/>
        <v>9.876543209876543E-3</v>
      </c>
      <c r="AG314" s="17">
        <f t="shared" si="45"/>
        <v>-1.2987012987012988E-2</v>
      </c>
      <c r="AH314" s="2">
        <f t="shared" si="46"/>
        <v>1.9504166013191382E-2</v>
      </c>
    </row>
    <row r="315" spans="1:34" x14ac:dyDescent="0.25">
      <c r="A315" s="1">
        <v>6</v>
      </c>
      <c r="B315" t="s">
        <v>162</v>
      </c>
      <c r="C315" t="s">
        <v>585</v>
      </c>
      <c r="D315" t="s">
        <v>661</v>
      </c>
      <c r="E315" s="1">
        <v>21</v>
      </c>
      <c r="F315" s="1">
        <v>88</v>
      </c>
      <c r="G315" s="1">
        <v>22</v>
      </c>
      <c r="H315" s="1">
        <v>13</v>
      </c>
      <c r="I315" s="1">
        <v>5</v>
      </c>
      <c r="J315" s="1">
        <v>17</v>
      </c>
      <c r="K315" s="1">
        <v>3</v>
      </c>
      <c r="L315" s="1">
        <v>0</v>
      </c>
      <c r="M315" s="2">
        <v>0.27500000000000002</v>
      </c>
      <c r="N315" s="9">
        <f t="shared" si="49"/>
        <v>3.4482758620692597E-2</v>
      </c>
      <c r="O315" s="8">
        <f t="shared" si="50"/>
        <v>25.034482758620694</v>
      </c>
      <c r="P315" s="8">
        <f t="shared" si="51"/>
        <v>91.034482758620697</v>
      </c>
      <c r="Q315" s="10">
        <f t="shared" si="47"/>
        <v>0.27500000000000002</v>
      </c>
      <c r="R315" s="10">
        <f t="shared" si="48"/>
        <v>0.25</v>
      </c>
      <c r="S315" s="13">
        <v>1</v>
      </c>
      <c r="T315" s="13">
        <v>0</v>
      </c>
      <c r="U315" s="13">
        <v>0</v>
      </c>
      <c r="V315" s="13">
        <v>0</v>
      </c>
      <c r="W315" s="13">
        <v>0</v>
      </c>
      <c r="X315" s="13">
        <v>1</v>
      </c>
      <c r="Y315" s="13">
        <v>0</v>
      </c>
      <c r="Z315" s="13">
        <v>0</v>
      </c>
      <c r="AA315" s="13">
        <v>0</v>
      </c>
      <c r="AB315" s="13">
        <v>0</v>
      </c>
      <c r="AC315" s="15">
        <v>1</v>
      </c>
      <c r="AD315" s="17">
        <f t="shared" si="42"/>
        <v>1.3948497854077254E-2</v>
      </c>
      <c r="AE315" s="17">
        <f t="shared" si="43"/>
        <v>2.2935779816513763E-2</v>
      </c>
      <c r="AF315" s="17">
        <f t="shared" si="44"/>
        <v>2.0987654320987655E-2</v>
      </c>
      <c r="AG315" s="17">
        <f t="shared" si="45"/>
        <v>0</v>
      </c>
      <c r="AH315" s="2">
        <f t="shared" si="46"/>
        <v>-6.4495833986808637E-2</v>
      </c>
    </row>
    <row r="316" spans="1:34" x14ac:dyDescent="0.25">
      <c r="A316" s="1">
        <v>6</v>
      </c>
      <c r="B316" t="s">
        <v>250</v>
      </c>
      <c r="C316" t="s">
        <v>598</v>
      </c>
      <c r="D316" t="s">
        <v>613</v>
      </c>
      <c r="E316" s="1">
        <v>21</v>
      </c>
      <c r="F316" s="1">
        <v>80</v>
      </c>
      <c r="G316" s="1">
        <v>18</v>
      </c>
      <c r="H316" s="1">
        <v>8</v>
      </c>
      <c r="I316" s="1">
        <v>3</v>
      </c>
      <c r="J316" s="1">
        <v>6</v>
      </c>
      <c r="K316" s="1">
        <v>2</v>
      </c>
      <c r="L316" s="1">
        <v>0</v>
      </c>
      <c r="M316" s="2">
        <v>0.24399999999999999</v>
      </c>
      <c r="N316" s="9">
        <f t="shared" si="49"/>
        <v>1.0582010582009416E-2</v>
      </c>
      <c r="O316" s="8">
        <f t="shared" si="50"/>
        <v>20.010582010582009</v>
      </c>
      <c r="P316" s="8">
        <f t="shared" si="51"/>
        <v>82.010582010582013</v>
      </c>
      <c r="Q316" s="10">
        <f t="shared" si="47"/>
        <v>0.24399999999999997</v>
      </c>
      <c r="R316" s="10">
        <f t="shared" si="48"/>
        <v>0.22500000000000001</v>
      </c>
      <c r="S316" s="13">
        <v>0</v>
      </c>
      <c r="T316" s="13">
        <v>0</v>
      </c>
      <c r="U316" s="13">
        <v>0</v>
      </c>
      <c r="V316" s="13">
        <v>0</v>
      </c>
      <c r="W316" s="13">
        <v>1</v>
      </c>
      <c r="X316" s="13">
        <v>1</v>
      </c>
      <c r="Y316" s="13">
        <v>0</v>
      </c>
      <c r="Z316" s="13">
        <v>0</v>
      </c>
      <c r="AA316" s="13">
        <v>0</v>
      </c>
      <c r="AB316" s="13">
        <v>0</v>
      </c>
      <c r="AC316" s="15">
        <v>1</v>
      </c>
      <c r="AD316" s="17">
        <f t="shared" si="42"/>
        <v>8.5836909871244635E-3</v>
      </c>
      <c r="AE316" s="17">
        <f t="shared" si="43"/>
        <v>1.3761467889908258E-2</v>
      </c>
      <c r="AF316" s="17">
        <f t="shared" si="44"/>
        <v>7.4074074074074077E-3</v>
      </c>
      <c r="AG316" s="17">
        <f t="shared" si="45"/>
        <v>0</v>
      </c>
      <c r="AH316" s="2">
        <f t="shared" si="46"/>
        <v>-9.5495833986808693E-2</v>
      </c>
    </row>
    <row r="317" spans="1:34" x14ac:dyDescent="0.25">
      <c r="A317" s="1">
        <v>6</v>
      </c>
      <c r="B317" t="s">
        <v>175</v>
      </c>
      <c r="C317" t="s">
        <v>585</v>
      </c>
      <c r="D317" t="s">
        <v>615</v>
      </c>
      <c r="E317" s="1">
        <v>21</v>
      </c>
      <c r="F317" s="1">
        <v>65</v>
      </c>
      <c r="G317" s="1">
        <v>13</v>
      </c>
      <c r="H317" s="1">
        <v>9</v>
      </c>
      <c r="I317" s="1">
        <v>3</v>
      </c>
      <c r="J317" s="1">
        <v>7</v>
      </c>
      <c r="K317" s="1">
        <v>14</v>
      </c>
      <c r="L317" s="1">
        <v>0</v>
      </c>
      <c r="M317" s="2">
        <v>0.35799999999999998</v>
      </c>
      <c r="N317" s="9">
        <f t="shared" si="49"/>
        <v>1.9968847352024921</v>
      </c>
      <c r="O317" s="8">
        <f t="shared" si="50"/>
        <v>28.996884735202492</v>
      </c>
      <c r="P317" s="8">
        <f t="shared" si="51"/>
        <v>80.996884735202485</v>
      </c>
      <c r="Q317" s="10">
        <f t="shared" si="47"/>
        <v>0.35800000000000004</v>
      </c>
      <c r="R317" s="10">
        <f t="shared" si="48"/>
        <v>0.2</v>
      </c>
      <c r="S317" s="13">
        <v>0</v>
      </c>
      <c r="T317" s="13">
        <v>0</v>
      </c>
      <c r="U317" s="13">
        <v>1</v>
      </c>
      <c r="V317" s="13">
        <v>0</v>
      </c>
      <c r="W317" s="13">
        <v>0</v>
      </c>
      <c r="X317" s="13">
        <v>1</v>
      </c>
      <c r="Y317" s="13">
        <v>0</v>
      </c>
      <c r="Z317" s="13">
        <v>0</v>
      </c>
      <c r="AA317" s="13">
        <v>0</v>
      </c>
      <c r="AB317" s="13">
        <v>0</v>
      </c>
      <c r="AC317" s="15">
        <v>1</v>
      </c>
      <c r="AD317" s="17">
        <f t="shared" si="42"/>
        <v>9.6566523605150223E-3</v>
      </c>
      <c r="AE317" s="17">
        <f t="shared" si="43"/>
        <v>1.3761467889908258E-2</v>
      </c>
      <c r="AF317" s="17">
        <f t="shared" si="44"/>
        <v>8.6419753086419745E-3</v>
      </c>
      <c r="AG317" s="17">
        <f t="shared" si="45"/>
        <v>0</v>
      </c>
      <c r="AH317" s="2">
        <f t="shared" si="46"/>
        <v>1.8504166013191381E-2</v>
      </c>
    </row>
    <row r="318" spans="1:34" x14ac:dyDescent="0.25">
      <c r="A318" s="1">
        <v>6</v>
      </c>
      <c r="B318" t="s">
        <v>251</v>
      </c>
      <c r="C318" t="s">
        <v>576</v>
      </c>
      <c r="D318" t="s">
        <v>667</v>
      </c>
      <c r="E318" s="1">
        <v>19</v>
      </c>
      <c r="F318" s="1">
        <v>70</v>
      </c>
      <c r="G318" s="1">
        <v>18</v>
      </c>
      <c r="H318" s="1">
        <v>9</v>
      </c>
      <c r="I318" s="1">
        <v>2</v>
      </c>
      <c r="J318" s="1">
        <v>7</v>
      </c>
      <c r="K318" s="1">
        <v>4</v>
      </c>
      <c r="L318" s="1">
        <v>0</v>
      </c>
      <c r="M318" s="2">
        <v>0.33300000000000002</v>
      </c>
      <c r="N318" s="9">
        <f t="shared" si="49"/>
        <v>3.961019490254877</v>
      </c>
      <c r="O318" s="8">
        <f t="shared" si="50"/>
        <v>25.961019490254877</v>
      </c>
      <c r="P318" s="8">
        <f t="shared" si="51"/>
        <v>77.96101949025487</v>
      </c>
      <c r="Q318" s="10">
        <f t="shared" si="47"/>
        <v>0.33300000000000007</v>
      </c>
      <c r="R318" s="10">
        <f t="shared" si="48"/>
        <v>0.25714285714285712</v>
      </c>
      <c r="S318" s="13">
        <v>0</v>
      </c>
      <c r="T318" s="13">
        <v>0</v>
      </c>
      <c r="U318" s="13">
        <v>0</v>
      </c>
      <c r="V318" s="13">
        <v>0</v>
      </c>
      <c r="W318" s="13">
        <v>1</v>
      </c>
      <c r="X318" s="13">
        <v>1</v>
      </c>
      <c r="Y318" s="13">
        <v>0</v>
      </c>
      <c r="Z318" s="13">
        <v>0</v>
      </c>
      <c r="AA318" s="13">
        <v>0</v>
      </c>
      <c r="AB318" s="13">
        <v>0</v>
      </c>
      <c r="AC318" s="15">
        <v>1</v>
      </c>
      <c r="AD318" s="17">
        <f t="shared" si="42"/>
        <v>9.6566523605150223E-3</v>
      </c>
      <c r="AE318" s="17">
        <f t="shared" si="43"/>
        <v>9.1743119266055051E-3</v>
      </c>
      <c r="AF318" s="17">
        <f t="shared" si="44"/>
        <v>8.6419753086419745E-3</v>
      </c>
      <c r="AG318" s="17">
        <f t="shared" si="45"/>
        <v>0</v>
      </c>
      <c r="AH318" s="2">
        <f t="shared" si="46"/>
        <v>-6.4958339868085857E-3</v>
      </c>
    </row>
    <row r="319" spans="1:34" x14ac:dyDescent="0.25">
      <c r="A319" s="1">
        <v>6</v>
      </c>
      <c r="B319" t="s">
        <v>214</v>
      </c>
      <c r="C319" t="s">
        <v>604</v>
      </c>
      <c r="D319" t="s">
        <v>614</v>
      </c>
      <c r="E319" s="1">
        <v>18</v>
      </c>
      <c r="F319" s="1">
        <v>67</v>
      </c>
      <c r="G319" s="1">
        <v>19</v>
      </c>
      <c r="H319" s="1">
        <v>6</v>
      </c>
      <c r="I319" s="1">
        <v>0</v>
      </c>
      <c r="J319" s="1">
        <v>6</v>
      </c>
      <c r="K319" s="1">
        <v>4</v>
      </c>
      <c r="L319" s="1">
        <v>2</v>
      </c>
      <c r="M319" s="2">
        <v>0.33300000000000002</v>
      </c>
      <c r="N319" s="9">
        <f t="shared" si="49"/>
        <v>0.9640179910044987</v>
      </c>
      <c r="O319" s="8">
        <f t="shared" si="50"/>
        <v>23.9640179910045</v>
      </c>
      <c r="P319" s="8">
        <f t="shared" si="51"/>
        <v>71.964017991004496</v>
      </c>
      <c r="Q319" s="10">
        <f t="shared" si="47"/>
        <v>0.33300000000000002</v>
      </c>
      <c r="R319" s="10">
        <f t="shared" si="48"/>
        <v>0.28358208955223879</v>
      </c>
      <c r="S319" s="13">
        <v>0</v>
      </c>
      <c r="T319" s="13">
        <v>1</v>
      </c>
      <c r="U319" s="13">
        <v>0</v>
      </c>
      <c r="V319" s="13">
        <v>0</v>
      </c>
      <c r="W319" s="13">
        <v>0</v>
      </c>
      <c r="X319" s="13">
        <v>1</v>
      </c>
      <c r="Y319" s="13">
        <v>0</v>
      </c>
      <c r="Z319" s="13">
        <v>0</v>
      </c>
      <c r="AA319" s="13">
        <v>0</v>
      </c>
      <c r="AB319" s="13">
        <v>0</v>
      </c>
      <c r="AC319" s="15">
        <v>1</v>
      </c>
      <c r="AD319" s="17">
        <f t="shared" si="42"/>
        <v>6.4377682403433476E-3</v>
      </c>
      <c r="AE319" s="17">
        <f t="shared" si="43"/>
        <v>0</v>
      </c>
      <c r="AF319" s="17">
        <f t="shared" si="44"/>
        <v>7.4074074074074077E-3</v>
      </c>
      <c r="AG319" s="17">
        <f t="shared" si="45"/>
        <v>2.5974025974025976E-2</v>
      </c>
      <c r="AH319" s="2">
        <f t="shared" si="46"/>
        <v>-6.4958339868086412E-3</v>
      </c>
    </row>
    <row r="320" spans="1:34" x14ac:dyDescent="0.25">
      <c r="A320" s="1">
        <v>6</v>
      </c>
      <c r="B320" t="s">
        <v>147</v>
      </c>
      <c r="C320" t="s">
        <v>586</v>
      </c>
      <c r="D320" t="s">
        <v>626</v>
      </c>
      <c r="E320" s="1">
        <v>17</v>
      </c>
      <c r="F320" s="1">
        <v>64</v>
      </c>
      <c r="G320" s="1">
        <v>18</v>
      </c>
      <c r="H320" s="1">
        <v>9</v>
      </c>
      <c r="I320" s="1">
        <v>1</v>
      </c>
      <c r="J320" s="1">
        <v>8</v>
      </c>
      <c r="K320" s="1">
        <v>1</v>
      </c>
      <c r="L320" s="1">
        <v>4</v>
      </c>
      <c r="M320" s="2">
        <v>0.313</v>
      </c>
      <c r="N320" s="9">
        <f t="shared" si="49"/>
        <v>1.9577874818049472</v>
      </c>
      <c r="O320" s="8">
        <f t="shared" si="50"/>
        <v>20.957787481804946</v>
      </c>
      <c r="P320" s="8">
        <f t="shared" si="51"/>
        <v>66.957787481804942</v>
      </c>
      <c r="Q320" s="10">
        <f t="shared" si="47"/>
        <v>0.313</v>
      </c>
      <c r="R320" s="10">
        <f t="shared" si="48"/>
        <v>0.28125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1</v>
      </c>
      <c r="Z320" s="13">
        <v>0</v>
      </c>
      <c r="AA320" s="13">
        <v>0</v>
      </c>
      <c r="AB320" s="13">
        <v>1</v>
      </c>
      <c r="AC320" s="15">
        <v>1</v>
      </c>
      <c r="AD320" s="17">
        <f t="shared" si="42"/>
        <v>9.6566523605150223E-3</v>
      </c>
      <c r="AE320" s="17">
        <f t="shared" si="43"/>
        <v>4.5871559633027525E-3</v>
      </c>
      <c r="AF320" s="17">
        <f t="shared" si="44"/>
        <v>9.876543209876543E-3</v>
      </c>
      <c r="AG320" s="17">
        <f t="shared" si="45"/>
        <v>5.1948051948051951E-2</v>
      </c>
      <c r="AH320" s="2">
        <f t="shared" si="46"/>
        <v>-2.6495833986808659E-2</v>
      </c>
    </row>
    <row r="321" spans="1:34" x14ac:dyDescent="0.25">
      <c r="A321" s="1">
        <v>6</v>
      </c>
      <c r="B321" t="s">
        <v>78</v>
      </c>
      <c r="C321" t="s">
        <v>598</v>
      </c>
      <c r="D321" t="s">
        <v>633</v>
      </c>
      <c r="E321" s="1">
        <v>12</v>
      </c>
      <c r="F321" s="1">
        <v>50</v>
      </c>
      <c r="G321" s="1">
        <v>9</v>
      </c>
      <c r="H321" s="1">
        <v>6</v>
      </c>
      <c r="I321" s="1">
        <v>3</v>
      </c>
      <c r="J321" s="1">
        <v>9</v>
      </c>
      <c r="K321" s="1">
        <v>6</v>
      </c>
      <c r="L321" s="1">
        <v>0</v>
      </c>
      <c r="M321" s="2">
        <v>0.26800000000000002</v>
      </c>
      <c r="N321" s="9">
        <f t="shared" si="49"/>
        <v>1.0928961748635103E-2</v>
      </c>
      <c r="O321" s="8">
        <f t="shared" si="50"/>
        <v>15.010928961748634</v>
      </c>
      <c r="P321" s="8">
        <f t="shared" si="51"/>
        <v>56.010928961748633</v>
      </c>
      <c r="Q321" s="10">
        <f t="shared" si="47"/>
        <v>0.26800000000000002</v>
      </c>
      <c r="R321" s="10">
        <f t="shared" si="48"/>
        <v>0.18</v>
      </c>
      <c r="S321" s="13">
        <v>0</v>
      </c>
      <c r="T321" s="13">
        <v>1</v>
      </c>
      <c r="U321" s="13">
        <v>0</v>
      </c>
      <c r="V321" s="13">
        <v>0</v>
      </c>
      <c r="W321" s="13">
        <v>0</v>
      </c>
      <c r="X321" s="13">
        <v>1</v>
      </c>
      <c r="Y321" s="13">
        <v>0</v>
      </c>
      <c r="Z321" s="13">
        <v>0</v>
      </c>
      <c r="AA321" s="13">
        <v>0</v>
      </c>
      <c r="AB321" s="13">
        <v>0</v>
      </c>
      <c r="AC321" s="15">
        <v>1</v>
      </c>
      <c r="AD321" s="17">
        <f t="shared" si="42"/>
        <v>6.4377682403433476E-3</v>
      </c>
      <c r="AE321" s="17">
        <f t="shared" si="43"/>
        <v>1.3761467889908258E-2</v>
      </c>
      <c r="AF321" s="17">
        <f t="shared" si="44"/>
        <v>1.1111111111111112E-2</v>
      </c>
      <c r="AG321" s="17">
        <f t="shared" si="45"/>
        <v>0</v>
      </c>
      <c r="AH321" s="2">
        <f t="shared" si="46"/>
        <v>-7.1495833986808643E-2</v>
      </c>
    </row>
    <row r="322" spans="1:34" x14ac:dyDescent="0.25">
      <c r="A322" s="1">
        <v>6</v>
      </c>
      <c r="B322" t="s">
        <v>220</v>
      </c>
      <c r="C322" t="s">
        <v>598</v>
      </c>
      <c r="D322" t="s">
        <v>627</v>
      </c>
      <c r="E322" s="1">
        <v>11</v>
      </c>
      <c r="F322" s="1">
        <v>40</v>
      </c>
      <c r="G322" s="1">
        <v>6</v>
      </c>
      <c r="H322" s="1">
        <v>6</v>
      </c>
      <c r="I322" s="1">
        <v>1</v>
      </c>
      <c r="J322" s="1">
        <v>2</v>
      </c>
      <c r="K322" s="1">
        <v>2</v>
      </c>
      <c r="L322" s="1">
        <v>0</v>
      </c>
      <c r="M322" s="2">
        <v>0.22700000000000001</v>
      </c>
      <c r="N322" s="9">
        <f t="shared" si="49"/>
        <v>1.9844760672703761</v>
      </c>
      <c r="O322" s="8">
        <f t="shared" si="50"/>
        <v>9.9844760672703767</v>
      </c>
      <c r="P322" s="8">
        <f t="shared" si="51"/>
        <v>43.984476067270379</v>
      </c>
      <c r="Q322" s="10">
        <f t="shared" si="47"/>
        <v>0.22700000000000001</v>
      </c>
      <c r="R322" s="10">
        <f t="shared" si="48"/>
        <v>0.15</v>
      </c>
      <c r="S322" s="13">
        <v>0</v>
      </c>
      <c r="T322" s="13">
        <v>0</v>
      </c>
      <c r="U322" s="13">
        <v>0</v>
      </c>
      <c r="V322" s="13">
        <v>1</v>
      </c>
      <c r="W322" s="13">
        <v>0</v>
      </c>
      <c r="X322" s="13">
        <v>1</v>
      </c>
      <c r="Y322" s="13">
        <v>0</v>
      </c>
      <c r="Z322" s="13">
        <v>0</v>
      </c>
      <c r="AA322" s="13">
        <v>0</v>
      </c>
      <c r="AB322" s="13">
        <v>0</v>
      </c>
      <c r="AC322" s="15">
        <v>1</v>
      </c>
      <c r="AD322" s="17">
        <f t="shared" si="42"/>
        <v>6.4377682403433476E-3</v>
      </c>
      <c r="AE322" s="17">
        <f t="shared" si="43"/>
        <v>4.5871559633027525E-3</v>
      </c>
      <c r="AF322" s="17">
        <f t="shared" si="44"/>
        <v>2.4691358024691358E-3</v>
      </c>
      <c r="AG322" s="17">
        <f t="shared" si="45"/>
        <v>0</v>
      </c>
      <c r="AH322" s="2">
        <f t="shared" si="46"/>
        <v>-0.11249583398680865</v>
      </c>
    </row>
    <row r="323" spans="1:34" x14ac:dyDescent="0.25">
      <c r="A323" s="1">
        <v>6</v>
      </c>
      <c r="B323" t="s">
        <v>152</v>
      </c>
      <c r="C323" t="s">
        <v>578</v>
      </c>
      <c r="D323" t="s">
        <v>658</v>
      </c>
      <c r="E323" s="1">
        <v>11</v>
      </c>
      <c r="F323" s="1">
        <v>42</v>
      </c>
      <c r="G323" s="1">
        <v>11</v>
      </c>
      <c r="H323" s="1">
        <v>1</v>
      </c>
      <c r="I323" s="1">
        <v>0</v>
      </c>
      <c r="J323" s="1">
        <v>1</v>
      </c>
      <c r="K323" s="1">
        <v>3</v>
      </c>
      <c r="L323" s="1">
        <v>1</v>
      </c>
      <c r="M323" s="2">
        <v>0.311</v>
      </c>
      <c r="N323" s="9">
        <f t="shared" si="49"/>
        <v>-7.2568940493480134E-3</v>
      </c>
      <c r="O323" s="8">
        <f t="shared" si="50"/>
        <v>13.992743105950652</v>
      </c>
      <c r="P323" s="8">
        <f t="shared" si="51"/>
        <v>44.992743105950652</v>
      </c>
      <c r="Q323" s="10">
        <f t="shared" si="47"/>
        <v>0.311</v>
      </c>
      <c r="R323" s="10">
        <f t="shared" si="48"/>
        <v>0.26190476190476192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1</v>
      </c>
      <c r="AB323" s="13">
        <v>1</v>
      </c>
      <c r="AC323" s="15">
        <v>1</v>
      </c>
      <c r="AD323" s="17">
        <f t="shared" ref="AD323:AD386" si="52">H323/VLOOKUP($A323,$A$470:$R$479,COLUMN(H$1),FALSE)</f>
        <v>1.0729613733905579E-3</v>
      </c>
      <c r="AE323" s="17">
        <f t="shared" ref="AE323:AE386" si="53">I323/VLOOKUP($A323,$A$470:$R$479,COLUMN(I$1),FALSE)</f>
        <v>0</v>
      </c>
      <c r="AF323" s="17">
        <f t="shared" ref="AF323:AF386" si="54">J323/VLOOKUP($A323,$A$470:$R$479,COLUMN(J$1),FALSE)</f>
        <v>1.2345679012345679E-3</v>
      </c>
      <c r="AG323" s="17">
        <f t="shared" ref="AG323:AG386" si="55">L323/VLOOKUP($A323,$A$470:$R$479,COLUMN(L$1),FALSE)</f>
        <v>1.2987012987012988E-2</v>
      </c>
      <c r="AH323" s="2">
        <f t="shared" ref="AH323:AH386" si="56">Q323-VLOOKUP($A323,$A$470:$R$479,COLUMN(Q$1),FALSE)</f>
        <v>-2.8495833986808661E-2</v>
      </c>
    </row>
    <row r="324" spans="1:34" x14ac:dyDescent="0.25">
      <c r="A324" s="1">
        <v>6</v>
      </c>
      <c r="B324" t="s">
        <v>68</v>
      </c>
      <c r="C324" t="s">
        <v>574</v>
      </c>
      <c r="D324" t="s">
        <v>615</v>
      </c>
      <c r="E324" s="1">
        <v>10</v>
      </c>
      <c r="F324" s="1">
        <v>42</v>
      </c>
      <c r="G324" s="1">
        <v>10</v>
      </c>
      <c r="H324" s="1">
        <v>4</v>
      </c>
      <c r="I324" s="1">
        <v>1</v>
      </c>
      <c r="J324" s="1">
        <v>2</v>
      </c>
      <c r="K324" s="1">
        <v>0</v>
      </c>
      <c r="L324" s="1">
        <v>0</v>
      </c>
      <c r="M324" s="2">
        <v>0.27300000000000002</v>
      </c>
      <c r="N324" s="9">
        <f t="shared" si="49"/>
        <v>2.0165061898211847</v>
      </c>
      <c r="O324" s="8">
        <f t="shared" si="50"/>
        <v>12.016506189821184</v>
      </c>
      <c r="P324" s="8">
        <f t="shared" si="51"/>
        <v>44.016506189821186</v>
      </c>
      <c r="Q324" s="10">
        <f t="shared" si="47"/>
        <v>0.27300000000000002</v>
      </c>
      <c r="R324" s="10">
        <f t="shared" si="48"/>
        <v>0.23809523809523808</v>
      </c>
      <c r="S324" s="13">
        <v>0</v>
      </c>
      <c r="T324" s="13">
        <v>0</v>
      </c>
      <c r="U324" s="13">
        <v>1</v>
      </c>
      <c r="V324" s="13">
        <v>0</v>
      </c>
      <c r="W324" s="13">
        <v>0</v>
      </c>
      <c r="X324" s="13">
        <v>1</v>
      </c>
      <c r="Y324" s="13">
        <v>0</v>
      </c>
      <c r="Z324" s="13">
        <v>0</v>
      </c>
      <c r="AA324" s="13">
        <v>0</v>
      </c>
      <c r="AB324" s="13">
        <v>0</v>
      </c>
      <c r="AC324" s="15">
        <v>1</v>
      </c>
      <c r="AD324" s="17">
        <f t="shared" si="52"/>
        <v>4.2918454935622317E-3</v>
      </c>
      <c r="AE324" s="17">
        <f t="shared" si="53"/>
        <v>4.5871559633027525E-3</v>
      </c>
      <c r="AF324" s="17">
        <f t="shared" si="54"/>
        <v>2.4691358024691358E-3</v>
      </c>
      <c r="AG324" s="17">
        <f t="shared" si="55"/>
        <v>0</v>
      </c>
      <c r="AH324" s="2">
        <f t="shared" si="56"/>
        <v>-6.6495833986808639E-2</v>
      </c>
    </row>
    <row r="325" spans="1:34" x14ac:dyDescent="0.25">
      <c r="A325" s="1">
        <v>6</v>
      </c>
      <c r="B325" t="s">
        <v>71</v>
      </c>
      <c r="C325" t="s">
        <v>591</v>
      </c>
      <c r="D325" t="s">
        <v>639</v>
      </c>
      <c r="E325" s="1">
        <v>10</v>
      </c>
      <c r="F325" s="1">
        <v>33</v>
      </c>
      <c r="G325" s="1">
        <v>8</v>
      </c>
      <c r="H325" s="1">
        <v>3</v>
      </c>
      <c r="I325" s="1">
        <v>0</v>
      </c>
      <c r="J325" s="1">
        <v>2</v>
      </c>
      <c r="K325" s="1">
        <v>3</v>
      </c>
      <c r="L325" s="1">
        <v>0</v>
      </c>
      <c r="M325" s="2">
        <v>0.30599999999999999</v>
      </c>
      <c r="N325" s="9">
        <f t="shared" si="49"/>
        <v>2.3054755043227688E-2</v>
      </c>
      <c r="O325" s="8">
        <f t="shared" si="50"/>
        <v>11.023054755043228</v>
      </c>
      <c r="P325" s="8">
        <f t="shared" si="51"/>
        <v>36.023054755043226</v>
      </c>
      <c r="Q325" s="10">
        <f t="shared" si="47"/>
        <v>0.30600000000000005</v>
      </c>
      <c r="R325" s="10">
        <f t="shared" si="48"/>
        <v>0.24242424242424243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1</v>
      </c>
      <c r="AB325" s="13">
        <v>1</v>
      </c>
      <c r="AC325" s="15">
        <v>1</v>
      </c>
      <c r="AD325" s="17">
        <f t="shared" si="52"/>
        <v>3.2188841201716738E-3</v>
      </c>
      <c r="AE325" s="17">
        <f t="shared" si="53"/>
        <v>0</v>
      </c>
      <c r="AF325" s="17">
        <f t="shared" si="54"/>
        <v>2.4691358024691358E-3</v>
      </c>
      <c r="AG325" s="17">
        <f t="shared" si="55"/>
        <v>0</v>
      </c>
      <c r="AH325" s="2">
        <f t="shared" si="56"/>
        <v>-3.349583398680861E-2</v>
      </c>
    </row>
    <row r="326" spans="1:34" x14ac:dyDescent="0.25">
      <c r="A326" s="1">
        <v>6</v>
      </c>
      <c r="B326" t="s">
        <v>80</v>
      </c>
      <c r="C326" t="s">
        <v>586</v>
      </c>
      <c r="D326" t="s">
        <v>613</v>
      </c>
      <c r="E326" s="1">
        <v>10</v>
      </c>
      <c r="F326" s="1">
        <v>33</v>
      </c>
      <c r="G326" s="1">
        <v>9</v>
      </c>
      <c r="H326" s="1">
        <v>7</v>
      </c>
      <c r="I326" s="1">
        <v>2</v>
      </c>
      <c r="J326" s="1">
        <v>4</v>
      </c>
      <c r="K326" s="1">
        <v>5</v>
      </c>
      <c r="L326" s="1">
        <v>1</v>
      </c>
      <c r="M326" s="2">
        <v>0.35899999999999999</v>
      </c>
      <c r="N326" s="9">
        <f t="shared" si="49"/>
        <v>-0.55850234009360455</v>
      </c>
      <c r="O326" s="8">
        <f t="shared" si="50"/>
        <v>13.441497659906396</v>
      </c>
      <c r="P326" s="8">
        <f t="shared" si="51"/>
        <v>37.441497659906396</v>
      </c>
      <c r="Q326" s="10">
        <f t="shared" si="47"/>
        <v>0.35899999999999999</v>
      </c>
      <c r="R326" s="10">
        <f t="shared" si="48"/>
        <v>0.27272727272727271</v>
      </c>
      <c r="S326" s="13">
        <v>0</v>
      </c>
      <c r="T326" s="13">
        <v>0</v>
      </c>
      <c r="U326" s="13">
        <v>0</v>
      </c>
      <c r="V326" s="13">
        <v>0</v>
      </c>
      <c r="W326" s="13">
        <v>1</v>
      </c>
      <c r="X326" s="13">
        <v>1</v>
      </c>
      <c r="Y326" s="13">
        <v>0</v>
      </c>
      <c r="Z326" s="13">
        <v>0</v>
      </c>
      <c r="AA326" s="13">
        <v>0</v>
      </c>
      <c r="AB326" s="13">
        <v>0</v>
      </c>
      <c r="AC326" s="15">
        <v>1</v>
      </c>
      <c r="AD326" s="17">
        <f t="shared" si="52"/>
        <v>7.5107296137339056E-3</v>
      </c>
      <c r="AE326" s="17">
        <f t="shared" si="53"/>
        <v>9.1743119266055051E-3</v>
      </c>
      <c r="AF326" s="17">
        <f t="shared" si="54"/>
        <v>4.9382716049382715E-3</v>
      </c>
      <c r="AG326" s="17">
        <f t="shared" si="55"/>
        <v>1.2987012987012988E-2</v>
      </c>
      <c r="AH326" s="2">
        <f t="shared" si="56"/>
        <v>1.9504166013191326E-2</v>
      </c>
    </row>
    <row r="327" spans="1:34" x14ac:dyDescent="0.25">
      <c r="A327" s="1">
        <v>6</v>
      </c>
      <c r="B327" t="s">
        <v>231</v>
      </c>
      <c r="C327" t="s">
        <v>582</v>
      </c>
      <c r="D327" t="s">
        <v>614</v>
      </c>
      <c r="E327" s="1">
        <v>10</v>
      </c>
      <c r="F327" s="1">
        <v>33</v>
      </c>
      <c r="G327" s="1">
        <v>9</v>
      </c>
      <c r="H327" s="1">
        <v>6</v>
      </c>
      <c r="I327" s="1">
        <v>0</v>
      </c>
      <c r="J327" s="1">
        <v>5</v>
      </c>
      <c r="K327" s="1">
        <v>6</v>
      </c>
      <c r="L327" s="1">
        <v>0</v>
      </c>
      <c r="M327" s="2">
        <v>0.38500000000000001</v>
      </c>
      <c r="N327" s="9">
        <f t="shared" si="49"/>
        <v>2.4390243902439948E-2</v>
      </c>
      <c r="O327" s="8">
        <f t="shared" si="50"/>
        <v>15.02439024390244</v>
      </c>
      <c r="P327" s="8">
        <f t="shared" si="51"/>
        <v>39.024390243902438</v>
      </c>
      <c r="Q327" s="10">
        <f t="shared" si="47"/>
        <v>0.38500000000000001</v>
      </c>
      <c r="R327" s="10">
        <f t="shared" si="48"/>
        <v>0.27272727272727271</v>
      </c>
      <c r="S327" s="13">
        <v>0</v>
      </c>
      <c r="T327" s="13">
        <v>1</v>
      </c>
      <c r="U327" s="13">
        <v>0</v>
      </c>
      <c r="V327" s="13">
        <v>0</v>
      </c>
      <c r="W327" s="13">
        <v>0</v>
      </c>
      <c r="X327" s="13">
        <v>1</v>
      </c>
      <c r="Y327" s="13">
        <v>0</v>
      </c>
      <c r="Z327" s="13">
        <v>0</v>
      </c>
      <c r="AA327" s="13">
        <v>0</v>
      </c>
      <c r="AB327" s="13">
        <v>0</v>
      </c>
      <c r="AC327" s="15">
        <v>1</v>
      </c>
      <c r="AD327" s="17">
        <f t="shared" si="52"/>
        <v>6.4377682403433476E-3</v>
      </c>
      <c r="AE327" s="17">
        <f t="shared" si="53"/>
        <v>0</v>
      </c>
      <c r="AF327" s="17">
        <f t="shared" si="54"/>
        <v>6.1728395061728392E-3</v>
      </c>
      <c r="AG327" s="17">
        <f t="shared" si="55"/>
        <v>0</v>
      </c>
      <c r="AH327" s="2">
        <f t="shared" si="56"/>
        <v>4.5504166013191349E-2</v>
      </c>
    </row>
    <row r="328" spans="1:34" x14ac:dyDescent="0.25">
      <c r="A328" s="1">
        <v>6</v>
      </c>
      <c r="B328" t="s">
        <v>91</v>
      </c>
      <c r="C328" t="s">
        <v>582</v>
      </c>
      <c r="D328" t="s">
        <v>648</v>
      </c>
      <c r="E328" s="1">
        <v>10</v>
      </c>
      <c r="F328" s="1">
        <v>40</v>
      </c>
      <c r="G328" s="1">
        <v>4</v>
      </c>
      <c r="H328" s="1">
        <v>1</v>
      </c>
      <c r="I328" s="1">
        <v>0</v>
      </c>
      <c r="J328" s="1">
        <v>0</v>
      </c>
      <c r="K328" s="1">
        <v>2</v>
      </c>
      <c r="L328" s="1">
        <v>0</v>
      </c>
      <c r="M328" s="2">
        <v>0.14299999999999999</v>
      </c>
      <c r="N328" s="9">
        <f t="shared" si="49"/>
        <v>7.0011668611427531E-3</v>
      </c>
      <c r="O328" s="8">
        <f t="shared" si="50"/>
        <v>6.0070011668611425</v>
      </c>
      <c r="P328" s="8">
        <f t="shared" si="51"/>
        <v>42.007001166861144</v>
      </c>
      <c r="Q328" s="10">
        <f t="shared" si="47"/>
        <v>0.14299999999999996</v>
      </c>
      <c r="R328" s="10">
        <f t="shared" si="48"/>
        <v>0.1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1</v>
      </c>
      <c r="AA328" s="13">
        <v>0</v>
      </c>
      <c r="AB328" s="13">
        <v>1</v>
      </c>
      <c r="AC328" s="15">
        <v>1</v>
      </c>
      <c r="AD328" s="17">
        <f t="shared" si="52"/>
        <v>1.0729613733905579E-3</v>
      </c>
      <c r="AE328" s="17">
        <f t="shared" si="53"/>
        <v>0</v>
      </c>
      <c r="AF328" s="17">
        <f t="shared" si="54"/>
        <v>0</v>
      </c>
      <c r="AG328" s="17">
        <f t="shared" si="55"/>
        <v>0</v>
      </c>
      <c r="AH328" s="2">
        <f t="shared" si="56"/>
        <v>-0.1964958339868087</v>
      </c>
    </row>
    <row r="329" spans="1:34" x14ac:dyDescent="0.25">
      <c r="A329" s="1">
        <v>6</v>
      </c>
      <c r="B329" t="s">
        <v>252</v>
      </c>
      <c r="C329" t="s">
        <v>580</v>
      </c>
      <c r="D329" t="s">
        <v>667</v>
      </c>
      <c r="E329" s="1">
        <v>7</v>
      </c>
      <c r="F329" s="1">
        <v>27</v>
      </c>
      <c r="G329" s="1">
        <v>2</v>
      </c>
      <c r="H329" s="1">
        <v>2</v>
      </c>
      <c r="I329" s="1">
        <v>1</v>
      </c>
      <c r="J329" s="1">
        <v>1</v>
      </c>
      <c r="K329" s="1">
        <v>2</v>
      </c>
      <c r="L329" s="1">
        <v>-1</v>
      </c>
      <c r="M329" s="2">
        <v>0.13800000000000001</v>
      </c>
      <c r="N329" s="9">
        <f t="shared" si="49"/>
        <v>2.3201856148499628E-3</v>
      </c>
      <c r="O329" s="8">
        <f t="shared" si="50"/>
        <v>4.0023201856148498</v>
      </c>
      <c r="P329" s="8">
        <f t="shared" si="51"/>
        <v>29.002320185614849</v>
      </c>
      <c r="Q329" s="10">
        <f t="shared" si="47"/>
        <v>0.13800000000000001</v>
      </c>
      <c r="R329" s="10">
        <f t="shared" si="48"/>
        <v>7.407407407407407E-2</v>
      </c>
      <c r="S329" s="13">
        <v>0</v>
      </c>
      <c r="T329" s="13">
        <v>0</v>
      </c>
      <c r="U329" s="13">
        <v>0</v>
      </c>
      <c r="V329" s="13">
        <v>0</v>
      </c>
      <c r="W329" s="13">
        <v>1</v>
      </c>
      <c r="X329" s="13">
        <v>1</v>
      </c>
      <c r="Y329" s="13">
        <v>0</v>
      </c>
      <c r="Z329" s="13">
        <v>0</v>
      </c>
      <c r="AA329" s="13">
        <v>0</v>
      </c>
      <c r="AB329" s="13">
        <v>0</v>
      </c>
      <c r="AC329" s="15">
        <v>1</v>
      </c>
      <c r="AD329" s="17">
        <f t="shared" si="52"/>
        <v>2.1459227467811159E-3</v>
      </c>
      <c r="AE329" s="17">
        <f t="shared" si="53"/>
        <v>4.5871559633027525E-3</v>
      </c>
      <c r="AF329" s="17">
        <f t="shared" si="54"/>
        <v>1.2345679012345679E-3</v>
      </c>
      <c r="AG329" s="17">
        <f t="shared" si="55"/>
        <v>-1.2987012987012988E-2</v>
      </c>
      <c r="AH329" s="2">
        <f t="shared" si="56"/>
        <v>-0.20149583398680865</v>
      </c>
    </row>
    <row r="330" spans="1:34" x14ac:dyDescent="0.25">
      <c r="A330" s="1">
        <v>6</v>
      </c>
      <c r="B330" t="s">
        <v>253</v>
      </c>
      <c r="C330" t="s">
        <v>585</v>
      </c>
      <c r="D330" t="s">
        <v>626</v>
      </c>
      <c r="E330" s="1">
        <v>6</v>
      </c>
      <c r="F330" s="1">
        <v>19</v>
      </c>
      <c r="G330" s="1">
        <v>1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2">
        <v>0.182</v>
      </c>
      <c r="N330" s="9">
        <f t="shared" si="49"/>
        <v>4.8899755501217107E-3</v>
      </c>
      <c r="O330" s="8">
        <f t="shared" si="50"/>
        <v>4.0048899755501219</v>
      </c>
      <c r="P330" s="8">
        <f t="shared" si="51"/>
        <v>22.004889975550121</v>
      </c>
      <c r="Q330" s="10">
        <f t="shared" si="47"/>
        <v>0.182</v>
      </c>
      <c r="R330" s="10">
        <f t="shared" si="48"/>
        <v>5.2631578947368418E-2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1</v>
      </c>
      <c r="Z330" s="13">
        <v>0</v>
      </c>
      <c r="AA330" s="13">
        <v>0</v>
      </c>
      <c r="AB330" s="13">
        <v>1</v>
      </c>
      <c r="AC330" s="15">
        <v>1</v>
      </c>
      <c r="AD330" s="17">
        <f t="shared" si="52"/>
        <v>0</v>
      </c>
      <c r="AE330" s="17">
        <f t="shared" si="53"/>
        <v>0</v>
      </c>
      <c r="AF330" s="17">
        <f t="shared" si="54"/>
        <v>0</v>
      </c>
      <c r="AG330" s="17">
        <f t="shared" si="55"/>
        <v>0</v>
      </c>
      <c r="AH330" s="2">
        <f t="shared" si="56"/>
        <v>-0.15749583398680866</v>
      </c>
    </row>
    <row r="331" spans="1:34" x14ac:dyDescent="0.25">
      <c r="A331" s="1">
        <v>6</v>
      </c>
      <c r="B331" t="s">
        <v>76</v>
      </c>
      <c r="C331" t="s">
        <v>576</v>
      </c>
      <c r="D331" t="s">
        <v>633</v>
      </c>
      <c r="E331" s="1">
        <v>4</v>
      </c>
      <c r="F331" s="1">
        <v>15</v>
      </c>
      <c r="G331" s="1">
        <v>1</v>
      </c>
      <c r="H331" s="1">
        <v>1</v>
      </c>
      <c r="I331" s="1">
        <v>1</v>
      </c>
      <c r="J331" s="1">
        <v>1</v>
      </c>
      <c r="K331" s="1">
        <v>3</v>
      </c>
      <c r="L331" s="1">
        <v>0</v>
      </c>
      <c r="M331" s="2">
        <v>0.222</v>
      </c>
      <c r="N331" s="9">
        <f t="shared" si="49"/>
        <v>-5.1413881748072028E-3</v>
      </c>
      <c r="O331" s="8">
        <f t="shared" si="50"/>
        <v>3.994858611825193</v>
      </c>
      <c r="P331" s="8">
        <f t="shared" si="51"/>
        <v>17.994858611825194</v>
      </c>
      <c r="Q331" s="10">
        <f t="shared" si="47"/>
        <v>0.222</v>
      </c>
      <c r="R331" s="10">
        <f t="shared" si="48"/>
        <v>6.6666666666666666E-2</v>
      </c>
      <c r="S331" s="13">
        <v>0</v>
      </c>
      <c r="T331" s="13">
        <v>1</v>
      </c>
      <c r="U331" s="13">
        <v>0</v>
      </c>
      <c r="V331" s="13">
        <v>0</v>
      </c>
      <c r="W331" s="13">
        <v>0</v>
      </c>
      <c r="X331" s="13">
        <v>1</v>
      </c>
      <c r="Y331" s="13">
        <v>0</v>
      </c>
      <c r="Z331" s="13">
        <v>0</v>
      </c>
      <c r="AA331" s="13">
        <v>0</v>
      </c>
      <c r="AB331" s="13">
        <v>0</v>
      </c>
      <c r="AC331" s="15">
        <v>1</v>
      </c>
      <c r="AD331" s="17">
        <f t="shared" si="52"/>
        <v>1.0729613733905579E-3</v>
      </c>
      <c r="AE331" s="17">
        <f t="shared" si="53"/>
        <v>4.5871559633027525E-3</v>
      </c>
      <c r="AF331" s="17">
        <f t="shared" si="54"/>
        <v>1.2345679012345679E-3</v>
      </c>
      <c r="AG331" s="17">
        <f t="shared" si="55"/>
        <v>0</v>
      </c>
      <c r="AH331" s="2">
        <f t="shared" si="56"/>
        <v>-0.11749583398680866</v>
      </c>
    </row>
    <row r="332" spans="1:34" x14ac:dyDescent="0.25">
      <c r="A332" s="1">
        <v>6</v>
      </c>
      <c r="B332" t="s">
        <v>135</v>
      </c>
      <c r="C332" t="s">
        <v>595</v>
      </c>
      <c r="D332" t="s">
        <v>618</v>
      </c>
      <c r="E332" s="1">
        <v>3</v>
      </c>
      <c r="F332" s="1">
        <v>10</v>
      </c>
      <c r="G332" s="1">
        <v>3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2">
        <v>0.36399999999999999</v>
      </c>
      <c r="N332" s="9">
        <f t="shared" si="49"/>
        <v>6.2893081760999362E-3</v>
      </c>
      <c r="O332" s="8">
        <f t="shared" si="50"/>
        <v>4.0062893081760995</v>
      </c>
      <c r="P332" s="8">
        <f t="shared" si="51"/>
        <v>11.0062893081761</v>
      </c>
      <c r="Q332" s="10">
        <f t="shared" si="47"/>
        <v>0.36399999999999988</v>
      </c>
      <c r="R332" s="10">
        <f t="shared" si="48"/>
        <v>0.3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1</v>
      </c>
      <c r="AA332" s="13">
        <v>0</v>
      </c>
      <c r="AB332" s="13">
        <v>1</v>
      </c>
      <c r="AC332" s="15">
        <v>1</v>
      </c>
      <c r="AD332" s="17">
        <f t="shared" si="52"/>
        <v>0</v>
      </c>
      <c r="AE332" s="17">
        <f t="shared" si="53"/>
        <v>0</v>
      </c>
      <c r="AF332" s="17">
        <f t="shared" si="54"/>
        <v>1.2345679012345679E-3</v>
      </c>
      <c r="AG332" s="17">
        <f t="shared" si="55"/>
        <v>0</v>
      </c>
      <c r="AH332" s="2">
        <f t="shared" si="56"/>
        <v>2.450416601319122E-2</v>
      </c>
    </row>
    <row r="333" spans="1:34" x14ac:dyDescent="0.25">
      <c r="A333" s="1">
        <v>6</v>
      </c>
      <c r="B333" t="s">
        <v>47</v>
      </c>
      <c r="C333" t="s">
        <v>584</v>
      </c>
      <c r="D333" t="s">
        <v>613</v>
      </c>
      <c r="E333" s="1">
        <v>2</v>
      </c>
      <c r="F333" s="1">
        <v>6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2">
        <v>0.25</v>
      </c>
      <c r="N333" s="9">
        <f t="shared" si="49"/>
        <v>1</v>
      </c>
      <c r="O333" s="8">
        <f t="shared" si="50"/>
        <v>2</v>
      </c>
      <c r="P333" s="8">
        <f t="shared" si="51"/>
        <v>8</v>
      </c>
      <c r="Q333" s="10">
        <f t="shared" si="47"/>
        <v>0.25</v>
      </c>
      <c r="R333" s="10">
        <f t="shared" si="48"/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1</v>
      </c>
      <c r="X333" s="13">
        <v>1</v>
      </c>
      <c r="Y333" s="13">
        <v>0</v>
      </c>
      <c r="Z333" s="13">
        <v>0</v>
      </c>
      <c r="AA333" s="13">
        <v>0</v>
      </c>
      <c r="AB333" s="13">
        <v>0</v>
      </c>
      <c r="AC333" s="15">
        <v>1</v>
      </c>
      <c r="AD333" s="17">
        <f t="shared" si="52"/>
        <v>0</v>
      </c>
      <c r="AE333" s="17">
        <f t="shared" si="53"/>
        <v>0</v>
      </c>
      <c r="AF333" s="17">
        <f t="shared" si="54"/>
        <v>0</v>
      </c>
      <c r="AG333" s="17">
        <f t="shared" si="55"/>
        <v>0</v>
      </c>
      <c r="AH333" s="2">
        <f t="shared" si="56"/>
        <v>-8.9495833986808659E-2</v>
      </c>
    </row>
    <row r="334" spans="1:34" x14ac:dyDescent="0.25">
      <c r="A334" s="1">
        <v>6</v>
      </c>
      <c r="B334" t="s">
        <v>153</v>
      </c>
      <c r="C334" t="s">
        <v>604</v>
      </c>
      <c r="D334" t="s">
        <v>640</v>
      </c>
      <c r="E334" s="1">
        <v>2</v>
      </c>
      <c r="F334" s="1">
        <v>8</v>
      </c>
      <c r="G334" s="1">
        <v>2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2">
        <v>0.25</v>
      </c>
      <c r="N334" s="9">
        <f t="shared" si="49"/>
        <v>0</v>
      </c>
      <c r="O334" s="8">
        <f t="shared" si="50"/>
        <v>2</v>
      </c>
      <c r="P334" s="8">
        <f t="shared" si="51"/>
        <v>8</v>
      </c>
      <c r="Q334" s="10">
        <f t="shared" si="47"/>
        <v>0.25</v>
      </c>
      <c r="R334" s="10">
        <f t="shared" si="48"/>
        <v>0.25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1</v>
      </c>
      <c r="Z334" s="13">
        <v>0</v>
      </c>
      <c r="AA334" s="13">
        <v>0</v>
      </c>
      <c r="AB334" s="13">
        <v>1</v>
      </c>
      <c r="AC334" s="15">
        <v>1</v>
      </c>
      <c r="AD334" s="17">
        <f t="shared" si="52"/>
        <v>0</v>
      </c>
      <c r="AE334" s="17">
        <f t="shared" si="53"/>
        <v>0</v>
      </c>
      <c r="AF334" s="17">
        <f t="shared" si="54"/>
        <v>1.2345679012345679E-3</v>
      </c>
      <c r="AG334" s="17">
        <f t="shared" si="55"/>
        <v>0</v>
      </c>
      <c r="AH334" s="2">
        <f t="shared" si="56"/>
        <v>-8.9495833986808659E-2</v>
      </c>
    </row>
    <row r="335" spans="1:34" x14ac:dyDescent="0.25">
      <c r="A335" s="1">
        <v>6</v>
      </c>
      <c r="B335" t="s">
        <v>161</v>
      </c>
      <c r="C335" t="s">
        <v>592</v>
      </c>
      <c r="D335" t="s">
        <v>657</v>
      </c>
      <c r="E335" s="1">
        <v>2</v>
      </c>
      <c r="F335" s="1">
        <v>8</v>
      </c>
      <c r="G335" s="1">
        <v>3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2">
        <v>0.375</v>
      </c>
      <c r="N335" s="9">
        <f t="shared" si="49"/>
        <v>0</v>
      </c>
      <c r="O335" s="8">
        <f t="shared" si="50"/>
        <v>3</v>
      </c>
      <c r="P335" s="8">
        <f t="shared" si="51"/>
        <v>8</v>
      </c>
      <c r="Q335" s="10">
        <f t="shared" si="47"/>
        <v>0.375</v>
      </c>
      <c r="R335" s="10">
        <f t="shared" si="48"/>
        <v>0.375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1</v>
      </c>
      <c r="AA335" s="13">
        <v>0</v>
      </c>
      <c r="AB335" s="13">
        <v>1</v>
      </c>
      <c r="AC335" s="15">
        <v>1</v>
      </c>
      <c r="AD335" s="17">
        <f t="shared" si="52"/>
        <v>0</v>
      </c>
      <c r="AE335" s="17">
        <f t="shared" si="53"/>
        <v>0</v>
      </c>
      <c r="AF335" s="17">
        <f t="shared" si="54"/>
        <v>1.2345679012345679E-3</v>
      </c>
      <c r="AG335" s="17">
        <f t="shared" si="55"/>
        <v>0</v>
      </c>
      <c r="AH335" s="2">
        <f t="shared" si="56"/>
        <v>3.5504166013191341E-2</v>
      </c>
    </row>
    <row r="336" spans="1:34" x14ac:dyDescent="0.25">
      <c r="A336" s="1">
        <v>6</v>
      </c>
      <c r="B336" t="s">
        <v>254</v>
      </c>
      <c r="C336" t="s">
        <v>592</v>
      </c>
      <c r="D336" t="s">
        <v>656</v>
      </c>
      <c r="E336" s="1">
        <v>2</v>
      </c>
      <c r="F336" s="1">
        <v>7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0.28599999999999998</v>
      </c>
      <c r="N336" s="9">
        <f t="shared" si="49"/>
        <v>2.8011204481789634E-3</v>
      </c>
      <c r="O336" s="8">
        <f t="shared" si="50"/>
        <v>2.0028011204481788</v>
      </c>
      <c r="P336" s="8">
        <f t="shared" si="51"/>
        <v>7.0028011204481793</v>
      </c>
      <c r="Q336" s="10">
        <f t="shared" si="47"/>
        <v>0.28599999999999992</v>
      </c>
      <c r="R336" s="10">
        <f t="shared" si="48"/>
        <v>0.2857142857142857</v>
      </c>
      <c r="S336" s="13">
        <v>1</v>
      </c>
      <c r="T336" s="13">
        <v>0</v>
      </c>
      <c r="U336" s="13">
        <v>0</v>
      </c>
      <c r="V336" s="13">
        <v>0</v>
      </c>
      <c r="W336" s="13">
        <v>0</v>
      </c>
      <c r="X336" s="13">
        <v>1</v>
      </c>
      <c r="Y336" s="13">
        <v>0</v>
      </c>
      <c r="Z336" s="13">
        <v>0</v>
      </c>
      <c r="AA336" s="13">
        <v>0</v>
      </c>
      <c r="AB336" s="13">
        <v>0</v>
      </c>
      <c r="AC336" s="15">
        <v>1</v>
      </c>
      <c r="AD336" s="17">
        <f t="shared" si="52"/>
        <v>0</v>
      </c>
      <c r="AE336" s="17">
        <f t="shared" si="53"/>
        <v>0</v>
      </c>
      <c r="AF336" s="17">
        <f t="shared" si="54"/>
        <v>0</v>
      </c>
      <c r="AG336" s="17">
        <f t="shared" si="55"/>
        <v>0</v>
      </c>
      <c r="AH336" s="2">
        <f t="shared" si="56"/>
        <v>-5.3495833986808738E-2</v>
      </c>
    </row>
    <row r="337" spans="1:34" x14ac:dyDescent="0.25">
      <c r="A337" s="1">
        <v>6</v>
      </c>
      <c r="B337" t="s">
        <v>90</v>
      </c>
      <c r="C337" t="s">
        <v>582</v>
      </c>
      <c r="D337" t="s">
        <v>647</v>
      </c>
      <c r="E337" s="1">
        <v>1</v>
      </c>
      <c r="F337" s="1">
        <v>4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2">
        <v>0.25</v>
      </c>
      <c r="N337" s="9">
        <f t="shared" si="49"/>
        <v>0</v>
      </c>
      <c r="O337" s="8">
        <f t="shared" si="50"/>
        <v>1</v>
      </c>
      <c r="P337" s="8">
        <f t="shared" si="51"/>
        <v>4</v>
      </c>
      <c r="Q337" s="10">
        <f t="shared" si="47"/>
        <v>0.25</v>
      </c>
      <c r="R337" s="10">
        <f t="shared" si="48"/>
        <v>0.25</v>
      </c>
      <c r="S337" s="13">
        <v>0</v>
      </c>
      <c r="T337" s="13">
        <v>0</v>
      </c>
      <c r="U337" s="13">
        <v>1</v>
      </c>
      <c r="V337" s="13">
        <v>0</v>
      </c>
      <c r="W337" s="13">
        <v>0</v>
      </c>
      <c r="X337" s="13">
        <v>1</v>
      </c>
      <c r="Y337" s="13">
        <v>0</v>
      </c>
      <c r="Z337" s="13">
        <v>0</v>
      </c>
      <c r="AA337" s="13">
        <v>0</v>
      </c>
      <c r="AB337" s="13">
        <v>0</v>
      </c>
      <c r="AC337" s="15">
        <v>1</v>
      </c>
      <c r="AD337" s="17">
        <f t="shared" si="52"/>
        <v>1.0729613733905579E-3</v>
      </c>
      <c r="AE337" s="17">
        <f t="shared" si="53"/>
        <v>0</v>
      </c>
      <c r="AF337" s="17">
        <f t="shared" si="54"/>
        <v>0</v>
      </c>
      <c r="AG337" s="17">
        <f t="shared" si="55"/>
        <v>0</v>
      </c>
      <c r="AH337" s="2">
        <f t="shared" si="56"/>
        <v>-8.9495833986808659E-2</v>
      </c>
    </row>
    <row r="338" spans="1:34" x14ac:dyDescent="0.25">
      <c r="A338" s="1">
        <v>6</v>
      </c>
      <c r="B338" t="s">
        <v>255</v>
      </c>
      <c r="C338" t="s">
        <v>582</v>
      </c>
      <c r="D338" t="s">
        <v>611</v>
      </c>
      <c r="E338" s="1">
        <v>1</v>
      </c>
      <c r="F338" s="1">
        <v>4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2">
        <v>0.25</v>
      </c>
      <c r="N338" s="9">
        <f t="shared" si="49"/>
        <v>0</v>
      </c>
      <c r="O338" s="8">
        <f t="shared" si="50"/>
        <v>1</v>
      </c>
      <c r="P338" s="8">
        <f t="shared" si="51"/>
        <v>4</v>
      </c>
      <c r="Q338" s="10">
        <f t="shared" si="47"/>
        <v>0.25</v>
      </c>
      <c r="R338" s="10">
        <f t="shared" si="48"/>
        <v>0.25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1</v>
      </c>
      <c r="Z338" s="13">
        <v>0</v>
      </c>
      <c r="AA338" s="13">
        <v>0</v>
      </c>
      <c r="AB338" s="13">
        <v>1</v>
      </c>
      <c r="AC338" s="15">
        <v>1</v>
      </c>
      <c r="AD338" s="17">
        <f t="shared" si="52"/>
        <v>0</v>
      </c>
      <c r="AE338" s="17">
        <f t="shared" si="53"/>
        <v>0</v>
      </c>
      <c r="AF338" s="17">
        <f t="shared" si="54"/>
        <v>0</v>
      </c>
      <c r="AG338" s="17">
        <f t="shared" si="55"/>
        <v>0</v>
      </c>
      <c r="AH338" s="2">
        <f t="shared" si="56"/>
        <v>-8.9495833986808659E-2</v>
      </c>
    </row>
    <row r="339" spans="1:34" x14ac:dyDescent="0.25">
      <c r="A339" s="1">
        <v>6</v>
      </c>
      <c r="B339" t="s">
        <v>108</v>
      </c>
      <c r="C339" t="s">
        <v>595</v>
      </c>
      <c r="D339" t="s">
        <v>613</v>
      </c>
      <c r="E339" s="1">
        <v>1</v>
      </c>
      <c r="F339" s="1">
        <v>3</v>
      </c>
      <c r="G339" s="1">
        <v>1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2">
        <v>0.5</v>
      </c>
      <c r="N339" s="9">
        <f t="shared" si="49"/>
        <v>0</v>
      </c>
      <c r="O339" s="8">
        <f t="shared" si="50"/>
        <v>2</v>
      </c>
      <c r="P339" s="8">
        <f t="shared" si="51"/>
        <v>4</v>
      </c>
      <c r="Q339" s="10">
        <f t="shared" si="47"/>
        <v>0.5</v>
      </c>
      <c r="R339" s="10">
        <f t="shared" si="48"/>
        <v>0.33333333333333331</v>
      </c>
      <c r="S339" s="13">
        <v>0</v>
      </c>
      <c r="T339" s="13">
        <v>0</v>
      </c>
      <c r="U339" s="13">
        <v>0</v>
      </c>
      <c r="V339" s="13">
        <v>0</v>
      </c>
      <c r="W339" s="13">
        <v>1</v>
      </c>
      <c r="X339" s="13">
        <v>1</v>
      </c>
      <c r="Y339" s="13">
        <v>0</v>
      </c>
      <c r="Z339" s="13">
        <v>0</v>
      </c>
      <c r="AA339" s="13">
        <v>0</v>
      </c>
      <c r="AB339" s="13">
        <v>0</v>
      </c>
      <c r="AC339" s="15">
        <v>1</v>
      </c>
      <c r="AD339" s="17">
        <f t="shared" si="52"/>
        <v>1.0729613733905579E-3</v>
      </c>
      <c r="AE339" s="17">
        <f t="shared" si="53"/>
        <v>0</v>
      </c>
      <c r="AF339" s="17">
        <f t="shared" si="54"/>
        <v>0</v>
      </c>
      <c r="AG339" s="17">
        <f t="shared" si="55"/>
        <v>0</v>
      </c>
      <c r="AH339" s="2">
        <f t="shared" si="56"/>
        <v>0.16050416601319134</v>
      </c>
    </row>
    <row r="340" spans="1:34" x14ac:dyDescent="0.25">
      <c r="A340" s="1">
        <v>6</v>
      </c>
      <c r="B340" t="s">
        <v>138</v>
      </c>
      <c r="C340" t="s">
        <v>590</v>
      </c>
      <c r="D340" t="s">
        <v>641</v>
      </c>
      <c r="E340" s="1">
        <v>1</v>
      </c>
      <c r="F340" s="1">
        <v>4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2">
        <v>0.25</v>
      </c>
      <c r="N340" s="9">
        <f t="shared" si="49"/>
        <v>0</v>
      </c>
      <c r="O340" s="8">
        <f t="shared" si="50"/>
        <v>1</v>
      </c>
      <c r="P340" s="8">
        <f t="shared" si="51"/>
        <v>4</v>
      </c>
      <c r="Q340" s="10">
        <f t="shared" si="47"/>
        <v>0.25</v>
      </c>
      <c r="R340" s="10">
        <f t="shared" si="48"/>
        <v>0.25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1</v>
      </c>
      <c r="AA340" s="13">
        <v>0</v>
      </c>
      <c r="AB340" s="13">
        <v>1</v>
      </c>
      <c r="AC340" s="15">
        <v>1</v>
      </c>
      <c r="AD340" s="17">
        <f t="shared" si="52"/>
        <v>1.0729613733905579E-3</v>
      </c>
      <c r="AE340" s="17">
        <f t="shared" si="53"/>
        <v>0</v>
      </c>
      <c r="AF340" s="17">
        <f t="shared" si="54"/>
        <v>0</v>
      </c>
      <c r="AG340" s="17">
        <f t="shared" si="55"/>
        <v>0</v>
      </c>
      <c r="AH340" s="2">
        <f t="shared" si="56"/>
        <v>-8.9495833986808659E-2</v>
      </c>
    </row>
    <row r="341" spans="1:34" x14ac:dyDescent="0.25">
      <c r="A341" s="1">
        <v>6</v>
      </c>
      <c r="B341" t="s">
        <v>200</v>
      </c>
      <c r="C341" t="s">
        <v>603</v>
      </c>
      <c r="D341" t="s">
        <v>629</v>
      </c>
      <c r="E341" s="1">
        <v>1</v>
      </c>
      <c r="F341" s="1">
        <v>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0</v>
      </c>
      <c r="N341" s="9">
        <f t="shared" si="49"/>
        <v>0</v>
      </c>
      <c r="O341" s="8">
        <f t="shared" si="50"/>
        <v>0</v>
      </c>
      <c r="P341" s="8">
        <f t="shared" si="51"/>
        <v>4</v>
      </c>
      <c r="Q341" s="10">
        <f t="shared" si="47"/>
        <v>0</v>
      </c>
      <c r="R341" s="10">
        <f t="shared" si="48"/>
        <v>0</v>
      </c>
      <c r="S341" s="13">
        <v>0</v>
      </c>
      <c r="T341" s="13">
        <v>1</v>
      </c>
      <c r="U341" s="13">
        <v>0</v>
      </c>
      <c r="V341" s="13">
        <v>0</v>
      </c>
      <c r="W341" s="13">
        <v>0</v>
      </c>
      <c r="X341" s="13">
        <v>1</v>
      </c>
      <c r="Y341" s="13">
        <v>0</v>
      </c>
      <c r="Z341" s="13">
        <v>0</v>
      </c>
      <c r="AA341" s="13">
        <v>0</v>
      </c>
      <c r="AB341" s="13">
        <v>0</v>
      </c>
      <c r="AC341" s="15">
        <v>1</v>
      </c>
      <c r="AD341" s="17">
        <f t="shared" si="52"/>
        <v>0</v>
      </c>
      <c r="AE341" s="17">
        <f t="shared" si="53"/>
        <v>0</v>
      </c>
      <c r="AF341" s="17">
        <f t="shared" si="54"/>
        <v>0</v>
      </c>
      <c r="AG341" s="17">
        <f t="shared" si="55"/>
        <v>0</v>
      </c>
      <c r="AH341" s="2">
        <f t="shared" si="56"/>
        <v>-0.33949583398680866</v>
      </c>
    </row>
    <row r="342" spans="1:34" x14ac:dyDescent="0.25">
      <c r="A342" s="1">
        <v>6</v>
      </c>
      <c r="B342" t="s">
        <v>134</v>
      </c>
      <c r="C342" t="s">
        <v>596</v>
      </c>
      <c r="D342" t="s">
        <v>616</v>
      </c>
      <c r="E342" s="1">
        <v>1</v>
      </c>
      <c r="F342" s="1">
        <v>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2">
        <v>0</v>
      </c>
      <c r="N342" s="9">
        <f t="shared" si="49"/>
        <v>0</v>
      </c>
      <c r="O342" s="8">
        <f t="shared" si="50"/>
        <v>0</v>
      </c>
      <c r="P342" s="8">
        <f t="shared" si="51"/>
        <v>4</v>
      </c>
      <c r="Q342" s="10">
        <f t="shared" si="47"/>
        <v>0</v>
      </c>
      <c r="R342" s="10">
        <f t="shared" si="48"/>
        <v>0</v>
      </c>
      <c r="S342" s="13">
        <v>1</v>
      </c>
      <c r="T342" s="13">
        <v>0</v>
      </c>
      <c r="U342" s="13">
        <v>0</v>
      </c>
      <c r="V342" s="13">
        <v>0</v>
      </c>
      <c r="W342" s="13">
        <v>0</v>
      </c>
      <c r="X342" s="13">
        <v>1</v>
      </c>
      <c r="Y342" s="13">
        <v>0</v>
      </c>
      <c r="Z342" s="13">
        <v>0</v>
      </c>
      <c r="AA342" s="13">
        <v>0</v>
      </c>
      <c r="AB342" s="13">
        <v>0</v>
      </c>
      <c r="AC342" s="15">
        <v>1</v>
      </c>
      <c r="AD342" s="17">
        <f t="shared" si="52"/>
        <v>0</v>
      </c>
      <c r="AE342" s="17">
        <f t="shared" si="53"/>
        <v>0</v>
      </c>
      <c r="AF342" s="17">
        <f t="shared" si="54"/>
        <v>0</v>
      </c>
      <c r="AG342" s="17">
        <f t="shared" si="55"/>
        <v>0</v>
      </c>
      <c r="AH342" s="2">
        <f t="shared" si="56"/>
        <v>-0.33949583398680866</v>
      </c>
    </row>
    <row r="343" spans="1:34" x14ac:dyDescent="0.25">
      <c r="A343" s="1">
        <v>6</v>
      </c>
      <c r="B343" t="s">
        <v>63</v>
      </c>
      <c r="C343" t="s">
        <v>585</v>
      </c>
      <c r="D343" t="s">
        <v>636</v>
      </c>
      <c r="E343" s="1">
        <v>1</v>
      </c>
      <c r="F343" s="1">
        <v>5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0.2</v>
      </c>
      <c r="N343" s="9">
        <f t="shared" si="49"/>
        <v>0</v>
      </c>
      <c r="O343" s="8">
        <f t="shared" si="50"/>
        <v>1</v>
      </c>
      <c r="P343" s="8">
        <f t="shared" si="51"/>
        <v>5</v>
      </c>
      <c r="Q343" s="10">
        <f t="shared" si="47"/>
        <v>0.2</v>
      </c>
      <c r="R343" s="10">
        <f t="shared" si="48"/>
        <v>0.2</v>
      </c>
      <c r="S343" s="13">
        <v>1</v>
      </c>
      <c r="T343" s="13">
        <v>0</v>
      </c>
      <c r="U343" s="13">
        <v>0</v>
      </c>
      <c r="V343" s="13">
        <v>0</v>
      </c>
      <c r="W343" s="13">
        <v>0</v>
      </c>
      <c r="X343" s="13">
        <v>1</v>
      </c>
      <c r="Y343" s="13">
        <v>0</v>
      </c>
      <c r="Z343" s="13">
        <v>0</v>
      </c>
      <c r="AA343" s="13">
        <v>0</v>
      </c>
      <c r="AB343" s="13">
        <v>0</v>
      </c>
      <c r="AC343" s="15">
        <v>1</v>
      </c>
      <c r="AD343" s="17">
        <f t="shared" si="52"/>
        <v>0</v>
      </c>
      <c r="AE343" s="17">
        <f t="shared" si="53"/>
        <v>0</v>
      </c>
      <c r="AF343" s="17">
        <f t="shared" si="54"/>
        <v>0</v>
      </c>
      <c r="AG343" s="17">
        <f t="shared" si="55"/>
        <v>0</v>
      </c>
      <c r="AH343" s="2">
        <f t="shared" si="56"/>
        <v>-0.13949583398680865</v>
      </c>
    </row>
    <row r="344" spans="1:34" x14ac:dyDescent="0.25">
      <c r="A344" s="1">
        <v>6</v>
      </c>
      <c r="B344" t="s">
        <v>36</v>
      </c>
      <c r="C344" t="s">
        <v>581</v>
      </c>
      <c r="D344" t="s">
        <v>624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</v>
      </c>
      <c r="N344" s="9">
        <f t="shared" si="49"/>
        <v>0</v>
      </c>
      <c r="O344" s="8">
        <f t="shared" si="50"/>
        <v>0</v>
      </c>
      <c r="P344" s="8">
        <f t="shared" si="51"/>
        <v>0</v>
      </c>
      <c r="Q344" s="10">
        <f t="shared" si="47"/>
        <v>0</v>
      </c>
      <c r="R344" s="10">
        <f t="shared" si="48"/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1</v>
      </c>
      <c r="AB344" s="13">
        <v>1</v>
      </c>
      <c r="AC344" s="15">
        <v>1</v>
      </c>
      <c r="AD344" s="17">
        <f t="shared" si="52"/>
        <v>0</v>
      </c>
      <c r="AE344" s="17">
        <f t="shared" si="53"/>
        <v>0</v>
      </c>
      <c r="AF344" s="17">
        <f t="shared" si="54"/>
        <v>0</v>
      </c>
      <c r="AG344" s="17">
        <f t="shared" si="55"/>
        <v>0</v>
      </c>
      <c r="AH344" s="2">
        <f t="shared" si="56"/>
        <v>-0.33949583398680866</v>
      </c>
    </row>
    <row r="345" spans="1:34" x14ac:dyDescent="0.25">
      <c r="A345" s="1">
        <v>7</v>
      </c>
      <c r="B345" t="s">
        <v>256</v>
      </c>
      <c r="C345" t="s">
        <v>601</v>
      </c>
      <c r="D345" t="s">
        <v>673</v>
      </c>
      <c r="E345" s="1">
        <v>158</v>
      </c>
      <c r="F345" s="1">
        <v>577</v>
      </c>
      <c r="G345" s="1">
        <v>166</v>
      </c>
      <c r="H345" s="1">
        <v>102</v>
      </c>
      <c r="I345" s="1">
        <v>53</v>
      </c>
      <c r="J345" s="1">
        <v>137</v>
      </c>
      <c r="K345" s="1">
        <v>71</v>
      </c>
      <c r="L345" s="1">
        <v>3</v>
      </c>
      <c r="M345" s="2">
        <v>0.371</v>
      </c>
      <c r="N345" s="9">
        <f t="shared" si="49"/>
        <v>5.4181240063592799</v>
      </c>
      <c r="O345" s="8">
        <f t="shared" si="50"/>
        <v>242.41812400635928</v>
      </c>
      <c r="P345" s="8">
        <f t="shared" si="51"/>
        <v>653.41812400635933</v>
      </c>
      <c r="Q345" s="10">
        <f t="shared" si="47"/>
        <v>0.37099999999999994</v>
      </c>
      <c r="R345" s="10">
        <f t="shared" si="48"/>
        <v>0.28769497400346622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3">
        <v>1</v>
      </c>
      <c r="Y345" s="13">
        <v>0</v>
      </c>
      <c r="Z345" s="13">
        <v>0</v>
      </c>
      <c r="AA345" s="13">
        <v>0</v>
      </c>
      <c r="AB345" s="13">
        <v>0</v>
      </c>
      <c r="AC345" s="15">
        <v>1</v>
      </c>
      <c r="AD345" s="17">
        <f t="shared" si="52"/>
        <v>0.1130820399113082</v>
      </c>
      <c r="AE345" s="17">
        <f t="shared" si="53"/>
        <v>0.21991701244813278</v>
      </c>
      <c r="AF345" s="17">
        <f t="shared" si="54"/>
        <v>0.14652406417112299</v>
      </c>
      <c r="AG345" s="17">
        <f t="shared" si="55"/>
        <v>3.0303030303030304E-2</v>
      </c>
      <c r="AH345" s="2">
        <f t="shared" si="56"/>
        <v>2.8650678034621069E-2</v>
      </c>
    </row>
    <row r="346" spans="1:34" x14ac:dyDescent="0.25">
      <c r="A346" s="1">
        <v>7</v>
      </c>
      <c r="B346" t="s">
        <v>257</v>
      </c>
      <c r="C346" t="s">
        <v>589</v>
      </c>
      <c r="D346" t="s">
        <v>637</v>
      </c>
      <c r="E346" s="1">
        <v>157</v>
      </c>
      <c r="F346" s="1">
        <v>595</v>
      </c>
      <c r="G346" s="1">
        <v>181</v>
      </c>
      <c r="H346" s="1">
        <v>68</v>
      </c>
      <c r="I346" s="1">
        <v>14</v>
      </c>
      <c r="J346" s="1">
        <v>81</v>
      </c>
      <c r="K346" s="1">
        <v>54</v>
      </c>
      <c r="L346" s="1">
        <v>-2</v>
      </c>
      <c r="M346" s="2">
        <v>0.35899999999999999</v>
      </c>
      <c r="N346" s="9">
        <f t="shared" si="49"/>
        <v>-3.1341653666146874</v>
      </c>
      <c r="O346" s="8">
        <f t="shared" si="50"/>
        <v>231.8658346333853</v>
      </c>
      <c r="P346" s="8">
        <f t="shared" si="51"/>
        <v>645.86583463338536</v>
      </c>
      <c r="Q346" s="10">
        <f t="shared" si="47"/>
        <v>0.35899999999999993</v>
      </c>
      <c r="R346" s="10">
        <f t="shared" si="48"/>
        <v>0.30420168067226888</v>
      </c>
      <c r="S346" s="13">
        <v>1</v>
      </c>
      <c r="T346" s="13">
        <v>0</v>
      </c>
      <c r="U346" s="13">
        <v>0</v>
      </c>
      <c r="V346" s="13">
        <v>0</v>
      </c>
      <c r="W346" s="13">
        <v>0</v>
      </c>
      <c r="X346" s="13">
        <v>1</v>
      </c>
      <c r="Y346" s="13">
        <v>0</v>
      </c>
      <c r="Z346" s="13">
        <v>0</v>
      </c>
      <c r="AA346" s="13">
        <v>0</v>
      </c>
      <c r="AB346" s="13">
        <v>0</v>
      </c>
      <c r="AC346" s="15">
        <v>1</v>
      </c>
      <c r="AD346" s="17">
        <f t="shared" si="52"/>
        <v>7.5388026607538808E-2</v>
      </c>
      <c r="AE346" s="17">
        <f t="shared" si="53"/>
        <v>5.8091286307053944E-2</v>
      </c>
      <c r="AF346" s="17">
        <f t="shared" si="54"/>
        <v>8.6631016042780742E-2</v>
      </c>
      <c r="AG346" s="17">
        <f t="shared" si="55"/>
        <v>-2.0202020202020204E-2</v>
      </c>
      <c r="AH346" s="2">
        <f t="shared" si="56"/>
        <v>1.6650678034621058E-2</v>
      </c>
    </row>
    <row r="347" spans="1:34" x14ac:dyDescent="0.25">
      <c r="A347" s="1">
        <v>7</v>
      </c>
      <c r="B347" t="s">
        <v>258</v>
      </c>
      <c r="C347" t="s">
        <v>604</v>
      </c>
      <c r="D347" t="s">
        <v>618</v>
      </c>
      <c r="E347" s="1">
        <v>150</v>
      </c>
      <c r="F347" s="1">
        <v>613</v>
      </c>
      <c r="G347" s="1">
        <v>163</v>
      </c>
      <c r="H347" s="1">
        <v>86</v>
      </c>
      <c r="I347" s="1">
        <v>19</v>
      </c>
      <c r="J347" s="1">
        <v>78</v>
      </c>
      <c r="K347" s="1">
        <v>44</v>
      </c>
      <c r="L347" s="1">
        <v>7</v>
      </c>
      <c r="M347" s="2">
        <v>0.32100000000000001</v>
      </c>
      <c r="N347" s="9">
        <f t="shared" si="49"/>
        <v>5.7393225331369528</v>
      </c>
      <c r="O347" s="8">
        <f t="shared" si="50"/>
        <v>212.73932253313694</v>
      </c>
      <c r="P347" s="8">
        <f t="shared" si="51"/>
        <v>662.73932253313694</v>
      </c>
      <c r="Q347" s="10">
        <f t="shared" si="47"/>
        <v>0.32099999999999995</v>
      </c>
      <c r="R347" s="10">
        <f t="shared" si="48"/>
        <v>0.265905383360522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1</v>
      </c>
      <c r="AA347" s="13">
        <v>0</v>
      </c>
      <c r="AB347" s="13">
        <v>1</v>
      </c>
      <c r="AC347" s="15">
        <v>1</v>
      </c>
      <c r="AD347" s="17">
        <f t="shared" si="52"/>
        <v>9.5343680709534362E-2</v>
      </c>
      <c r="AE347" s="17">
        <f t="shared" si="53"/>
        <v>7.8838174273858919E-2</v>
      </c>
      <c r="AF347" s="17">
        <f t="shared" si="54"/>
        <v>8.3422459893048126E-2</v>
      </c>
      <c r="AG347" s="17">
        <f t="shared" si="55"/>
        <v>7.0707070707070704E-2</v>
      </c>
      <c r="AH347" s="2">
        <f t="shared" si="56"/>
        <v>-2.134932196537892E-2</v>
      </c>
    </row>
    <row r="348" spans="1:34" x14ac:dyDescent="0.25">
      <c r="A348" s="1">
        <v>7</v>
      </c>
      <c r="B348" t="s">
        <v>259</v>
      </c>
      <c r="C348" t="s">
        <v>584</v>
      </c>
      <c r="D348" t="s">
        <v>611</v>
      </c>
      <c r="E348" s="1">
        <v>140</v>
      </c>
      <c r="F348" s="1">
        <v>514</v>
      </c>
      <c r="G348" s="1">
        <v>142</v>
      </c>
      <c r="H348" s="1">
        <v>74</v>
      </c>
      <c r="I348" s="1">
        <v>22</v>
      </c>
      <c r="J348" s="1">
        <v>70</v>
      </c>
      <c r="K348" s="1">
        <v>34</v>
      </c>
      <c r="L348" s="1">
        <v>31</v>
      </c>
      <c r="M348" s="2">
        <v>0.33</v>
      </c>
      <c r="N348" s="9">
        <f t="shared" si="49"/>
        <v>7.2238805970149311</v>
      </c>
      <c r="O348" s="8">
        <f t="shared" si="50"/>
        <v>183.22388059701493</v>
      </c>
      <c r="P348" s="8">
        <f t="shared" si="51"/>
        <v>555.22388059701495</v>
      </c>
      <c r="Q348" s="10">
        <f t="shared" si="47"/>
        <v>0.32999999999999996</v>
      </c>
      <c r="R348" s="10">
        <f t="shared" si="48"/>
        <v>0.27626459143968873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1</v>
      </c>
      <c r="Z348" s="13">
        <v>0</v>
      </c>
      <c r="AA348" s="13">
        <v>0</v>
      </c>
      <c r="AB348" s="13">
        <v>1</v>
      </c>
      <c r="AC348" s="15">
        <v>1</v>
      </c>
      <c r="AD348" s="17">
        <f t="shared" si="52"/>
        <v>8.2039911308203997E-2</v>
      </c>
      <c r="AE348" s="17">
        <f t="shared" si="53"/>
        <v>9.1286307053941904E-2</v>
      </c>
      <c r="AF348" s="17">
        <f t="shared" si="54"/>
        <v>7.4866310160427801E-2</v>
      </c>
      <c r="AG348" s="17">
        <f t="shared" si="55"/>
        <v>0.31313131313131315</v>
      </c>
      <c r="AH348" s="2">
        <f t="shared" si="56"/>
        <v>-1.2349321965378912E-2</v>
      </c>
    </row>
    <row r="349" spans="1:34" x14ac:dyDescent="0.25">
      <c r="A349" s="1">
        <v>7</v>
      </c>
      <c r="B349" t="s">
        <v>260</v>
      </c>
      <c r="C349" t="s">
        <v>584</v>
      </c>
      <c r="D349" t="s">
        <v>617</v>
      </c>
      <c r="E349" s="1">
        <v>140</v>
      </c>
      <c r="F349" s="1">
        <v>566</v>
      </c>
      <c r="G349" s="1">
        <v>165</v>
      </c>
      <c r="H349" s="1">
        <v>73</v>
      </c>
      <c r="I349" s="1">
        <v>11</v>
      </c>
      <c r="J349" s="1">
        <v>48</v>
      </c>
      <c r="K349" s="1">
        <v>23</v>
      </c>
      <c r="L349" s="1">
        <v>31</v>
      </c>
      <c r="M349" s="2">
        <v>0.32500000000000001</v>
      </c>
      <c r="N349" s="9">
        <f t="shared" si="49"/>
        <v>5.0740740740740904</v>
      </c>
      <c r="O349" s="8">
        <f t="shared" si="50"/>
        <v>193.07407407407408</v>
      </c>
      <c r="P349" s="8">
        <f t="shared" si="51"/>
        <v>594.07407407407413</v>
      </c>
      <c r="Q349" s="10">
        <f t="shared" si="47"/>
        <v>0.32499999999999996</v>
      </c>
      <c r="R349" s="10">
        <f t="shared" si="48"/>
        <v>0.29151943462897528</v>
      </c>
      <c r="S349" s="13">
        <v>0</v>
      </c>
      <c r="T349" s="13">
        <v>0</v>
      </c>
      <c r="U349" s="13">
        <v>0</v>
      </c>
      <c r="V349" s="13">
        <v>1</v>
      </c>
      <c r="W349" s="13">
        <v>0</v>
      </c>
      <c r="X349" s="13">
        <v>1</v>
      </c>
      <c r="Y349" s="13">
        <v>0</v>
      </c>
      <c r="Z349" s="13">
        <v>0</v>
      </c>
      <c r="AA349" s="13">
        <v>0</v>
      </c>
      <c r="AB349" s="13">
        <v>0</v>
      </c>
      <c r="AC349" s="15">
        <v>1</v>
      </c>
      <c r="AD349" s="17">
        <f t="shared" si="52"/>
        <v>8.0931263858093128E-2</v>
      </c>
      <c r="AE349" s="17">
        <f t="shared" si="53"/>
        <v>4.5643153526970952E-2</v>
      </c>
      <c r="AF349" s="17">
        <f t="shared" si="54"/>
        <v>5.1336898395721926E-2</v>
      </c>
      <c r="AG349" s="17">
        <f t="shared" si="55"/>
        <v>0.31313131313131315</v>
      </c>
      <c r="AH349" s="2">
        <f t="shared" si="56"/>
        <v>-1.7349321965378917E-2</v>
      </c>
    </row>
    <row r="350" spans="1:34" x14ac:dyDescent="0.25">
      <c r="A350" s="1">
        <v>7</v>
      </c>
      <c r="B350" t="s">
        <v>261</v>
      </c>
      <c r="C350" t="s">
        <v>588</v>
      </c>
      <c r="D350" t="s">
        <v>674</v>
      </c>
      <c r="E350" s="1">
        <v>125</v>
      </c>
      <c r="F350" s="1">
        <v>475</v>
      </c>
      <c r="G350" s="1">
        <v>150</v>
      </c>
      <c r="H350" s="1">
        <v>63</v>
      </c>
      <c r="I350" s="1">
        <v>11</v>
      </c>
      <c r="J350" s="1">
        <v>90</v>
      </c>
      <c r="K350" s="1">
        <v>36</v>
      </c>
      <c r="L350" s="1">
        <v>1</v>
      </c>
      <c r="M350" s="2">
        <v>0.373</v>
      </c>
      <c r="N350" s="9">
        <f t="shared" si="49"/>
        <v>7.3413078149920397</v>
      </c>
      <c r="O350" s="8">
        <f t="shared" si="50"/>
        <v>193.34130781499204</v>
      </c>
      <c r="P350" s="8">
        <f t="shared" si="51"/>
        <v>518.34130781499209</v>
      </c>
      <c r="Q350" s="10">
        <f t="shared" si="47"/>
        <v>0.373</v>
      </c>
      <c r="R350" s="10">
        <f t="shared" si="48"/>
        <v>0.31578947368421051</v>
      </c>
      <c r="S350" s="13">
        <v>0</v>
      </c>
      <c r="T350" s="13">
        <v>1</v>
      </c>
      <c r="U350" s="13">
        <v>0</v>
      </c>
      <c r="V350" s="13">
        <v>0</v>
      </c>
      <c r="W350" s="13">
        <v>0</v>
      </c>
      <c r="X350" s="13">
        <v>1</v>
      </c>
      <c r="Y350" s="13">
        <v>0</v>
      </c>
      <c r="Z350" s="13">
        <v>0</v>
      </c>
      <c r="AA350" s="13">
        <v>0</v>
      </c>
      <c r="AB350" s="13">
        <v>0</v>
      </c>
      <c r="AC350" s="15">
        <v>1</v>
      </c>
      <c r="AD350" s="17">
        <f t="shared" si="52"/>
        <v>6.9844789356984474E-2</v>
      </c>
      <c r="AE350" s="17">
        <f t="shared" si="53"/>
        <v>4.5643153526970952E-2</v>
      </c>
      <c r="AF350" s="17">
        <f t="shared" si="54"/>
        <v>9.6256684491978606E-2</v>
      </c>
      <c r="AG350" s="17">
        <f t="shared" si="55"/>
        <v>1.0101010101010102E-2</v>
      </c>
      <c r="AH350" s="2">
        <f t="shared" si="56"/>
        <v>3.0650678034621126E-2</v>
      </c>
    </row>
    <row r="351" spans="1:34" x14ac:dyDescent="0.25">
      <c r="A351" s="1">
        <v>7</v>
      </c>
      <c r="B351" t="s">
        <v>262</v>
      </c>
      <c r="C351" t="s">
        <v>583</v>
      </c>
      <c r="D351" t="s">
        <v>613</v>
      </c>
      <c r="E351" s="1">
        <v>112</v>
      </c>
      <c r="F351" s="1">
        <v>412</v>
      </c>
      <c r="G351" s="1">
        <v>115</v>
      </c>
      <c r="H351" s="1">
        <v>60</v>
      </c>
      <c r="I351" s="1">
        <v>16</v>
      </c>
      <c r="J351" s="1">
        <v>59</v>
      </c>
      <c r="K351" s="1">
        <v>56</v>
      </c>
      <c r="L351" s="1">
        <v>2</v>
      </c>
      <c r="M351" s="2">
        <v>0.36899999999999999</v>
      </c>
      <c r="N351" s="9">
        <f t="shared" si="49"/>
        <v>2.6814580031695838</v>
      </c>
      <c r="O351" s="8">
        <f t="shared" si="50"/>
        <v>173.68145800316958</v>
      </c>
      <c r="P351" s="8">
        <f t="shared" si="51"/>
        <v>470.68145800316961</v>
      </c>
      <c r="Q351" s="10">
        <f t="shared" si="47"/>
        <v>0.36899999999999999</v>
      </c>
      <c r="R351" s="10">
        <f t="shared" si="48"/>
        <v>0.279126213592233</v>
      </c>
      <c r="S351" s="13">
        <v>0</v>
      </c>
      <c r="T351" s="13">
        <v>0</v>
      </c>
      <c r="U351" s="13">
        <v>0</v>
      </c>
      <c r="V351" s="13">
        <v>0</v>
      </c>
      <c r="W351" s="13">
        <v>1</v>
      </c>
      <c r="X351" s="13">
        <v>1</v>
      </c>
      <c r="Y351" s="13">
        <v>0</v>
      </c>
      <c r="Z351" s="13">
        <v>0</v>
      </c>
      <c r="AA351" s="13">
        <v>0</v>
      </c>
      <c r="AB351" s="13">
        <v>0</v>
      </c>
      <c r="AC351" s="15">
        <v>1</v>
      </c>
      <c r="AD351" s="17">
        <f t="shared" si="52"/>
        <v>6.6518847006651879E-2</v>
      </c>
      <c r="AE351" s="17">
        <f t="shared" si="53"/>
        <v>6.6390041493775934E-2</v>
      </c>
      <c r="AF351" s="17">
        <f t="shared" si="54"/>
        <v>6.310160427807486E-2</v>
      </c>
      <c r="AG351" s="17">
        <f t="shared" si="55"/>
        <v>2.0202020202020204E-2</v>
      </c>
      <c r="AH351" s="2">
        <f t="shared" si="56"/>
        <v>2.6650678034621123E-2</v>
      </c>
    </row>
    <row r="352" spans="1:34" x14ac:dyDescent="0.25">
      <c r="A352" s="1">
        <v>7</v>
      </c>
      <c r="B352" t="s">
        <v>263</v>
      </c>
      <c r="C352" t="s">
        <v>582</v>
      </c>
      <c r="D352" t="s">
        <v>613</v>
      </c>
      <c r="E352" s="1">
        <v>105</v>
      </c>
      <c r="F352" s="1">
        <v>401</v>
      </c>
      <c r="G352" s="1">
        <v>109</v>
      </c>
      <c r="H352" s="1">
        <v>40</v>
      </c>
      <c r="I352" s="1">
        <v>9</v>
      </c>
      <c r="J352" s="1">
        <v>57</v>
      </c>
      <c r="K352" s="1">
        <v>30</v>
      </c>
      <c r="L352" s="1">
        <v>0</v>
      </c>
      <c r="M352" s="2">
        <v>0.32600000000000001</v>
      </c>
      <c r="N352" s="9">
        <f t="shared" si="49"/>
        <v>2.2344213649851636</v>
      </c>
      <c r="O352" s="8">
        <f t="shared" si="50"/>
        <v>141.23442136498517</v>
      </c>
      <c r="P352" s="8">
        <f t="shared" si="51"/>
        <v>433.23442136498517</v>
      </c>
      <c r="Q352" s="10">
        <f t="shared" si="47"/>
        <v>0.32600000000000001</v>
      </c>
      <c r="R352" s="10">
        <f t="shared" si="48"/>
        <v>0.27182044887780549</v>
      </c>
      <c r="S352" s="13">
        <v>0</v>
      </c>
      <c r="T352" s="13">
        <v>0</v>
      </c>
      <c r="U352" s="13">
        <v>0</v>
      </c>
      <c r="V352" s="13">
        <v>0</v>
      </c>
      <c r="W352" s="13">
        <v>1</v>
      </c>
      <c r="X352" s="13">
        <v>1</v>
      </c>
      <c r="Y352" s="13">
        <v>0</v>
      </c>
      <c r="Z352" s="13">
        <v>0</v>
      </c>
      <c r="AA352" s="13">
        <v>0</v>
      </c>
      <c r="AB352" s="13">
        <v>0</v>
      </c>
      <c r="AC352" s="15">
        <v>1</v>
      </c>
      <c r="AD352" s="17">
        <f t="shared" si="52"/>
        <v>4.4345898004434593E-2</v>
      </c>
      <c r="AE352" s="17">
        <f t="shared" si="53"/>
        <v>3.7344398340248962E-2</v>
      </c>
      <c r="AF352" s="17">
        <f t="shared" si="54"/>
        <v>6.0962566844919783E-2</v>
      </c>
      <c r="AG352" s="17">
        <f t="shared" si="55"/>
        <v>0</v>
      </c>
      <c r="AH352" s="2">
        <f t="shared" si="56"/>
        <v>-1.634932196537886E-2</v>
      </c>
    </row>
    <row r="353" spans="1:34" x14ac:dyDescent="0.25">
      <c r="A353" s="1">
        <v>7</v>
      </c>
      <c r="B353" t="s">
        <v>264</v>
      </c>
      <c r="C353" t="s">
        <v>593</v>
      </c>
      <c r="D353" t="s">
        <v>626</v>
      </c>
      <c r="E353" s="1">
        <v>101</v>
      </c>
      <c r="F353" s="1">
        <v>369</v>
      </c>
      <c r="G353" s="1">
        <v>101</v>
      </c>
      <c r="H353" s="1">
        <v>63</v>
      </c>
      <c r="I353" s="1">
        <v>18</v>
      </c>
      <c r="J353" s="1">
        <v>56</v>
      </c>
      <c r="K353" s="1">
        <v>54</v>
      </c>
      <c r="L353" s="1">
        <v>7</v>
      </c>
      <c r="M353" s="2">
        <v>0.36699999999999999</v>
      </c>
      <c r="N353" s="9">
        <f t="shared" si="49"/>
        <v>0.38072669826222028</v>
      </c>
      <c r="O353" s="8">
        <f t="shared" si="50"/>
        <v>155.38072669826221</v>
      </c>
      <c r="P353" s="8">
        <f t="shared" si="51"/>
        <v>423.38072669826221</v>
      </c>
      <c r="Q353" s="10">
        <f t="shared" si="47"/>
        <v>0.36699999999999994</v>
      </c>
      <c r="R353" s="10">
        <f t="shared" si="48"/>
        <v>0.27371273712737126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1</v>
      </c>
      <c r="Z353" s="13">
        <v>0</v>
      </c>
      <c r="AA353" s="13">
        <v>0</v>
      </c>
      <c r="AB353" s="13">
        <v>1</v>
      </c>
      <c r="AC353" s="15">
        <v>1</v>
      </c>
      <c r="AD353" s="17">
        <f t="shared" si="52"/>
        <v>6.9844789356984474E-2</v>
      </c>
      <c r="AE353" s="17">
        <f t="shared" si="53"/>
        <v>7.4688796680497924E-2</v>
      </c>
      <c r="AF353" s="17">
        <f t="shared" si="54"/>
        <v>5.9893048128342244E-2</v>
      </c>
      <c r="AG353" s="17">
        <f t="shared" si="55"/>
        <v>7.0707070707070704E-2</v>
      </c>
      <c r="AH353" s="2">
        <f t="shared" si="56"/>
        <v>2.4650678034621065E-2</v>
      </c>
    </row>
    <row r="354" spans="1:34" x14ac:dyDescent="0.25">
      <c r="A354" s="1">
        <v>7</v>
      </c>
      <c r="B354" t="s">
        <v>115</v>
      </c>
      <c r="C354" t="s">
        <v>578</v>
      </c>
      <c r="D354" t="s">
        <v>612</v>
      </c>
      <c r="E354" s="1">
        <v>84</v>
      </c>
      <c r="F354" s="1">
        <v>319</v>
      </c>
      <c r="G354" s="1">
        <v>94</v>
      </c>
      <c r="H354" s="1">
        <v>46</v>
      </c>
      <c r="I354" s="1">
        <v>9</v>
      </c>
      <c r="J354" s="1">
        <v>40</v>
      </c>
      <c r="K354" s="1">
        <v>25</v>
      </c>
      <c r="L354" s="1">
        <v>1</v>
      </c>
      <c r="M354" s="2">
        <v>0.34300000000000003</v>
      </c>
      <c r="N354" s="9">
        <f t="shared" si="49"/>
        <v>-1.534246575342459</v>
      </c>
      <c r="O354" s="8">
        <f t="shared" si="50"/>
        <v>117.46575342465754</v>
      </c>
      <c r="P354" s="8">
        <f t="shared" si="51"/>
        <v>342.46575342465752</v>
      </c>
      <c r="Q354" s="10">
        <f t="shared" si="47"/>
        <v>0.34300000000000003</v>
      </c>
      <c r="R354" s="10">
        <f t="shared" si="48"/>
        <v>0.29467084639498431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1</v>
      </c>
      <c r="AB354" s="13">
        <v>1</v>
      </c>
      <c r="AC354" s="15">
        <v>1</v>
      </c>
      <c r="AD354" s="17">
        <f t="shared" si="52"/>
        <v>5.0997782705099776E-2</v>
      </c>
      <c r="AE354" s="17">
        <f t="shared" si="53"/>
        <v>3.7344398340248962E-2</v>
      </c>
      <c r="AF354" s="17">
        <f t="shared" si="54"/>
        <v>4.2780748663101602E-2</v>
      </c>
      <c r="AG354" s="17">
        <f t="shared" si="55"/>
        <v>1.0101010101010102E-2</v>
      </c>
      <c r="AH354" s="2">
        <f t="shared" si="56"/>
        <v>6.5067803462115492E-4</v>
      </c>
    </row>
    <row r="355" spans="1:34" x14ac:dyDescent="0.25">
      <c r="A355" s="1">
        <v>7</v>
      </c>
      <c r="B355" t="s">
        <v>265</v>
      </c>
      <c r="C355" t="s">
        <v>580</v>
      </c>
      <c r="D355" t="s">
        <v>615</v>
      </c>
      <c r="E355" s="1">
        <v>84</v>
      </c>
      <c r="F355" s="1">
        <v>334</v>
      </c>
      <c r="G355" s="1">
        <v>84</v>
      </c>
      <c r="H355" s="1">
        <v>41</v>
      </c>
      <c r="I355" s="1">
        <v>8</v>
      </c>
      <c r="J355" s="1">
        <v>46</v>
      </c>
      <c r="K355" s="1">
        <v>20</v>
      </c>
      <c r="L355" s="1">
        <v>3</v>
      </c>
      <c r="M355" s="2">
        <v>0.29699999999999999</v>
      </c>
      <c r="N355" s="9">
        <f t="shared" si="49"/>
        <v>1.6187766714082374</v>
      </c>
      <c r="O355" s="8">
        <f t="shared" si="50"/>
        <v>105.61877667140824</v>
      </c>
      <c r="P355" s="8">
        <f t="shared" si="51"/>
        <v>355.61877667140823</v>
      </c>
      <c r="Q355" s="10">
        <f t="shared" si="47"/>
        <v>0.29699999999999999</v>
      </c>
      <c r="R355" s="10">
        <f t="shared" si="48"/>
        <v>0.25149700598802394</v>
      </c>
      <c r="S355" s="13">
        <v>0</v>
      </c>
      <c r="T355" s="13">
        <v>0</v>
      </c>
      <c r="U355" s="13">
        <v>1</v>
      </c>
      <c r="V355" s="13">
        <v>0</v>
      </c>
      <c r="W355" s="13">
        <v>0</v>
      </c>
      <c r="X355" s="13">
        <v>1</v>
      </c>
      <c r="Y355" s="13">
        <v>0</v>
      </c>
      <c r="Z355" s="13">
        <v>0</v>
      </c>
      <c r="AA355" s="13">
        <v>0</v>
      </c>
      <c r="AB355" s="13">
        <v>0</v>
      </c>
      <c r="AC355" s="15">
        <v>1</v>
      </c>
      <c r="AD355" s="17">
        <f t="shared" si="52"/>
        <v>4.5454545454545456E-2</v>
      </c>
      <c r="AE355" s="17">
        <f t="shared" si="53"/>
        <v>3.3195020746887967E-2</v>
      </c>
      <c r="AF355" s="17">
        <f t="shared" si="54"/>
        <v>4.9197860962566842E-2</v>
      </c>
      <c r="AG355" s="17">
        <f t="shared" si="55"/>
        <v>3.0303030303030304E-2</v>
      </c>
      <c r="AH355" s="2">
        <f t="shared" si="56"/>
        <v>-4.5349321965378886E-2</v>
      </c>
    </row>
    <row r="356" spans="1:34" x14ac:dyDescent="0.25">
      <c r="A356" s="1">
        <v>7</v>
      </c>
      <c r="B356" t="s">
        <v>110</v>
      </c>
      <c r="C356" t="s">
        <v>596</v>
      </c>
      <c r="D356" t="s">
        <v>614</v>
      </c>
      <c r="E356" s="1">
        <v>62</v>
      </c>
      <c r="F356" s="1">
        <v>233</v>
      </c>
      <c r="G356" s="1">
        <v>73</v>
      </c>
      <c r="H356" s="1">
        <v>41</v>
      </c>
      <c r="I356" s="1">
        <v>13</v>
      </c>
      <c r="J356" s="1">
        <v>55</v>
      </c>
      <c r="K356" s="1">
        <v>30</v>
      </c>
      <c r="L356" s="1">
        <v>5</v>
      </c>
      <c r="M356" s="2">
        <v>0.39</v>
      </c>
      <c r="N356" s="9">
        <f t="shared" si="49"/>
        <v>-0.70491803278687315</v>
      </c>
      <c r="O356" s="8">
        <f t="shared" si="50"/>
        <v>102.29508196721312</v>
      </c>
      <c r="P356" s="8">
        <f t="shared" si="51"/>
        <v>262.29508196721315</v>
      </c>
      <c r="Q356" s="10">
        <f t="shared" si="47"/>
        <v>0.38999999999999996</v>
      </c>
      <c r="R356" s="10">
        <f t="shared" si="48"/>
        <v>0.31330472103004292</v>
      </c>
      <c r="S356" s="13">
        <v>0</v>
      </c>
      <c r="T356" s="13">
        <v>1</v>
      </c>
      <c r="U356" s="13">
        <v>0</v>
      </c>
      <c r="V356" s="13">
        <v>0</v>
      </c>
      <c r="W356" s="13">
        <v>0</v>
      </c>
      <c r="X356" s="13">
        <v>1</v>
      </c>
      <c r="Y356" s="13">
        <v>0</v>
      </c>
      <c r="Z356" s="13">
        <v>0</v>
      </c>
      <c r="AA356" s="13">
        <v>0</v>
      </c>
      <c r="AB356" s="13">
        <v>0</v>
      </c>
      <c r="AC356" s="15">
        <v>1</v>
      </c>
      <c r="AD356" s="17">
        <f t="shared" si="52"/>
        <v>4.5454545454545456E-2</v>
      </c>
      <c r="AE356" s="17">
        <f t="shared" si="53"/>
        <v>5.3941908713692949E-2</v>
      </c>
      <c r="AF356" s="17">
        <f t="shared" si="54"/>
        <v>5.8823529411764705E-2</v>
      </c>
      <c r="AG356" s="17">
        <f t="shared" si="55"/>
        <v>5.0505050505050504E-2</v>
      </c>
      <c r="AH356" s="2">
        <f t="shared" si="56"/>
        <v>4.7650678034621086E-2</v>
      </c>
    </row>
    <row r="357" spans="1:34" x14ac:dyDescent="0.25">
      <c r="A357" s="1">
        <v>7</v>
      </c>
      <c r="B357" t="s">
        <v>266</v>
      </c>
      <c r="C357" t="s">
        <v>594</v>
      </c>
      <c r="D357" t="s">
        <v>651</v>
      </c>
      <c r="E357" s="1">
        <v>55</v>
      </c>
      <c r="F357" s="1">
        <v>194</v>
      </c>
      <c r="G357" s="1">
        <v>45</v>
      </c>
      <c r="H357" s="1">
        <v>27</v>
      </c>
      <c r="I357" s="1">
        <v>6</v>
      </c>
      <c r="J357" s="1">
        <v>13</v>
      </c>
      <c r="K357" s="1">
        <v>26</v>
      </c>
      <c r="L357" s="1">
        <v>5</v>
      </c>
      <c r="M357" s="2">
        <v>0.32400000000000001</v>
      </c>
      <c r="N357" s="9">
        <f t="shared" si="49"/>
        <v>0.41420118343195439</v>
      </c>
      <c r="O357" s="8">
        <f t="shared" si="50"/>
        <v>71.414201183431956</v>
      </c>
      <c r="P357" s="8">
        <f t="shared" si="51"/>
        <v>220.41420118343194</v>
      </c>
      <c r="Q357" s="10">
        <f t="shared" si="47"/>
        <v>0.32400000000000001</v>
      </c>
      <c r="R357" s="10">
        <f t="shared" si="48"/>
        <v>0.23195876288659795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1</v>
      </c>
      <c r="Z357" s="13">
        <v>0</v>
      </c>
      <c r="AA357" s="13">
        <v>0</v>
      </c>
      <c r="AB357" s="13">
        <v>1</v>
      </c>
      <c r="AC357" s="15">
        <v>1</v>
      </c>
      <c r="AD357" s="17">
        <f t="shared" si="52"/>
        <v>2.9933481152993349E-2</v>
      </c>
      <c r="AE357" s="17">
        <f t="shared" si="53"/>
        <v>2.4896265560165973E-2</v>
      </c>
      <c r="AF357" s="17">
        <f t="shared" si="54"/>
        <v>1.3903743315508022E-2</v>
      </c>
      <c r="AG357" s="17">
        <f t="shared" si="55"/>
        <v>5.0505050505050504E-2</v>
      </c>
      <c r="AH357" s="2">
        <f t="shared" si="56"/>
        <v>-1.8349321965378862E-2</v>
      </c>
    </row>
    <row r="358" spans="1:34" x14ac:dyDescent="0.25">
      <c r="A358" s="1">
        <v>7</v>
      </c>
      <c r="B358" t="s">
        <v>117</v>
      </c>
      <c r="C358" t="s">
        <v>593</v>
      </c>
      <c r="D358" t="s">
        <v>618</v>
      </c>
      <c r="E358" s="1">
        <v>46</v>
      </c>
      <c r="F358" s="1">
        <v>166</v>
      </c>
      <c r="G358" s="1">
        <v>37</v>
      </c>
      <c r="H358" s="1">
        <v>19</v>
      </c>
      <c r="I358" s="1">
        <v>3</v>
      </c>
      <c r="J358" s="1">
        <v>8</v>
      </c>
      <c r="K358" s="1">
        <v>15</v>
      </c>
      <c r="L358" s="1">
        <v>0</v>
      </c>
      <c r="M358" s="2">
        <v>0.29099999999999998</v>
      </c>
      <c r="N358" s="9">
        <f t="shared" si="49"/>
        <v>0.94640338504936428</v>
      </c>
      <c r="O358" s="8">
        <f t="shared" si="50"/>
        <v>52.946403385049365</v>
      </c>
      <c r="P358" s="8">
        <f t="shared" si="51"/>
        <v>181.94640338504936</v>
      </c>
      <c r="Q358" s="10">
        <f t="shared" si="47"/>
        <v>0.29099999999999998</v>
      </c>
      <c r="R358" s="10">
        <f t="shared" si="48"/>
        <v>0.22289156626506024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1</v>
      </c>
      <c r="AA358" s="13">
        <v>0</v>
      </c>
      <c r="AB358" s="13">
        <v>1</v>
      </c>
      <c r="AC358" s="15">
        <v>1</v>
      </c>
      <c r="AD358" s="17">
        <f t="shared" si="52"/>
        <v>2.1064301552106431E-2</v>
      </c>
      <c r="AE358" s="17">
        <f t="shared" si="53"/>
        <v>1.2448132780082987E-2</v>
      </c>
      <c r="AF358" s="17">
        <f t="shared" si="54"/>
        <v>8.5561497326203211E-3</v>
      </c>
      <c r="AG358" s="17">
        <f t="shared" si="55"/>
        <v>0</v>
      </c>
      <c r="AH358" s="2">
        <f t="shared" si="56"/>
        <v>-5.1349321965378891E-2</v>
      </c>
    </row>
    <row r="359" spans="1:34" x14ac:dyDescent="0.25">
      <c r="A359" s="1">
        <v>7</v>
      </c>
      <c r="B359" t="s">
        <v>70</v>
      </c>
      <c r="C359" t="s">
        <v>577</v>
      </c>
      <c r="D359" t="s">
        <v>614</v>
      </c>
      <c r="E359" s="1">
        <v>46</v>
      </c>
      <c r="F359" s="1">
        <v>177</v>
      </c>
      <c r="G359" s="1">
        <v>47</v>
      </c>
      <c r="H359" s="1">
        <v>28</v>
      </c>
      <c r="I359" s="1">
        <v>9</v>
      </c>
      <c r="J359" s="1">
        <v>30</v>
      </c>
      <c r="K359" s="1">
        <v>16</v>
      </c>
      <c r="L359" s="1">
        <v>2</v>
      </c>
      <c r="M359" s="2">
        <v>0.33700000000000002</v>
      </c>
      <c r="N359" s="9">
        <f t="shared" si="49"/>
        <v>3.0784313725490362</v>
      </c>
      <c r="O359" s="8">
        <f t="shared" si="50"/>
        <v>66.078431372549034</v>
      </c>
      <c r="P359" s="8">
        <f t="shared" si="51"/>
        <v>196.07843137254903</v>
      </c>
      <c r="Q359" s="10">
        <f t="shared" ref="Q359:Q422" si="57">IF(P359=0,0,O359/P359)</f>
        <v>0.33700000000000002</v>
      </c>
      <c r="R359" s="10">
        <f t="shared" ref="R359:R422" si="58">IF(F359=0,0,G359/F359)</f>
        <v>0.2655367231638418</v>
      </c>
      <c r="S359" s="13">
        <v>0</v>
      </c>
      <c r="T359" s="13">
        <v>1</v>
      </c>
      <c r="U359" s="13">
        <v>0</v>
      </c>
      <c r="V359" s="13">
        <v>0</v>
      </c>
      <c r="W359" s="13">
        <v>0</v>
      </c>
      <c r="X359" s="13">
        <v>1</v>
      </c>
      <c r="Y359" s="13">
        <v>0</v>
      </c>
      <c r="Z359" s="13">
        <v>0</v>
      </c>
      <c r="AA359" s="13">
        <v>0</v>
      </c>
      <c r="AB359" s="13">
        <v>0</v>
      </c>
      <c r="AC359" s="15">
        <v>1</v>
      </c>
      <c r="AD359" s="17">
        <f t="shared" si="52"/>
        <v>3.1042128603104215E-2</v>
      </c>
      <c r="AE359" s="17">
        <f t="shared" si="53"/>
        <v>3.7344398340248962E-2</v>
      </c>
      <c r="AF359" s="17">
        <f t="shared" si="54"/>
        <v>3.2085561497326207E-2</v>
      </c>
      <c r="AG359" s="17">
        <f t="shared" si="55"/>
        <v>2.0202020202020204E-2</v>
      </c>
      <c r="AH359" s="2">
        <f t="shared" si="56"/>
        <v>-5.3493219653788504E-3</v>
      </c>
    </row>
    <row r="360" spans="1:34" x14ac:dyDescent="0.25">
      <c r="A360" s="1">
        <v>7</v>
      </c>
      <c r="B360" t="s">
        <v>175</v>
      </c>
      <c r="C360" t="s">
        <v>585</v>
      </c>
      <c r="D360" t="s">
        <v>615</v>
      </c>
      <c r="E360" s="1">
        <v>26</v>
      </c>
      <c r="F360" s="1">
        <v>90</v>
      </c>
      <c r="G360" s="1">
        <v>15</v>
      </c>
      <c r="H360" s="1">
        <v>13</v>
      </c>
      <c r="I360" s="1">
        <v>5</v>
      </c>
      <c r="J360" s="1">
        <v>9</v>
      </c>
      <c r="K360" s="1">
        <v>15</v>
      </c>
      <c r="L360" s="1">
        <v>0</v>
      </c>
      <c r="M360" s="2">
        <v>0.28599999999999998</v>
      </c>
      <c r="N360" s="9">
        <f t="shared" si="49"/>
        <v>4.2016806722685693E-2</v>
      </c>
      <c r="O360" s="8">
        <f t="shared" si="50"/>
        <v>30.042016806722685</v>
      </c>
      <c r="P360" s="8">
        <f t="shared" si="51"/>
        <v>105.04201680672269</v>
      </c>
      <c r="Q360" s="10">
        <f t="shared" si="57"/>
        <v>0.28599999999999998</v>
      </c>
      <c r="R360" s="10">
        <f t="shared" si="58"/>
        <v>0.16666666666666666</v>
      </c>
      <c r="S360" s="13">
        <v>0</v>
      </c>
      <c r="T360" s="13">
        <v>0</v>
      </c>
      <c r="U360" s="13">
        <v>1</v>
      </c>
      <c r="V360" s="13">
        <v>0</v>
      </c>
      <c r="W360" s="13">
        <v>0</v>
      </c>
      <c r="X360" s="13">
        <v>1</v>
      </c>
      <c r="Y360" s="13">
        <v>0</v>
      </c>
      <c r="Z360" s="13">
        <v>0</v>
      </c>
      <c r="AA360" s="13">
        <v>0</v>
      </c>
      <c r="AB360" s="13">
        <v>0</v>
      </c>
      <c r="AC360" s="15">
        <v>1</v>
      </c>
      <c r="AD360" s="17">
        <f t="shared" si="52"/>
        <v>1.4412416851441241E-2</v>
      </c>
      <c r="AE360" s="17">
        <f t="shared" si="53"/>
        <v>2.0746887966804978E-2</v>
      </c>
      <c r="AF360" s="17">
        <f t="shared" si="54"/>
        <v>9.6256684491978616E-3</v>
      </c>
      <c r="AG360" s="17">
        <f t="shared" si="55"/>
        <v>0</v>
      </c>
      <c r="AH360" s="2">
        <f t="shared" si="56"/>
        <v>-5.6349321965378896E-2</v>
      </c>
    </row>
    <row r="361" spans="1:34" x14ac:dyDescent="0.25">
      <c r="A361" s="1">
        <v>7</v>
      </c>
      <c r="B361" t="s">
        <v>147</v>
      </c>
      <c r="C361" t="s">
        <v>586</v>
      </c>
      <c r="D361" t="s">
        <v>626</v>
      </c>
      <c r="E361" s="1">
        <v>24</v>
      </c>
      <c r="F361" s="1">
        <v>87</v>
      </c>
      <c r="G361" s="1">
        <v>25</v>
      </c>
      <c r="H361" s="1">
        <v>13</v>
      </c>
      <c r="I361" s="1">
        <v>2</v>
      </c>
      <c r="J361" s="1">
        <v>9</v>
      </c>
      <c r="K361" s="1">
        <v>8</v>
      </c>
      <c r="L361" s="1">
        <v>-1</v>
      </c>
      <c r="M361" s="2">
        <v>0.35099999999999998</v>
      </c>
      <c r="N361" s="9">
        <f t="shared" ref="N361:N424" si="59">(M361*(F361+K361)-G361-K361)/(1-M361)</f>
        <v>0.53158705701078401</v>
      </c>
      <c r="O361" s="8">
        <f t="shared" ref="O361:O424" si="60">G361+K361+N361</f>
        <v>33.531587057010782</v>
      </c>
      <c r="P361" s="8">
        <f t="shared" ref="P361:P424" si="61">F361+K361+N361</f>
        <v>95.531587057010782</v>
      </c>
      <c r="Q361" s="10">
        <f t="shared" si="57"/>
        <v>0.35099999999999998</v>
      </c>
      <c r="R361" s="10">
        <f t="shared" si="58"/>
        <v>0.28735632183908044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1</v>
      </c>
      <c r="Z361" s="13">
        <v>0</v>
      </c>
      <c r="AA361" s="13">
        <v>0</v>
      </c>
      <c r="AB361" s="13">
        <v>1</v>
      </c>
      <c r="AC361" s="15">
        <v>1</v>
      </c>
      <c r="AD361" s="17">
        <f t="shared" si="52"/>
        <v>1.4412416851441241E-2</v>
      </c>
      <c r="AE361" s="17">
        <f t="shared" si="53"/>
        <v>8.2987551867219917E-3</v>
      </c>
      <c r="AF361" s="17">
        <f t="shared" si="54"/>
        <v>9.6256684491978616E-3</v>
      </c>
      <c r="AG361" s="17">
        <f t="shared" si="55"/>
        <v>-1.0101010101010102E-2</v>
      </c>
      <c r="AH361" s="2">
        <f t="shared" si="56"/>
        <v>8.6506780346211065E-3</v>
      </c>
    </row>
    <row r="362" spans="1:34" x14ac:dyDescent="0.25">
      <c r="A362" s="1">
        <v>7</v>
      </c>
      <c r="B362" t="s">
        <v>90</v>
      </c>
      <c r="C362" t="s">
        <v>582</v>
      </c>
      <c r="D362" t="s">
        <v>647</v>
      </c>
      <c r="E362" s="1">
        <v>22</v>
      </c>
      <c r="F362" s="1">
        <v>86</v>
      </c>
      <c r="G362" s="1">
        <v>31</v>
      </c>
      <c r="H362" s="1">
        <v>12</v>
      </c>
      <c r="I362" s="1">
        <v>1</v>
      </c>
      <c r="J362" s="1">
        <v>6</v>
      </c>
      <c r="K362" s="1">
        <v>11</v>
      </c>
      <c r="L362" s="1">
        <v>0</v>
      </c>
      <c r="M362" s="2">
        <v>0.439</v>
      </c>
      <c r="N362" s="9">
        <f t="shared" si="59"/>
        <v>1.039215686274507</v>
      </c>
      <c r="O362" s="8">
        <f t="shared" si="60"/>
        <v>43.03921568627451</v>
      </c>
      <c r="P362" s="8">
        <f t="shared" si="61"/>
        <v>98.039215686274503</v>
      </c>
      <c r="Q362" s="10">
        <f t="shared" si="57"/>
        <v>0.43900000000000006</v>
      </c>
      <c r="R362" s="10">
        <f t="shared" si="58"/>
        <v>0.36046511627906974</v>
      </c>
      <c r="S362" s="13">
        <v>0</v>
      </c>
      <c r="T362" s="13">
        <v>0</v>
      </c>
      <c r="U362" s="13">
        <v>1</v>
      </c>
      <c r="V362" s="13">
        <v>0</v>
      </c>
      <c r="W362" s="13">
        <v>0</v>
      </c>
      <c r="X362" s="13">
        <v>1</v>
      </c>
      <c r="Y362" s="13">
        <v>0</v>
      </c>
      <c r="Z362" s="13">
        <v>0</v>
      </c>
      <c r="AA362" s="13">
        <v>0</v>
      </c>
      <c r="AB362" s="13">
        <v>0</v>
      </c>
      <c r="AC362" s="15">
        <v>1</v>
      </c>
      <c r="AD362" s="17">
        <f t="shared" si="52"/>
        <v>1.3303769401330377E-2</v>
      </c>
      <c r="AE362" s="17">
        <f t="shared" si="53"/>
        <v>4.1493775933609959E-3</v>
      </c>
      <c r="AF362" s="17">
        <f t="shared" si="54"/>
        <v>6.4171122994652408E-3</v>
      </c>
      <c r="AG362" s="17">
        <f t="shared" si="55"/>
        <v>0</v>
      </c>
      <c r="AH362" s="2">
        <f t="shared" si="56"/>
        <v>9.6650678034621185E-2</v>
      </c>
    </row>
    <row r="363" spans="1:34" x14ac:dyDescent="0.25">
      <c r="A363" s="1">
        <v>7</v>
      </c>
      <c r="B363" t="s">
        <v>49</v>
      </c>
      <c r="C363" t="s">
        <v>597</v>
      </c>
      <c r="D363" t="s">
        <v>633</v>
      </c>
      <c r="E363" s="1">
        <v>19</v>
      </c>
      <c r="F363" s="1">
        <v>70</v>
      </c>
      <c r="G363" s="1">
        <v>21</v>
      </c>
      <c r="H363" s="1">
        <v>9</v>
      </c>
      <c r="I363" s="1">
        <v>5</v>
      </c>
      <c r="J363" s="1">
        <v>15</v>
      </c>
      <c r="K363" s="1">
        <v>1</v>
      </c>
      <c r="L363" s="1">
        <v>0</v>
      </c>
      <c r="M363" s="2">
        <v>0.30599999999999999</v>
      </c>
      <c r="N363" s="9">
        <f t="shared" si="59"/>
        <v>-0.39481268011527509</v>
      </c>
      <c r="O363" s="8">
        <f t="shared" si="60"/>
        <v>21.605187319884724</v>
      </c>
      <c r="P363" s="8">
        <f t="shared" si="61"/>
        <v>70.60518731988472</v>
      </c>
      <c r="Q363" s="10">
        <f t="shared" si="57"/>
        <v>0.30599999999999999</v>
      </c>
      <c r="R363" s="10">
        <f t="shared" si="58"/>
        <v>0.3</v>
      </c>
      <c r="S363" s="13">
        <v>0</v>
      </c>
      <c r="T363" s="13">
        <v>1</v>
      </c>
      <c r="U363" s="13">
        <v>0</v>
      </c>
      <c r="V363" s="13">
        <v>0</v>
      </c>
      <c r="W363" s="13">
        <v>0</v>
      </c>
      <c r="X363" s="13">
        <v>1</v>
      </c>
      <c r="Y363" s="13">
        <v>0</v>
      </c>
      <c r="Z363" s="13">
        <v>0</v>
      </c>
      <c r="AA363" s="13">
        <v>0</v>
      </c>
      <c r="AB363" s="13">
        <v>0</v>
      </c>
      <c r="AC363" s="15">
        <v>1</v>
      </c>
      <c r="AD363" s="17">
        <f t="shared" si="52"/>
        <v>9.9778270509977823E-3</v>
      </c>
      <c r="AE363" s="17">
        <f t="shared" si="53"/>
        <v>2.0746887966804978E-2</v>
      </c>
      <c r="AF363" s="17">
        <f t="shared" si="54"/>
        <v>1.6042780748663103E-2</v>
      </c>
      <c r="AG363" s="17">
        <f t="shared" si="55"/>
        <v>0</v>
      </c>
      <c r="AH363" s="2">
        <f t="shared" si="56"/>
        <v>-3.6349321965378878E-2</v>
      </c>
    </row>
    <row r="364" spans="1:34" x14ac:dyDescent="0.25">
      <c r="A364" s="1">
        <v>7</v>
      </c>
      <c r="B364" t="s">
        <v>109</v>
      </c>
      <c r="C364" t="s">
        <v>601</v>
      </c>
      <c r="D364" t="s">
        <v>617</v>
      </c>
      <c r="E364" s="1">
        <v>14</v>
      </c>
      <c r="F364" s="1">
        <v>57</v>
      </c>
      <c r="G364" s="1">
        <v>12</v>
      </c>
      <c r="H364" s="1">
        <v>4</v>
      </c>
      <c r="I364" s="1">
        <v>2</v>
      </c>
      <c r="J364" s="1">
        <v>8</v>
      </c>
      <c r="K364" s="1">
        <v>3</v>
      </c>
      <c r="L364" s="1">
        <v>-1</v>
      </c>
      <c r="M364" s="2">
        <v>0.25</v>
      </c>
      <c r="N364" s="9">
        <f t="shared" si="59"/>
        <v>0</v>
      </c>
      <c r="O364" s="8">
        <f t="shared" si="60"/>
        <v>15</v>
      </c>
      <c r="P364" s="8">
        <f t="shared" si="61"/>
        <v>60</v>
      </c>
      <c r="Q364" s="10">
        <f t="shared" si="57"/>
        <v>0.25</v>
      </c>
      <c r="R364" s="10">
        <f t="shared" si="58"/>
        <v>0.21052631578947367</v>
      </c>
      <c r="S364" s="13">
        <v>0</v>
      </c>
      <c r="T364" s="13">
        <v>0</v>
      </c>
      <c r="U364" s="13">
        <v>0</v>
      </c>
      <c r="V364" s="13">
        <v>1</v>
      </c>
      <c r="W364" s="13">
        <v>0</v>
      </c>
      <c r="X364" s="13">
        <v>1</v>
      </c>
      <c r="Y364" s="13">
        <v>0</v>
      </c>
      <c r="Z364" s="13">
        <v>0</v>
      </c>
      <c r="AA364" s="13">
        <v>0</v>
      </c>
      <c r="AB364" s="13">
        <v>0</v>
      </c>
      <c r="AC364" s="15">
        <v>1</v>
      </c>
      <c r="AD364" s="17">
        <f t="shared" si="52"/>
        <v>4.434589800443459E-3</v>
      </c>
      <c r="AE364" s="17">
        <f t="shared" si="53"/>
        <v>8.2987551867219917E-3</v>
      </c>
      <c r="AF364" s="17">
        <f t="shared" si="54"/>
        <v>8.5561497326203211E-3</v>
      </c>
      <c r="AG364" s="17">
        <f t="shared" si="55"/>
        <v>-1.0101010101010102E-2</v>
      </c>
      <c r="AH364" s="2">
        <f t="shared" si="56"/>
        <v>-9.2349321965378872E-2</v>
      </c>
    </row>
    <row r="365" spans="1:34" x14ac:dyDescent="0.25">
      <c r="A365" s="1">
        <v>7</v>
      </c>
      <c r="B365" t="s">
        <v>150</v>
      </c>
      <c r="C365" t="s">
        <v>581</v>
      </c>
      <c r="D365" t="s">
        <v>614</v>
      </c>
      <c r="E365" s="1">
        <v>11</v>
      </c>
      <c r="F365" s="1">
        <v>37</v>
      </c>
      <c r="G365" s="1">
        <v>9</v>
      </c>
      <c r="H365" s="1">
        <v>3</v>
      </c>
      <c r="I365" s="1">
        <v>1</v>
      </c>
      <c r="J365" s="1">
        <v>5</v>
      </c>
      <c r="K365" s="1">
        <v>2</v>
      </c>
      <c r="L365" s="1">
        <v>0</v>
      </c>
      <c r="M365" s="2">
        <v>0.28199999999999997</v>
      </c>
      <c r="N365" s="9">
        <f t="shared" si="59"/>
        <v>-2.7855153203351921E-3</v>
      </c>
      <c r="O365" s="8">
        <f t="shared" si="60"/>
        <v>10.997214484679665</v>
      </c>
      <c r="P365" s="8">
        <f t="shared" si="61"/>
        <v>38.997214484679667</v>
      </c>
      <c r="Q365" s="10">
        <f t="shared" si="57"/>
        <v>0.28199999999999997</v>
      </c>
      <c r="R365" s="10">
        <f t="shared" si="58"/>
        <v>0.24324324324324326</v>
      </c>
      <c r="S365" s="13">
        <v>0</v>
      </c>
      <c r="T365" s="13">
        <v>1</v>
      </c>
      <c r="U365" s="13">
        <v>0</v>
      </c>
      <c r="V365" s="13">
        <v>0</v>
      </c>
      <c r="W365" s="13">
        <v>0</v>
      </c>
      <c r="X365" s="13">
        <v>1</v>
      </c>
      <c r="Y365" s="13">
        <v>0</v>
      </c>
      <c r="Z365" s="13">
        <v>0</v>
      </c>
      <c r="AA365" s="13">
        <v>0</v>
      </c>
      <c r="AB365" s="13">
        <v>0</v>
      </c>
      <c r="AC365" s="15">
        <v>1</v>
      </c>
      <c r="AD365" s="17">
        <f t="shared" si="52"/>
        <v>3.3259423503325942E-3</v>
      </c>
      <c r="AE365" s="17">
        <f t="shared" si="53"/>
        <v>4.1493775933609959E-3</v>
      </c>
      <c r="AF365" s="17">
        <f t="shared" si="54"/>
        <v>5.3475935828877002E-3</v>
      </c>
      <c r="AG365" s="17">
        <f t="shared" si="55"/>
        <v>0</v>
      </c>
      <c r="AH365" s="2">
        <f t="shared" si="56"/>
        <v>-6.0349321965378899E-2</v>
      </c>
    </row>
    <row r="366" spans="1:34" x14ac:dyDescent="0.25">
      <c r="A366" s="1">
        <v>7</v>
      </c>
      <c r="B366" t="s">
        <v>122</v>
      </c>
      <c r="C366" t="s">
        <v>581</v>
      </c>
      <c r="D366" t="s">
        <v>655</v>
      </c>
      <c r="E366" s="1">
        <v>10</v>
      </c>
      <c r="F366" s="1">
        <v>39</v>
      </c>
      <c r="G366" s="1">
        <v>8</v>
      </c>
      <c r="H366" s="1">
        <v>5</v>
      </c>
      <c r="I366" s="1">
        <v>2</v>
      </c>
      <c r="J366" s="1">
        <v>4</v>
      </c>
      <c r="K366" s="1">
        <v>4</v>
      </c>
      <c r="L366" s="1">
        <v>1</v>
      </c>
      <c r="M366" s="2">
        <v>0.28899999999999998</v>
      </c>
      <c r="N366" s="9">
        <f t="shared" si="59"/>
        <v>0.60056258790435946</v>
      </c>
      <c r="O366" s="8">
        <f t="shared" si="60"/>
        <v>12.60056258790436</v>
      </c>
      <c r="P366" s="8">
        <f t="shared" si="61"/>
        <v>43.600562587904356</v>
      </c>
      <c r="Q366" s="10">
        <f t="shared" si="57"/>
        <v>0.28900000000000003</v>
      </c>
      <c r="R366" s="10">
        <f t="shared" si="58"/>
        <v>0.20512820512820512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1</v>
      </c>
      <c r="AB366" s="13">
        <v>1</v>
      </c>
      <c r="AC366" s="15">
        <v>1</v>
      </c>
      <c r="AD366" s="17">
        <f t="shared" si="52"/>
        <v>5.5432372505543242E-3</v>
      </c>
      <c r="AE366" s="17">
        <f t="shared" si="53"/>
        <v>8.2987551867219917E-3</v>
      </c>
      <c r="AF366" s="17">
        <f t="shared" si="54"/>
        <v>4.2780748663101605E-3</v>
      </c>
      <c r="AG366" s="17">
        <f t="shared" si="55"/>
        <v>1.0101010101010102E-2</v>
      </c>
      <c r="AH366" s="2">
        <f t="shared" si="56"/>
        <v>-5.3349321965378838E-2</v>
      </c>
    </row>
    <row r="367" spans="1:34" x14ac:dyDescent="0.25">
      <c r="A367" s="1">
        <v>7</v>
      </c>
      <c r="B367" t="s">
        <v>48</v>
      </c>
      <c r="C367" t="s">
        <v>591</v>
      </c>
      <c r="D367" t="s">
        <v>632</v>
      </c>
      <c r="E367" s="1">
        <v>9</v>
      </c>
      <c r="F367" s="1">
        <v>29</v>
      </c>
      <c r="G367" s="1">
        <v>9</v>
      </c>
      <c r="H367" s="1">
        <v>3</v>
      </c>
      <c r="I367" s="1">
        <v>0</v>
      </c>
      <c r="J367" s="1">
        <v>1</v>
      </c>
      <c r="K367" s="1">
        <v>2</v>
      </c>
      <c r="L367" s="1">
        <v>0</v>
      </c>
      <c r="M367" s="2">
        <v>0.35499999999999998</v>
      </c>
      <c r="N367" s="9">
        <f t="shared" si="59"/>
        <v>7.7519379844945818E-3</v>
      </c>
      <c r="O367" s="8">
        <f t="shared" si="60"/>
        <v>11.007751937984494</v>
      </c>
      <c r="P367" s="8">
        <f t="shared" si="61"/>
        <v>31.007751937984494</v>
      </c>
      <c r="Q367" s="10">
        <f t="shared" si="57"/>
        <v>0.35499999999999998</v>
      </c>
      <c r="R367" s="10">
        <f t="shared" si="58"/>
        <v>0.31034482758620691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1</v>
      </c>
      <c r="AB367" s="13">
        <v>1</v>
      </c>
      <c r="AC367" s="15">
        <v>1</v>
      </c>
      <c r="AD367" s="17">
        <f t="shared" si="52"/>
        <v>3.3259423503325942E-3</v>
      </c>
      <c r="AE367" s="17">
        <f t="shared" si="53"/>
        <v>0</v>
      </c>
      <c r="AF367" s="17">
        <f t="shared" si="54"/>
        <v>1.0695187165775401E-3</v>
      </c>
      <c r="AG367" s="17">
        <f t="shared" si="55"/>
        <v>0</v>
      </c>
      <c r="AH367" s="2">
        <f t="shared" si="56"/>
        <v>1.265067803462111E-2</v>
      </c>
    </row>
    <row r="368" spans="1:34" x14ac:dyDescent="0.25">
      <c r="A368" s="1">
        <v>7</v>
      </c>
      <c r="B368" t="s">
        <v>158</v>
      </c>
      <c r="C368" t="s">
        <v>587</v>
      </c>
      <c r="D368" t="s">
        <v>660</v>
      </c>
      <c r="E368" s="1">
        <v>8</v>
      </c>
      <c r="F368" s="1">
        <v>24</v>
      </c>
      <c r="G368" s="1">
        <v>5</v>
      </c>
      <c r="H368" s="1">
        <v>1</v>
      </c>
      <c r="I368" s="1">
        <v>0</v>
      </c>
      <c r="J368" s="1">
        <v>1</v>
      </c>
      <c r="K368" s="1">
        <v>2</v>
      </c>
      <c r="L368" s="1">
        <v>0</v>
      </c>
      <c r="M368" s="2">
        <v>0.29599999999999999</v>
      </c>
      <c r="N368" s="9">
        <f t="shared" si="59"/>
        <v>0.98863636363636331</v>
      </c>
      <c r="O368" s="8">
        <f t="shared" si="60"/>
        <v>7.9886363636363633</v>
      </c>
      <c r="P368" s="8">
        <f t="shared" si="61"/>
        <v>26.988636363636363</v>
      </c>
      <c r="Q368" s="10">
        <f t="shared" si="57"/>
        <v>0.29599999999999999</v>
      </c>
      <c r="R368" s="10">
        <f t="shared" si="58"/>
        <v>0.20833333333333334</v>
      </c>
      <c r="S368" s="13">
        <v>0</v>
      </c>
      <c r="T368" s="13">
        <v>0</v>
      </c>
      <c r="U368" s="13">
        <v>1</v>
      </c>
      <c r="V368" s="13">
        <v>0</v>
      </c>
      <c r="W368" s="13">
        <v>0</v>
      </c>
      <c r="X368" s="13">
        <v>1</v>
      </c>
      <c r="Y368" s="13">
        <v>0</v>
      </c>
      <c r="Z368" s="13">
        <v>0</v>
      </c>
      <c r="AA368" s="13">
        <v>0</v>
      </c>
      <c r="AB368" s="13">
        <v>0</v>
      </c>
      <c r="AC368" s="15">
        <v>1</v>
      </c>
      <c r="AD368" s="17">
        <f t="shared" si="52"/>
        <v>1.1086474501108647E-3</v>
      </c>
      <c r="AE368" s="17">
        <f t="shared" si="53"/>
        <v>0</v>
      </c>
      <c r="AF368" s="17">
        <f t="shared" si="54"/>
        <v>1.0695187165775401E-3</v>
      </c>
      <c r="AG368" s="17">
        <f t="shared" si="55"/>
        <v>0</v>
      </c>
      <c r="AH368" s="2">
        <f t="shared" si="56"/>
        <v>-4.6349321965378887E-2</v>
      </c>
    </row>
    <row r="369" spans="1:34" x14ac:dyDescent="0.25">
      <c r="A369" s="1">
        <v>7</v>
      </c>
      <c r="B369" t="s">
        <v>267</v>
      </c>
      <c r="C369" t="s">
        <v>581</v>
      </c>
      <c r="D369" t="s">
        <v>675</v>
      </c>
      <c r="E369" s="1">
        <v>5</v>
      </c>
      <c r="F369" s="1">
        <v>19</v>
      </c>
      <c r="G369" s="1">
        <v>6</v>
      </c>
      <c r="H369" s="1">
        <v>2</v>
      </c>
      <c r="I369" s="1">
        <v>1</v>
      </c>
      <c r="J369" s="1">
        <v>2</v>
      </c>
      <c r="K369" s="1">
        <v>2</v>
      </c>
      <c r="L369" s="1">
        <v>1</v>
      </c>
      <c r="M369" s="2">
        <v>0.36399999999999999</v>
      </c>
      <c r="N369" s="9">
        <f t="shared" si="59"/>
        <v>-0.55974842767295574</v>
      </c>
      <c r="O369" s="8">
        <f t="shared" si="60"/>
        <v>7.4402515723270444</v>
      </c>
      <c r="P369" s="8">
        <f t="shared" si="61"/>
        <v>20.440251572327043</v>
      </c>
      <c r="Q369" s="10">
        <f t="shared" si="57"/>
        <v>0.36400000000000005</v>
      </c>
      <c r="R369" s="10">
        <f t="shared" si="58"/>
        <v>0.31578947368421051</v>
      </c>
      <c r="S369" s="13">
        <v>0</v>
      </c>
      <c r="T369" s="13">
        <v>0</v>
      </c>
      <c r="U369" s="13">
        <v>1</v>
      </c>
      <c r="V369" s="13">
        <v>0</v>
      </c>
      <c r="W369" s="13">
        <v>0</v>
      </c>
      <c r="X369" s="13">
        <v>1</v>
      </c>
      <c r="Y369" s="13">
        <v>0</v>
      </c>
      <c r="Z369" s="13">
        <v>0</v>
      </c>
      <c r="AA369" s="13">
        <v>0</v>
      </c>
      <c r="AB369" s="13">
        <v>0</v>
      </c>
      <c r="AC369" s="15">
        <v>1</v>
      </c>
      <c r="AD369" s="17">
        <f t="shared" si="52"/>
        <v>2.2172949002217295E-3</v>
      </c>
      <c r="AE369" s="17">
        <f t="shared" si="53"/>
        <v>4.1493775933609959E-3</v>
      </c>
      <c r="AF369" s="17">
        <f t="shared" si="54"/>
        <v>2.1390374331550803E-3</v>
      </c>
      <c r="AG369" s="17">
        <f t="shared" si="55"/>
        <v>1.0101010101010102E-2</v>
      </c>
      <c r="AH369" s="2">
        <f t="shared" si="56"/>
        <v>2.1650678034621174E-2</v>
      </c>
    </row>
    <row r="370" spans="1:34" x14ac:dyDescent="0.25">
      <c r="A370" s="1">
        <v>7</v>
      </c>
      <c r="B370" t="s">
        <v>136</v>
      </c>
      <c r="C370" t="s">
        <v>575</v>
      </c>
      <c r="D370" t="s">
        <v>616</v>
      </c>
      <c r="E370" s="1">
        <v>5</v>
      </c>
      <c r="F370" s="1">
        <v>19</v>
      </c>
      <c r="G370" s="1">
        <v>6</v>
      </c>
      <c r="H370" s="1">
        <v>2</v>
      </c>
      <c r="I370" s="1">
        <v>0</v>
      </c>
      <c r="J370" s="1">
        <v>3</v>
      </c>
      <c r="K370" s="1">
        <v>1</v>
      </c>
      <c r="L370" s="1">
        <v>0</v>
      </c>
      <c r="M370" s="2">
        <v>0.38100000000000001</v>
      </c>
      <c r="N370" s="9">
        <f t="shared" si="59"/>
        <v>1.0016155088852992</v>
      </c>
      <c r="O370" s="8">
        <f t="shared" si="60"/>
        <v>8.0016155088852994</v>
      </c>
      <c r="P370" s="8">
        <f t="shared" si="61"/>
        <v>21.001615508885298</v>
      </c>
      <c r="Q370" s="10">
        <f t="shared" si="57"/>
        <v>0.38100000000000006</v>
      </c>
      <c r="R370" s="10">
        <f t="shared" si="58"/>
        <v>0.31578947368421051</v>
      </c>
      <c r="S370" s="13">
        <v>1</v>
      </c>
      <c r="T370" s="13">
        <v>0</v>
      </c>
      <c r="U370" s="13">
        <v>0</v>
      </c>
      <c r="V370" s="13">
        <v>0</v>
      </c>
      <c r="W370" s="13">
        <v>0</v>
      </c>
      <c r="X370" s="13">
        <v>1</v>
      </c>
      <c r="Y370" s="13">
        <v>0</v>
      </c>
      <c r="Z370" s="13">
        <v>0</v>
      </c>
      <c r="AA370" s="13">
        <v>0</v>
      </c>
      <c r="AB370" s="13">
        <v>0</v>
      </c>
      <c r="AC370" s="15">
        <v>1</v>
      </c>
      <c r="AD370" s="17">
        <f t="shared" si="52"/>
        <v>2.2172949002217295E-3</v>
      </c>
      <c r="AE370" s="17">
        <f t="shared" si="53"/>
        <v>0</v>
      </c>
      <c r="AF370" s="17">
        <f t="shared" si="54"/>
        <v>3.2085561497326204E-3</v>
      </c>
      <c r="AG370" s="17">
        <f t="shared" si="55"/>
        <v>0</v>
      </c>
      <c r="AH370" s="2">
        <f t="shared" si="56"/>
        <v>3.8650678034621189E-2</v>
      </c>
    </row>
    <row r="371" spans="1:34" x14ac:dyDescent="0.25">
      <c r="A371" s="1">
        <v>7</v>
      </c>
      <c r="B371" t="s">
        <v>268</v>
      </c>
      <c r="C371" t="s">
        <v>577</v>
      </c>
      <c r="D371" t="s">
        <v>612</v>
      </c>
      <c r="E371" s="1">
        <v>2</v>
      </c>
      <c r="F371" s="1">
        <v>7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2">
        <v>0.25</v>
      </c>
      <c r="N371" s="9">
        <f t="shared" si="59"/>
        <v>0</v>
      </c>
      <c r="O371" s="8">
        <f t="shared" si="60"/>
        <v>2</v>
      </c>
      <c r="P371" s="8">
        <f t="shared" si="61"/>
        <v>8</v>
      </c>
      <c r="Q371" s="10">
        <f t="shared" si="57"/>
        <v>0.25</v>
      </c>
      <c r="R371" s="10">
        <f t="shared" si="58"/>
        <v>0.14285714285714285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1</v>
      </c>
      <c r="AB371" s="13">
        <v>1</v>
      </c>
      <c r="AC371" s="15">
        <v>1</v>
      </c>
      <c r="AD371" s="17">
        <f t="shared" si="52"/>
        <v>0</v>
      </c>
      <c r="AE371" s="17">
        <f t="shared" si="53"/>
        <v>0</v>
      </c>
      <c r="AF371" s="17">
        <f t="shared" si="54"/>
        <v>0</v>
      </c>
      <c r="AG371" s="17">
        <f t="shared" si="55"/>
        <v>0</v>
      </c>
      <c r="AH371" s="2">
        <f t="shared" si="56"/>
        <v>-9.2349321965378872E-2</v>
      </c>
    </row>
    <row r="372" spans="1:34" x14ac:dyDescent="0.25">
      <c r="A372" s="1">
        <v>7</v>
      </c>
      <c r="B372" t="s">
        <v>58</v>
      </c>
      <c r="C372" t="s">
        <v>589</v>
      </c>
      <c r="D372" t="s">
        <v>634</v>
      </c>
      <c r="E372" s="1">
        <v>2</v>
      </c>
      <c r="F372" s="1">
        <v>8</v>
      </c>
      <c r="G372" s="1">
        <v>2</v>
      </c>
      <c r="H372" s="1">
        <v>1</v>
      </c>
      <c r="I372" s="1">
        <v>1</v>
      </c>
      <c r="J372" s="1">
        <v>2</v>
      </c>
      <c r="K372" s="1">
        <v>1</v>
      </c>
      <c r="L372" s="1">
        <v>2</v>
      </c>
      <c r="M372" s="2">
        <v>0.33300000000000002</v>
      </c>
      <c r="N372" s="9">
        <f t="shared" si="59"/>
        <v>-4.4977511244372855E-3</v>
      </c>
      <c r="O372" s="8">
        <f t="shared" si="60"/>
        <v>2.9955022488755629</v>
      </c>
      <c r="P372" s="8">
        <f t="shared" si="61"/>
        <v>8.995502248875562</v>
      </c>
      <c r="Q372" s="10">
        <f t="shared" si="57"/>
        <v>0.33300000000000007</v>
      </c>
      <c r="R372" s="10">
        <f t="shared" si="58"/>
        <v>0.25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1</v>
      </c>
      <c r="AA372" s="13">
        <v>0</v>
      </c>
      <c r="AB372" s="13">
        <v>1</v>
      </c>
      <c r="AC372" s="15">
        <v>1</v>
      </c>
      <c r="AD372" s="17">
        <f t="shared" si="52"/>
        <v>1.1086474501108647E-3</v>
      </c>
      <c r="AE372" s="17">
        <f t="shared" si="53"/>
        <v>4.1493775933609959E-3</v>
      </c>
      <c r="AF372" s="17">
        <f t="shared" si="54"/>
        <v>2.1390374331550803E-3</v>
      </c>
      <c r="AG372" s="17">
        <f t="shared" si="55"/>
        <v>2.0202020202020204E-2</v>
      </c>
      <c r="AH372" s="2">
        <f t="shared" si="56"/>
        <v>-9.3493219653787984E-3</v>
      </c>
    </row>
    <row r="373" spans="1:34" x14ac:dyDescent="0.25">
      <c r="A373" s="1">
        <v>7</v>
      </c>
      <c r="B373" t="s">
        <v>269</v>
      </c>
      <c r="C373" t="s">
        <v>586</v>
      </c>
      <c r="D373" t="s">
        <v>620</v>
      </c>
      <c r="E373" s="1">
        <v>2</v>
      </c>
      <c r="F373" s="1">
        <v>8</v>
      </c>
      <c r="G373" s="1">
        <v>2</v>
      </c>
      <c r="H373" s="1">
        <v>2</v>
      </c>
      <c r="I373" s="1">
        <v>0</v>
      </c>
      <c r="J373" s="1">
        <v>2</v>
      </c>
      <c r="K373" s="1">
        <v>0</v>
      </c>
      <c r="L373" s="1">
        <v>0</v>
      </c>
      <c r="M373" s="2">
        <v>0.33300000000000002</v>
      </c>
      <c r="N373" s="9">
        <f t="shared" si="59"/>
        <v>0.99550224887556238</v>
      </c>
      <c r="O373" s="8">
        <f t="shared" si="60"/>
        <v>2.9955022488755625</v>
      </c>
      <c r="P373" s="8">
        <f t="shared" si="61"/>
        <v>8.995502248875562</v>
      </c>
      <c r="Q373" s="10">
        <f t="shared" si="57"/>
        <v>0.33300000000000002</v>
      </c>
      <c r="R373" s="10">
        <f t="shared" si="58"/>
        <v>0.25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1</v>
      </c>
      <c r="Z373" s="13">
        <v>0</v>
      </c>
      <c r="AA373" s="13">
        <v>0</v>
      </c>
      <c r="AB373" s="13">
        <v>1</v>
      </c>
      <c r="AC373" s="15">
        <v>1</v>
      </c>
      <c r="AD373" s="17">
        <f t="shared" si="52"/>
        <v>2.2172949002217295E-3</v>
      </c>
      <c r="AE373" s="17">
        <f t="shared" si="53"/>
        <v>0</v>
      </c>
      <c r="AF373" s="17">
        <f t="shared" si="54"/>
        <v>2.1390374331550803E-3</v>
      </c>
      <c r="AG373" s="17">
        <f t="shared" si="55"/>
        <v>0</v>
      </c>
      <c r="AH373" s="2">
        <f t="shared" si="56"/>
        <v>-9.349321965378854E-3</v>
      </c>
    </row>
    <row r="374" spans="1:34" x14ac:dyDescent="0.25">
      <c r="A374" s="1">
        <v>7</v>
      </c>
      <c r="B374" t="s">
        <v>97</v>
      </c>
      <c r="C374" t="s">
        <v>574</v>
      </c>
      <c r="D374" t="s">
        <v>617</v>
      </c>
      <c r="E374" s="1">
        <v>1</v>
      </c>
      <c r="F374" s="1">
        <v>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</v>
      </c>
      <c r="N374" s="9">
        <f t="shared" si="59"/>
        <v>0</v>
      </c>
      <c r="O374" s="8">
        <f t="shared" si="60"/>
        <v>0</v>
      </c>
      <c r="P374" s="8">
        <f t="shared" si="61"/>
        <v>6</v>
      </c>
      <c r="Q374" s="10">
        <f t="shared" si="57"/>
        <v>0</v>
      </c>
      <c r="R374" s="10">
        <f t="shared" si="58"/>
        <v>0</v>
      </c>
      <c r="S374" s="13">
        <v>0</v>
      </c>
      <c r="T374" s="13">
        <v>0</v>
      </c>
      <c r="U374" s="13">
        <v>0</v>
      </c>
      <c r="V374" s="13">
        <v>1</v>
      </c>
      <c r="W374" s="13">
        <v>0</v>
      </c>
      <c r="X374" s="13">
        <v>1</v>
      </c>
      <c r="Y374" s="13">
        <v>0</v>
      </c>
      <c r="Z374" s="13">
        <v>0</v>
      </c>
      <c r="AA374" s="13">
        <v>0</v>
      </c>
      <c r="AB374" s="13">
        <v>0</v>
      </c>
      <c r="AC374" s="15">
        <v>1</v>
      </c>
      <c r="AD374" s="17">
        <f t="shared" si="52"/>
        <v>0</v>
      </c>
      <c r="AE374" s="17">
        <f t="shared" si="53"/>
        <v>0</v>
      </c>
      <c r="AF374" s="17">
        <f t="shared" si="54"/>
        <v>0</v>
      </c>
      <c r="AG374" s="17">
        <f t="shared" si="55"/>
        <v>0</v>
      </c>
      <c r="AH374" s="2">
        <f t="shared" si="56"/>
        <v>-0.34234932196537887</v>
      </c>
    </row>
    <row r="375" spans="1:34" x14ac:dyDescent="0.25">
      <c r="A375" s="1">
        <v>7</v>
      </c>
      <c r="B375" t="s">
        <v>141</v>
      </c>
      <c r="C375" t="s">
        <v>604</v>
      </c>
      <c r="D375" t="s">
        <v>615</v>
      </c>
      <c r="E375" s="1">
        <v>1</v>
      </c>
      <c r="F375" s="1">
        <v>3</v>
      </c>
      <c r="G375" s="1">
        <v>2</v>
      </c>
      <c r="H375" s="1">
        <v>1</v>
      </c>
      <c r="I375" s="1">
        <v>0</v>
      </c>
      <c r="J375" s="1">
        <v>0</v>
      </c>
      <c r="K375" s="1">
        <v>1</v>
      </c>
      <c r="L375" s="1">
        <v>1</v>
      </c>
      <c r="M375" s="2">
        <v>0.75</v>
      </c>
      <c r="N375" s="9">
        <f t="shared" si="59"/>
        <v>0</v>
      </c>
      <c r="O375" s="8">
        <f t="shared" si="60"/>
        <v>3</v>
      </c>
      <c r="P375" s="8">
        <f t="shared" si="61"/>
        <v>4</v>
      </c>
      <c r="Q375" s="10">
        <f t="shared" si="57"/>
        <v>0.75</v>
      </c>
      <c r="R375" s="10">
        <f t="shared" si="58"/>
        <v>0.66666666666666663</v>
      </c>
      <c r="S375" s="13">
        <v>0</v>
      </c>
      <c r="T375" s="13">
        <v>0</v>
      </c>
      <c r="U375" s="13">
        <v>1</v>
      </c>
      <c r="V375" s="13">
        <v>0</v>
      </c>
      <c r="W375" s="13">
        <v>0</v>
      </c>
      <c r="X375" s="13">
        <v>1</v>
      </c>
      <c r="Y375" s="13">
        <v>0</v>
      </c>
      <c r="Z375" s="13">
        <v>0</v>
      </c>
      <c r="AA375" s="13">
        <v>0</v>
      </c>
      <c r="AB375" s="13">
        <v>0</v>
      </c>
      <c r="AC375" s="15">
        <v>1</v>
      </c>
      <c r="AD375" s="17">
        <f t="shared" si="52"/>
        <v>1.1086474501108647E-3</v>
      </c>
      <c r="AE375" s="17">
        <f t="shared" si="53"/>
        <v>0</v>
      </c>
      <c r="AF375" s="17">
        <f t="shared" si="54"/>
        <v>0</v>
      </c>
      <c r="AG375" s="17">
        <f t="shared" si="55"/>
        <v>1.0101010101010102E-2</v>
      </c>
      <c r="AH375" s="2">
        <f t="shared" si="56"/>
        <v>0.40765067803462113</v>
      </c>
    </row>
    <row r="376" spans="1:34" x14ac:dyDescent="0.25">
      <c r="A376" s="1">
        <v>7</v>
      </c>
      <c r="B376" t="s">
        <v>123</v>
      </c>
      <c r="C376" t="s">
        <v>602</v>
      </c>
      <c r="D376" t="s">
        <v>656</v>
      </c>
      <c r="E376" s="1">
        <v>1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9">
        <f t="shared" si="59"/>
        <v>0</v>
      </c>
      <c r="O376" s="8">
        <f t="shared" si="60"/>
        <v>0</v>
      </c>
      <c r="P376" s="8">
        <f t="shared" si="61"/>
        <v>4</v>
      </c>
      <c r="Q376" s="10">
        <f t="shared" si="57"/>
        <v>0</v>
      </c>
      <c r="R376" s="10">
        <f t="shared" si="58"/>
        <v>0</v>
      </c>
      <c r="S376" s="13">
        <v>1</v>
      </c>
      <c r="T376" s="13">
        <v>0</v>
      </c>
      <c r="U376" s="13">
        <v>0</v>
      </c>
      <c r="V376" s="13">
        <v>0</v>
      </c>
      <c r="W376" s="13">
        <v>0</v>
      </c>
      <c r="X376" s="13">
        <v>1</v>
      </c>
      <c r="Y376" s="13">
        <v>0</v>
      </c>
      <c r="Z376" s="13">
        <v>0</v>
      </c>
      <c r="AA376" s="13">
        <v>0</v>
      </c>
      <c r="AB376" s="13">
        <v>0</v>
      </c>
      <c r="AC376" s="15">
        <v>1</v>
      </c>
      <c r="AD376" s="17">
        <f t="shared" si="52"/>
        <v>0</v>
      </c>
      <c r="AE376" s="17">
        <f t="shared" si="53"/>
        <v>0</v>
      </c>
      <c r="AF376" s="17">
        <f t="shared" si="54"/>
        <v>0</v>
      </c>
      <c r="AG376" s="17">
        <f t="shared" si="55"/>
        <v>0</v>
      </c>
      <c r="AH376" s="2">
        <f t="shared" si="56"/>
        <v>-0.34234932196537887</v>
      </c>
    </row>
    <row r="377" spans="1:34" x14ac:dyDescent="0.25">
      <c r="A377" s="1">
        <v>7</v>
      </c>
      <c r="B377" t="s">
        <v>188</v>
      </c>
      <c r="C377" t="s">
        <v>590</v>
      </c>
      <c r="D377" t="s">
        <v>633</v>
      </c>
      <c r="E377" s="1">
        <v>1</v>
      </c>
      <c r="F377" s="1">
        <v>3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2">
        <v>0.33300000000000002</v>
      </c>
      <c r="N377" s="9">
        <f t="shared" si="59"/>
        <v>-1.4992503748124284E-3</v>
      </c>
      <c r="O377" s="8">
        <f t="shared" si="60"/>
        <v>0.99850074962518753</v>
      </c>
      <c r="P377" s="8">
        <f t="shared" si="61"/>
        <v>2.9985007496251876</v>
      </c>
      <c r="Q377" s="10">
        <f t="shared" si="57"/>
        <v>0.33300000000000002</v>
      </c>
      <c r="R377" s="10">
        <f t="shared" si="58"/>
        <v>0.33333333333333331</v>
      </c>
      <c r="S377" s="13">
        <v>0</v>
      </c>
      <c r="T377" s="13">
        <v>1</v>
      </c>
      <c r="U377" s="13">
        <v>0</v>
      </c>
      <c r="V377" s="13">
        <v>0</v>
      </c>
      <c r="W377" s="13">
        <v>0</v>
      </c>
      <c r="X377" s="13">
        <v>1</v>
      </c>
      <c r="Y377" s="13">
        <v>0</v>
      </c>
      <c r="Z377" s="13">
        <v>0</v>
      </c>
      <c r="AA377" s="13">
        <v>0</v>
      </c>
      <c r="AB377" s="13">
        <v>0</v>
      </c>
      <c r="AC377" s="15">
        <v>1</v>
      </c>
      <c r="AD377" s="17">
        <f t="shared" si="52"/>
        <v>0</v>
      </c>
      <c r="AE377" s="17">
        <f t="shared" si="53"/>
        <v>0</v>
      </c>
      <c r="AF377" s="17">
        <f t="shared" si="54"/>
        <v>0</v>
      </c>
      <c r="AG377" s="17">
        <f t="shared" si="55"/>
        <v>0</v>
      </c>
      <c r="AH377" s="2">
        <f t="shared" si="56"/>
        <v>-9.349321965378854E-3</v>
      </c>
    </row>
    <row r="378" spans="1:34" x14ac:dyDescent="0.25">
      <c r="A378" s="1">
        <v>7</v>
      </c>
      <c r="B378" t="s">
        <v>31</v>
      </c>
      <c r="C378" t="s">
        <v>592</v>
      </c>
      <c r="D378" t="s">
        <v>613</v>
      </c>
      <c r="E378" s="1">
        <v>1</v>
      </c>
      <c r="F378" s="1">
        <v>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0</v>
      </c>
      <c r="N378" s="9">
        <f t="shared" si="59"/>
        <v>0</v>
      </c>
      <c r="O378" s="8">
        <f t="shared" si="60"/>
        <v>0</v>
      </c>
      <c r="P378" s="8">
        <f t="shared" si="61"/>
        <v>4</v>
      </c>
      <c r="Q378" s="10">
        <f t="shared" si="57"/>
        <v>0</v>
      </c>
      <c r="R378" s="10">
        <f t="shared" si="58"/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1</v>
      </c>
      <c r="X378" s="13">
        <v>1</v>
      </c>
      <c r="Y378" s="13">
        <v>0</v>
      </c>
      <c r="Z378" s="13">
        <v>0</v>
      </c>
      <c r="AA378" s="13">
        <v>0</v>
      </c>
      <c r="AB378" s="13">
        <v>0</v>
      </c>
      <c r="AC378" s="15">
        <v>1</v>
      </c>
      <c r="AD378" s="17">
        <f t="shared" si="52"/>
        <v>0</v>
      </c>
      <c r="AE378" s="17">
        <f t="shared" si="53"/>
        <v>0</v>
      </c>
      <c r="AF378" s="17">
        <f t="shared" si="54"/>
        <v>0</v>
      </c>
      <c r="AG378" s="17">
        <f t="shared" si="55"/>
        <v>0</v>
      </c>
      <c r="AH378" s="2">
        <f t="shared" si="56"/>
        <v>-0.34234932196537887</v>
      </c>
    </row>
    <row r="379" spans="1:34" x14ac:dyDescent="0.25">
      <c r="A379" s="1">
        <v>7</v>
      </c>
      <c r="B379" t="s">
        <v>72</v>
      </c>
      <c r="C379" t="s">
        <v>572</v>
      </c>
      <c r="D379" t="s">
        <v>640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2">
        <v>0</v>
      </c>
      <c r="N379" s="9">
        <f t="shared" si="59"/>
        <v>0</v>
      </c>
      <c r="O379" s="8">
        <f t="shared" si="60"/>
        <v>0</v>
      </c>
      <c r="P379" s="8">
        <f t="shared" si="61"/>
        <v>0</v>
      </c>
      <c r="Q379" s="10">
        <f t="shared" si="57"/>
        <v>0</v>
      </c>
      <c r="R379" s="10">
        <f t="shared" si="58"/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1</v>
      </c>
      <c r="Z379" s="13">
        <v>0</v>
      </c>
      <c r="AA379" s="13">
        <v>0</v>
      </c>
      <c r="AB379" s="13">
        <v>1</v>
      </c>
      <c r="AC379" s="15">
        <v>1</v>
      </c>
      <c r="AD379" s="17">
        <f t="shared" si="52"/>
        <v>0</v>
      </c>
      <c r="AE379" s="17">
        <f t="shared" si="53"/>
        <v>0</v>
      </c>
      <c r="AF379" s="17">
        <f t="shared" si="54"/>
        <v>0</v>
      </c>
      <c r="AG379" s="17">
        <f t="shared" si="55"/>
        <v>0</v>
      </c>
      <c r="AH379" s="2">
        <f t="shared" si="56"/>
        <v>-0.34234932196537887</v>
      </c>
    </row>
    <row r="380" spans="1:34" x14ac:dyDescent="0.25">
      <c r="A380" s="1">
        <v>8</v>
      </c>
      <c r="B380" t="s">
        <v>270</v>
      </c>
      <c r="C380" t="s">
        <v>600</v>
      </c>
      <c r="D380" t="s">
        <v>611</v>
      </c>
      <c r="E380" s="1">
        <v>157</v>
      </c>
      <c r="F380" s="1">
        <v>583</v>
      </c>
      <c r="G380" s="1">
        <v>185</v>
      </c>
      <c r="H380" s="1">
        <v>97</v>
      </c>
      <c r="I380" s="1">
        <v>21</v>
      </c>
      <c r="J380" s="1">
        <v>84</v>
      </c>
      <c r="K380" s="1">
        <v>78</v>
      </c>
      <c r="L380" s="1">
        <v>17</v>
      </c>
      <c r="M380" s="2">
        <v>0.40400000000000003</v>
      </c>
      <c r="N380" s="9">
        <f t="shared" si="59"/>
        <v>6.785234899328926</v>
      </c>
      <c r="O380" s="8">
        <f t="shared" si="60"/>
        <v>269.78523489932894</v>
      </c>
      <c r="P380" s="8">
        <f t="shared" si="61"/>
        <v>667.78523489932888</v>
      </c>
      <c r="Q380" s="10">
        <f t="shared" si="57"/>
        <v>0.40400000000000008</v>
      </c>
      <c r="R380" s="10">
        <f t="shared" si="58"/>
        <v>0.31732418524871353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1</v>
      </c>
      <c r="Z380" s="13">
        <v>0</v>
      </c>
      <c r="AA380" s="13">
        <v>0</v>
      </c>
      <c r="AB380" s="13">
        <v>1</v>
      </c>
      <c r="AC380" s="15">
        <v>1</v>
      </c>
      <c r="AD380" s="17">
        <f t="shared" si="52"/>
        <v>0.10911136107986502</v>
      </c>
      <c r="AE380" s="17">
        <f t="shared" si="53"/>
        <v>0.11229946524064172</v>
      </c>
      <c r="AF380" s="17">
        <f t="shared" si="54"/>
        <v>9.7902097902097904E-2</v>
      </c>
      <c r="AG380" s="17">
        <f t="shared" si="55"/>
        <v>0.20481927710843373</v>
      </c>
      <c r="AH380" s="2">
        <f t="shared" si="56"/>
        <v>6.8052898345208446E-2</v>
      </c>
    </row>
    <row r="381" spans="1:34" x14ac:dyDescent="0.25">
      <c r="A381" s="1">
        <v>8</v>
      </c>
      <c r="B381" t="s">
        <v>271</v>
      </c>
      <c r="C381" t="s">
        <v>575</v>
      </c>
      <c r="D381" t="s">
        <v>612</v>
      </c>
      <c r="E381" s="1">
        <v>153</v>
      </c>
      <c r="F381" s="1">
        <v>604</v>
      </c>
      <c r="G381" s="1">
        <v>169</v>
      </c>
      <c r="H381" s="1">
        <v>82</v>
      </c>
      <c r="I381" s="1">
        <v>18</v>
      </c>
      <c r="J381" s="1">
        <v>80</v>
      </c>
      <c r="K381" s="1">
        <v>40</v>
      </c>
      <c r="L381" s="1">
        <v>34</v>
      </c>
      <c r="M381" s="2">
        <v>0.32600000000000001</v>
      </c>
      <c r="N381" s="9">
        <f t="shared" si="59"/>
        <v>1.4005934718101141</v>
      </c>
      <c r="O381" s="8">
        <f t="shared" si="60"/>
        <v>210.40059347181011</v>
      </c>
      <c r="P381" s="8">
        <f t="shared" si="61"/>
        <v>645.40059347181011</v>
      </c>
      <c r="Q381" s="10">
        <f t="shared" si="57"/>
        <v>0.32600000000000001</v>
      </c>
      <c r="R381" s="10">
        <f t="shared" si="58"/>
        <v>0.27980132450331124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1</v>
      </c>
      <c r="AB381" s="13">
        <v>1</v>
      </c>
      <c r="AC381" s="15">
        <v>1</v>
      </c>
      <c r="AD381" s="17">
        <f t="shared" si="52"/>
        <v>9.2238470191226093E-2</v>
      </c>
      <c r="AE381" s="17">
        <f t="shared" si="53"/>
        <v>9.6256684491978606E-2</v>
      </c>
      <c r="AF381" s="17">
        <f t="shared" si="54"/>
        <v>9.3240093240093247E-2</v>
      </c>
      <c r="AG381" s="17">
        <f t="shared" si="55"/>
        <v>0.40963855421686746</v>
      </c>
      <c r="AH381" s="2">
        <f t="shared" si="56"/>
        <v>-9.9471016547916236E-3</v>
      </c>
    </row>
    <row r="382" spans="1:34" x14ac:dyDescent="0.25">
      <c r="A382" s="1">
        <v>8</v>
      </c>
      <c r="B382" t="s">
        <v>272</v>
      </c>
      <c r="C382" t="s">
        <v>572</v>
      </c>
      <c r="D382" t="s">
        <v>614</v>
      </c>
      <c r="E382" s="1">
        <v>153</v>
      </c>
      <c r="F382" s="1">
        <v>567</v>
      </c>
      <c r="G382" s="1">
        <v>166</v>
      </c>
      <c r="H382" s="1">
        <v>67</v>
      </c>
      <c r="I382" s="1">
        <v>21</v>
      </c>
      <c r="J382" s="1">
        <v>97</v>
      </c>
      <c r="K382" s="1">
        <v>47</v>
      </c>
      <c r="L382" s="1">
        <v>1</v>
      </c>
      <c r="M382" s="2">
        <v>0.34200000000000003</v>
      </c>
      <c r="N382" s="9">
        <f t="shared" si="59"/>
        <v>-4.5775075987841527</v>
      </c>
      <c r="O382" s="8">
        <f t="shared" si="60"/>
        <v>208.42249240121583</v>
      </c>
      <c r="P382" s="8">
        <f t="shared" si="61"/>
        <v>609.42249240121589</v>
      </c>
      <c r="Q382" s="10">
        <f t="shared" si="57"/>
        <v>0.34200000000000003</v>
      </c>
      <c r="R382" s="10">
        <f t="shared" si="58"/>
        <v>0.29276895943562609</v>
      </c>
      <c r="S382" s="13">
        <v>0</v>
      </c>
      <c r="T382" s="13">
        <v>1</v>
      </c>
      <c r="U382" s="13">
        <v>0</v>
      </c>
      <c r="V382" s="13">
        <v>0</v>
      </c>
      <c r="W382" s="13">
        <v>0</v>
      </c>
      <c r="X382" s="13">
        <v>1</v>
      </c>
      <c r="Y382" s="13">
        <v>0</v>
      </c>
      <c r="Z382" s="13">
        <v>0</v>
      </c>
      <c r="AA382" s="13">
        <v>0</v>
      </c>
      <c r="AB382" s="13">
        <v>0</v>
      </c>
      <c r="AC382" s="15">
        <v>1</v>
      </c>
      <c r="AD382" s="17">
        <f t="shared" si="52"/>
        <v>7.536557930258718E-2</v>
      </c>
      <c r="AE382" s="17">
        <f t="shared" si="53"/>
        <v>0.11229946524064172</v>
      </c>
      <c r="AF382" s="17">
        <f t="shared" si="54"/>
        <v>0.11305361305361306</v>
      </c>
      <c r="AG382" s="17">
        <f t="shared" si="55"/>
        <v>1.2048192771084338E-2</v>
      </c>
      <c r="AH382" s="2">
        <f t="shared" si="56"/>
        <v>6.0528983452083907E-3</v>
      </c>
    </row>
    <row r="383" spans="1:34" x14ac:dyDescent="0.25">
      <c r="A383" s="1">
        <v>8</v>
      </c>
      <c r="B383" t="s">
        <v>273</v>
      </c>
      <c r="C383" t="s">
        <v>591</v>
      </c>
      <c r="D383" t="s">
        <v>617</v>
      </c>
      <c r="E383" s="1">
        <v>136</v>
      </c>
      <c r="F383" s="1">
        <v>516</v>
      </c>
      <c r="G383" s="1">
        <v>132</v>
      </c>
      <c r="H383" s="1">
        <v>56</v>
      </c>
      <c r="I383" s="1">
        <v>5</v>
      </c>
      <c r="J383" s="1">
        <v>36</v>
      </c>
      <c r="K383" s="1">
        <v>49</v>
      </c>
      <c r="L383" s="1">
        <v>11</v>
      </c>
      <c r="M383" s="2">
        <v>0.32</v>
      </c>
      <c r="N383" s="9">
        <f t="shared" si="59"/>
        <v>-0.29411764705880683</v>
      </c>
      <c r="O383" s="8">
        <f t="shared" si="60"/>
        <v>180.70588235294119</v>
      </c>
      <c r="P383" s="8">
        <f t="shared" si="61"/>
        <v>564.70588235294122</v>
      </c>
      <c r="Q383" s="10">
        <f t="shared" si="57"/>
        <v>0.32</v>
      </c>
      <c r="R383" s="10">
        <f t="shared" si="58"/>
        <v>0.2558139534883721</v>
      </c>
      <c r="S383" s="13">
        <v>0</v>
      </c>
      <c r="T383" s="13">
        <v>0</v>
      </c>
      <c r="U383" s="13">
        <v>0</v>
      </c>
      <c r="V383" s="13">
        <v>1</v>
      </c>
      <c r="W383" s="13">
        <v>0</v>
      </c>
      <c r="X383" s="13">
        <v>1</v>
      </c>
      <c r="Y383" s="13">
        <v>0</v>
      </c>
      <c r="Z383" s="13">
        <v>0</v>
      </c>
      <c r="AA383" s="13">
        <v>0</v>
      </c>
      <c r="AB383" s="13">
        <v>0</v>
      </c>
      <c r="AC383" s="15">
        <v>1</v>
      </c>
      <c r="AD383" s="17">
        <f t="shared" si="52"/>
        <v>6.2992125984251968E-2</v>
      </c>
      <c r="AE383" s="17">
        <f t="shared" si="53"/>
        <v>2.6737967914438502E-2</v>
      </c>
      <c r="AF383" s="17">
        <f t="shared" si="54"/>
        <v>4.195804195804196E-2</v>
      </c>
      <c r="AG383" s="17">
        <f t="shared" si="55"/>
        <v>0.13253012048192772</v>
      </c>
      <c r="AH383" s="2">
        <f t="shared" si="56"/>
        <v>-1.5947101654791629E-2</v>
      </c>
    </row>
    <row r="384" spans="1:34" x14ac:dyDescent="0.25">
      <c r="A384" s="1">
        <v>8</v>
      </c>
      <c r="B384" t="s">
        <v>274</v>
      </c>
      <c r="C384" t="s">
        <v>588</v>
      </c>
      <c r="D384" t="s">
        <v>616</v>
      </c>
      <c r="E384" s="1">
        <v>130</v>
      </c>
      <c r="F384" s="1">
        <v>480</v>
      </c>
      <c r="G384" s="1">
        <v>151</v>
      </c>
      <c r="H384" s="1">
        <v>65</v>
      </c>
      <c r="I384" s="1">
        <v>11</v>
      </c>
      <c r="J384" s="1">
        <v>76</v>
      </c>
      <c r="K384" s="1">
        <v>30</v>
      </c>
      <c r="L384" s="1">
        <v>0</v>
      </c>
      <c r="M384" s="2">
        <v>0.35699999999999998</v>
      </c>
      <c r="N384" s="9">
        <f t="shared" si="59"/>
        <v>1.6640746500777499</v>
      </c>
      <c r="O384" s="8">
        <f t="shared" si="60"/>
        <v>182.66407465007774</v>
      </c>
      <c r="P384" s="8">
        <f t="shared" si="61"/>
        <v>511.66407465007774</v>
      </c>
      <c r="Q384" s="10">
        <f t="shared" si="57"/>
        <v>0.35699999999999998</v>
      </c>
      <c r="R384" s="10">
        <f t="shared" si="58"/>
        <v>0.31458333333333333</v>
      </c>
      <c r="S384" s="13">
        <v>1</v>
      </c>
      <c r="T384" s="13">
        <v>0</v>
      </c>
      <c r="U384" s="13">
        <v>0</v>
      </c>
      <c r="V384" s="13">
        <v>0</v>
      </c>
      <c r="W384" s="13">
        <v>0</v>
      </c>
      <c r="X384" s="13">
        <v>1</v>
      </c>
      <c r="Y384" s="13">
        <v>0</v>
      </c>
      <c r="Z384" s="13">
        <v>0</v>
      </c>
      <c r="AA384" s="13">
        <v>0</v>
      </c>
      <c r="AB384" s="13">
        <v>0</v>
      </c>
      <c r="AC384" s="15">
        <v>1</v>
      </c>
      <c r="AD384" s="17">
        <f t="shared" si="52"/>
        <v>7.3115860517435322E-2</v>
      </c>
      <c r="AE384" s="17">
        <f t="shared" si="53"/>
        <v>5.8823529411764705E-2</v>
      </c>
      <c r="AF384" s="17">
        <f t="shared" si="54"/>
        <v>8.8578088578088576E-2</v>
      </c>
      <c r="AG384" s="17">
        <f t="shared" si="55"/>
        <v>0</v>
      </c>
      <c r="AH384" s="2">
        <f t="shared" si="56"/>
        <v>2.1052898345208348E-2</v>
      </c>
    </row>
    <row r="385" spans="1:34" x14ac:dyDescent="0.25">
      <c r="A385" s="1">
        <v>8</v>
      </c>
      <c r="B385" t="s">
        <v>275</v>
      </c>
      <c r="C385" t="s">
        <v>589</v>
      </c>
      <c r="D385" t="s">
        <v>611</v>
      </c>
      <c r="E385" s="1">
        <v>125</v>
      </c>
      <c r="F385" s="1">
        <v>537</v>
      </c>
      <c r="G385" s="1">
        <v>145</v>
      </c>
      <c r="H385" s="1">
        <v>94</v>
      </c>
      <c r="I385" s="1">
        <v>11</v>
      </c>
      <c r="J385" s="1">
        <v>46</v>
      </c>
      <c r="K385" s="1">
        <v>49</v>
      </c>
      <c r="L385" s="1">
        <v>3</v>
      </c>
      <c r="M385" s="2">
        <v>0.33400000000000002</v>
      </c>
      <c r="N385" s="9">
        <f t="shared" si="59"/>
        <v>2.5885885885886157</v>
      </c>
      <c r="O385" s="8">
        <f t="shared" si="60"/>
        <v>196.58858858858861</v>
      </c>
      <c r="P385" s="8">
        <f t="shared" si="61"/>
        <v>588.58858858858866</v>
      </c>
      <c r="Q385" s="10">
        <f t="shared" si="57"/>
        <v>0.33399999999999996</v>
      </c>
      <c r="R385" s="10">
        <f t="shared" si="58"/>
        <v>0.27001862197392923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1</v>
      </c>
      <c r="Z385" s="13">
        <v>0</v>
      </c>
      <c r="AA385" s="13">
        <v>0</v>
      </c>
      <c r="AB385" s="13">
        <v>1</v>
      </c>
      <c r="AC385" s="15">
        <v>1</v>
      </c>
      <c r="AD385" s="17">
        <f t="shared" si="52"/>
        <v>0.10573678290213723</v>
      </c>
      <c r="AE385" s="17">
        <f t="shared" si="53"/>
        <v>5.8823529411764705E-2</v>
      </c>
      <c r="AF385" s="17">
        <f t="shared" si="54"/>
        <v>5.3613053613053616E-2</v>
      </c>
      <c r="AG385" s="17">
        <f t="shared" si="55"/>
        <v>3.614457831325301E-2</v>
      </c>
      <c r="AH385" s="2">
        <f t="shared" si="56"/>
        <v>-1.947101654791672E-3</v>
      </c>
    </row>
    <row r="386" spans="1:34" x14ac:dyDescent="0.25">
      <c r="A386" s="1">
        <v>8</v>
      </c>
      <c r="B386" t="s">
        <v>276</v>
      </c>
      <c r="C386" t="s">
        <v>590</v>
      </c>
      <c r="D386" t="s">
        <v>620</v>
      </c>
      <c r="E386" s="1">
        <v>121</v>
      </c>
      <c r="F386" s="1">
        <v>490</v>
      </c>
      <c r="G386" s="1">
        <v>135</v>
      </c>
      <c r="H386" s="1">
        <v>73</v>
      </c>
      <c r="I386" s="1">
        <v>15</v>
      </c>
      <c r="J386" s="1">
        <v>54</v>
      </c>
      <c r="K386" s="1">
        <v>41</v>
      </c>
      <c r="L386" s="1">
        <v>10</v>
      </c>
      <c r="M386" s="2">
        <v>0.33600000000000002</v>
      </c>
      <c r="N386" s="9">
        <f t="shared" si="59"/>
        <v>3.6385542168675085</v>
      </c>
      <c r="O386" s="8">
        <f t="shared" si="60"/>
        <v>179.6385542168675</v>
      </c>
      <c r="P386" s="8">
        <f t="shared" si="61"/>
        <v>534.63855421686753</v>
      </c>
      <c r="Q386" s="10">
        <f t="shared" si="57"/>
        <v>0.33600000000000002</v>
      </c>
      <c r="R386" s="10">
        <f t="shared" si="58"/>
        <v>0.27551020408163263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1</v>
      </c>
      <c r="Z386" s="13">
        <v>0</v>
      </c>
      <c r="AA386" s="13">
        <v>0</v>
      </c>
      <c r="AB386" s="13">
        <v>1</v>
      </c>
      <c r="AC386" s="15">
        <v>1</v>
      </c>
      <c r="AD386" s="17">
        <f t="shared" si="52"/>
        <v>8.211473565804274E-2</v>
      </c>
      <c r="AE386" s="17">
        <f t="shared" si="53"/>
        <v>8.0213903743315509E-2</v>
      </c>
      <c r="AF386" s="17">
        <f t="shared" si="54"/>
        <v>6.2937062937062943E-2</v>
      </c>
      <c r="AG386" s="17">
        <f t="shared" si="55"/>
        <v>0.12048192771084337</v>
      </c>
      <c r="AH386" s="2">
        <f t="shared" si="56"/>
        <v>5.2898345208385322E-5</v>
      </c>
    </row>
    <row r="387" spans="1:34" x14ac:dyDescent="0.25">
      <c r="A387" s="1">
        <v>8</v>
      </c>
      <c r="B387" t="s">
        <v>277</v>
      </c>
      <c r="C387" t="s">
        <v>596</v>
      </c>
      <c r="D387" t="s">
        <v>676</v>
      </c>
      <c r="E387" s="1">
        <v>107</v>
      </c>
      <c r="F387" s="1">
        <v>429</v>
      </c>
      <c r="G387" s="1">
        <v>122</v>
      </c>
      <c r="H387" s="1">
        <v>50</v>
      </c>
      <c r="I387" s="1">
        <v>9</v>
      </c>
      <c r="J387" s="1">
        <v>57</v>
      </c>
      <c r="K387" s="1">
        <v>27</v>
      </c>
      <c r="L387" s="1">
        <v>-1</v>
      </c>
      <c r="M387" s="2">
        <v>0.32600000000000001</v>
      </c>
      <c r="N387" s="9">
        <f t="shared" si="59"/>
        <v>-0.51038575667654917</v>
      </c>
      <c r="O387" s="8">
        <f t="shared" si="60"/>
        <v>148.48961424332344</v>
      </c>
      <c r="P387" s="8">
        <f t="shared" si="61"/>
        <v>455.48961424332344</v>
      </c>
      <c r="Q387" s="10">
        <f t="shared" si="57"/>
        <v>0.32600000000000001</v>
      </c>
      <c r="R387" s="10">
        <f t="shared" si="58"/>
        <v>0.28438228438228436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1</v>
      </c>
      <c r="AA387" s="13">
        <v>0</v>
      </c>
      <c r="AB387" s="13">
        <v>1</v>
      </c>
      <c r="AC387" s="15">
        <v>1</v>
      </c>
      <c r="AD387" s="17">
        <f t="shared" ref="AD387:AD450" si="62">H387/VLOOKUP($A387,$A$470:$R$479,COLUMN(H$1),FALSE)</f>
        <v>5.6242969628796401E-2</v>
      </c>
      <c r="AE387" s="17">
        <f t="shared" ref="AE387:AE450" si="63">I387/VLOOKUP($A387,$A$470:$R$479,COLUMN(I$1),FALSE)</f>
        <v>4.8128342245989303E-2</v>
      </c>
      <c r="AF387" s="17">
        <f t="shared" ref="AF387:AF450" si="64">J387/VLOOKUP($A387,$A$470:$R$479,COLUMN(J$1),FALSE)</f>
        <v>6.6433566433566432E-2</v>
      </c>
      <c r="AG387" s="17">
        <f t="shared" ref="AG387:AG450" si="65">L387/VLOOKUP($A387,$A$470:$R$479,COLUMN(L$1),FALSE)</f>
        <v>-1.2048192771084338E-2</v>
      </c>
      <c r="AH387" s="2">
        <f t="shared" ref="AH387:AH450" si="66">Q387-VLOOKUP($A387,$A$470:$R$479,COLUMN(Q$1),FALSE)</f>
        <v>-9.9471016547916236E-3</v>
      </c>
    </row>
    <row r="388" spans="1:34" x14ac:dyDescent="0.25">
      <c r="A388" s="1">
        <v>8</v>
      </c>
      <c r="B388" t="s">
        <v>252</v>
      </c>
      <c r="C388" t="s">
        <v>580</v>
      </c>
      <c r="D388" t="s">
        <v>667</v>
      </c>
      <c r="E388" s="1">
        <v>85</v>
      </c>
      <c r="F388" s="1">
        <v>298</v>
      </c>
      <c r="G388" s="1">
        <v>71</v>
      </c>
      <c r="H388" s="1">
        <v>32</v>
      </c>
      <c r="I388" s="1">
        <v>10</v>
      </c>
      <c r="J388" s="1">
        <v>40</v>
      </c>
      <c r="K388" s="1">
        <v>33</v>
      </c>
      <c r="L388" s="1">
        <v>2</v>
      </c>
      <c r="M388" s="2">
        <v>0.32900000000000001</v>
      </c>
      <c r="N388" s="9">
        <f t="shared" si="59"/>
        <v>7.3010432190760071</v>
      </c>
      <c r="O388" s="8">
        <f t="shared" si="60"/>
        <v>111.30104321907601</v>
      </c>
      <c r="P388" s="8">
        <f t="shared" si="61"/>
        <v>338.30104321907601</v>
      </c>
      <c r="Q388" s="10">
        <f t="shared" si="57"/>
        <v>0.32900000000000001</v>
      </c>
      <c r="R388" s="10">
        <f t="shared" si="58"/>
        <v>0.23825503355704697</v>
      </c>
      <c r="S388" s="13">
        <v>0</v>
      </c>
      <c r="T388" s="13">
        <v>0</v>
      </c>
      <c r="U388" s="13">
        <v>0</v>
      </c>
      <c r="V388" s="13">
        <v>0</v>
      </c>
      <c r="W388" s="13">
        <v>1</v>
      </c>
      <c r="X388" s="13">
        <v>1</v>
      </c>
      <c r="Y388" s="13">
        <v>0</v>
      </c>
      <c r="Z388" s="13">
        <v>0</v>
      </c>
      <c r="AA388" s="13">
        <v>0</v>
      </c>
      <c r="AB388" s="13">
        <v>0</v>
      </c>
      <c r="AC388" s="15">
        <v>1</v>
      </c>
      <c r="AD388" s="17">
        <f t="shared" si="62"/>
        <v>3.59955005624297E-2</v>
      </c>
      <c r="AE388" s="17">
        <f t="shared" si="63"/>
        <v>5.3475935828877004E-2</v>
      </c>
      <c r="AF388" s="17">
        <f t="shared" si="64"/>
        <v>4.6620046620046623E-2</v>
      </c>
      <c r="AG388" s="17">
        <f t="shared" si="65"/>
        <v>2.4096385542168676E-2</v>
      </c>
      <c r="AH388" s="2">
        <f t="shared" si="66"/>
        <v>-6.9471016547916209E-3</v>
      </c>
    </row>
    <row r="389" spans="1:34" x14ac:dyDescent="0.25">
      <c r="A389" s="1">
        <v>8</v>
      </c>
      <c r="B389" t="s">
        <v>246</v>
      </c>
      <c r="C389" t="s">
        <v>591</v>
      </c>
      <c r="D389" t="s">
        <v>615</v>
      </c>
      <c r="E389" s="1">
        <v>83</v>
      </c>
      <c r="F389" s="1">
        <v>305</v>
      </c>
      <c r="G389" s="1">
        <v>88</v>
      </c>
      <c r="H389" s="1">
        <v>49</v>
      </c>
      <c r="I389" s="1">
        <v>11</v>
      </c>
      <c r="J389" s="1">
        <v>42</v>
      </c>
      <c r="K389" s="1">
        <v>28</v>
      </c>
      <c r="L389" s="1">
        <v>2</v>
      </c>
      <c r="M389" s="2">
        <v>0.35299999999999998</v>
      </c>
      <c r="N389" s="9">
        <f t="shared" si="59"/>
        <v>2.3941267387944238</v>
      </c>
      <c r="O389" s="8">
        <f t="shared" si="60"/>
        <v>118.39412673879443</v>
      </c>
      <c r="P389" s="8">
        <f t="shared" si="61"/>
        <v>335.3941267387944</v>
      </c>
      <c r="Q389" s="10">
        <f t="shared" si="57"/>
        <v>0.35300000000000004</v>
      </c>
      <c r="R389" s="10">
        <f t="shared" si="58"/>
        <v>0.28852459016393445</v>
      </c>
      <c r="S389" s="13">
        <v>0</v>
      </c>
      <c r="T389" s="13">
        <v>0</v>
      </c>
      <c r="U389" s="13">
        <v>1</v>
      </c>
      <c r="V389" s="13">
        <v>0</v>
      </c>
      <c r="W389" s="13">
        <v>0</v>
      </c>
      <c r="X389" s="13">
        <v>1</v>
      </c>
      <c r="Y389" s="13">
        <v>0</v>
      </c>
      <c r="Z389" s="13">
        <v>0</v>
      </c>
      <c r="AA389" s="13">
        <v>0</v>
      </c>
      <c r="AB389" s="13">
        <v>0</v>
      </c>
      <c r="AC389" s="15">
        <v>1</v>
      </c>
      <c r="AD389" s="17">
        <f t="shared" si="62"/>
        <v>5.5118110236220472E-2</v>
      </c>
      <c r="AE389" s="17">
        <f t="shared" si="63"/>
        <v>5.8823529411764705E-2</v>
      </c>
      <c r="AF389" s="17">
        <f t="shared" si="64"/>
        <v>4.8951048951048952E-2</v>
      </c>
      <c r="AG389" s="17">
        <f t="shared" si="65"/>
        <v>2.4096385542168676E-2</v>
      </c>
      <c r="AH389" s="2">
        <f t="shared" si="66"/>
        <v>1.70528983452084E-2</v>
      </c>
    </row>
    <row r="390" spans="1:34" x14ac:dyDescent="0.25">
      <c r="A390" s="1">
        <v>8</v>
      </c>
      <c r="B390" t="s">
        <v>265</v>
      </c>
      <c r="C390" t="s">
        <v>580</v>
      </c>
      <c r="D390" t="s">
        <v>615</v>
      </c>
      <c r="E390" s="1">
        <v>65</v>
      </c>
      <c r="F390" s="1">
        <v>264</v>
      </c>
      <c r="G390" s="1">
        <v>72</v>
      </c>
      <c r="H390" s="1">
        <v>38</v>
      </c>
      <c r="I390" s="1">
        <v>10</v>
      </c>
      <c r="J390" s="1">
        <v>55</v>
      </c>
      <c r="K390" s="1">
        <v>19</v>
      </c>
      <c r="L390" s="1">
        <v>-1</v>
      </c>
      <c r="M390" s="2">
        <v>0.32400000000000001</v>
      </c>
      <c r="N390" s="9">
        <f t="shared" si="59"/>
        <v>1.0236686390532652</v>
      </c>
      <c r="O390" s="8">
        <f t="shared" si="60"/>
        <v>92.02366863905327</v>
      </c>
      <c r="P390" s="8">
        <f t="shared" si="61"/>
        <v>284.02366863905326</v>
      </c>
      <c r="Q390" s="10">
        <f t="shared" si="57"/>
        <v>0.32400000000000007</v>
      </c>
      <c r="R390" s="10">
        <f t="shared" si="58"/>
        <v>0.27272727272727271</v>
      </c>
      <c r="S390" s="13">
        <v>0</v>
      </c>
      <c r="T390" s="13">
        <v>0</v>
      </c>
      <c r="U390" s="13">
        <v>1</v>
      </c>
      <c r="V390" s="13">
        <v>0</v>
      </c>
      <c r="W390" s="13">
        <v>0</v>
      </c>
      <c r="X390" s="13">
        <v>1</v>
      </c>
      <c r="Y390" s="13">
        <v>0</v>
      </c>
      <c r="Z390" s="13">
        <v>0</v>
      </c>
      <c r="AA390" s="13">
        <v>0</v>
      </c>
      <c r="AB390" s="13">
        <v>0</v>
      </c>
      <c r="AC390" s="15">
        <v>1</v>
      </c>
      <c r="AD390" s="17">
        <f t="shared" si="62"/>
        <v>4.2744656917885267E-2</v>
      </c>
      <c r="AE390" s="17">
        <f t="shared" si="63"/>
        <v>5.3475935828877004E-2</v>
      </c>
      <c r="AF390" s="17">
        <f t="shared" si="64"/>
        <v>6.4102564102564097E-2</v>
      </c>
      <c r="AG390" s="17">
        <f t="shared" si="65"/>
        <v>-1.2048192771084338E-2</v>
      </c>
      <c r="AH390" s="2">
        <f t="shared" si="66"/>
        <v>-1.194710165479157E-2</v>
      </c>
    </row>
    <row r="391" spans="1:34" x14ac:dyDescent="0.25">
      <c r="A391" s="1">
        <v>8</v>
      </c>
      <c r="B391" t="s">
        <v>227</v>
      </c>
      <c r="C391" t="s">
        <v>588</v>
      </c>
      <c r="D391" t="s">
        <v>617</v>
      </c>
      <c r="E391" s="1">
        <v>59</v>
      </c>
      <c r="F391" s="1">
        <v>226</v>
      </c>
      <c r="G391" s="1">
        <v>64</v>
      </c>
      <c r="H391" s="1">
        <v>23</v>
      </c>
      <c r="I391" s="1">
        <v>6</v>
      </c>
      <c r="J391" s="1">
        <v>30</v>
      </c>
      <c r="K391" s="1">
        <v>16</v>
      </c>
      <c r="L391" s="1">
        <v>-1</v>
      </c>
      <c r="M391" s="2">
        <v>0.33300000000000002</v>
      </c>
      <c r="N391" s="9">
        <f t="shared" si="59"/>
        <v>0.87856071964017768</v>
      </c>
      <c r="O391" s="8">
        <f t="shared" si="60"/>
        <v>80.878560719640177</v>
      </c>
      <c r="P391" s="8">
        <f t="shared" si="61"/>
        <v>242.87856071964018</v>
      </c>
      <c r="Q391" s="10">
        <f t="shared" si="57"/>
        <v>0.33300000000000002</v>
      </c>
      <c r="R391" s="10">
        <f t="shared" si="58"/>
        <v>0.2831858407079646</v>
      </c>
      <c r="S391" s="13">
        <v>0</v>
      </c>
      <c r="T391" s="13">
        <v>0</v>
      </c>
      <c r="U391" s="13">
        <v>0</v>
      </c>
      <c r="V391" s="13">
        <v>1</v>
      </c>
      <c r="W391" s="13">
        <v>0</v>
      </c>
      <c r="X391" s="13">
        <v>1</v>
      </c>
      <c r="Y391" s="13">
        <v>0</v>
      </c>
      <c r="Z391" s="13">
        <v>0</v>
      </c>
      <c r="AA391" s="13">
        <v>0</v>
      </c>
      <c r="AB391" s="13">
        <v>0</v>
      </c>
      <c r="AC391" s="15">
        <v>1</v>
      </c>
      <c r="AD391" s="17">
        <f t="shared" si="62"/>
        <v>2.5871766029246346E-2</v>
      </c>
      <c r="AE391" s="17">
        <f t="shared" si="63"/>
        <v>3.2085561497326207E-2</v>
      </c>
      <c r="AF391" s="17">
        <f t="shared" si="64"/>
        <v>3.4965034965034968E-2</v>
      </c>
      <c r="AG391" s="17">
        <f t="shared" si="65"/>
        <v>-1.2048192771084338E-2</v>
      </c>
      <c r="AH391" s="2">
        <f t="shared" si="66"/>
        <v>-2.9471016547916173E-3</v>
      </c>
    </row>
    <row r="392" spans="1:34" x14ac:dyDescent="0.25">
      <c r="A392" s="1">
        <v>8</v>
      </c>
      <c r="B392" t="s">
        <v>204</v>
      </c>
      <c r="C392" t="s">
        <v>585</v>
      </c>
      <c r="D392" t="s">
        <v>667</v>
      </c>
      <c r="E392" s="1">
        <v>45</v>
      </c>
      <c r="F392" s="1">
        <v>178</v>
      </c>
      <c r="G392" s="1">
        <v>51</v>
      </c>
      <c r="H392" s="1">
        <v>15</v>
      </c>
      <c r="I392" s="1">
        <v>4</v>
      </c>
      <c r="J392" s="1">
        <v>29</v>
      </c>
      <c r="K392" s="1">
        <v>8</v>
      </c>
      <c r="L392" s="1">
        <v>0</v>
      </c>
      <c r="M392" s="2">
        <v>0.316</v>
      </c>
      <c r="N392" s="9">
        <f t="shared" si="59"/>
        <v>-0.32748538011695422</v>
      </c>
      <c r="O392" s="8">
        <f t="shared" si="60"/>
        <v>58.672514619883046</v>
      </c>
      <c r="P392" s="8">
        <f t="shared" si="61"/>
        <v>185.67251461988303</v>
      </c>
      <c r="Q392" s="10">
        <f t="shared" si="57"/>
        <v>0.31600000000000006</v>
      </c>
      <c r="R392" s="10">
        <f t="shared" si="58"/>
        <v>0.28651685393258425</v>
      </c>
      <c r="S392" s="13">
        <v>0</v>
      </c>
      <c r="T392" s="13">
        <v>0</v>
      </c>
      <c r="U392" s="13">
        <v>0</v>
      </c>
      <c r="V392" s="13">
        <v>0</v>
      </c>
      <c r="W392" s="13">
        <v>1</v>
      </c>
      <c r="X392" s="13">
        <v>1</v>
      </c>
      <c r="Y392" s="13">
        <v>0</v>
      </c>
      <c r="Z392" s="13">
        <v>0</v>
      </c>
      <c r="AA392" s="13">
        <v>0</v>
      </c>
      <c r="AB392" s="13">
        <v>0</v>
      </c>
      <c r="AC392" s="15">
        <v>1</v>
      </c>
      <c r="AD392" s="17">
        <f t="shared" si="62"/>
        <v>1.6872890888638921E-2</v>
      </c>
      <c r="AE392" s="17">
        <f t="shared" si="63"/>
        <v>2.1390374331550801E-2</v>
      </c>
      <c r="AF392" s="17">
        <f t="shared" si="64"/>
        <v>3.37995337995338E-2</v>
      </c>
      <c r="AG392" s="17">
        <f t="shared" si="65"/>
        <v>0</v>
      </c>
      <c r="AH392" s="2">
        <f t="shared" si="66"/>
        <v>-1.9947101654791577E-2</v>
      </c>
    </row>
    <row r="393" spans="1:34" x14ac:dyDescent="0.25">
      <c r="A393" s="1">
        <v>8</v>
      </c>
      <c r="B393" t="s">
        <v>77</v>
      </c>
      <c r="C393" t="s">
        <v>595</v>
      </c>
      <c r="D393" t="s">
        <v>642</v>
      </c>
      <c r="E393" s="1">
        <v>38</v>
      </c>
      <c r="F393" s="1">
        <v>148</v>
      </c>
      <c r="G393" s="1">
        <v>37</v>
      </c>
      <c r="H393" s="1">
        <v>24</v>
      </c>
      <c r="I393" s="1">
        <v>5</v>
      </c>
      <c r="J393" s="1">
        <v>15</v>
      </c>
      <c r="K393" s="1">
        <v>14</v>
      </c>
      <c r="L393" s="1">
        <v>1</v>
      </c>
      <c r="M393" s="2">
        <v>0.311</v>
      </c>
      <c r="N393" s="9">
        <f t="shared" si="59"/>
        <v>-0.89695210449927731</v>
      </c>
      <c r="O393" s="8">
        <f t="shared" si="60"/>
        <v>50.103047895500723</v>
      </c>
      <c r="P393" s="8">
        <f t="shared" si="61"/>
        <v>161.10304789550074</v>
      </c>
      <c r="Q393" s="10">
        <f t="shared" si="57"/>
        <v>0.31099999999999994</v>
      </c>
      <c r="R393" s="10">
        <f t="shared" si="58"/>
        <v>0.25</v>
      </c>
      <c r="S393" s="13">
        <v>0</v>
      </c>
      <c r="T393" s="13">
        <v>0</v>
      </c>
      <c r="U393" s="13">
        <v>1</v>
      </c>
      <c r="V393" s="13">
        <v>0</v>
      </c>
      <c r="W393" s="13">
        <v>0</v>
      </c>
      <c r="X393" s="13">
        <v>1</v>
      </c>
      <c r="Y393" s="13">
        <v>0</v>
      </c>
      <c r="Z393" s="13">
        <v>0</v>
      </c>
      <c r="AA393" s="13">
        <v>0</v>
      </c>
      <c r="AB393" s="13">
        <v>0</v>
      </c>
      <c r="AC393" s="15">
        <v>1</v>
      </c>
      <c r="AD393" s="17">
        <f t="shared" si="62"/>
        <v>2.6996625421822271E-2</v>
      </c>
      <c r="AE393" s="17">
        <f t="shared" si="63"/>
        <v>2.6737967914438502E-2</v>
      </c>
      <c r="AF393" s="17">
        <f t="shared" si="64"/>
        <v>1.7482517482517484E-2</v>
      </c>
      <c r="AG393" s="17">
        <f t="shared" si="65"/>
        <v>1.2048192771084338E-2</v>
      </c>
      <c r="AH393" s="2">
        <f t="shared" si="66"/>
        <v>-2.4947101654791692E-2</v>
      </c>
    </row>
    <row r="394" spans="1:34" x14ac:dyDescent="0.25">
      <c r="A394" s="1">
        <v>8</v>
      </c>
      <c r="B394" t="s">
        <v>150</v>
      </c>
      <c r="C394" t="s">
        <v>581</v>
      </c>
      <c r="D394" t="s">
        <v>614</v>
      </c>
      <c r="E394" s="1">
        <v>30</v>
      </c>
      <c r="F394" s="1">
        <v>110</v>
      </c>
      <c r="G394" s="1">
        <v>28</v>
      </c>
      <c r="H394" s="1">
        <v>7</v>
      </c>
      <c r="I394" s="1">
        <v>0</v>
      </c>
      <c r="J394" s="1">
        <v>12</v>
      </c>
      <c r="K394" s="1">
        <v>8</v>
      </c>
      <c r="L394" s="1">
        <v>0</v>
      </c>
      <c r="M394" s="2">
        <v>0.30299999999999999</v>
      </c>
      <c r="N394" s="9">
        <f t="shared" si="59"/>
        <v>-0.35294117647059137</v>
      </c>
      <c r="O394" s="8">
        <f t="shared" si="60"/>
        <v>35.647058823529406</v>
      </c>
      <c r="P394" s="8">
        <f t="shared" si="61"/>
        <v>117.64705882352941</v>
      </c>
      <c r="Q394" s="10">
        <f t="shared" si="57"/>
        <v>0.30299999999999999</v>
      </c>
      <c r="R394" s="10">
        <f t="shared" si="58"/>
        <v>0.25454545454545452</v>
      </c>
      <c r="S394" s="13">
        <v>0</v>
      </c>
      <c r="T394" s="13">
        <v>1</v>
      </c>
      <c r="U394" s="13">
        <v>0</v>
      </c>
      <c r="V394" s="13">
        <v>0</v>
      </c>
      <c r="W394" s="13">
        <v>0</v>
      </c>
      <c r="X394" s="13">
        <v>1</v>
      </c>
      <c r="Y394" s="13">
        <v>0</v>
      </c>
      <c r="Z394" s="13">
        <v>0</v>
      </c>
      <c r="AA394" s="13">
        <v>0</v>
      </c>
      <c r="AB394" s="13">
        <v>0</v>
      </c>
      <c r="AC394" s="15">
        <v>1</v>
      </c>
      <c r="AD394" s="17">
        <f t="shared" si="62"/>
        <v>7.874015748031496E-3</v>
      </c>
      <c r="AE394" s="17">
        <f t="shared" si="63"/>
        <v>0</v>
      </c>
      <c r="AF394" s="17">
        <f t="shared" si="64"/>
        <v>1.3986013986013986E-2</v>
      </c>
      <c r="AG394" s="17">
        <f t="shared" si="65"/>
        <v>0</v>
      </c>
      <c r="AH394" s="2">
        <f t="shared" si="66"/>
        <v>-3.2947101654791644E-2</v>
      </c>
    </row>
    <row r="395" spans="1:34" x14ac:dyDescent="0.25">
      <c r="A395" s="1">
        <v>8</v>
      </c>
      <c r="B395" t="s">
        <v>40</v>
      </c>
      <c r="C395" t="s">
        <v>586</v>
      </c>
      <c r="D395" t="s">
        <v>628</v>
      </c>
      <c r="E395" s="1">
        <v>26</v>
      </c>
      <c r="F395" s="1">
        <v>99</v>
      </c>
      <c r="G395" s="1">
        <v>23</v>
      </c>
      <c r="H395" s="1">
        <v>12</v>
      </c>
      <c r="I395" s="1">
        <v>2</v>
      </c>
      <c r="J395" s="1">
        <v>10</v>
      </c>
      <c r="K395" s="1">
        <v>8</v>
      </c>
      <c r="L395" s="1">
        <v>-1</v>
      </c>
      <c r="M395" s="2">
        <v>0.29599999999999999</v>
      </c>
      <c r="N395" s="9">
        <f t="shared" si="59"/>
        <v>0.95454545454545037</v>
      </c>
      <c r="O395" s="8">
        <f t="shared" si="60"/>
        <v>31.95454545454545</v>
      </c>
      <c r="P395" s="8">
        <f t="shared" si="61"/>
        <v>107.95454545454545</v>
      </c>
      <c r="Q395" s="10">
        <f t="shared" si="57"/>
        <v>0.29599999999999999</v>
      </c>
      <c r="R395" s="10">
        <f t="shared" si="58"/>
        <v>0.23232323232323232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1</v>
      </c>
      <c r="AA395" s="13">
        <v>0</v>
      </c>
      <c r="AB395" s="13">
        <v>1</v>
      </c>
      <c r="AC395" s="15">
        <v>1</v>
      </c>
      <c r="AD395" s="17">
        <f t="shared" si="62"/>
        <v>1.3498312710911136E-2</v>
      </c>
      <c r="AE395" s="17">
        <f t="shared" si="63"/>
        <v>1.06951871657754E-2</v>
      </c>
      <c r="AF395" s="17">
        <f t="shared" si="64"/>
        <v>1.1655011655011656E-2</v>
      </c>
      <c r="AG395" s="17">
        <f t="shared" si="65"/>
        <v>-1.2048192771084338E-2</v>
      </c>
      <c r="AH395" s="2">
        <f t="shared" si="66"/>
        <v>-3.994710165479165E-2</v>
      </c>
    </row>
    <row r="396" spans="1:34" x14ac:dyDescent="0.25">
      <c r="A396" s="1">
        <v>8</v>
      </c>
      <c r="B396" t="s">
        <v>175</v>
      </c>
      <c r="C396" t="s">
        <v>585</v>
      </c>
      <c r="D396" t="s">
        <v>615</v>
      </c>
      <c r="E396" s="1">
        <v>26</v>
      </c>
      <c r="F396" s="1">
        <v>90</v>
      </c>
      <c r="G396" s="1">
        <v>13</v>
      </c>
      <c r="H396" s="1">
        <v>11</v>
      </c>
      <c r="I396" s="1">
        <v>5</v>
      </c>
      <c r="J396" s="1">
        <v>13</v>
      </c>
      <c r="K396" s="1">
        <v>11</v>
      </c>
      <c r="L396" s="1">
        <v>2</v>
      </c>
      <c r="M396" s="2">
        <v>0.27100000000000002</v>
      </c>
      <c r="N396" s="9">
        <f t="shared" si="59"/>
        <v>4.6241426611797012</v>
      </c>
      <c r="O396" s="8">
        <f t="shared" si="60"/>
        <v>28.6241426611797</v>
      </c>
      <c r="P396" s="8">
        <f t="shared" si="61"/>
        <v>105.6241426611797</v>
      </c>
      <c r="Q396" s="10">
        <f t="shared" si="57"/>
        <v>0.27100000000000002</v>
      </c>
      <c r="R396" s="10">
        <f t="shared" si="58"/>
        <v>0.14444444444444443</v>
      </c>
      <c r="S396" s="13">
        <v>0</v>
      </c>
      <c r="T396" s="13">
        <v>0</v>
      </c>
      <c r="U396" s="13">
        <v>1</v>
      </c>
      <c r="V396" s="13">
        <v>0</v>
      </c>
      <c r="W396" s="13">
        <v>0</v>
      </c>
      <c r="X396" s="13">
        <v>1</v>
      </c>
      <c r="Y396" s="13">
        <v>0</v>
      </c>
      <c r="Z396" s="13">
        <v>0</v>
      </c>
      <c r="AA396" s="13">
        <v>0</v>
      </c>
      <c r="AB396" s="13">
        <v>0</v>
      </c>
      <c r="AC396" s="15">
        <v>1</v>
      </c>
      <c r="AD396" s="17">
        <f t="shared" si="62"/>
        <v>1.2373453318335208E-2</v>
      </c>
      <c r="AE396" s="17">
        <f t="shared" si="63"/>
        <v>2.6737967914438502E-2</v>
      </c>
      <c r="AF396" s="17">
        <f t="shared" si="64"/>
        <v>1.5151515151515152E-2</v>
      </c>
      <c r="AG396" s="17">
        <f t="shared" si="65"/>
        <v>2.4096385542168676E-2</v>
      </c>
      <c r="AH396" s="2">
        <f t="shared" si="66"/>
        <v>-6.4947101654791617E-2</v>
      </c>
    </row>
    <row r="397" spans="1:34" x14ac:dyDescent="0.25">
      <c r="A397" s="1">
        <v>8</v>
      </c>
      <c r="B397" t="s">
        <v>43</v>
      </c>
      <c r="C397" t="s">
        <v>583</v>
      </c>
      <c r="D397" t="s">
        <v>629</v>
      </c>
      <c r="E397" s="1">
        <v>25</v>
      </c>
      <c r="F397" s="1">
        <v>77</v>
      </c>
      <c r="G397" s="1">
        <v>23</v>
      </c>
      <c r="H397" s="1">
        <v>15</v>
      </c>
      <c r="I397" s="1">
        <v>5</v>
      </c>
      <c r="J397" s="1">
        <v>16</v>
      </c>
      <c r="K397" s="1">
        <v>12</v>
      </c>
      <c r="L397" s="1">
        <v>1</v>
      </c>
      <c r="M397" s="2">
        <v>0.39600000000000002</v>
      </c>
      <c r="N397" s="9">
        <f t="shared" si="59"/>
        <v>0.40397350993377446</v>
      </c>
      <c r="O397" s="8">
        <f t="shared" si="60"/>
        <v>35.403973509933778</v>
      </c>
      <c r="P397" s="8">
        <f t="shared" si="61"/>
        <v>89.403973509933778</v>
      </c>
      <c r="Q397" s="10">
        <f t="shared" si="57"/>
        <v>0.39600000000000002</v>
      </c>
      <c r="R397" s="10">
        <f t="shared" si="58"/>
        <v>0.29870129870129869</v>
      </c>
      <c r="S397" s="13">
        <v>0</v>
      </c>
      <c r="T397" s="13">
        <v>1</v>
      </c>
      <c r="U397" s="13">
        <v>0</v>
      </c>
      <c r="V397" s="13">
        <v>0</v>
      </c>
      <c r="W397" s="13">
        <v>0</v>
      </c>
      <c r="X397" s="13">
        <v>1</v>
      </c>
      <c r="Y397" s="13">
        <v>0</v>
      </c>
      <c r="Z397" s="13">
        <v>0</v>
      </c>
      <c r="AA397" s="13">
        <v>0</v>
      </c>
      <c r="AB397" s="13">
        <v>0</v>
      </c>
      <c r="AC397" s="15">
        <v>1</v>
      </c>
      <c r="AD397" s="17">
        <f t="shared" si="62"/>
        <v>1.6872890888638921E-2</v>
      </c>
      <c r="AE397" s="17">
        <f t="shared" si="63"/>
        <v>2.6737967914438502E-2</v>
      </c>
      <c r="AF397" s="17">
        <f t="shared" si="64"/>
        <v>1.8648018648018648E-2</v>
      </c>
      <c r="AG397" s="17">
        <f t="shared" si="65"/>
        <v>1.2048192771084338E-2</v>
      </c>
      <c r="AH397" s="2">
        <f t="shared" si="66"/>
        <v>6.0052898345208383E-2</v>
      </c>
    </row>
    <row r="398" spans="1:34" x14ac:dyDescent="0.25">
      <c r="A398" s="1">
        <v>8</v>
      </c>
      <c r="B398" t="s">
        <v>47</v>
      </c>
      <c r="C398" t="s">
        <v>584</v>
      </c>
      <c r="D398" t="s">
        <v>613</v>
      </c>
      <c r="E398" s="1">
        <v>25</v>
      </c>
      <c r="F398" s="1">
        <v>82</v>
      </c>
      <c r="G398" s="1">
        <v>25</v>
      </c>
      <c r="H398" s="1">
        <v>15</v>
      </c>
      <c r="I398" s="1">
        <v>4</v>
      </c>
      <c r="J398" s="1">
        <v>13</v>
      </c>
      <c r="K398" s="1">
        <v>9</v>
      </c>
      <c r="L398" s="1">
        <v>0</v>
      </c>
      <c r="M398" s="2">
        <v>0.38300000000000001</v>
      </c>
      <c r="N398" s="9">
        <f t="shared" si="59"/>
        <v>1.3824959481361452</v>
      </c>
      <c r="O398" s="8">
        <f t="shared" si="60"/>
        <v>35.382495948136146</v>
      </c>
      <c r="P398" s="8">
        <f t="shared" si="61"/>
        <v>92.382495948136139</v>
      </c>
      <c r="Q398" s="10">
        <f t="shared" si="57"/>
        <v>0.38300000000000006</v>
      </c>
      <c r="R398" s="10">
        <f t="shared" si="58"/>
        <v>0.3048780487804878</v>
      </c>
      <c r="S398" s="13">
        <v>0</v>
      </c>
      <c r="T398" s="13">
        <v>0</v>
      </c>
      <c r="U398" s="13">
        <v>0</v>
      </c>
      <c r="V398" s="13">
        <v>0</v>
      </c>
      <c r="W398" s="13">
        <v>1</v>
      </c>
      <c r="X398" s="13">
        <v>1</v>
      </c>
      <c r="Y398" s="13">
        <v>0</v>
      </c>
      <c r="Z398" s="13">
        <v>0</v>
      </c>
      <c r="AA398" s="13">
        <v>0</v>
      </c>
      <c r="AB398" s="13">
        <v>0</v>
      </c>
      <c r="AC398" s="15">
        <v>1</v>
      </c>
      <c r="AD398" s="17">
        <f t="shared" si="62"/>
        <v>1.6872890888638921E-2</v>
      </c>
      <c r="AE398" s="17">
        <f t="shared" si="63"/>
        <v>2.1390374331550801E-2</v>
      </c>
      <c r="AF398" s="17">
        <f t="shared" si="64"/>
        <v>1.5151515151515152E-2</v>
      </c>
      <c r="AG398" s="17">
        <f t="shared" si="65"/>
        <v>0</v>
      </c>
      <c r="AH398" s="2">
        <f t="shared" si="66"/>
        <v>4.7052898345208427E-2</v>
      </c>
    </row>
    <row r="399" spans="1:34" x14ac:dyDescent="0.25">
      <c r="A399" s="1">
        <v>8</v>
      </c>
      <c r="B399" t="s">
        <v>255</v>
      </c>
      <c r="C399" t="s">
        <v>582</v>
      </c>
      <c r="D399" t="s">
        <v>611</v>
      </c>
      <c r="E399" s="1">
        <v>24</v>
      </c>
      <c r="F399" s="1">
        <v>96</v>
      </c>
      <c r="G399" s="1">
        <v>26</v>
      </c>
      <c r="H399" s="1">
        <v>15</v>
      </c>
      <c r="I399" s="1">
        <v>2</v>
      </c>
      <c r="J399" s="1">
        <v>12</v>
      </c>
      <c r="K399" s="1">
        <v>7</v>
      </c>
      <c r="L399" s="1">
        <v>1</v>
      </c>
      <c r="M399" s="2">
        <v>0.317</v>
      </c>
      <c r="N399" s="9">
        <f t="shared" si="59"/>
        <v>-0.51098096632503165</v>
      </c>
      <c r="O399" s="8">
        <f t="shared" si="60"/>
        <v>32.489019033674971</v>
      </c>
      <c r="P399" s="8">
        <f t="shared" si="61"/>
        <v>102.48901903367496</v>
      </c>
      <c r="Q399" s="10">
        <f t="shared" si="57"/>
        <v>0.31700000000000006</v>
      </c>
      <c r="R399" s="10">
        <f t="shared" si="58"/>
        <v>0.27083333333333331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1</v>
      </c>
      <c r="Z399" s="13">
        <v>0</v>
      </c>
      <c r="AA399" s="13">
        <v>0</v>
      </c>
      <c r="AB399" s="13">
        <v>1</v>
      </c>
      <c r="AC399" s="15">
        <v>1</v>
      </c>
      <c r="AD399" s="17">
        <f t="shared" si="62"/>
        <v>1.6872890888638921E-2</v>
      </c>
      <c r="AE399" s="17">
        <f t="shared" si="63"/>
        <v>1.06951871657754E-2</v>
      </c>
      <c r="AF399" s="17">
        <f t="shared" si="64"/>
        <v>1.3986013986013986E-2</v>
      </c>
      <c r="AG399" s="17">
        <f t="shared" si="65"/>
        <v>1.2048192771084338E-2</v>
      </c>
      <c r="AH399" s="2">
        <f t="shared" si="66"/>
        <v>-1.8947101654791576E-2</v>
      </c>
    </row>
    <row r="400" spans="1:34" x14ac:dyDescent="0.25">
      <c r="A400" s="1">
        <v>8</v>
      </c>
      <c r="B400" t="s">
        <v>42</v>
      </c>
      <c r="C400" t="s">
        <v>604</v>
      </c>
      <c r="D400" t="s">
        <v>612</v>
      </c>
      <c r="E400" s="1">
        <v>18</v>
      </c>
      <c r="F400" s="1">
        <v>67</v>
      </c>
      <c r="G400" s="1">
        <v>18</v>
      </c>
      <c r="H400" s="1">
        <v>11</v>
      </c>
      <c r="I400" s="1">
        <v>1</v>
      </c>
      <c r="J400" s="1">
        <v>5</v>
      </c>
      <c r="K400" s="1">
        <v>12</v>
      </c>
      <c r="L400" s="1">
        <v>1</v>
      </c>
      <c r="M400" s="2">
        <v>0.38800000000000001</v>
      </c>
      <c r="N400" s="9">
        <f t="shared" si="59"/>
        <v>1.0653594771241848</v>
      </c>
      <c r="O400" s="8">
        <f t="shared" si="60"/>
        <v>31.065359477124186</v>
      </c>
      <c r="P400" s="8">
        <f t="shared" si="61"/>
        <v>80.06535947712419</v>
      </c>
      <c r="Q400" s="10">
        <f t="shared" si="57"/>
        <v>0.38800000000000001</v>
      </c>
      <c r="R400" s="10">
        <f t="shared" si="58"/>
        <v>0.26865671641791045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1</v>
      </c>
      <c r="AB400" s="13">
        <v>1</v>
      </c>
      <c r="AC400" s="15">
        <v>1</v>
      </c>
      <c r="AD400" s="17">
        <f t="shared" si="62"/>
        <v>1.2373453318335208E-2</v>
      </c>
      <c r="AE400" s="17">
        <f t="shared" si="63"/>
        <v>5.3475935828877002E-3</v>
      </c>
      <c r="AF400" s="17">
        <f t="shared" si="64"/>
        <v>5.8275058275058279E-3</v>
      </c>
      <c r="AG400" s="17">
        <f t="shared" si="65"/>
        <v>1.2048192771084338E-2</v>
      </c>
      <c r="AH400" s="2">
        <f t="shared" si="66"/>
        <v>5.2052898345208376E-2</v>
      </c>
    </row>
    <row r="401" spans="1:34" x14ac:dyDescent="0.25">
      <c r="A401" s="1">
        <v>8</v>
      </c>
      <c r="B401" t="s">
        <v>55</v>
      </c>
      <c r="C401" t="s">
        <v>575</v>
      </c>
      <c r="D401" t="s">
        <v>614</v>
      </c>
      <c r="E401" s="1">
        <v>15</v>
      </c>
      <c r="F401" s="1">
        <v>52</v>
      </c>
      <c r="G401" s="1">
        <v>13</v>
      </c>
      <c r="H401" s="1">
        <v>11</v>
      </c>
      <c r="I401" s="1">
        <v>4</v>
      </c>
      <c r="J401" s="1">
        <v>9</v>
      </c>
      <c r="K401" s="1">
        <v>2</v>
      </c>
      <c r="L401" s="1">
        <v>0</v>
      </c>
      <c r="M401" s="2">
        <v>0.29099999999999998</v>
      </c>
      <c r="N401" s="9">
        <f t="shared" si="59"/>
        <v>1.0070521861777131</v>
      </c>
      <c r="O401" s="8">
        <f t="shared" si="60"/>
        <v>16.007052186177713</v>
      </c>
      <c r="P401" s="8">
        <f t="shared" si="61"/>
        <v>55.007052186177717</v>
      </c>
      <c r="Q401" s="10">
        <f t="shared" si="57"/>
        <v>0.29099999999999998</v>
      </c>
      <c r="R401" s="10">
        <f t="shared" si="58"/>
        <v>0.25</v>
      </c>
      <c r="S401" s="13">
        <v>0</v>
      </c>
      <c r="T401" s="13">
        <v>1</v>
      </c>
      <c r="U401" s="13">
        <v>0</v>
      </c>
      <c r="V401" s="13">
        <v>0</v>
      </c>
      <c r="W401" s="13">
        <v>0</v>
      </c>
      <c r="X401" s="13">
        <v>1</v>
      </c>
      <c r="Y401" s="13">
        <v>0</v>
      </c>
      <c r="Z401" s="13">
        <v>0</v>
      </c>
      <c r="AA401" s="13">
        <v>0</v>
      </c>
      <c r="AB401" s="13">
        <v>0</v>
      </c>
      <c r="AC401" s="15">
        <v>1</v>
      </c>
      <c r="AD401" s="17">
        <f t="shared" si="62"/>
        <v>1.2373453318335208E-2</v>
      </c>
      <c r="AE401" s="17">
        <f t="shared" si="63"/>
        <v>2.1390374331550801E-2</v>
      </c>
      <c r="AF401" s="17">
        <f t="shared" si="64"/>
        <v>1.048951048951049E-2</v>
      </c>
      <c r="AG401" s="17">
        <f t="shared" si="65"/>
        <v>0</v>
      </c>
      <c r="AH401" s="2">
        <f t="shared" si="66"/>
        <v>-4.4947101654791655E-2</v>
      </c>
    </row>
    <row r="402" spans="1:34" x14ac:dyDescent="0.25">
      <c r="A402" s="1">
        <v>8</v>
      </c>
      <c r="B402" t="s">
        <v>162</v>
      </c>
      <c r="C402" t="s">
        <v>585</v>
      </c>
      <c r="D402" t="s">
        <v>661</v>
      </c>
      <c r="E402" s="1">
        <v>13</v>
      </c>
      <c r="F402" s="1">
        <v>45</v>
      </c>
      <c r="G402" s="1">
        <v>8</v>
      </c>
      <c r="H402" s="1">
        <v>6</v>
      </c>
      <c r="I402" s="1">
        <v>3</v>
      </c>
      <c r="J402" s="1">
        <v>8</v>
      </c>
      <c r="K402" s="1">
        <v>3</v>
      </c>
      <c r="L402" s="1">
        <v>0</v>
      </c>
      <c r="M402" s="2">
        <v>0.24</v>
      </c>
      <c r="N402" s="9">
        <f t="shared" si="59"/>
        <v>0.68421052631578894</v>
      </c>
      <c r="O402" s="8">
        <f t="shared" si="60"/>
        <v>11.684210526315789</v>
      </c>
      <c r="P402" s="8">
        <f t="shared" si="61"/>
        <v>48.684210526315788</v>
      </c>
      <c r="Q402" s="10">
        <f t="shared" si="57"/>
        <v>0.24000000000000002</v>
      </c>
      <c r="R402" s="10">
        <f t="shared" si="58"/>
        <v>0.17777777777777778</v>
      </c>
      <c r="S402" s="13">
        <v>1</v>
      </c>
      <c r="T402" s="13">
        <v>0</v>
      </c>
      <c r="U402" s="13">
        <v>0</v>
      </c>
      <c r="V402" s="13">
        <v>0</v>
      </c>
      <c r="W402" s="13">
        <v>0</v>
      </c>
      <c r="X402" s="13">
        <v>1</v>
      </c>
      <c r="Y402" s="13">
        <v>0</v>
      </c>
      <c r="Z402" s="13">
        <v>0</v>
      </c>
      <c r="AA402" s="13">
        <v>0</v>
      </c>
      <c r="AB402" s="13">
        <v>0</v>
      </c>
      <c r="AC402" s="15">
        <v>1</v>
      </c>
      <c r="AD402" s="17">
        <f t="shared" si="62"/>
        <v>6.7491563554555678E-3</v>
      </c>
      <c r="AE402" s="17">
        <f t="shared" si="63"/>
        <v>1.6042780748663103E-2</v>
      </c>
      <c r="AF402" s="17">
        <f t="shared" si="64"/>
        <v>9.324009324009324E-3</v>
      </c>
      <c r="AG402" s="17">
        <f t="shared" si="65"/>
        <v>0</v>
      </c>
      <c r="AH402" s="2">
        <f t="shared" si="66"/>
        <v>-9.5947101654791617E-2</v>
      </c>
    </row>
    <row r="403" spans="1:34" x14ac:dyDescent="0.25">
      <c r="A403" s="1">
        <v>8</v>
      </c>
      <c r="B403" t="s">
        <v>278</v>
      </c>
      <c r="C403" t="s">
        <v>589</v>
      </c>
      <c r="D403" t="s">
        <v>649</v>
      </c>
      <c r="E403" s="1">
        <v>12</v>
      </c>
      <c r="F403" s="1">
        <v>38</v>
      </c>
      <c r="G403" s="1">
        <v>11</v>
      </c>
      <c r="H403" s="1">
        <v>4</v>
      </c>
      <c r="I403" s="1">
        <v>0</v>
      </c>
      <c r="J403" s="1">
        <v>2</v>
      </c>
      <c r="K403" s="1">
        <v>2</v>
      </c>
      <c r="L403" s="1">
        <v>0</v>
      </c>
      <c r="M403" s="2">
        <v>0.34100000000000003</v>
      </c>
      <c r="N403" s="9">
        <f t="shared" si="59"/>
        <v>0.97116843702579747</v>
      </c>
      <c r="O403" s="8">
        <f t="shared" si="60"/>
        <v>13.971168437025797</v>
      </c>
      <c r="P403" s="8">
        <f t="shared" si="61"/>
        <v>40.971168437025796</v>
      </c>
      <c r="Q403" s="10">
        <f t="shared" si="57"/>
        <v>0.34100000000000003</v>
      </c>
      <c r="R403" s="10">
        <f t="shared" si="58"/>
        <v>0.28947368421052633</v>
      </c>
      <c r="S403" s="13">
        <v>0</v>
      </c>
      <c r="T403" s="13">
        <v>0</v>
      </c>
      <c r="U403" s="13">
        <v>0</v>
      </c>
      <c r="V403" s="13">
        <v>1</v>
      </c>
      <c r="W403" s="13">
        <v>0</v>
      </c>
      <c r="X403" s="13">
        <v>1</v>
      </c>
      <c r="Y403" s="13">
        <v>0</v>
      </c>
      <c r="Z403" s="13">
        <v>0</v>
      </c>
      <c r="AA403" s="13">
        <v>0</v>
      </c>
      <c r="AB403" s="13">
        <v>0</v>
      </c>
      <c r="AC403" s="15">
        <v>1</v>
      </c>
      <c r="AD403" s="17">
        <f t="shared" si="62"/>
        <v>4.4994375703037125E-3</v>
      </c>
      <c r="AE403" s="17">
        <f t="shared" si="63"/>
        <v>0</v>
      </c>
      <c r="AF403" s="17">
        <f t="shared" si="64"/>
        <v>2.331002331002331E-3</v>
      </c>
      <c r="AG403" s="17">
        <f t="shared" si="65"/>
        <v>0</v>
      </c>
      <c r="AH403" s="2">
        <f t="shared" si="66"/>
        <v>5.0528983452083898E-3</v>
      </c>
    </row>
    <row r="404" spans="1:34" x14ac:dyDescent="0.25">
      <c r="A404" s="1">
        <v>8</v>
      </c>
      <c r="B404" t="s">
        <v>279</v>
      </c>
      <c r="C404" t="s">
        <v>592</v>
      </c>
      <c r="D404" t="s">
        <v>616</v>
      </c>
      <c r="E404" s="1">
        <v>11</v>
      </c>
      <c r="F404" s="1">
        <v>41</v>
      </c>
      <c r="G404" s="1">
        <v>7</v>
      </c>
      <c r="H404" s="1">
        <v>5</v>
      </c>
      <c r="I404" s="1">
        <v>2</v>
      </c>
      <c r="J404" s="1">
        <v>4</v>
      </c>
      <c r="K404" s="1">
        <v>2</v>
      </c>
      <c r="L404" s="1">
        <v>1</v>
      </c>
      <c r="M404" s="2">
        <v>0.22700000000000001</v>
      </c>
      <c r="N404" s="9">
        <f t="shared" si="59"/>
        <v>0.9844760672703764</v>
      </c>
      <c r="O404" s="8">
        <f t="shared" si="60"/>
        <v>9.9844760672703767</v>
      </c>
      <c r="P404" s="8">
        <f t="shared" si="61"/>
        <v>43.984476067270379</v>
      </c>
      <c r="Q404" s="10">
        <f t="shared" si="57"/>
        <v>0.22700000000000001</v>
      </c>
      <c r="R404" s="10">
        <f t="shared" si="58"/>
        <v>0.17073170731707318</v>
      </c>
      <c r="S404" s="13">
        <v>1</v>
      </c>
      <c r="T404" s="13">
        <v>0</v>
      </c>
      <c r="U404" s="13">
        <v>0</v>
      </c>
      <c r="V404" s="13">
        <v>0</v>
      </c>
      <c r="W404" s="13">
        <v>0</v>
      </c>
      <c r="X404" s="13">
        <v>1</v>
      </c>
      <c r="Y404" s="13">
        <v>0</v>
      </c>
      <c r="Z404" s="13">
        <v>0</v>
      </c>
      <c r="AA404" s="13">
        <v>0</v>
      </c>
      <c r="AB404" s="13">
        <v>0</v>
      </c>
      <c r="AC404" s="15">
        <v>1</v>
      </c>
      <c r="AD404" s="17">
        <f t="shared" si="62"/>
        <v>5.6242969628796397E-3</v>
      </c>
      <c r="AE404" s="17">
        <f t="shared" si="63"/>
        <v>1.06951871657754E-2</v>
      </c>
      <c r="AF404" s="17">
        <f t="shared" si="64"/>
        <v>4.662004662004662E-3</v>
      </c>
      <c r="AG404" s="17">
        <f t="shared" si="65"/>
        <v>1.2048192771084338E-2</v>
      </c>
      <c r="AH404" s="2">
        <f t="shared" si="66"/>
        <v>-0.10894710165479163</v>
      </c>
    </row>
    <row r="405" spans="1:34" x14ac:dyDescent="0.25">
      <c r="A405" s="1">
        <v>8</v>
      </c>
      <c r="B405" t="s">
        <v>146</v>
      </c>
      <c r="C405" t="s">
        <v>580</v>
      </c>
      <c r="D405" t="s">
        <v>616</v>
      </c>
      <c r="E405" s="1">
        <v>9</v>
      </c>
      <c r="F405" s="1">
        <v>25</v>
      </c>
      <c r="G405" s="1">
        <v>6</v>
      </c>
      <c r="H405" s="1">
        <v>3</v>
      </c>
      <c r="I405" s="1">
        <v>2</v>
      </c>
      <c r="J405" s="1">
        <v>4</v>
      </c>
      <c r="K405" s="1">
        <v>2</v>
      </c>
      <c r="L405" s="1">
        <v>0</v>
      </c>
      <c r="M405" s="2">
        <v>0.29599999999999999</v>
      </c>
      <c r="N405" s="9">
        <f t="shared" si="59"/>
        <v>-1.1363636363636374E-2</v>
      </c>
      <c r="O405" s="8">
        <f t="shared" si="60"/>
        <v>7.9886363636363633</v>
      </c>
      <c r="P405" s="8">
        <f t="shared" si="61"/>
        <v>26.988636363636363</v>
      </c>
      <c r="Q405" s="10">
        <f t="shared" si="57"/>
        <v>0.29599999999999999</v>
      </c>
      <c r="R405" s="10">
        <f t="shared" si="58"/>
        <v>0.24</v>
      </c>
      <c r="S405" s="13">
        <v>1</v>
      </c>
      <c r="T405" s="13">
        <v>0</v>
      </c>
      <c r="U405" s="13">
        <v>0</v>
      </c>
      <c r="V405" s="13">
        <v>0</v>
      </c>
      <c r="W405" s="13">
        <v>0</v>
      </c>
      <c r="X405" s="13">
        <v>1</v>
      </c>
      <c r="Y405" s="13">
        <v>0</v>
      </c>
      <c r="Z405" s="13">
        <v>0</v>
      </c>
      <c r="AA405" s="13">
        <v>0</v>
      </c>
      <c r="AB405" s="13">
        <v>0</v>
      </c>
      <c r="AC405" s="15">
        <v>1</v>
      </c>
      <c r="AD405" s="17">
        <f t="shared" si="62"/>
        <v>3.3745781777277839E-3</v>
      </c>
      <c r="AE405" s="17">
        <f t="shared" si="63"/>
        <v>1.06951871657754E-2</v>
      </c>
      <c r="AF405" s="17">
        <f t="shared" si="64"/>
        <v>4.662004662004662E-3</v>
      </c>
      <c r="AG405" s="17">
        <f t="shared" si="65"/>
        <v>0</v>
      </c>
      <c r="AH405" s="2">
        <f t="shared" si="66"/>
        <v>-3.994710165479165E-2</v>
      </c>
    </row>
    <row r="406" spans="1:34" x14ac:dyDescent="0.25">
      <c r="A406" s="1">
        <v>8</v>
      </c>
      <c r="B406" t="s">
        <v>193</v>
      </c>
      <c r="C406" t="s">
        <v>597</v>
      </c>
      <c r="D406" t="s">
        <v>611</v>
      </c>
      <c r="E406" s="1">
        <v>6</v>
      </c>
      <c r="F406" s="1">
        <v>24</v>
      </c>
      <c r="G406" s="1">
        <v>4</v>
      </c>
      <c r="H406" s="1">
        <v>2</v>
      </c>
      <c r="I406" s="1">
        <v>0</v>
      </c>
      <c r="J406" s="1">
        <v>1</v>
      </c>
      <c r="K406" s="1">
        <v>2</v>
      </c>
      <c r="L406" s="1">
        <v>0</v>
      </c>
      <c r="M406" s="2">
        <v>0.23100000000000001</v>
      </c>
      <c r="N406" s="9">
        <f t="shared" si="59"/>
        <v>7.8023407022109583E-3</v>
      </c>
      <c r="O406" s="8">
        <f t="shared" si="60"/>
        <v>6.0078023407022112</v>
      </c>
      <c r="P406" s="8">
        <f t="shared" si="61"/>
        <v>26.007802340702209</v>
      </c>
      <c r="Q406" s="10">
        <f t="shared" si="57"/>
        <v>0.23100000000000004</v>
      </c>
      <c r="R406" s="10">
        <f t="shared" si="58"/>
        <v>0.16666666666666666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1</v>
      </c>
      <c r="Z406" s="13">
        <v>0</v>
      </c>
      <c r="AA406" s="13">
        <v>0</v>
      </c>
      <c r="AB406" s="13">
        <v>1</v>
      </c>
      <c r="AC406" s="15">
        <v>1</v>
      </c>
      <c r="AD406" s="17">
        <f t="shared" si="62"/>
        <v>2.2497187851518562E-3</v>
      </c>
      <c r="AE406" s="17">
        <f t="shared" si="63"/>
        <v>0</v>
      </c>
      <c r="AF406" s="17">
        <f t="shared" si="64"/>
        <v>1.1655011655011655E-3</v>
      </c>
      <c r="AG406" s="17">
        <f t="shared" si="65"/>
        <v>0</v>
      </c>
      <c r="AH406" s="2">
        <f t="shared" si="66"/>
        <v>-0.1049471016547916</v>
      </c>
    </row>
    <row r="407" spans="1:34" x14ac:dyDescent="0.25">
      <c r="A407" s="1">
        <v>8</v>
      </c>
      <c r="B407" t="s">
        <v>94</v>
      </c>
      <c r="C407" t="s">
        <v>578</v>
      </c>
      <c r="D407" t="s">
        <v>641</v>
      </c>
      <c r="E407" s="1">
        <v>6</v>
      </c>
      <c r="F407" s="1">
        <v>27</v>
      </c>
      <c r="G407" s="1">
        <v>3</v>
      </c>
      <c r="H407" s="1">
        <v>0</v>
      </c>
      <c r="I407" s="1">
        <v>0</v>
      </c>
      <c r="J407" s="1">
        <v>3</v>
      </c>
      <c r="K407" s="1">
        <v>0</v>
      </c>
      <c r="L407" s="1">
        <v>0</v>
      </c>
      <c r="M407" s="2">
        <v>0.107</v>
      </c>
      <c r="N407" s="9">
        <f t="shared" si="59"/>
        <v>-0.1243001119820831</v>
      </c>
      <c r="O407" s="8">
        <f t="shared" si="60"/>
        <v>2.875699888017917</v>
      </c>
      <c r="P407" s="8">
        <f t="shared" si="61"/>
        <v>26.875699888017916</v>
      </c>
      <c r="Q407" s="10">
        <f t="shared" si="57"/>
        <v>0.107</v>
      </c>
      <c r="R407" s="10">
        <f t="shared" si="58"/>
        <v>0.1111111111111111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1</v>
      </c>
      <c r="AA407" s="13">
        <v>0</v>
      </c>
      <c r="AB407" s="13">
        <v>1</v>
      </c>
      <c r="AC407" s="15">
        <v>1</v>
      </c>
      <c r="AD407" s="17">
        <f t="shared" si="62"/>
        <v>0</v>
      </c>
      <c r="AE407" s="17">
        <f t="shared" si="63"/>
        <v>0</v>
      </c>
      <c r="AF407" s="17">
        <f t="shared" si="64"/>
        <v>3.4965034965034965E-3</v>
      </c>
      <c r="AG407" s="17">
        <f t="shared" si="65"/>
        <v>0</v>
      </c>
      <c r="AH407" s="2">
        <f t="shared" si="66"/>
        <v>-0.22894710165479165</v>
      </c>
    </row>
    <row r="408" spans="1:34" x14ac:dyDescent="0.25">
      <c r="A408" s="1">
        <v>8</v>
      </c>
      <c r="B408" t="s">
        <v>192</v>
      </c>
      <c r="C408" t="s">
        <v>576</v>
      </c>
      <c r="D408" t="s">
        <v>621</v>
      </c>
      <c r="E408" s="1">
        <v>6</v>
      </c>
      <c r="F408" s="1">
        <v>17</v>
      </c>
      <c r="G408" s="1">
        <v>2</v>
      </c>
      <c r="H408" s="1">
        <v>2</v>
      </c>
      <c r="I408" s="1">
        <v>0</v>
      </c>
      <c r="J408" s="1">
        <v>0</v>
      </c>
      <c r="K408" s="1">
        <v>5</v>
      </c>
      <c r="L408" s="1">
        <v>0</v>
      </c>
      <c r="M408" s="2">
        <v>0.318</v>
      </c>
      <c r="N408" s="9">
        <f t="shared" si="59"/>
        <v>-5.8651026392955424E-3</v>
      </c>
      <c r="O408" s="8">
        <f t="shared" si="60"/>
        <v>6.9941348973607047</v>
      </c>
      <c r="P408" s="8">
        <f t="shared" si="61"/>
        <v>21.994134897360706</v>
      </c>
      <c r="Q408" s="10">
        <f t="shared" si="57"/>
        <v>0.318</v>
      </c>
      <c r="R408" s="10">
        <f t="shared" si="58"/>
        <v>0.11764705882352941</v>
      </c>
      <c r="S408" s="13">
        <v>0</v>
      </c>
      <c r="T408" s="13">
        <v>1</v>
      </c>
      <c r="U408" s="13">
        <v>0</v>
      </c>
      <c r="V408" s="13">
        <v>0</v>
      </c>
      <c r="W408" s="13">
        <v>0</v>
      </c>
      <c r="X408" s="13">
        <v>1</v>
      </c>
      <c r="Y408" s="13">
        <v>0</v>
      </c>
      <c r="Z408" s="13">
        <v>0</v>
      </c>
      <c r="AA408" s="13">
        <v>0</v>
      </c>
      <c r="AB408" s="13">
        <v>0</v>
      </c>
      <c r="AC408" s="15">
        <v>1</v>
      </c>
      <c r="AD408" s="17">
        <f t="shared" si="62"/>
        <v>2.2497187851518562E-3</v>
      </c>
      <c r="AE408" s="17">
        <f t="shared" si="63"/>
        <v>0</v>
      </c>
      <c r="AF408" s="17">
        <f t="shared" si="64"/>
        <v>0</v>
      </c>
      <c r="AG408" s="17">
        <f t="shared" si="65"/>
        <v>0</v>
      </c>
      <c r="AH408" s="2">
        <f t="shared" si="66"/>
        <v>-1.7947101654791631E-2</v>
      </c>
    </row>
    <row r="409" spans="1:34" x14ac:dyDescent="0.25">
      <c r="A409" s="1">
        <v>8</v>
      </c>
      <c r="B409" t="s">
        <v>177</v>
      </c>
      <c r="C409" t="s">
        <v>586</v>
      </c>
      <c r="D409" t="s">
        <v>656</v>
      </c>
      <c r="E409" s="1">
        <v>4</v>
      </c>
      <c r="F409" s="1">
        <v>15</v>
      </c>
      <c r="G409" s="1">
        <v>3</v>
      </c>
      <c r="H409" s="1">
        <v>1</v>
      </c>
      <c r="I409" s="1">
        <v>0</v>
      </c>
      <c r="J409" s="1">
        <v>1</v>
      </c>
      <c r="K409" s="1">
        <v>1</v>
      </c>
      <c r="L409" s="1">
        <v>0</v>
      </c>
      <c r="M409" s="2">
        <v>0.25</v>
      </c>
      <c r="N409" s="9">
        <f t="shared" si="59"/>
        <v>0</v>
      </c>
      <c r="O409" s="8">
        <f t="shared" si="60"/>
        <v>4</v>
      </c>
      <c r="P409" s="8">
        <f t="shared" si="61"/>
        <v>16</v>
      </c>
      <c r="Q409" s="10">
        <f t="shared" si="57"/>
        <v>0.25</v>
      </c>
      <c r="R409" s="10">
        <f t="shared" si="58"/>
        <v>0.2</v>
      </c>
      <c r="S409" s="13">
        <v>1</v>
      </c>
      <c r="T409" s="13">
        <v>0</v>
      </c>
      <c r="U409" s="13">
        <v>0</v>
      </c>
      <c r="V409" s="13">
        <v>0</v>
      </c>
      <c r="W409" s="13">
        <v>0</v>
      </c>
      <c r="X409" s="13">
        <v>1</v>
      </c>
      <c r="Y409" s="13">
        <v>0</v>
      </c>
      <c r="Z409" s="13">
        <v>0</v>
      </c>
      <c r="AA409" s="13">
        <v>0</v>
      </c>
      <c r="AB409" s="13">
        <v>0</v>
      </c>
      <c r="AC409" s="15">
        <v>1</v>
      </c>
      <c r="AD409" s="17">
        <f t="shared" si="62"/>
        <v>1.1248593925759281E-3</v>
      </c>
      <c r="AE409" s="17">
        <f t="shared" si="63"/>
        <v>0</v>
      </c>
      <c r="AF409" s="17">
        <f t="shared" si="64"/>
        <v>1.1655011655011655E-3</v>
      </c>
      <c r="AG409" s="17">
        <f t="shared" si="65"/>
        <v>0</v>
      </c>
      <c r="AH409" s="2">
        <f t="shared" si="66"/>
        <v>-8.5947101654791636E-2</v>
      </c>
    </row>
    <row r="410" spans="1:34" x14ac:dyDescent="0.25">
      <c r="A410" s="1">
        <v>8</v>
      </c>
      <c r="B410" t="s">
        <v>249</v>
      </c>
      <c r="C410" t="s">
        <v>574</v>
      </c>
      <c r="D410" t="s">
        <v>613</v>
      </c>
      <c r="E410" s="1">
        <v>4</v>
      </c>
      <c r="F410" s="1">
        <v>13</v>
      </c>
      <c r="G410" s="1">
        <v>1</v>
      </c>
      <c r="H410" s="1">
        <v>1</v>
      </c>
      <c r="I410" s="1">
        <v>0</v>
      </c>
      <c r="J410" s="1">
        <v>0</v>
      </c>
      <c r="K410" s="1">
        <v>1</v>
      </c>
      <c r="L410" s="1">
        <v>0</v>
      </c>
      <c r="M410" s="2">
        <v>0.14299999999999999</v>
      </c>
      <c r="N410" s="9">
        <f t="shared" si="59"/>
        <v>2.3337222870475844E-3</v>
      </c>
      <c r="O410" s="8">
        <f t="shared" si="60"/>
        <v>2.0023337222870476</v>
      </c>
      <c r="P410" s="8">
        <f t="shared" si="61"/>
        <v>14.002333722287048</v>
      </c>
      <c r="Q410" s="10">
        <f t="shared" si="57"/>
        <v>0.14299999999999999</v>
      </c>
      <c r="R410" s="10">
        <f t="shared" si="58"/>
        <v>7.6923076923076927E-2</v>
      </c>
      <c r="S410" s="13">
        <v>0</v>
      </c>
      <c r="T410" s="13">
        <v>0</v>
      </c>
      <c r="U410" s="13">
        <v>0</v>
      </c>
      <c r="V410" s="13">
        <v>0</v>
      </c>
      <c r="W410" s="13">
        <v>1</v>
      </c>
      <c r="X410" s="13">
        <v>1</v>
      </c>
      <c r="Y410" s="13">
        <v>0</v>
      </c>
      <c r="Z410" s="13">
        <v>0</v>
      </c>
      <c r="AA410" s="13">
        <v>0</v>
      </c>
      <c r="AB410" s="13">
        <v>0</v>
      </c>
      <c r="AC410" s="15">
        <v>1</v>
      </c>
      <c r="AD410" s="17">
        <f t="shared" si="62"/>
        <v>1.1248593925759281E-3</v>
      </c>
      <c r="AE410" s="17">
        <f t="shared" si="63"/>
        <v>0</v>
      </c>
      <c r="AF410" s="17">
        <f t="shared" si="64"/>
        <v>0</v>
      </c>
      <c r="AG410" s="17">
        <f t="shared" si="65"/>
        <v>0</v>
      </c>
      <c r="AH410" s="2">
        <f t="shared" si="66"/>
        <v>-0.19294710165479165</v>
      </c>
    </row>
    <row r="411" spans="1:34" x14ac:dyDescent="0.25">
      <c r="A411" s="1">
        <v>8</v>
      </c>
      <c r="B411" t="s">
        <v>203</v>
      </c>
      <c r="C411" t="s">
        <v>595</v>
      </c>
      <c r="D411" t="s">
        <v>641</v>
      </c>
      <c r="E411" s="1">
        <v>4</v>
      </c>
      <c r="F411" s="1">
        <v>20</v>
      </c>
      <c r="G411" s="1">
        <v>6</v>
      </c>
      <c r="H411" s="1">
        <v>2</v>
      </c>
      <c r="I411" s="1">
        <v>0</v>
      </c>
      <c r="J411" s="1">
        <v>3</v>
      </c>
      <c r="K411" s="1">
        <v>2</v>
      </c>
      <c r="L411" s="1">
        <v>0</v>
      </c>
      <c r="M411" s="2">
        <v>0.36399999999999999</v>
      </c>
      <c r="N411" s="9">
        <f t="shared" si="59"/>
        <v>1.2578616352199872E-2</v>
      </c>
      <c r="O411" s="8">
        <f t="shared" si="60"/>
        <v>8.012578616352199</v>
      </c>
      <c r="P411" s="8">
        <f t="shared" si="61"/>
        <v>22.012578616352201</v>
      </c>
      <c r="Q411" s="10">
        <f t="shared" si="57"/>
        <v>0.36399999999999988</v>
      </c>
      <c r="R411" s="10">
        <f t="shared" si="58"/>
        <v>0.3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1</v>
      </c>
      <c r="AA411" s="13">
        <v>0</v>
      </c>
      <c r="AB411" s="13">
        <v>1</v>
      </c>
      <c r="AC411" s="15">
        <v>1</v>
      </c>
      <c r="AD411" s="17">
        <f t="shared" si="62"/>
        <v>2.2497187851518562E-3</v>
      </c>
      <c r="AE411" s="17">
        <f t="shared" si="63"/>
        <v>0</v>
      </c>
      <c r="AF411" s="17">
        <f t="shared" si="64"/>
        <v>3.4965034965034965E-3</v>
      </c>
      <c r="AG411" s="17">
        <f t="shared" si="65"/>
        <v>0</v>
      </c>
      <c r="AH411" s="2">
        <f t="shared" si="66"/>
        <v>2.8052898345208244E-2</v>
      </c>
    </row>
    <row r="412" spans="1:34" x14ac:dyDescent="0.25">
      <c r="A412" s="1">
        <v>8</v>
      </c>
      <c r="B412" t="s">
        <v>122</v>
      </c>
      <c r="C412" t="s">
        <v>581</v>
      </c>
      <c r="D412" t="s">
        <v>655</v>
      </c>
      <c r="E412" s="1">
        <v>3</v>
      </c>
      <c r="F412" s="1">
        <v>10</v>
      </c>
      <c r="G412" s="1">
        <v>1</v>
      </c>
      <c r="H412" s="1">
        <v>1</v>
      </c>
      <c r="I412" s="1">
        <v>0</v>
      </c>
      <c r="J412" s="1">
        <v>0</v>
      </c>
      <c r="K412" s="1">
        <v>2</v>
      </c>
      <c r="L412" s="1">
        <v>0</v>
      </c>
      <c r="M412" s="2">
        <v>0.25</v>
      </c>
      <c r="N412" s="9">
        <f t="shared" si="59"/>
        <v>0</v>
      </c>
      <c r="O412" s="8">
        <f t="shared" si="60"/>
        <v>3</v>
      </c>
      <c r="P412" s="8">
        <f t="shared" si="61"/>
        <v>12</v>
      </c>
      <c r="Q412" s="10">
        <f t="shared" si="57"/>
        <v>0.25</v>
      </c>
      <c r="R412" s="10">
        <f t="shared" si="58"/>
        <v>0.1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1</v>
      </c>
      <c r="AB412" s="13">
        <v>1</v>
      </c>
      <c r="AC412" s="15">
        <v>1</v>
      </c>
      <c r="AD412" s="17">
        <f t="shared" si="62"/>
        <v>1.1248593925759281E-3</v>
      </c>
      <c r="AE412" s="17">
        <f t="shared" si="63"/>
        <v>0</v>
      </c>
      <c r="AF412" s="17">
        <f t="shared" si="64"/>
        <v>0</v>
      </c>
      <c r="AG412" s="17">
        <f t="shared" si="65"/>
        <v>0</v>
      </c>
      <c r="AH412" s="2">
        <f t="shared" si="66"/>
        <v>-8.5947101654791636E-2</v>
      </c>
    </row>
    <row r="413" spans="1:34" x14ac:dyDescent="0.25">
      <c r="A413" s="1">
        <v>8</v>
      </c>
      <c r="B413" t="s">
        <v>84</v>
      </c>
      <c r="C413" t="s">
        <v>600</v>
      </c>
      <c r="D413" t="s">
        <v>613</v>
      </c>
      <c r="E413" s="1">
        <v>2</v>
      </c>
      <c r="F413" s="1">
        <v>7</v>
      </c>
      <c r="G413" s="1">
        <v>1</v>
      </c>
      <c r="H413" s="1">
        <v>0</v>
      </c>
      <c r="I413" s="1">
        <v>0</v>
      </c>
      <c r="J413" s="1">
        <v>1</v>
      </c>
      <c r="K413" s="1">
        <v>1</v>
      </c>
      <c r="L413" s="1">
        <v>0</v>
      </c>
      <c r="M413" s="2">
        <v>0.25</v>
      </c>
      <c r="N413" s="9">
        <f t="shared" si="59"/>
        <v>0</v>
      </c>
      <c r="O413" s="8">
        <f t="shared" si="60"/>
        <v>2</v>
      </c>
      <c r="P413" s="8">
        <f t="shared" si="61"/>
        <v>8</v>
      </c>
      <c r="Q413" s="10">
        <f t="shared" si="57"/>
        <v>0.25</v>
      </c>
      <c r="R413" s="10">
        <f t="shared" si="58"/>
        <v>0.14285714285714285</v>
      </c>
      <c r="S413" s="13">
        <v>0</v>
      </c>
      <c r="T413" s="13">
        <v>0</v>
      </c>
      <c r="U413" s="13">
        <v>0</v>
      </c>
      <c r="V413" s="13">
        <v>0</v>
      </c>
      <c r="W413" s="13">
        <v>1</v>
      </c>
      <c r="X413" s="13">
        <v>1</v>
      </c>
      <c r="Y413" s="13">
        <v>0</v>
      </c>
      <c r="Z413" s="13">
        <v>0</v>
      </c>
      <c r="AA413" s="13">
        <v>0</v>
      </c>
      <c r="AB413" s="13">
        <v>0</v>
      </c>
      <c r="AC413" s="15">
        <v>1</v>
      </c>
      <c r="AD413" s="17">
        <f t="shared" si="62"/>
        <v>0</v>
      </c>
      <c r="AE413" s="17">
        <f t="shared" si="63"/>
        <v>0</v>
      </c>
      <c r="AF413" s="17">
        <f t="shared" si="64"/>
        <v>1.1655011655011655E-3</v>
      </c>
      <c r="AG413" s="17">
        <f t="shared" si="65"/>
        <v>0</v>
      </c>
      <c r="AH413" s="2">
        <f t="shared" si="66"/>
        <v>-8.5947101654791636E-2</v>
      </c>
    </row>
    <row r="414" spans="1:34" x14ac:dyDescent="0.25">
      <c r="A414" s="1">
        <v>9</v>
      </c>
      <c r="B414" t="s">
        <v>280</v>
      </c>
      <c r="C414" t="s">
        <v>601</v>
      </c>
      <c r="D414" t="s">
        <v>611</v>
      </c>
      <c r="E414" s="1">
        <v>160</v>
      </c>
      <c r="F414" s="1">
        <v>653</v>
      </c>
      <c r="G414" s="1">
        <v>186</v>
      </c>
      <c r="H414" s="1">
        <v>100</v>
      </c>
      <c r="I414" s="1">
        <v>33</v>
      </c>
      <c r="J414" s="1">
        <v>108</v>
      </c>
      <c r="K414" s="1">
        <v>25</v>
      </c>
      <c r="L414" s="1">
        <v>11</v>
      </c>
      <c r="M414" s="2">
        <v>0.318</v>
      </c>
      <c r="N414" s="9">
        <f t="shared" si="59"/>
        <v>6.7507331378299327</v>
      </c>
      <c r="O414" s="8">
        <f t="shared" si="60"/>
        <v>217.75073313782994</v>
      </c>
      <c r="P414" s="8">
        <f t="shared" si="61"/>
        <v>684.75073313782991</v>
      </c>
      <c r="Q414" s="10">
        <f t="shared" si="57"/>
        <v>0.31800000000000006</v>
      </c>
      <c r="R414" s="10">
        <f t="shared" si="58"/>
        <v>0.28483920367534454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1</v>
      </c>
      <c r="Z414" s="13">
        <v>0</v>
      </c>
      <c r="AA414" s="13">
        <v>0</v>
      </c>
      <c r="AB414" s="13">
        <v>1</v>
      </c>
      <c r="AC414" s="15">
        <v>1</v>
      </c>
      <c r="AD414" s="17">
        <f t="shared" si="62"/>
        <v>0.11273957158962795</v>
      </c>
      <c r="AE414" s="17">
        <f t="shared" si="63"/>
        <v>0.12992125984251968</v>
      </c>
      <c r="AF414" s="17">
        <f t="shared" si="64"/>
        <v>0.11946902654867257</v>
      </c>
      <c r="AG414" s="17">
        <f t="shared" si="65"/>
        <v>0.15277777777777779</v>
      </c>
      <c r="AH414" s="2">
        <f t="shared" si="66"/>
        <v>-1.4014347374294911E-2</v>
      </c>
    </row>
    <row r="415" spans="1:34" x14ac:dyDescent="0.25">
      <c r="A415" s="1">
        <v>9</v>
      </c>
      <c r="B415" t="s">
        <v>281</v>
      </c>
      <c r="C415" t="s">
        <v>596</v>
      </c>
      <c r="D415" t="s">
        <v>677</v>
      </c>
      <c r="E415" s="1">
        <v>154</v>
      </c>
      <c r="F415" s="1">
        <v>601</v>
      </c>
      <c r="G415" s="1">
        <v>140</v>
      </c>
      <c r="H415" s="1">
        <v>81</v>
      </c>
      <c r="I415" s="1">
        <v>33</v>
      </c>
      <c r="J415" s="1">
        <v>99</v>
      </c>
      <c r="K415" s="1">
        <v>53</v>
      </c>
      <c r="L415" s="1">
        <v>3</v>
      </c>
      <c r="M415" s="2">
        <v>0.29299999999999998</v>
      </c>
      <c r="N415" s="9">
        <f t="shared" si="59"/>
        <v>-1.9490806223479691</v>
      </c>
      <c r="O415" s="8">
        <f t="shared" si="60"/>
        <v>191.05091937765204</v>
      </c>
      <c r="P415" s="8">
        <f t="shared" si="61"/>
        <v>652.05091937765201</v>
      </c>
      <c r="Q415" s="10">
        <f t="shared" si="57"/>
        <v>0.29299999999999998</v>
      </c>
      <c r="R415" s="10">
        <f t="shared" si="58"/>
        <v>0.23294509151414308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1</v>
      </c>
      <c r="AA415" s="13">
        <v>0</v>
      </c>
      <c r="AB415" s="13">
        <v>1</v>
      </c>
      <c r="AC415" s="15">
        <v>1</v>
      </c>
      <c r="AD415" s="17">
        <f t="shared" si="62"/>
        <v>9.1319052987598653E-2</v>
      </c>
      <c r="AE415" s="17">
        <f t="shared" si="63"/>
        <v>0.12992125984251968</v>
      </c>
      <c r="AF415" s="17">
        <f t="shared" si="64"/>
        <v>0.10951327433628319</v>
      </c>
      <c r="AG415" s="17">
        <f t="shared" si="65"/>
        <v>4.1666666666666664E-2</v>
      </c>
      <c r="AH415" s="2">
        <f t="shared" si="66"/>
        <v>-3.9014347374294989E-2</v>
      </c>
    </row>
    <row r="416" spans="1:34" x14ac:dyDescent="0.25">
      <c r="A416" s="1">
        <v>9</v>
      </c>
      <c r="B416" t="s">
        <v>282</v>
      </c>
      <c r="C416" t="s">
        <v>589</v>
      </c>
      <c r="D416" t="s">
        <v>653</v>
      </c>
      <c r="E416" s="1">
        <v>134</v>
      </c>
      <c r="F416" s="1">
        <v>537</v>
      </c>
      <c r="G416" s="1">
        <v>149</v>
      </c>
      <c r="H416" s="1">
        <v>85</v>
      </c>
      <c r="I416" s="1">
        <v>13</v>
      </c>
      <c r="J416" s="1">
        <v>71</v>
      </c>
      <c r="K416" s="1">
        <v>50</v>
      </c>
      <c r="L416" s="1">
        <v>5</v>
      </c>
      <c r="M416" s="2">
        <v>0.34399999999999997</v>
      </c>
      <c r="N416" s="9">
        <f t="shared" si="59"/>
        <v>4.4634146341463374</v>
      </c>
      <c r="O416" s="8">
        <f t="shared" si="60"/>
        <v>203.46341463414635</v>
      </c>
      <c r="P416" s="8">
        <f t="shared" si="61"/>
        <v>591.46341463414637</v>
      </c>
      <c r="Q416" s="10">
        <f t="shared" si="57"/>
        <v>0.34399999999999997</v>
      </c>
      <c r="R416" s="10">
        <f t="shared" si="58"/>
        <v>0.27746741154562382</v>
      </c>
      <c r="S416" s="13">
        <v>0</v>
      </c>
      <c r="T416" s="13">
        <v>0</v>
      </c>
      <c r="U416" s="13">
        <v>1</v>
      </c>
      <c r="V416" s="13">
        <v>0</v>
      </c>
      <c r="W416" s="13">
        <v>0</v>
      </c>
      <c r="X416" s="13">
        <v>1</v>
      </c>
      <c r="Y416" s="13">
        <v>0</v>
      </c>
      <c r="Z416" s="13">
        <v>0</v>
      </c>
      <c r="AA416" s="13">
        <v>0</v>
      </c>
      <c r="AB416" s="13">
        <v>0</v>
      </c>
      <c r="AC416" s="15">
        <v>1</v>
      </c>
      <c r="AD416" s="17">
        <f t="shared" si="62"/>
        <v>9.5828635851183772E-2</v>
      </c>
      <c r="AE416" s="17">
        <f t="shared" si="63"/>
        <v>5.1181102362204724E-2</v>
      </c>
      <c r="AF416" s="17">
        <f t="shared" si="64"/>
        <v>7.8539823008849555E-2</v>
      </c>
      <c r="AG416" s="17">
        <f t="shared" si="65"/>
        <v>6.9444444444444448E-2</v>
      </c>
      <c r="AH416" s="2">
        <f t="shared" si="66"/>
        <v>1.1985652625705001E-2</v>
      </c>
    </row>
    <row r="417" spans="1:34" x14ac:dyDescent="0.25">
      <c r="A417" s="1">
        <v>9</v>
      </c>
      <c r="B417" t="s">
        <v>283</v>
      </c>
      <c r="C417" t="s">
        <v>586</v>
      </c>
      <c r="D417" t="s">
        <v>619</v>
      </c>
      <c r="E417" s="1">
        <v>131</v>
      </c>
      <c r="F417" s="1">
        <v>500</v>
      </c>
      <c r="G417" s="1">
        <v>155</v>
      </c>
      <c r="H417" s="1">
        <v>79</v>
      </c>
      <c r="I417" s="1">
        <v>28</v>
      </c>
      <c r="J417" s="1">
        <v>97</v>
      </c>
      <c r="K417" s="1">
        <v>76</v>
      </c>
      <c r="L417" s="1">
        <v>4</v>
      </c>
      <c r="M417" s="2">
        <v>0.39900000000000002</v>
      </c>
      <c r="N417" s="9">
        <f t="shared" si="59"/>
        <v>-1.9567387687187816</v>
      </c>
      <c r="O417" s="8">
        <f t="shared" si="60"/>
        <v>229.04326123128121</v>
      </c>
      <c r="P417" s="8">
        <f t="shared" si="61"/>
        <v>574.04326123128124</v>
      </c>
      <c r="Q417" s="10">
        <f t="shared" si="57"/>
        <v>0.39899999999999997</v>
      </c>
      <c r="R417" s="10">
        <f t="shared" si="58"/>
        <v>0.31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5">
        <v>1</v>
      </c>
      <c r="AD417" s="17">
        <f t="shared" si="62"/>
        <v>8.9064261555806087E-2</v>
      </c>
      <c r="AE417" s="17">
        <f t="shared" si="63"/>
        <v>0.11023622047244094</v>
      </c>
      <c r="AF417" s="17">
        <f t="shared" si="64"/>
        <v>0.10730088495575221</v>
      </c>
      <c r="AG417" s="17">
        <f t="shared" si="65"/>
        <v>5.5555555555555552E-2</v>
      </c>
      <c r="AH417" s="2">
        <f t="shared" si="66"/>
        <v>6.6985652625704994E-2</v>
      </c>
    </row>
    <row r="418" spans="1:34" x14ac:dyDescent="0.25">
      <c r="A418" s="1">
        <v>9</v>
      </c>
      <c r="B418" t="s">
        <v>284</v>
      </c>
      <c r="C418" t="s">
        <v>598</v>
      </c>
      <c r="D418" t="s">
        <v>678</v>
      </c>
      <c r="E418" s="1">
        <v>116</v>
      </c>
      <c r="F418" s="1">
        <v>436</v>
      </c>
      <c r="G418" s="1">
        <v>140</v>
      </c>
      <c r="H418" s="1">
        <v>67</v>
      </c>
      <c r="I418" s="1">
        <v>17</v>
      </c>
      <c r="J418" s="1">
        <v>71</v>
      </c>
      <c r="K418" s="1">
        <v>42</v>
      </c>
      <c r="L418" s="1">
        <v>5</v>
      </c>
      <c r="M418" s="2">
        <v>0.38100000000000001</v>
      </c>
      <c r="N418" s="9">
        <f t="shared" si="59"/>
        <v>0.19063004846525847</v>
      </c>
      <c r="O418" s="8">
        <f t="shared" si="60"/>
        <v>182.19063004846527</v>
      </c>
      <c r="P418" s="8">
        <f t="shared" si="61"/>
        <v>478.19063004846527</v>
      </c>
      <c r="Q418" s="10">
        <f t="shared" si="57"/>
        <v>0.38100000000000001</v>
      </c>
      <c r="R418" s="10">
        <f t="shared" si="58"/>
        <v>0.32110091743119268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1</v>
      </c>
      <c r="AB418" s="13">
        <v>1</v>
      </c>
      <c r="AC418" s="15">
        <v>1</v>
      </c>
      <c r="AD418" s="17">
        <f t="shared" si="62"/>
        <v>7.5535512965050733E-2</v>
      </c>
      <c r="AE418" s="17">
        <f t="shared" si="63"/>
        <v>6.6929133858267723E-2</v>
      </c>
      <c r="AF418" s="17">
        <f t="shared" si="64"/>
        <v>7.8539823008849555E-2</v>
      </c>
      <c r="AG418" s="17">
        <f t="shared" si="65"/>
        <v>6.9444444444444448E-2</v>
      </c>
      <c r="AH418" s="2">
        <f t="shared" si="66"/>
        <v>4.8985652625705034E-2</v>
      </c>
    </row>
    <row r="419" spans="1:34" x14ac:dyDescent="0.25">
      <c r="A419" s="1">
        <v>9</v>
      </c>
      <c r="B419" t="s">
        <v>285</v>
      </c>
      <c r="C419" t="s">
        <v>594</v>
      </c>
      <c r="D419" t="s">
        <v>613</v>
      </c>
      <c r="E419" s="1">
        <v>111</v>
      </c>
      <c r="F419" s="1">
        <v>425</v>
      </c>
      <c r="G419" s="1">
        <v>130</v>
      </c>
      <c r="H419" s="1">
        <v>62</v>
      </c>
      <c r="I419" s="1">
        <v>17</v>
      </c>
      <c r="J419" s="1">
        <v>56</v>
      </c>
      <c r="K419" s="1">
        <v>55</v>
      </c>
      <c r="L419" s="1">
        <v>14</v>
      </c>
      <c r="M419" s="2">
        <v>0.39</v>
      </c>
      <c r="N419" s="9">
        <f t="shared" si="59"/>
        <v>3.6065573770492083</v>
      </c>
      <c r="O419" s="8">
        <f t="shared" si="60"/>
        <v>188.6065573770492</v>
      </c>
      <c r="P419" s="8">
        <f t="shared" si="61"/>
        <v>483.60655737704923</v>
      </c>
      <c r="Q419" s="10">
        <f t="shared" si="57"/>
        <v>0.39</v>
      </c>
      <c r="R419" s="10">
        <f t="shared" si="58"/>
        <v>0.30588235294117649</v>
      </c>
      <c r="S419" s="13">
        <v>0</v>
      </c>
      <c r="T419" s="13">
        <v>0</v>
      </c>
      <c r="U419" s="13">
        <v>0</v>
      </c>
      <c r="V419" s="13">
        <v>0</v>
      </c>
      <c r="W419" s="13">
        <v>1</v>
      </c>
      <c r="X419" s="13">
        <v>1</v>
      </c>
      <c r="Y419" s="13">
        <v>0</v>
      </c>
      <c r="Z419" s="13">
        <v>0</v>
      </c>
      <c r="AA419" s="13">
        <v>0</v>
      </c>
      <c r="AB419" s="13">
        <v>0</v>
      </c>
      <c r="AC419" s="15">
        <v>1</v>
      </c>
      <c r="AD419" s="17">
        <f t="shared" si="62"/>
        <v>6.9898534385569339E-2</v>
      </c>
      <c r="AE419" s="17">
        <f t="shared" si="63"/>
        <v>6.6929133858267723E-2</v>
      </c>
      <c r="AF419" s="17">
        <f t="shared" si="64"/>
        <v>6.1946902654867256E-2</v>
      </c>
      <c r="AG419" s="17">
        <f t="shared" si="65"/>
        <v>0.19444444444444445</v>
      </c>
      <c r="AH419" s="2">
        <f t="shared" si="66"/>
        <v>5.7985652625705042E-2</v>
      </c>
    </row>
    <row r="420" spans="1:34" x14ac:dyDescent="0.25">
      <c r="A420" s="1">
        <v>9</v>
      </c>
      <c r="B420" t="s">
        <v>286</v>
      </c>
      <c r="C420" t="s">
        <v>576</v>
      </c>
      <c r="D420" t="s">
        <v>612</v>
      </c>
      <c r="E420" s="1">
        <v>94</v>
      </c>
      <c r="F420" s="1">
        <v>353</v>
      </c>
      <c r="G420" s="1">
        <v>92</v>
      </c>
      <c r="H420" s="1">
        <v>37</v>
      </c>
      <c r="I420" s="1">
        <v>20</v>
      </c>
      <c r="J420" s="1">
        <v>60</v>
      </c>
      <c r="K420" s="1">
        <v>27</v>
      </c>
      <c r="L420" s="1">
        <v>3</v>
      </c>
      <c r="M420" s="2">
        <v>0.315</v>
      </c>
      <c r="N420" s="9">
        <f t="shared" si="59"/>
        <v>1.0218978102189822</v>
      </c>
      <c r="O420" s="8">
        <f t="shared" si="60"/>
        <v>120.02189781021899</v>
      </c>
      <c r="P420" s="8">
        <f t="shared" si="61"/>
        <v>381.021897810219</v>
      </c>
      <c r="Q420" s="10">
        <f t="shared" si="57"/>
        <v>0.315</v>
      </c>
      <c r="R420" s="10">
        <f t="shared" si="58"/>
        <v>0.26062322946175637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1</v>
      </c>
      <c r="AB420" s="13">
        <v>1</v>
      </c>
      <c r="AC420" s="15">
        <v>1</v>
      </c>
      <c r="AD420" s="17">
        <f t="shared" si="62"/>
        <v>4.1713641488162347E-2</v>
      </c>
      <c r="AE420" s="17">
        <f t="shared" si="63"/>
        <v>7.874015748031496E-2</v>
      </c>
      <c r="AF420" s="17">
        <f t="shared" si="64"/>
        <v>6.637168141592921E-2</v>
      </c>
      <c r="AG420" s="17">
        <f t="shared" si="65"/>
        <v>4.1666666666666664E-2</v>
      </c>
      <c r="AH420" s="2">
        <f t="shared" si="66"/>
        <v>-1.7014347374294969E-2</v>
      </c>
    </row>
    <row r="421" spans="1:34" x14ac:dyDescent="0.25">
      <c r="A421" s="1">
        <v>9</v>
      </c>
      <c r="B421" t="s">
        <v>287</v>
      </c>
      <c r="C421" t="s">
        <v>574</v>
      </c>
      <c r="D421" t="s">
        <v>633</v>
      </c>
      <c r="E421" s="1">
        <v>92</v>
      </c>
      <c r="F421" s="1">
        <v>364</v>
      </c>
      <c r="G421" s="1">
        <v>96</v>
      </c>
      <c r="H421" s="1">
        <v>48</v>
      </c>
      <c r="I421" s="1">
        <v>17</v>
      </c>
      <c r="J421" s="1">
        <v>62</v>
      </c>
      <c r="K421" s="1">
        <v>38</v>
      </c>
      <c r="L421" s="1">
        <v>-1</v>
      </c>
      <c r="M421" s="2">
        <v>0.33600000000000002</v>
      </c>
      <c r="N421" s="9">
        <f t="shared" si="59"/>
        <v>1.6144578313253055</v>
      </c>
      <c r="O421" s="8">
        <f t="shared" si="60"/>
        <v>135.6144578313253</v>
      </c>
      <c r="P421" s="8">
        <f t="shared" si="61"/>
        <v>403.6144578313253</v>
      </c>
      <c r="Q421" s="10">
        <f t="shared" si="57"/>
        <v>0.33599999999999997</v>
      </c>
      <c r="R421" s="10">
        <f t="shared" si="58"/>
        <v>0.26373626373626374</v>
      </c>
      <c r="S421" s="13">
        <v>0</v>
      </c>
      <c r="T421" s="13">
        <v>1</v>
      </c>
      <c r="U421" s="13">
        <v>0</v>
      </c>
      <c r="V421" s="13">
        <v>0</v>
      </c>
      <c r="W421" s="13">
        <v>0</v>
      </c>
      <c r="X421" s="13">
        <v>1</v>
      </c>
      <c r="Y421" s="13">
        <v>0</v>
      </c>
      <c r="Z421" s="13">
        <v>0</v>
      </c>
      <c r="AA421" s="13">
        <v>0</v>
      </c>
      <c r="AB421" s="13">
        <v>0</v>
      </c>
      <c r="AC421" s="15">
        <v>1</v>
      </c>
      <c r="AD421" s="17">
        <f t="shared" si="62"/>
        <v>5.4114994363021418E-2</v>
      </c>
      <c r="AE421" s="17">
        <f t="shared" si="63"/>
        <v>6.6929133858267723E-2</v>
      </c>
      <c r="AF421" s="17">
        <f t="shared" si="64"/>
        <v>6.8584070796460173E-2</v>
      </c>
      <c r="AG421" s="17">
        <f t="shared" si="65"/>
        <v>-1.3888888888888888E-2</v>
      </c>
      <c r="AH421" s="2">
        <f t="shared" si="66"/>
        <v>3.985652625704994E-3</v>
      </c>
    </row>
    <row r="422" spans="1:34" x14ac:dyDescent="0.25">
      <c r="A422" s="1">
        <v>9</v>
      </c>
      <c r="B422" t="s">
        <v>130</v>
      </c>
      <c r="C422" t="s">
        <v>600</v>
      </c>
      <c r="D422" t="s">
        <v>652</v>
      </c>
      <c r="E422" s="1">
        <v>91</v>
      </c>
      <c r="F422" s="1">
        <v>366</v>
      </c>
      <c r="G422" s="1">
        <v>104</v>
      </c>
      <c r="H422" s="1">
        <v>60</v>
      </c>
      <c r="I422" s="1">
        <v>9</v>
      </c>
      <c r="J422" s="1">
        <v>19</v>
      </c>
      <c r="K422" s="1">
        <v>16</v>
      </c>
      <c r="L422" s="1">
        <v>17</v>
      </c>
      <c r="M422" s="2">
        <v>0.34499999999999997</v>
      </c>
      <c r="N422" s="9">
        <f t="shared" si="59"/>
        <v>17.999999999999986</v>
      </c>
      <c r="O422" s="8">
        <f t="shared" si="60"/>
        <v>138</v>
      </c>
      <c r="P422" s="8">
        <f t="shared" si="61"/>
        <v>400</v>
      </c>
      <c r="Q422" s="10">
        <f t="shared" si="57"/>
        <v>0.34499999999999997</v>
      </c>
      <c r="R422" s="10">
        <f t="shared" si="58"/>
        <v>0.28415300546448086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1</v>
      </c>
      <c r="AA422" s="13">
        <v>0</v>
      </c>
      <c r="AB422" s="13">
        <v>1</v>
      </c>
      <c r="AC422" s="15">
        <v>1</v>
      </c>
      <c r="AD422" s="17">
        <f t="shared" si="62"/>
        <v>6.7643742953776773E-2</v>
      </c>
      <c r="AE422" s="17">
        <f t="shared" si="63"/>
        <v>3.5433070866141732E-2</v>
      </c>
      <c r="AF422" s="17">
        <f t="shared" si="64"/>
        <v>2.1017699115044249E-2</v>
      </c>
      <c r="AG422" s="17">
        <f t="shared" si="65"/>
        <v>0.2361111111111111</v>
      </c>
      <c r="AH422" s="2">
        <f t="shared" si="66"/>
        <v>1.2985652625705002E-2</v>
      </c>
    </row>
    <row r="423" spans="1:34" x14ac:dyDescent="0.25">
      <c r="A423" s="1">
        <v>9</v>
      </c>
      <c r="B423" t="s">
        <v>99</v>
      </c>
      <c r="C423" t="s">
        <v>587</v>
      </c>
      <c r="D423" t="s">
        <v>617</v>
      </c>
      <c r="E423" s="1">
        <v>69</v>
      </c>
      <c r="F423" s="1">
        <v>271</v>
      </c>
      <c r="G423" s="1">
        <v>55</v>
      </c>
      <c r="H423" s="1">
        <v>34</v>
      </c>
      <c r="I423" s="1">
        <v>6</v>
      </c>
      <c r="J423" s="1">
        <v>25</v>
      </c>
      <c r="K423" s="1">
        <v>18</v>
      </c>
      <c r="L423" s="1">
        <v>5</v>
      </c>
      <c r="M423" s="2">
        <v>0.25900000000000001</v>
      </c>
      <c r="N423" s="9">
        <f t="shared" si="59"/>
        <v>2.4979757085020231</v>
      </c>
      <c r="O423" s="8">
        <f t="shared" si="60"/>
        <v>75.497975708502025</v>
      </c>
      <c r="P423" s="8">
        <f t="shared" si="61"/>
        <v>291.497975708502</v>
      </c>
      <c r="Q423" s="10">
        <f t="shared" ref="Q423:Q468" si="67">IF(P423=0,0,O423/P423)</f>
        <v>0.25900000000000001</v>
      </c>
      <c r="R423" s="10">
        <f t="shared" ref="R423:R468" si="68">IF(F423=0,0,G423/F423)</f>
        <v>0.2029520295202952</v>
      </c>
      <c r="S423" s="13">
        <v>0</v>
      </c>
      <c r="T423" s="13">
        <v>0</v>
      </c>
      <c r="U423" s="13">
        <v>0</v>
      </c>
      <c r="V423" s="13">
        <v>1</v>
      </c>
      <c r="W423" s="13">
        <v>0</v>
      </c>
      <c r="X423" s="13">
        <v>1</v>
      </c>
      <c r="Y423" s="13">
        <v>0</v>
      </c>
      <c r="Z423" s="13">
        <v>0</v>
      </c>
      <c r="AA423" s="13">
        <v>0</v>
      </c>
      <c r="AB423" s="13">
        <v>0</v>
      </c>
      <c r="AC423" s="15">
        <v>1</v>
      </c>
      <c r="AD423" s="17">
        <f t="shared" si="62"/>
        <v>3.8331454340473504E-2</v>
      </c>
      <c r="AE423" s="17">
        <f t="shared" si="63"/>
        <v>2.3622047244094488E-2</v>
      </c>
      <c r="AF423" s="17">
        <f t="shared" si="64"/>
        <v>2.7654867256637169E-2</v>
      </c>
      <c r="AG423" s="17">
        <f t="shared" si="65"/>
        <v>6.9444444444444448E-2</v>
      </c>
      <c r="AH423" s="2">
        <f t="shared" si="66"/>
        <v>-7.3014347374294963E-2</v>
      </c>
    </row>
    <row r="424" spans="1:34" x14ac:dyDescent="0.25">
      <c r="A424" s="1">
        <v>9</v>
      </c>
      <c r="B424" t="s">
        <v>243</v>
      </c>
      <c r="C424" t="s">
        <v>582</v>
      </c>
      <c r="D424" t="s">
        <v>625</v>
      </c>
      <c r="E424" s="1">
        <v>67</v>
      </c>
      <c r="F424" s="1">
        <v>233</v>
      </c>
      <c r="G424" s="1">
        <v>64</v>
      </c>
      <c r="H424" s="1">
        <v>27</v>
      </c>
      <c r="I424" s="1">
        <v>3</v>
      </c>
      <c r="J424" s="1">
        <v>24</v>
      </c>
      <c r="K424" s="1">
        <v>25</v>
      </c>
      <c r="L424" s="1">
        <v>0</v>
      </c>
      <c r="M424" s="2">
        <v>0.35</v>
      </c>
      <c r="N424" s="9">
        <f t="shared" si="59"/>
        <v>1.9999999999999956</v>
      </c>
      <c r="O424" s="8">
        <f t="shared" si="60"/>
        <v>91</v>
      </c>
      <c r="P424" s="8">
        <f t="shared" si="61"/>
        <v>260</v>
      </c>
      <c r="Q424" s="10">
        <f t="shared" si="67"/>
        <v>0.35</v>
      </c>
      <c r="R424" s="10">
        <f t="shared" si="68"/>
        <v>0.27467811158798283</v>
      </c>
      <c r="S424" s="13">
        <v>1</v>
      </c>
      <c r="T424" s="13">
        <v>0</v>
      </c>
      <c r="U424" s="13">
        <v>0</v>
      </c>
      <c r="V424" s="13">
        <v>0</v>
      </c>
      <c r="W424" s="13">
        <v>0</v>
      </c>
      <c r="X424" s="13">
        <v>1</v>
      </c>
      <c r="Y424" s="13">
        <v>0</v>
      </c>
      <c r="Z424" s="13">
        <v>0</v>
      </c>
      <c r="AA424" s="13">
        <v>0</v>
      </c>
      <c r="AB424" s="13">
        <v>0</v>
      </c>
      <c r="AC424" s="15">
        <v>1</v>
      </c>
      <c r="AD424" s="17">
        <f t="shared" si="62"/>
        <v>3.0439684329199548E-2</v>
      </c>
      <c r="AE424" s="17">
        <f t="shared" si="63"/>
        <v>1.1811023622047244E-2</v>
      </c>
      <c r="AF424" s="17">
        <f t="shared" si="64"/>
        <v>2.6548672566371681E-2</v>
      </c>
      <c r="AG424" s="17">
        <f t="shared" si="65"/>
        <v>0</v>
      </c>
      <c r="AH424" s="2">
        <f t="shared" si="66"/>
        <v>1.7985652625705006E-2</v>
      </c>
    </row>
    <row r="425" spans="1:34" x14ac:dyDescent="0.25">
      <c r="A425" s="1">
        <v>9</v>
      </c>
      <c r="B425" t="s">
        <v>288</v>
      </c>
      <c r="C425" t="s">
        <v>578</v>
      </c>
      <c r="D425" t="s">
        <v>665</v>
      </c>
      <c r="E425" s="1">
        <v>43</v>
      </c>
      <c r="F425" s="1">
        <v>152</v>
      </c>
      <c r="G425" s="1">
        <v>38</v>
      </c>
      <c r="H425" s="1">
        <v>21</v>
      </c>
      <c r="I425" s="1">
        <v>7</v>
      </c>
      <c r="J425" s="1">
        <v>19</v>
      </c>
      <c r="K425" s="1">
        <v>23</v>
      </c>
      <c r="L425" s="1">
        <v>2</v>
      </c>
      <c r="M425" s="2">
        <v>0.35599999999999998</v>
      </c>
      <c r="N425" s="9">
        <f t="shared" ref="N425:N468" si="69">(M425*(F425+K425)-G425-K425)/(1-M425)</f>
        <v>2.0186335403726665</v>
      </c>
      <c r="O425" s="8">
        <f t="shared" ref="O425:O468" si="70">G425+K425+N425</f>
        <v>63.018633540372669</v>
      </c>
      <c r="P425" s="8">
        <f t="shared" ref="P425:P468" si="71">F425+K425+N425</f>
        <v>177.01863354037266</v>
      </c>
      <c r="Q425" s="10">
        <f t="shared" si="67"/>
        <v>0.35599999999999998</v>
      </c>
      <c r="R425" s="10">
        <f t="shared" si="68"/>
        <v>0.25</v>
      </c>
      <c r="S425" s="13">
        <v>0</v>
      </c>
      <c r="T425" s="13">
        <v>0</v>
      </c>
      <c r="U425" s="13">
        <v>0</v>
      </c>
      <c r="V425" s="13">
        <v>0</v>
      </c>
      <c r="W425" s="13">
        <v>1</v>
      </c>
      <c r="X425" s="13">
        <v>1</v>
      </c>
      <c r="Y425" s="13">
        <v>0</v>
      </c>
      <c r="Z425" s="13">
        <v>0</v>
      </c>
      <c r="AA425" s="13">
        <v>0</v>
      </c>
      <c r="AB425" s="13">
        <v>0</v>
      </c>
      <c r="AC425" s="15">
        <v>1</v>
      </c>
      <c r="AD425" s="17">
        <f t="shared" si="62"/>
        <v>2.367531003382187E-2</v>
      </c>
      <c r="AE425" s="17">
        <f t="shared" si="63"/>
        <v>2.7559055118110236E-2</v>
      </c>
      <c r="AF425" s="17">
        <f t="shared" si="64"/>
        <v>2.1017699115044249E-2</v>
      </c>
      <c r="AG425" s="17">
        <f t="shared" si="65"/>
        <v>2.7777777777777776E-2</v>
      </c>
      <c r="AH425" s="2">
        <f t="shared" si="66"/>
        <v>2.3985652625705012E-2</v>
      </c>
    </row>
    <row r="426" spans="1:34" x14ac:dyDescent="0.25">
      <c r="A426" s="1">
        <v>9</v>
      </c>
      <c r="B426" t="s">
        <v>94</v>
      </c>
      <c r="C426" t="s">
        <v>578</v>
      </c>
      <c r="D426" t="s">
        <v>641</v>
      </c>
      <c r="E426" s="1">
        <v>42</v>
      </c>
      <c r="F426" s="1">
        <v>156</v>
      </c>
      <c r="G426" s="1">
        <v>42</v>
      </c>
      <c r="H426" s="1">
        <v>24</v>
      </c>
      <c r="I426" s="1">
        <v>12</v>
      </c>
      <c r="J426" s="1">
        <v>36</v>
      </c>
      <c r="K426" s="1">
        <v>19</v>
      </c>
      <c r="L426" s="1">
        <v>4</v>
      </c>
      <c r="M426" s="2">
        <v>0.35399999999999998</v>
      </c>
      <c r="N426" s="9">
        <f t="shared" si="69"/>
        <v>1.4705882352941111</v>
      </c>
      <c r="O426" s="8">
        <f t="shared" si="70"/>
        <v>62.470588235294109</v>
      </c>
      <c r="P426" s="8">
        <f t="shared" si="71"/>
        <v>176.47058823529412</v>
      </c>
      <c r="Q426" s="10">
        <f t="shared" si="67"/>
        <v>0.35399999999999998</v>
      </c>
      <c r="R426" s="10">
        <f t="shared" si="68"/>
        <v>0.26923076923076922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1</v>
      </c>
      <c r="AA426" s="13">
        <v>0</v>
      </c>
      <c r="AB426" s="13">
        <v>1</v>
      </c>
      <c r="AC426" s="15">
        <v>1</v>
      </c>
      <c r="AD426" s="17">
        <f t="shared" si="62"/>
        <v>2.7057497181510709E-2</v>
      </c>
      <c r="AE426" s="17">
        <f t="shared" si="63"/>
        <v>4.7244094488188976E-2</v>
      </c>
      <c r="AF426" s="17">
        <f t="shared" si="64"/>
        <v>3.9823008849557522E-2</v>
      </c>
      <c r="AG426" s="17">
        <f t="shared" si="65"/>
        <v>5.5555555555555552E-2</v>
      </c>
      <c r="AH426" s="2">
        <f t="shared" si="66"/>
        <v>2.198565262570501E-2</v>
      </c>
    </row>
    <row r="427" spans="1:34" x14ac:dyDescent="0.25">
      <c r="A427" s="1">
        <v>9</v>
      </c>
      <c r="B427" t="s">
        <v>245</v>
      </c>
      <c r="C427" t="s">
        <v>603</v>
      </c>
      <c r="D427" t="s">
        <v>612</v>
      </c>
      <c r="E427" s="1">
        <v>35</v>
      </c>
      <c r="F427" s="1">
        <v>130</v>
      </c>
      <c r="G427" s="1">
        <v>32</v>
      </c>
      <c r="H427" s="1">
        <v>16</v>
      </c>
      <c r="I427" s="1">
        <v>7</v>
      </c>
      <c r="J427" s="1">
        <v>19</v>
      </c>
      <c r="K427" s="1">
        <v>19</v>
      </c>
      <c r="L427" s="1">
        <v>0</v>
      </c>
      <c r="M427" s="2">
        <v>0.35099999999999998</v>
      </c>
      <c r="N427" s="9">
        <f t="shared" si="69"/>
        <v>2.0015408320493058</v>
      </c>
      <c r="O427" s="8">
        <f t="shared" si="70"/>
        <v>53.001540832049308</v>
      </c>
      <c r="P427" s="8">
        <f t="shared" si="71"/>
        <v>151.0015408320493</v>
      </c>
      <c r="Q427" s="10">
        <f t="shared" si="67"/>
        <v>0.35100000000000003</v>
      </c>
      <c r="R427" s="10">
        <f t="shared" si="68"/>
        <v>0.24615384615384617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1</v>
      </c>
      <c r="AB427" s="13">
        <v>1</v>
      </c>
      <c r="AC427" s="15">
        <v>1</v>
      </c>
      <c r="AD427" s="17">
        <f t="shared" si="62"/>
        <v>1.8038331454340473E-2</v>
      </c>
      <c r="AE427" s="17">
        <f t="shared" si="63"/>
        <v>2.7559055118110236E-2</v>
      </c>
      <c r="AF427" s="17">
        <f t="shared" si="64"/>
        <v>2.1017699115044249E-2</v>
      </c>
      <c r="AG427" s="17">
        <f t="shared" si="65"/>
        <v>0</v>
      </c>
      <c r="AH427" s="2">
        <f t="shared" si="66"/>
        <v>1.8985652625705063E-2</v>
      </c>
    </row>
    <row r="428" spans="1:34" x14ac:dyDescent="0.25">
      <c r="A428" s="1">
        <v>9</v>
      </c>
      <c r="B428" t="s">
        <v>134</v>
      </c>
      <c r="C428" t="s">
        <v>596</v>
      </c>
      <c r="D428" t="s">
        <v>616</v>
      </c>
      <c r="E428" s="1">
        <v>34</v>
      </c>
      <c r="F428" s="1">
        <v>115</v>
      </c>
      <c r="G428" s="1">
        <v>26</v>
      </c>
      <c r="H428" s="1">
        <v>15</v>
      </c>
      <c r="I428" s="1">
        <v>2</v>
      </c>
      <c r="J428" s="1">
        <v>15</v>
      </c>
      <c r="K428" s="1">
        <v>19</v>
      </c>
      <c r="L428" s="1">
        <v>0</v>
      </c>
      <c r="M428" s="2">
        <v>0.32900000000000001</v>
      </c>
      <c r="N428" s="9">
        <f t="shared" si="69"/>
        <v>-1.3621460506706429</v>
      </c>
      <c r="O428" s="8">
        <f t="shared" si="70"/>
        <v>43.637853949329354</v>
      </c>
      <c r="P428" s="8">
        <f t="shared" si="71"/>
        <v>132.63785394932935</v>
      </c>
      <c r="Q428" s="10">
        <f t="shared" si="67"/>
        <v>0.32899999999999996</v>
      </c>
      <c r="R428" s="10">
        <f t="shared" si="68"/>
        <v>0.22608695652173913</v>
      </c>
      <c r="S428" s="13">
        <v>1</v>
      </c>
      <c r="T428" s="13">
        <v>0</v>
      </c>
      <c r="U428" s="13">
        <v>0</v>
      </c>
      <c r="V428" s="13">
        <v>0</v>
      </c>
      <c r="W428" s="13">
        <v>0</v>
      </c>
      <c r="X428" s="13">
        <v>1</v>
      </c>
      <c r="Y428" s="13">
        <v>0</v>
      </c>
      <c r="Z428" s="13">
        <v>0</v>
      </c>
      <c r="AA428" s="13">
        <v>0</v>
      </c>
      <c r="AB428" s="13">
        <v>0</v>
      </c>
      <c r="AC428" s="15">
        <v>1</v>
      </c>
      <c r="AD428" s="17">
        <f t="shared" si="62"/>
        <v>1.6910935738444193E-2</v>
      </c>
      <c r="AE428" s="17">
        <f t="shared" si="63"/>
        <v>7.874015748031496E-3</v>
      </c>
      <c r="AF428" s="17">
        <f t="shared" si="64"/>
        <v>1.6592920353982302E-2</v>
      </c>
      <c r="AG428" s="17">
        <f t="shared" si="65"/>
        <v>0</v>
      </c>
      <c r="AH428" s="2">
        <f t="shared" si="66"/>
        <v>-3.0143473742950122E-3</v>
      </c>
    </row>
    <row r="429" spans="1:34" x14ac:dyDescent="0.25">
      <c r="A429" s="1">
        <v>9</v>
      </c>
      <c r="B429" t="s">
        <v>93</v>
      </c>
      <c r="C429" t="s">
        <v>604</v>
      </c>
      <c r="D429" t="s">
        <v>617</v>
      </c>
      <c r="E429" s="1">
        <v>32</v>
      </c>
      <c r="F429" s="1">
        <v>137</v>
      </c>
      <c r="G429" s="1">
        <v>36</v>
      </c>
      <c r="H429" s="1">
        <v>17</v>
      </c>
      <c r="I429" s="1">
        <v>3</v>
      </c>
      <c r="J429" s="1">
        <v>14</v>
      </c>
      <c r="K429" s="1">
        <v>7</v>
      </c>
      <c r="L429" s="1">
        <v>6</v>
      </c>
      <c r="M429" s="2">
        <v>0.29699999999999999</v>
      </c>
      <c r="N429" s="9">
        <f t="shared" si="69"/>
        <v>-0.33001422475106584</v>
      </c>
      <c r="O429" s="8">
        <f t="shared" si="70"/>
        <v>42.669985775248932</v>
      </c>
      <c r="P429" s="8">
        <f t="shared" si="71"/>
        <v>143.66998577524893</v>
      </c>
      <c r="Q429" s="10">
        <f t="shared" si="67"/>
        <v>0.29699999999999999</v>
      </c>
      <c r="R429" s="10">
        <f t="shared" si="68"/>
        <v>0.26277372262773724</v>
      </c>
      <c r="S429" s="13">
        <v>0</v>
      </c>
      <c r="T429" s="13">
        <v>0</v>
      </c>
      <c r="U429" s="13">
        <v>0</v>
      </c>
      <c r="V429" s="13">
        <v>1</v>
      </c>
      <c r="W429" s="13">
        <v>0</v>
      </c>
      <c r="X429" s="13">
        <v>1</v>
      </c>
      <c r="Y429" s="13">
        <v>0</v>
      </c>
      <c r="Z429" s="13">
        <v>0</v>
      </c>
      <c r="AA429" s="13">
        <v>0</v>
      </c>
      <c r="AB429" s="13">
        <v>0</v>
      </c>
      <c r="AC429" s="15">
        <v>1</v>
      </c>
      <c r="AD429" s="17">
        <f t="shared" si="62"/>
        <v>1.9165727170236752E-2</v>
      </c>
      <c r="AE429" s="17">
        <f t="shared" si="63"/>
        <v>1.1811023622047244E-2</v>
      </c>
      <c r="AF429" s="17">
        <f t="shared" si="64"/>
        <v>1.5486725663716814E-2</v>
      </c>
      <c r="AG429" s="17">
        <f t="shared" si="65"/>
        <v>8.3333333333333329E-2</v>
      </c>
      <c r="AH429" s="2">
        <f t="shared" si="66"/>
        <v>-3.5014347374294985E-2</v>
      </c>
    </row>
    <row r="430" spans="1:34" x14ac:dyDescent="0.25">
      <c r="A430" s="1">
        <v>9</v>
      </c>
      <c r="B430" t="s">
        <v>289</v>
      </c>
      <c r="C430" t="s">
        <v>574</v>
      </c>
      <c r="D430" t="s">
        <v>612</v>
      </c>
      <c r="E430" s="1">
        <v>27</v>
      </c>
      <c r="F430" s="1">
        <v>98</v>
      </c>
      <c r="G430" s="1">
        <v>28</v>
      </c>
      <c r="H430" s="1">
        <v>12</v>
      </c>
      <c r="I430" s="1">
        <v>3</v>
      </c>
      <c r="J430" s="1">
        <v>15</v>
      </c>
      <c r="K430" s="1">
        <v>6</v>
      </c>
      <c r="L430" s="1">
        <v>-1</v>
      </c>
      <c r="M430" s="2">
        <v>0.32400000000000001</v>
      </c>
      <c r="N430" s="9">
        <f t="shared" si="69"/>
        <v>-0.44970414201183739</v>
      </c>
      <c r="O430" s="8">
        <f t="shared" si="70"/>
        <v>33.550295857988161</v>
      </c>
      <c r="P430" s="8">
        <f t="shared" si="71"/>
        <v>103.55029585798816</v>
      </c>
      <c r="Q430" s="10">
        <f t="shared" si="67"/>
        <v>0.32399999999999995</v>
      </c>
      <c r="R430" s="10">
        <f t="shared" si="68"/>
        <v>0.2857142857142857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1</v>
      </c>
      <c r="AB430" s="13">
        <v>1</v>
      </c>
      <c r="AC430" s="15">
        <v>1</v>
      </c>
      <c r="AD430" s="17">
        <f t="shared" si="62"/>
        <v>1.3528748590755355E-2</v>
      </c>
      <c r="AE430" s="17">
        <f t="shared" si="63"/>
        <v>1.1811023622047244E-2</v>
      </c>
      <c r="AF430" s="17">
        <f t="shared" si="64"/>
        <v>1.6592920353982302E-2</v>
      </c>
      <c r="AG430" s="17">
        <f t="shared" si="65"/>
        <v>-1.3888888888888888E-2</v>
      </c>
      <c r="AH430" s="2">
        <f t="shared" si="66"/>
        <v>-8.0143473742950166E-3</v>
      </c>
    </row>
    <row r="431" spans="1:34" x14ac:dyDescent="0.25">
      <c r="A431" s="1">
        <v>9</v>
      </c>
      <c r="B431" t="s">
        <v>63</v>
      </c>
      <c r="C431" t="s">
        <v>585</v>
      </c>
      <c r="D431" t="s">
        <v>636</v>
      </c>
      <c r="E431" s="1">
        <v>23</v>
      </c>
      <c r="F431" s="1">
        <v>80</v>
      </c>
      <c r="G431" s="1">
        <v>17</v>
      </c>
      <c r="H431" s="1">
        <v>5</v>
      </c>
      <c r="I431" s="1">
        <v>3</v>
      </c>
      <c r="J431" s="1">
        <v>9</v>
      </c>
      <c r="K431" s="1">
        <v>8</v>
      </c>
      <c r="L431" s="1">
        <v>0</v>
      </c>
      <c r="M431" s="2">
        <v>0.28100000000000003</v>
      </c>
      <c r="N431" s="9">
        <f t="shared" si="69"/>
        <v>-0.37830319888734143</v>
      </c>
      <c r="O431" s="8">
        <f t="shared" si="70"/>
        <v>24.621696801112659</v>
      </c>
      <c r="P431" s="8">
        <f t="shared" si="71"/>
        <v>87.621696801112662</v>
      </c>
      <c r="Q431" s="10">
        <f t="shared" si="67"/>
        <v>0.28100000000000003</v>
      </c>
      <c r="R431" s="10">
        <f t="shared" si="68"/>
        <v>0.21249999999999999</v>
      </c>
      <c r="S431" s="13">
        <v>1</v>
      </c>
      <c r="T431" s="13">
        <v>0</v>
      </c>
      <c r="U431" s="13">
        <v>0</v>
      </c>
      <c r="V431" s="13">
        <v>0</v>
      </c>
      <c r="W431" s="13">
        <v>0</v>
      </c>
      <c r="X431" s="13">
        <v>1</v>
      </c>
      <c r="Y431" s="13">
        <v>0</v>
      </c>
      <c r="Z431" s="13">
        <v>0</v>
      </c>
      <c r="AA431" s="13">
        <v>0</v>
      </c>
      <c r="AB431" s="13">
        <v>0</v>
      </c>
      <c r="AC431" s="15">
        <v>1</v>
      </c>
      <c r="AD431" s="17">
        <f t="shared" si="62"/>
        <v>5.6369785794813977E-3</v>
      </c>
      <c r="AE431" s="17">
        <f t="shared" si="63"/>
        <v>1.1811023622047244E-2</v>
      </c>
      <c r="AF431" s="17">
        <f t="shared" si="64"/>
        <v>9.9557522123893804E-3</v>
      </c>
      <c r="AG431" s="17">
        <f t="shared" si="65"/>
        <v>0</v>
      </c>
      <c r="AH431" s="2">
        <f t="shared" si="66"/>
        <v>-5.1014347374294944E-2</v>
      </c>
    </row>
    <row r="432" spans="1:34" x14ac:dyDescent="0.25">
      <c r="A432" s="1">
        <v>9</v>
      </c>
      <c r="B432" t="s">
        <v>290</v>
      </c>
      <c r="C432" t="s">
        <v>602</v>
      </c>
      <c r="D432" t="s">
        <v>617</v>
      </c>
      <c r="E432" s="1">
        <v>22</v>
      </c>
      <c r="F432" s="1">
        <v>78</v>
      </c>
      <c r="G432" s="1">
        <v>16</v>
      </c>
      <c r="H432" s="1">
        <v>4</v>
      </c>
      <c r="I432" s="1">
        <v>0</v>
      </c>
      <c r="J432" s="1">
        <v>1</v>
      </c>
      <c r="K432" s="1">
        <v>9</v>
      </c>
      <c r="L432" s="1">
        <v>-2</v>
      </c>
      <c r="M432" s="2">
        <v>0.28699999999999998</v>
      </c>
      <c r="N432" s="9">
        <f t="shared" si="69"/>
        <v>-4.3478260869568519E-2</v>
      </c>
      <c r="O432" s="8">
        <f t="shared" si="70"/>
        <v>24.95652173913043</v>
      </c>
      <c r="P432" s="8">
        <f t="shared" si="71"/>
        <v>86.956521739130437</v>
      </c>
      <c r="Q432" s="10">
        <f t="shared" si="67"/>
        <v>0.28699999999999992</v>
      </c>
      <c r="R432" s="10">
        <f t="shared" si="68"/>
        <v>0.20512820512820512</v>
      </c>
      <c r="S432" s="13">
        <v>0</v>
      </c>
      <c r="T432" s="13">
        <v>0</v>
      </c>
      <c r="U432" s="13">
        <v>0</v>
      </c>
      <c r="V432" s="13">
        <v>1</v>
      </c>
      <c r="W432" s="13">
        <v>0</v>
      </c>
      <c r="X432" s="13">
        <v>1</v>
      </c>
      <c r="Y432" s="13">
        <v>0</v>
      </c>
      <c r="Z432" s="13">
        <v>0</v>
      </c>
      <c r="AA432" s="13">
        <v>0</v>
      </c>
      <c r="AB432" s="13">
        <v>0</v>
      </c>
      <c r="AC432" s="15">
        <v>1</v>
      </c>
      <c r="AD432" s="17">
        <f t="shared" si="62"/>
        <v>4.5095828635851182E-3</v>
      </c>
      <c r="AE432" s="17">
        <f t="shared" si="63"/>
        <v>0</v>
      </c>
      <c r="AF432" s="17">
        <f t="shared" si="64"/>
        <v>1.1061946902654867E-3</v>
      </c>
      <c r="AG432" s="17">
        <f t="shared" si="65"/>
        <v>-2.7777777777777776E-2</v>
      </c>
      <c r="AH432" s="2">
        <f t="shared" si="66"/>
        <v>-4.501434737429505E-2</v>
      </c>
    </row>
    <row r="433" spans="1:34" x14ac:dyDescent="0.25">
      <c r="A433" s="1">
        <v>9</v>
      </c>
      <c r="B433" t="s">
        <v>60</v>
      </c>
      <c r="C433" t="s">
        <v>580</v>
      </c>
      <c r="D433" t="s">
        <v>617</v>
      </c>
      <c r="E433" s="1">
        <v>22</v>
      </c>
      <c r="F433" s="1">
        <v>82</v>
      </c>
      <c r="G433" s="1">
        <v>22</v>
      </c>
      <c r="H433" s="1">
        <v>10</v>
      </c>
      <c r="I433" s="1">
        <v>1</v>
      </c>
      <c r="J433" s="1">
        <v>6</v>
      </c>
      <c r="K433" s="1">
        <v>4</v>
      </c>
      <c r="L433" s="1">
        <v>0</v>
      </c>
      <c r="M433" s="2">
        <v>0.307</v>
      </c>
      <c r="N433" s="9">
        <f t="shared" si="69"/>
        <v>0.58008658008658154</v>
      </c>
      <c r="O433" s="8">
        <f t="shared" si="70"/>
        <v>26.580086580086583</v>
      </c>
      <c r="P433" s="8">
        <f t="shared" si="71"/>
        <v>86.580086580086586</v>
      </c>
      <c r="Q433" s="10">
        <f t="shared" si="67"/>
        <v>0.307</v>
      </c>
      <c r="R433" s="10">
        <f t="shared" si="68"/>
        <v>0.26829268292682928</v>
      </c>
      <c r="S433" s="13">
        <v>0</v>
      </c>
      <c r="T433" s="13">
        <v>0</v>
      </c>
      <c r="U433" s="13">
        <v>0</v>
      </c>
      <c r="V433" s="13">
        <v>1</v>
      </c>
      <c r="W433" s="13">
        <v>0</v>
      </c>
      <c r="X433" s="13">
        <v>1</v>
      </c>
      <c r="Y433" s="13">
        <v>0</v>
      </c>
      <c r="Z433" s="13">
        <v>0</v>
      </c>
      <c r="AA433" s="13">
        <v>0</v>
      </c>
      <c r="AB433" s="13">
        <v>0</v>
      </c>
      <c r="AC433" s="15">
        <v>1</v>
      </c>
      <c r="AD433" s="17">
        <f t="shared" si="62"/>
        <v>1.1273957158962795E-2</v>
      </c>
      <c r="AE433" s="17">
        <f t="shared" si="63"/>
        <v>3.937007874015748E-3</v>
      </c>
      <c r="AF433" s="17">
        <f t="shared" si="64"/>
        <v>6.6371681415929203E-3</v>
      </c>
      <c r="AG433" s="17">
        <f t="shared" si="65"/>
        <v>0</v>
      </c>
      <c r="AH433" s="2">
        <f t="shared" si="66"/>
        <v>-2.5014347374294976E-2</v>
      </c>
    </row>
    <row r="434" spans="1:34" x14ac:dyDescent="0.25">
      <c r="A434" s="1">
        <v>9</v>
      </c>
      <c r="B434" t="s">
        <v>76</v>
      </c>
      <c r="C434" t="s">
        <v>576</v>
      </c>
      <c r="D434" t="s">
        <v>633</v>
      </c>
      <c r="E434" s="1">
        <v>18</v>
      </c>
      <c r="F434" s="1">
        <v>76</v>
      </c>
      <c r="G434" s="1">
        <v>26</v>
      </c>
      <c r="H434" s="1">
        <v>9</v>
      </c>
      <c r="I434" s="1">
        <v>3</v>
      </c>
      <c r="J434" s="1">
        <v>13</v>
      </c>
      <c r="K434" s="1">
        <v>0</v>
      </c>
      <c r="L434" s="1">
        <v>0</v>
      </c>
      <c r="M434" s="2">
        <v>0.34200000000000003</v>
      </c>
      <c r="N434" s="9">
        <f t="shared" si="69"/>
        <v>-1.2158054711244863E-2</v>
      </c>
      <c r="O434" s="8">
        <f t="shared" si="70"/>
        <v>25.987841945288753</v>
      </c>
      <c r="P434" s="8">
        <f t="shared" si="71"/>
        <v>75.98784194528875</v>
      </c>
      <c r="Q434" s="10">
        <f t="shared" si="67"/>
        <v>0.34200000000000003</v>
      </c>
      <c r="R434" s="10">
        <f t="shared" si="68"/>
        <v>0.34210526315789475</v>
      </c>
      <c r="S434" s="13">
        <v>0</v>
      </c>
      <c r="T434" s="13">
        <v>1</v>
      </c>
      <c r="U434" s="13">
        <v>0</v>
      </c>
      <c r="V434" s="13">
        <v>0</v>
      </c>
      <c r="W434" s="13">
        <v>0</v>
      </c>
      <c r="X434" s="13">
        <v>1</v>
      </c>
      <c r="Y434" s="13">
        <v>0</v>
      </c>
      <c r="Z434" s="13">
        <v>0</v>
      </c>
      <c r="AA434" s="13">
        <v>0</v>
      </c>
      <c r="AB434" s="13">
        <v>0</v>
      </c>
      <c r="AC434" s="15">
        <v>1</v>
      </c>
      <c r="AD434" s="17">
        <f t="shared" si="62"/>
        <v>1.0146561443066516E-2</v>
      </c>
      <c r="AE434" s="17">
        <f t="shared" si="63"/>
        <v>1.1811023622047244E-2</v>
      </c>
      <c r="AF434" s="17">
        <f t="shared" si="64"/>
        <v>1.4380530973451327E-2</v>
      </c>
      <c r="AG434" s="17">
        <f t="shared" si="65"/>
        <v>0</v>
      </c>
      <c r="AH434" s="2">
        <f t="shared" si="66"/>
        <v>9.9856526257050549E-3</v>
      </c>
    </row>
    <row r="435" spans="1:34" x14ac:dyDescent="0.25">
      <c r="A435" s="1">
        <v>9</v>
      </c>
      <c r="B435" t="s">
        <v>189</v>
      </c>
      <c r="C435" t="s">
        <v>591</v>
      </c>
      <c r="D435" t="s">
        <v>640</v>
      </c>
      <c r="E435" s="1">
        <v>16</v>
      </c>
      <c r="F435" s="1">
        <v>63</v>
      </c>
      <c r="G435" s="1">
        <v>19</v>
      </c>
      <c r="H435" s="1">
        <v>10</v>
      </c>
      <c r="I435" s="1">
        <v>1</v>
      </c>
      <c r="J435" s="1">
        <v>5</v>
      </c>
      <c r="K435" s="1">
        <v>4</v>
      </c>
      <c r="L435" s="1">
        <v>1</v>
      </c>
      <c r="M435" s="2">
        <v>0.35299999999999998</v>
      </c>
      <c r="N435" s="9">
        <f t="shared" si="69"/>
        <v>1.006182380216383</v>
      </c>
      <c r="O435" s="8">
        <f t="shared" si="70"/>
        <v>24.006182380216384</v>
      </c>
      <c r="P435" s="8">
        <f t="shared" si="71"/>
        <v>68.006182380216387</v>
      </c>
      <c r="Q435" s="10">
        <f t="shared" si="67"/>
        <v>0.35299999999999998</v>
      </c>
      <c r="R435" s="10">
        <f t="shared" si="68"/>
        <v>0.30158730158730157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1</v>
      </c>
      <c r="Z435" s="13">
        <v>0</v>
      </c>
      <c r="AA435" s="13">
        <v>0</v>
      </c>
      <c r="AB435" s="13">
        <v>1</v>
      </c>
      <c r="AC435" s="15">
        <v>1</v>
      </c>
      <c r="AD435" s="17">
        <f t="shared" si="62"/>
        <v>1.1273957158962795E-2</v>
      </c>
      <c r="AE435" s="17">
        <f t="shared" si="63"/>
        <v>3.937007874015748E-3</v>
      </c>
      <c r="AF435" s="17">
        <f t="shared" si="64"/>
        <v>5.5309734513274336E-3</v>
      </c>
      <c r="AG435" s="17">
        <f t="shared" si="65"/>
        <v>1.3888888888888888E-2</v>
      </c>
      <c r="AH435" s="2">
        <f t="shared" si="66"/>
        <v>2.0985652625705009E-2</v>
      </c>
    </row>
    <row r="436" spans="1:34" x14ac:dyDescent="0.25">
      <c r="A436" s="1">
        <v>9</v>
      </c>
      <c r="B436" t="s">
        <v>231</v>
      </c>
      <c r="C436" t="s">
        <v>582</v>
      </c>
      <c r="D436" t="s">
        <v>614</v>
      </c>
      <c r="E436" s="1">
        <v>13</v>
      </c>
      <c r="F436" s="1">
        <v>53</v>
      </c>
      <c r="G436" s="1">
        <v>15</v>
      </c>
      <c r="H436" s="1">
        <v>8</v>
      </c>
      <c r="I436" s="1">
        <v>2</v>
      </c>
      <c r="J436" s="1">
        <v>4</v>
      </c>
      <c r="K436" s="1">
        <v>4</v>
      </c>
      <c r="L436" s="1">
        <v>0</v>
      </c>
      <c r="M436" s="2">
        <v>0.34499999999999997</v>
      </c>
      <c r="N436" s="9">
        <f t="shared" si="69"/>
        <v>1.0152671755725178</v>
      </c>
      <c r="O436" s="8">
        <f t="shared" si="70"/>
        <v>20.015267175572518</v>
      </c>
      <c r="P436" s="8">
        <f t="shared" si="71"/>
        <v>58.015267175572518</v>
      </c>
      <c r="Q436" s="10">
        <f t="shared" si="67"/>
        <v>0.34499999999999997</v>
      </c>
      <c r="R436" s="10">
        <f t="shared" si="68"/>
        <v>0.28301886792452829</v>
      </c>
      <c r="S436" s="13">
        <v>0</v>
      </c>
      <c r="T436" s="13">
        <v>1</v>
      </c>
      <c r="U436" s="13">
        <v>0</v>
      </c>
      <c r="V436" s="13">
        <v>0</v>
      </c>
      <c r="W436" s="13">
        <v>0</v>
      </c>
      <c r="X436" s="13">
        <v>1</v>
      </c>
      <c r="Y436" s="13">
        <v>0</v>
      </c>
      <c r="Z436" s="13">
        <v>0</v>
      </c>
      <c r="AA436" s="13">
        <v>0</v>
      </c>
      <c r="AB436" s="13">
        <v>0</v>
      </c>
      <c r="AC436" s="15">
        <v>1</v>
      </c>
      <c r="AD436" s="17">
        <f t="shared" si="62"/>
        <v>9.0191657271702363E-3</v>
      </c>
      <c r="AE436" s="17">
        <f t="shared" si="63"/>
        <v>7.874015748031496E-3</v>
      </c>
      <c r="AF436" s="17">
        <f t="shared" si="64"/>
        <v>4.4247787610619468E-3</v>
      </c>
      <c r="AG436" s="17">
        <f t="shared" si="65"/>
        <v>0</v>
      </c>
      <c r="AH436" s="2">
        <f t="shared" si="66"/>
        <v>1.2985652625705002E-2</v>
      </c>
    </row>
    <row r="437" spans="1:34" x14ac:dyDescent="0.25">
      <c r="A437" s="1">
        <v>9</v>
      </c>
      <c r="B437" t="s">
        <v>52</v>
      </c>
      <c r="C437" t="s">
        <v>600</v>
      </c>
      <c r="D437" t="s">
        <v>615</v>
      </c>
      <c r="E437" s="1">
        <v>12</v>
      </c>
      <c r="F437" s="1">
        <v>40</v>
      </c>
      <c r="G437" s="1">
        <v>9</v>
      </c>
      <c r="H437" s="1">
        <v>3</v>
      </c>
      <c r="I437" s="1">
        <v>1</v>
      </c>
      <c r="J437" s="1">
        <v>3</v>
      </c>
      <c r="K437" s="1">
        <v>2</v>
      </c>
      <c r="L437" s="1">
        <v>-1</v>
      </c>
      <c r="M437" s="2">
        <v>0.32600000000000001</v>
      </c>
      <c r="N437" s="9">
        <f t="shared" si="69"/>
        <v>3.9940652818991103</v>
      </c>
      <c r="O437" s="8">
        <f t="shared" si="70"/>
        <v>14.994065281899111</v>
      </c>
      <c r="P437" s="8">
        <f t="shared" si="71"/>
        <v>45.994065281899111</v>
      </c>
      <c r="Q437" s="10">
        <f t="shared" si="67"/>
        <v>0.32600000000000001</v>
      </c>
      <c r="R437" s="10">
        <f t="shared" si="68"/>
        <v>0.22500000000000001</v>
      </c>
      <c r="S437" s="13">
        <v>0</v>
      </c>
      <c r="T437" s="13">
        <v>0</v>
      </c>
      <c r="U437" s="13">
        <v>1</v>
      </c>
      <c r="V437" s="13">
        <v>0</v>
      </c>
      <c r="W437" s="13">
        <v>0</v>
      </c>
      <c r="X437" s="13">
        <v>1</v>
      </c>
      <c r="Y437" s="13">
        <v>0</v>
      </c>
      <c r="Z437" s="13">
        <v>0</v>
      </c>
      <c r="AA437" s="13">
        <v>0</v>
      </c>
      <c r="AB437" s="13">
        <v>0</v>
      </c>
      <c r="AC437" s="15">
        <v>1</v>
      </c>
      <c r="AD437" s="17">
        <f t="shared" si="62"/>
        <v>3.3821871476888386E-3</v>
      </c>
      <c r="AE437" s="17">
        <f t="shared" si="63"/>
        <v>3.937007874015748E-3</v>
      </c>
      <c r="AF437" s="17">
        <f t="shared" si="64"/>
        <v>3.3185840707964601E-3</v>
      </c>
      <c r="AG437" s="17">
        <f t="shared" si="65"/>
        <v>-1.3888888888888888E-2</v>
      </c>
      <c r="AH437" s="2">
        <f t="shared" si="66"/>
        <v>-6.0143473742949594E-3</v>
      </c>
    </row>
    <row r="438" spans="1:34" x14ac:dyDescent="0.25">
      <c r="A438" s="1">
        <v>9</v>
      </c>
      <c r="B438" t="s">
        <v>197</v>
      </c>
      <c r="C438" t="s">
        <v>592</v>
      </c>
      <c r="D438" t="s">
        <v>614</v>
      </c>
      <c r="E438" s="1">
        <v>12</v>
      </c>
      <c r="F438" s="1">
        <v>45</v>
      </c>
      <c r="G438" s="1">
        <v>9</v>
      </c>
      <c r="H438" s="1">
        <v>3</v>
      </c>
      <c r="I438" s="1">
        <v>2</v>
      </c>
      <c r="J438" s="1">
        <v>4</v>
      </c>
      <c r="K438" s="1">
        <v>3</v>
      </c>
      <c r="L438" s="1">
        <v>0</v>
      </c>
      <c r="M438" s="2">
        <v>0.25</v>
      </c>
      <c r="N438" s="9">
        <f t="shared" si="69"/>
        <v>0</v>
      </c>
      <c r="O438" s="8">
        <f t="shared" si="70"/>
        <v>12</v>
      </c>
      <c r="P438" s="8">
        <f t="shared" si="71"/>
        <v>48</v>
      </c>
      <c r="Q438" s="10">
        <f t="shared" si="67"/>
        <v>0.25</v>
      </c>
      <c r="R438" s="10">
        <f t="shared" si="68"/>
        <v>0.2</v>
      </c>
      <c r="S438" s="13">
        <v>0</v>
      </c>
      <c r="T438" s="13">
        <v>1</v>
      </c>
      <c r="U438" s="13">
        <v>0</v>
      </c>
      <c r="V438" s="13">
        <v>0</v>
      </c>
      <c r="W438" s="13">
        <v>0</v>
      </c>
      <c r="X438" s="13">
        <v>1</v>
      </c>
      <c r="Y438" s="13">
        <v>0</v>
      </c>
      <c r="Z438" s="13">
        <v>0</v>
      </c>
      <c r="AA438" s="13">
        <v>0</v>
      </c>
      <c r="AB438" s="13">
        <v>0</v>
      </c>
      <c r="AC438" s="15">
        <v>1</v>
      </c>
      <c r="AD438" s="17">
        <f t="shared" si="62"/>
        <v>3.3821871476888386E-3</v>
      </c>
      <c r="AE438" s="17">
        <f t="shared" si="63"/>
        <v>7.874015748031496E-3</v>
      </c>
      <c r="AF438" s="17">
        <f t="shared" si="64"/>
        <v>4.4247787610619468E-3</v>
      </c>
      <c r="AG438" s="17">
        <f t="shared" si="65"/>
        <v>0</v>
      </c>
      <c r="AH438" s="2">
        <f t="shared" si="66"/>
        <v>-8.2014347374294971E-2</v>
      </c>
    </row>
    <row r="439" spans="1:34" x14ac:dyDescent="0.25">
      <c r="A439" s="1">
        <v>9</v>
      </c>
      <c r="B439" t="s">
        <v>44</v>
      </c>
      <c r="C439" t="s">
        <v>593</v>
      </c>
      <c r="D439" t="s">
        <v>614</v>
      </c>
      <c r="E439" s="1">
        <v>12</v>
      </c>
      <c r="F439" s="1">
        <v>41</v>
      </c>
      <c r="G439" s="1">
        <v>8</v>
      </c>
      <c r="H439" s="1">
        <v>4</v>
      </c>
      <c r="I439" s="1">
        <v>1</v>
      </c>
      <c r="J439" s="1">
        <v>5</v>
      </c>
      <c r="K439" s="1">
        <v>6</v>
      </c>
      <c r="L439" s="1">
        <v>0</v>
      </c>
      <c r="M439" s="2">
        <v>0.29799999999999999</v>
      </c>
      <c r="N439" s="9">
        <f t="shared" si="69"/>
        <v>8.5470085470088723E-3</v>
      </c>
      <c r="O439" s="8">
        <f t="shared" si="70"/>
        <v>14.008547008547009</v>
      </c>
      <c r="P439" s="8">
        <f t="shared" si="71"/>
        <v>47.008547008547012</v>
      </c>
      <c r="Q439" s="10">
        <f t="shared" si="67"/>
        <v>0.29799999999999999</v>
      </c>
      <c r="R439" s="10">
        <f t="shared" si="68"/>
        <v>0.1951219512195122</v>
      </c>
      <c r="S439" s="13">
        <v>0</v>
      </c>
      <c r="T439" s="13">
        <v>1</v>
      </c>
      <c r="U439" s="13">
        <v>0</v>
      </c>
      <c r="V439" s="13">
        <v>0</v>
      </c>
      <c r="W439" s="13">
        <v>0</v>
      </c>
      <c r="X439" s="13">
        <v>1</v>
      </c>
      <c r="Y439" s="13">
        <v>0</v>
      </c>
      <c r="Z439" s="13">
        <v>0</v>
      </c>
      <c r="AA439" s="13">
        <v>0</v>
      </c>
      <c r="AB439" s="13">
        <v>0</v>
      </c>
      <c r="AC439" s="15">
        <v>1</v>
      </c>
      <c r="AD439" s="17">
        <f t="shared" si="62"/>
        <v>4.5095828635851182E-3</v>
      </c>
      <c r="AE439" s="17">
        <f t="shared" si="63"/>
        <v>3.937007874015748E-3</v>
      </c>
      <c r="AF439" s="17">
        <f t="shared" si="64"/>
        <v>5.5309734513274336E-3</v>
      </c>
      <c r="AG439" s="17">
        <f t="shared" si="65"/>
        <v>0</v>
      </c>
      <c r="AH439" s="2">
        <f t="shared" si="66"/>
        <v>-3.4014347374294984E-2</v>
      </c>
    </row>
    <row r="440" spans="1:34" x14ac:dyDescent="0.25">
      <c r="A440" s="1">
        <v>9</v>
      </c>
      <c r="B440" t="s">
        <v>141</v>
      </c>
      <c r="C440" t="s">
        <v>604</v>
      </c>
      <c r="D440" t="s">
        <v>615</v>
      </c>
      <c r="E440" s="1">
        <v>11</v>
      </c>
      <c r="F440" s="1">
        <v>43</v>
      </c>
      <c r="G440" s="1">
        <v>8</v>
      </c>
      <c r="H440" s="1">
        <v>4</v>
      </c>
      <c r="I440" s="1">
        <v>0</v>
      </c>
      <c r="J440" s="1">
        <v>3</v>
      </c>
      <c r="K440" s="1">
        <v>4</v>
      </c>
      <c r="L440" s="1">
        <v>-1</v>
      </c>
      <c r="M440" s="2">
        <v>0.255</v>
      </c>
      <c r="N440" s="9">
        <f t="shared" si="69"/>
        <v>-2.0134228187920225E-2</v>
      </c>
      <c r="O440" s="8">
        <f t="shared" si="70"/>
        <v>11.979865771812079</v>
      </c>
      <c r="P440" s="8">
        <f t="shared" si="71"/>
        <v>46.979865771812079</v>
      </c>
      <c r="Q440" s="10">
        <f t="shared" si="67"/>
        <v>0.255</v>
      </c>
      <c r="R440" s="10">
        <f t="shared" si="68"/>
        <v>0.18604651162790697</v>
      </c>
      <c r="S440" s="13">
        <v>0</v>
      </c>
      <c r="T440" s="13">
        <v>0</v>
      </c>
      <c r="U440" s="13">
        <v>1</v>
      </c>
      <c r="V440" s="13">
        <v>0</v>
      </c>
      <c r="W440" s="13">
        <v>0</v>
      </c>
      <c r="X440" s="13">
        <v>1</v>
      </c>
      <c r="Y440" s="13">
        <v>0</v>
      </c>
      <c r="Z440" s="13">
        <v>0</v>
      </c>
      <c r="AA440" s="13">
        <v>0</v>
      </c>
      <c r="AB440" s="13">
        <v>0</v>
      </c>
      <c r="AC440" s="15">
        <v>1</v>
      </c>
      <c r="AD440" s="17">
        <f t="shared" si="62"/>
        <v>4.5095828635851182E-3</v>
      </c>
      <c r="AE440" s="17">
        <f t="shared" si="63"/>
        <v>0</v>
      </c>
      <c r="AF440" s="17">
        <f t="shared" si="64"/>
        <v>3.3185840707964601E-3</v>
      </c>
      <c r="AG440" s="17">
        <f t="shared" si="65"/>
        <v>-1.3888888888888888E-2</v>
      </c>
      <c r="AH440" s="2">
        <f t="shared" si="66"/>
        <v>-7.7014347374294967E-2</v>
      </c>
    </row>
    <row r="441" spans="1:34" x14ac:dyDescent="0.25">
      <c r="A441" s="1">
        <v>9</v>
      </c>
      <c r="B441" t="s">
        <v>291</v>
      </c>
      <c r="C441" t="s">
        <v>584</v>
      </c>
      <c r="D441" t="s">
        <v>618</v>
      </c>
      <c r="E441" s="1">
        <v>11</v>
      </c>
      <c r="F441" s="1">
        <v>40</v>
      </c>
      <c r="G441" s="1">
        <v>10</v>
      </c>
      <c r="H441" s="1">
        <v>3</v>
      </c>
      <c r="I441" s="1">
        <v>2</v>
      </c>
      <c r="J441" s="1">
        <v>6</v>
      </c>
      <c r="K441" s="1">
        <v>1</v>
      </c>
      <c r="L441" s="1">
        <v>0</v>
      </c>
      <c r="M441" s="2">
        <v>0.30199999999999999</v>
      </c>
      <c r="N441" s="9">
        <f t="shared" si="69"/>
        <v>1.9799426934097417</v>
      </c>
      <c r="O441" s="8">
        <f t="shared" si="70"/>
        <v>12.979942693409741</v>
      </c>
      <c r="P441" s="8">
        <f t="shared" si="71"/>
        <v>42.97994269340974</v>
      </c>
      <c r="Q441" s="10">
        <f t="shared" si="67"/>
        <v>0.30199999999999999</v>
      </c>
      <c r="R441" s="10">
        <f t="shared" si="68"/>
        <v>0.25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1</v>
      </c>
      <c r="AA441" s="13">
        <v>0</v>
      </c>
      <c r="AB441" s="13">
        <v>1</v>
      </c>
      <c r="AC441" s="15">
        <v>1</v>
      </c>
      <c r="AD441" s="17">
        <f t="shared" si="62"/>
        <v>3.3821871476888386E-3</v>
      </c>
      <c r="AE441" s="17">
        <f t="shared" si="63"/>
        <v>7.874015748031496E-3</v>
      </c>
      <c r="AF441" s="17">
        <f t="shared" si="64"/>
        <v>6.6371681415929203E-3</v>
      </c>
      <c r="AG441" s="17">
        <f t="shared" si="65"/>
        <v>0</v>
      </c>
      <c r="AH441" s="2">
        <f t="shared" si="66"/>
        <v>-3.0014347374294981E-2</v>
      </c>
    </row>
    <row r="442" spans="1:34" x14ac:dyDescent="0.25">
      <c r="A442" s="1">
        <v>9</v>
      </c>
      <c r="B442" t="s">
        <v>42</v>
      </c>
      <c r="C442" t="s">
        <v>604</v>
      </c>
      <c r="D442" t="s">
        <v>612</v>
      </c>
      <c r="E442" s="1">
        <v>11</v>
      </c>
      <c r="F442" s="1">
        <v>38</v>
      </c>
      <c r="G442" s="1">
        <v>5</v>
      </c>
      <c r="H442" s="1">
        <v>4</v>
      </c>
      <c r="I442" s="1">
        <v>0</v>
      </c>
      <c r="J442" s="1">
        <v>2</v>
      </c>
      <c r="K442" s="1">
        <v>0</v>
      </c>
      <c r="L442" s="1">
        <v>2</v>
      </c>
      <c r="M442" s="2">
        <v>0.13200000000000001</v>
      </c>
      <c r="N442" s="9">
        <f t="shared" si="69"/>
        <v>1.8433179723502321E-2</v>
      </c>
      <c r="O442" s="8">
        <f t="shared" si="70"/>
        <v>5.0184331797235027</v>
      </c>
      <c r="P442" s="8">
        <f t="shared" si="71"/>
        <v>38.018433179723502</v>
      </c>
      <c r="Q442" s="10">
        <f t="shared" si="67"/>
        <v>0.13200000000000001</v>
      </c>
      <c r="R442" s="10">
        <f t="shared" si="68"/>
        <v>0.13157894736842105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1</v>
      </c>
      <c r="AB442" s="13">
        <v>1</v>
      </c>
      <c r="AC442" s="15">
        <v>1</v>
      </c>
      <c r="AD442" s="17">
        <f t="shared" si="62"/>
        <v>4.5095828635851182E-3</v>
      </c>
      <c r="AE442" s="17">
        <f t="shared" si="63"/>
        <v>0</v>
      </c>
      <c r="AF442" s="17">
        <f t="shared" si="64"/>
        <v>2.2123893805309734E-3</v>
      </c>
      <c r="AG442" s="17">
        <f t="shared" si="65"/>
        <v>2.7777777777777776E-2</v>
      </c>
      <c r="AH442" s="2">
        <f t="shared" si="66"/>
        <v>-0.20001434737429497</v>
      </c>
    </row>
    <row r="443" spans="1:34" x14ac:dyDescent="0.25">
      <c r="A443" s="1">
        <v>9</v>
      </c>
      <c r="B443" t="s">
        <v>206</v>
      </c>
      <c r="C443" t="s">
        <v>581</v>
      </c>
      <c r="D443" t="s">
        <v>617</v>
      </c>
      <c r="E443" s="1">
        <v>10</v>
      </c>
      <c r="F443" s="1">
        <v>27</v>
      </c>
      <c r="G443" s="1">
        <v>7</v>
      </c>
      <c r="H443" s="1">
        <v>2</v>
      </c>
      <c r="I443" s="1">
        <v>0</v>
      </c>
      <c r="J443" s="1">
        <v>0</v>
      </c>
      <c r="K443" s="1">
        <v>7</v>
      </c>
      <c r="L443" s="1">
        <v>-1</v>
      </c>
      <c r="M443" s="2">
        <v>0.41199999999999998</v>
      </c>
      <c r="N443" s="9">
        <f t="shared" si="69"/>
        <v>1.3605442176869247E-2</v>
      </c>
      <c r="O443" s="8">
        <f t="shared" si="70"/>
        <v>14.013605442176869</v>
      </c>
      <c r="P443" s="8">
        <f t="shared" si="71"/>
        <v>34.013605442176868</v>
      </c>
      <c r="Q443" s="10">
        <f t="shared" si="67"/>
        <v>0.41199999999999998</v>
      </c>
      <c r="R443" s="10">
        <f t="shared" si="68"/>
        <v>0.25925925925925924</v>
      </c>
      <c r="S443" s="13">
        <v>0</v>
      </c>
      <c r="T443" s="13">
        <v>0</v>
      </c>
      <c r="U443" s="13">
        <v>0</v>
      </c>
      <c r="V443" s="13">
        <v>1</v>
      </c>
      <c r="W443" s="13">
        <v>0</v>
      </c>
      <c r="X443" s="13">
        <v>1</v>
      </c>
      <c r="Y443" s="13">
        <v>0</v>
      </c>
      <c r="Z443" s="13">
        <v>0</v>
      </c>
      <c r="AA443" s="13">
        <v>0</v>
      </c>
      <c r="AB443" s="13">
        <v>0</v>
      </c>
      <c r="AC443" s="15">
        <v>1</v>
      </c>
      <c r="AD443" s="17">
        <f t="shared" si="62"/>
        <v>2.2547914317925591E-3</v>
      </c>
      <c r="AE443" s="17">
        <f t="shared" si="63"/>
        <v>0</v>
      </c>
      <c r="AF443" s="17">
        <f t="shared" si="64"/>
        <v>0</v>
      </c>
      <c r="AG443" s="17">
        <f t="shared" si="65"/>
        <v>-1.3888888888888888E-2</v>
      </c>
      <c r="AH443" s="2">
        <f t="shared" si="66"/>
        <v>7.9985652625705006E-2</v>
      </c>
    </row>
    <row r="444" spans="1:34" x14ac:dyDescent="0.25">
      <c r="A444" s="1">
        <v>9</v>
      </c>
      <c r="B444" t="s">
        <v>292</v>
      </c>
      <c r="C444" t="s">
        <v>602</v>
      </c>
      <c r="D444" t="s">
        <v>613</v>
      </c>
      <c r="E444" s="1">
        <v>9</v>
      </c>
      <c r="F444" s="1">
        <v>36</v>
      </c>
      <c r="G444" s="1">
        <v>11</v>
      </c>
      <c r="H444" s="1">
        <v>1</v>
      </c>
      <c r="I444" s="1">
        <v>0</v>
      </c>
      <c r="J444" s="1">
        <v>2</v>
      </c>
      <c r="K444" s="1">
        <v>1</v>
      </c>
      <c r="L444" s="1">
        <v>0</v>
      </c>
      <c r="M444" s="2">
        <v>0.32400000000000001</v>
      </c>
      <c r="N444" s="9">
        <f t="shared" si="69"/>
        <v>-1.7751479289941502E-2</v>
      </c>
      <c r="O444" s="8">
        <f t="shared" si="70"/>
        <v>11.982248520710058</v>
      </c>
      <c r="P444" s="8">
        <f t="shared" si="71"/>
        <v>36.982248520710058</v>
      </c>
      <c r="Q444" s="10">
        <f t="shared" si="67"/>
        <v>0.32400000000000001</v>
      </c>
      <c r="R444" s="10">
        <f t="shared" si="68"/>
        <v>0.30555555555555558</v>
      </c>
      <c r="S444" s="13">
        <v>0</v>
      </c>
      <c r="T444" s="13">
        <v>0</v>
      </c>
      <c r="U444" s="13">
        <v>0</v>
      </c>
      <c r="V444" s="13">
        <v>0</v>
      </c>
      <c r="W444" s="13">
        <v>1</v>
      </c>
      <c r="X444" s="13">
        <v>1</v>
      </c>
      <c r="Y444" s="13">
        <v>0</v>
      </c>
      <c r="Z444" s="13">
        <v>0</v>
      </c>
      <c r="AA444" s="13">
        <v>0</v>
      </c>
      <c r="AB444" s="13">
        <v>0</v>
      </c>
      <c r="AC444" s="15">
        <v>1</v>
      </c>
      <c r="AD444" s="17">
        <f t="shared" si="62"/>
        <v>1.1273957158962795E-3</v>
      </c>
      <c r="AE444" s="17">
        <f t="shared" si="63"/>
        <v>0</v>
      </c>
      <c r="AF444" s="17">
        <f t="shared" si="64"/>
        <v>2.2123893805309734E-3</v>
      </c>
      <c r="AG444" s="17">
        <f t="shared" si="65"/>
        <v>0</v>
      </c>
      <c r="AH444" s="2">
        <f t="shared" si="66"/>
        <v>-8.0143473742949611E-3</v>
      </c>
    </row>
    <row r="445" spans="1:34" x14ac:dyDescent="0.25">
      <c r="A445" s="1">
        <v>9</v>
      </c>
      <c r="B445" t="s">
        <v>97</v>
      </c>
      <c r="C445" t="s">
        <v>574</v>
      </c>
      <c r="D445" t="s">
        <v>617</v>
      </c>
      <c r="E445" s="1">
        <v>8</v>
      </c>
      <c r="F445" s="1">
        <v>33</v>
      </c>
      <c r="G445" s="1">
        <v>9</v>
      </c>
      <c r="H445" s="1">
        <v>3</v>
      </c>
      <c r="I445" s="1">
        <v>0</v>
      </c>
      <c r="J445" s="1">
        <v>1</v>
      </c>
      <c r="K445" s="1">
        <v>1</v>
      </c>
      <c r="L445" s="1">
        <v>-1</v>
      </c>
      <c r="M445" s="2">
        <v>0.28599999999999998</v>
      </c>
      <c r="N445" s="9">
        <f t="shared" si="69"/>
        <v>-0.38655462184874173</v>
      </c>
      <c r="O445" s="8">
        <f t="shared" si="70"/>
        <v>9.6134453781512583</v>
      </c>
      <c r="P445" s="8">
        <f t="shared" si="71"/>
        <v>33.613445378151255</v>
      </c>
      <c r="Q445" s="10">
        <f t="shared" si="67"/>
        <v>0.28599999999999998</v>
      </c>
      <c r="R445" s="10">
        <f t="shared" si="68"/>
        <v>0.27272727272727271</v>
      </c>
      <c r="S445" s="13">
        <v>0</v>
      </c>
      <c r="T445" s="13">
        <v>0</v>
      </c>
      <c r="U445" s="13">
        <v>0</v>
      </c>
      <c r="V445" s="13">
        <v>1</v>
      </c>
      <c r="W445" s="13">
        <v>0</v>
      </c>
      <c r="X445" s="13">
        <v>1</v>
      </c>
      <c r="Y445" s="13">
        <v>0</v>
      </c>
      <c r="Z445" s="13">
        <v>0</v>
      </c>
      <c r="AA445" s="13">
        <v>0</v>
      </c>
      <c r="AB445" s="13">
        <v>0</v>
      </c>
      <c r="AC445" s="15">
        <v>1</v>
      </c>
      <c r="AD445" s="17">
        <f t="shared" si="62"/>
        <v>3.3821871476888386E-3</v>
      </c>
      <c r="AE445" s="17">
        <f t="shared" si="63"/>
        <v>0</v>
      </c>
      <c r="AF445" s="17">
        <f t="shared" si="64"/>
        <v>1.1061946902654867E-3</v>
      </c>
      <c r="AG445" s="17">
        <f t="shared" si="65"/>
        <v>-1.3888888888888888E-2</v>
      </c>
      <c r="AH445" s="2">
        <f t="shared" si="66"/>
        <v>-4.6014347374294995E-2</v>
      </c>
    </row>
    <row r="446" spans="1:34" x14ac:dyDescent="0.25">
      <c r="A446" s="1">
        <v>9</v>
      </c>
      <c r="B446" t="s">
        <v>278</v>
      </c>
      <c r="C446" t="s">
        <v>589</v>
      </c>
      <c r="D446" t="s">
        <v>649</v>
      </c>
      <c r="E446" s="1">
        <v>8</v>
      </c>
      <c r="F446" s="1">
        <v>27</v>
      </c>
      <c r="G446" s="1">
        <v>12</v>
      </c>
      <c r="H446" s="1">
        <v>3</v>
      </c>
      <c r="I446" s="1">
        <v>0</v>
      </c>
      <c r="J446" s="1">
        <v>0</v>
      </c>
      <c r="K446" s="1">
        <v>2</v>
      </c>
      <c r="L446" s="1">
        <v>0</v>
      </c>
      <c r="M446" s="2">
        <v>0.48299999999999998</v>
      </c>
      <c r="N446" s="9">
        <f t="shared" si="69"/>
        <v>1.3539651837523545E-2</v>
      </c>
      <c r="O446" s="8">
        <f t="shared" si="70"/>
        <v>14.013539651837524</v>
      </c>
      <c r="P446" s="8">
        <f t="shared" si="71"/>
        <v>29.013539651837522</v>
      </c>
      <c r="Q446" s="10">
        <f t="shared" si="67"/>
        <v>0.48300000000000004</v>
      </c>
      <c r="R446" s="10">
        <f t="shared" si="68"/>
        <v>0.44444444444444442</v>
      </c>
      <c r="S446" s="13">
        <v>0</v>
      </c>
      <c r="T446" s="13">
        <v>0</v>
      </c>
      <c r="U446" s="13">
        <v>0</v>
      </c>
      <c r="V446" s="13">
        <v>1</v>
      </c>
      <c r="W446" s="13">
        <v>0</v>
      </c>
      <c r="X446" s="13">
        <v>1</v>
      </c>
      <c r="Y446" s="13">
        <v>0</v>
      </c>
      <c r="Z446" s="13">
        <v>0</v>
      </c>
      <c r="AA446" s="13">
        <v>0</v>
      </c>
      <c r="AB446" s="13">
        <v>0</v>
      </c>
      <c r="AC446" s="15">
        <v>1</v>
      </c>
      <c r="AD446" s="17">
        <f t="shared" si="62"/>
        <v>3.3821871476888386E-3</v>
      </c>
      <c r="AE446" s="17">
        <f t="shared" si="63"/>
        <v>0</v>
      </c>
      <c r="AF446" s="17">
        <f t="shared" si="64"/>
        <v>0</v>
      </c>
      <c r="AG446" s="17">
        <f t="shared" si="65"/>
        <v>0</v>
      </c>
      <c r="AH446" s="2">
        <f t="shared" si="66"/>
        <v>0.15098565262570507</v>
      </c>
    </row>
    <row r="447" spans="1:34" x14ac:dyDescent="0.25">
      <c r="A447" s="1">
        <v>9</v>
      </c>
      <c r="B447" t="s">
        <v>162</v>
      </c>
      <c r="C447" t="s">
        <v>585</v>
      </c>
      <c r="D447" t="s">
        <v>661</v>
      </c>
      <c r="E447" s="1">
        <v>8</v>
      </c>
      <c r="F447" s="1">
        <v>24</v>
      </c>
      <c r="G447" s="1">
        <v>4</v>
      </c>
      <c r="H447" s="1">
        <v>4</v>
      </c>
      <c r="I447" s="1">
        <v>1</v>
      </c>
      <c r="J447" s="1">
        <v>4</v>
      </c>
      <c r="K447" s="1">
        <v>2</v>
      </c>
      <c r="L447" s="1">
        <v>0</v>
      </c>
      <c r="M447" s="2">
        <v>0.25</v>
      </c>
      <c r="N447" s="9">
        <f t="shared" si="69"/>
        <v>0.66666666666666663</v>
      </c>
      <c r="O447" s="8">
        <f t="shared" si="70"/>
        <v>6.666666666666667</v>
      </c>
      <c r="P447" s="8">
        <f t="shared" si="71"/>
        <v>26.666666666666668</v>
      </c>
      <c r="Q447" s="10">
        <f t="shared" si="67"/>
        <v>0.25</v>
      </c>
      <c r="R447" s="10">
        <f t="shared" si="68"/>
        <v>0.16666666666666666</v>
      </c>
      <c r="S447" s="13">
        <v>1</v>
      </c>
      <c r="T447" s="13">
        <v>0</v>
      </c>
      <c r="U447" s="13">
        <v>0</v>
      </c>
      <c r="V447" s="13">
        <v>0</v>
      </c>
      <c r="W447" s="13">
        <v>0</v>
      </c>
      <c r="X447" s="13">
        <v>1</v>
      </c>
      <c r="Y447" s="13">
        <v>0</v>
      </c>
      <c r="Z447" s="13">
        <v>0</v>
      </c>
      <c r="AA447" s="13">
        <v>0</v>
      </c>
      <c r="AB447" s="13">
        <v>0</v>
      </c>
      <c r="AC447" s="15">
        <v>1</v>
      </c>
      <c r="AD447" s="17">
        <f t="shared" si="62"/>
        <v>4.5095828635851182E-3</v>
      </c>
      <c r="AE447" s="17">
        <f t="shared" si="63"/>
        <v>3.937007874015748E-3</v>
      </c>
      <c r="AF447" s="17">
        <f t="shared" si="64"/>
        <v>4.4247787610619468E-3</v>
      </c>
      <c r="AG447" s="17">
        <f t="shared" si="65"/>
        <v>0</v>
      </c>
      <c r="AH447" s="2">
        <f t="shared" si="66"/>
        <v>-8.2014347374294971E-2</v>
      </c>
    </row>
    <row r="448" spans="1:34" x14ac:dyDescent="0.25">
      <c r="A448" s="1">
        <v>9</v>
      </c>
      <c r="B448" t="s">
        <v>185</v>
      </c>
      <c r="C448" t="s">
        <v>576</v>
      </c>
      <c r="D448" t="s">
        <v>621</v>
      </c>
      <c r="E448" s="1">
        <v>8</v>
      </c>
      <c r="F448" s="1">
        <v>26</v>
      </c>
      <c r="G448" s="1">
        <v>4</v>
      </c>
      <c r="H448" s="1">
        <v>3</v>
      </c>
      <c r="I448" s="1">
        <v>2</v>
      </c>
      <c r="J448" s="1">
        <v>4</v>
      </c>
      <c r="K448" s="1">
        <v>1</v>
      </c>
      <c r="L448" s="1">
        <v>0</v>
      </c>
      <c r="M448" s="2">
        <v>0.185</v>
      </c>
      <c r="N448" s="9">
        <f t="shared" si="69"/>
        <v>-6.1349693251532443E-3</v>
      </c>
      <c r="O448" s="8">
        <f t="shared" si="70"/>
        <v>4.9938650306748471</v>
      </c>
      <c r="P448" s="8">
        <f t="shared" si="71"/>
        <v>26.993865030674847</v>
      </c>
      <c r="Q448" s="10">
        <f t="shared" si="67"/>
        <v>0.18500000000000003</v>
      </c>
      <c r="R448" s="10">
        <f t="shared" si="68"/>
        <v>0.15384615384615385</v>
      </c>
      <c r="S448" s="13">
        <v>0</v>
      </c>
      <c r="T448" s="13">
        <v>1</v>
      </c>
      <c r="U448" s="13">
        <v>0</v>
      </c>
      <c r="V448" s="13">
        <v>0</v>
      </c>
      <c r="W448" s="13">
        <v>0</v>
      </c>
      <c r="X448" s="13">
        <v>1</v>
      </c>
      <c r="Y448" s="13">
        <v>0</v>
      </c>
      <c r="Z448" s="13">
        <v>0</v>
      </c>
      <c r="AA448" s="13">
        <v>0</v>
      </c>
      <c r="AB448" s="13">
        <v>0</v>
      </c>
      <c r="AC448" s="15">
        <v>1</v>
      </c>
      <c r="AD448" s="17">
        <f t="shared" si="62"/>
        <v>3.3821871476888386E-3</v>
      </c>
      <c r="AE448" s="17">
        <f t="shared" si="63"/>
        <v>7.874015748031496E-3</v>
      </c>
      <c r="AF448" s="17">
        <f t="shared" si="64"/>
        <v>4.4247787610619468E-3</v>
      </c>
      <c r="AG448" s="17">
        <f t="shared" si="65"/>
        <v>0</v>
      </c>
      <c r="AH448" s="2">
        <f t="shared" si="66"/>
        <v>-0.14701434737429495</v>
      </c>
    </row>
    <row r="449" spans="1:34" x14ac:dyDescent="0.25">
      <c r="A449" s="1">
        <v>9</v>
      </c>
      <c r="B449" t="s">
        <v>148</v>
      </c>
      <c r="C449" t="s">
        <v>599</v>
      </c>
      <c r="D449" t="s">
        <v>618</v>
      </c>
      <c r="E449" s="1">
        <v>7</v>
      </c>
      <c r="F449" s="1">
        <v>29</v>
      </c>
      <c r="G449" s="1">
        <v>9</v>
      </c>
      <c r="H449" s="1">
        <v>5</v>
      </c>
      <c r="I449" s="1">
        <v>2</v>
      </c>
      <c r="J449" s="1">
        <v>6</v>
      </c>
      <c r="K449" s="1">
        <v>2</v>
      </c>
      <c r="L449" s="1">
        <v>0</v>
      </c>
      <c r="M449" s="2">
        <v>0.35499999999999998</v>
      </c>
      <c r="N449" s="9">
        <f t="shared" si="69"/>
        <v>7.7519379844945818E-3</v>
      </c>
      <c r="O449" s="8">
        <f t="shared" si="70"/>
        <v>11.007751937984494</v>
      </c>
      <c r="P449" s="8">
        <f t="shared" si="71"/>
        <v>31.007751937984494</v>
      </c>
      <c r="Q449" s="10">
        <f t="shared" si="67"/>
        <v>0.35499999999999998</v>
      </c>
      <c r="R449" s="10">
        <f t="shared" si="68"/>
        <v>0.31034482758620691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1</v>
      </c>
      <c r="AA449" s="13">
        <v>0</v>
      </c>
      <c r="AB449" s="13">
        <v>1</v>
      </c>
      <c r="AC449" s="15">
        <v>1</v>
      </c>
      <c r="AD449" s="17">
        <f t="shared" si="62"/>
        <v>5.6369785794813977E-3</v>
      </c>
      <c r="AE449" s="17">
        <f t="shared" si="63"/>
        <v>7.874015748031496E-3</v>
      </c>
      <c r="AF449" s="17">
        <f t="shared" si="64"/>
        <v>6.6371681415929203E-3</v>
      </c>
      <c r="AG449" s="17">
        <f t="shared" si="65"/>
        <v>0</v>
      </c>
      <c r="AH449" s="2">
        <f t="shared" si="66"/>
        <v>2.2985652625705011E-2</v>
      </c>
    </row>
    <row r="450" spans="1:34" x14ac:dyDescent="0.25">
      <c r="A450" s="1">
        <v>9</v>
      </c>
      <c r="B450" t="s">
        <v>255</v>
      </c>
      <c r="C450" t="s">
        <v>582</v>
      </c>
      <c r="D450" t="s">
        <v>611</v>
      </c>
      <c r="E450" s="1">
        <v>7</v>
      </c>
      <c r="F450" s="1">
        <v>25</v>
      </c>
      <c r="G450" s="1">
        <v>6</v>
      </c>
      <c r="H450" s="1">
        <v>2</v>
      </c>
      <c r="I450" s="1">
        <v>1</v>
      </c>
      <c r="J450" s="1">
        <v>2</v>
      </c>
      <c r="K450" s="1">
        <v>1</v>
      </c>
      <c r="L450" s="1">
        <v>0</v>
      </c>
      <c r="M450" s="2">
        <v>0.26900000000000002</v>
      </c>
      <c r="N450" s="9">
        <f t="shared" si="69"/>
        <v>-8.2079343365244039E-3</v>
      </c>
      <c r="O450" s="8">
        <f t="shared" si="70"/>
        <v>6.9917920656634758</v>
      </c>
      <c r="P450" s="8">
        <f t="shared" si="71"/>
        <v>25.991792065663475</v>
      </c>
      <c r="Q450" s="10">
        <f t="shared" si="67"/>
        <v>0.26900000000000002</v>
      </c>
      <c r="R450" s="10">
        <f t="shared" si="68"/>
        <v>0.24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1</v>
      </c>
      <c r="Z450" s="13">
        <v>0</v>
      </c>
      <c r="AA450" s="13">
        <v>0</v>
      </c>
      <c r="AB450" s="13">
        <v>1</v>
      </c>
      <c r="AC450" s="15">
        <v>1</v>
      </c>
      <c r="AD450" s="17">
        <f t="shared" si="62"/>
        <v>2.2547914317925591E-3</v>
      </c>
      <c r="AE450" s="17">
        <f t="shared" si="63"/>
        <v>3.937007874015748E-3</v>
      </c>
      <c r="AF450" s="17">
        <f t="shared" si="64"/>
        <v>2.2123893805309734E-3</v>
      </c>
      <c r="AG450" s="17">
        <f t="shared" si="65"/>
        <v>0</v>
      </c>
      <c r="AH450" s="2">
        <f t="shared" si="66"/>
        <v>-6.3014347374294954E-2</v>
      </c>
    </row>
    <row r="451" spans="1:34" x14ac:dyDescent="0.25">
      <c r="A451" s="1">
        <v>9</v>
      </c>
      <c r="B451" t="s">
        <v>150</v>
      </c>
      <c r="C451" t="s">
        <v>581</v>
      </c>
      <c r="D451" t="s">
        <v>614</v>
      </c>
      <c r="E451" s="1">
        <v>6</v>
      </c>
      <c r="F451" s="1">
        <v>22</v>
      </c>
      <c r="G451" s="1">
        <v>4</v>
      </c>
      <c r="H451" s="1">
        <v>1</v>
      </c>
      <c r="I451" s="1">
        <v>0</v>
      </c>
      <c r="J451" s="1">
        <v>0</v>
      </c>
      <c r="K451" s="1">
        <v>4</v>
      </c>
      <c r="L451" s="1">
        <v>-1</v>
      </c>
      <c r="M451" s="2">
        <v>0.308</v>
      </c>
      <c r="N451" s="9">
        <f t="shared" si="69"/>
        <v>1.1560693641617225E-2</v>
      </c>
      <c r="O451" s="8">
        <f t="shared" si="70"/>
        <v>8.0115606936416164</v>
      </c>
      <c r="P451" s="8">
        <f t="shared" si="71"/>
        <v>26.011560693641616</v>
      </c>
      <c r="Q451" s="10">
        <f t="shared" si="67"/>
        <v>0.30799999999999994</v>
      </c>
      <c r="R451" s="10">
        <f t="shared" si="68"/>
        <v>0.18181818181818182</v>
      </c>
      <c r="S451" s="13">
        <v>0</v>
      </c>
      <c r="T451" s="13">
        <v>1</v>
      </c>
      <c r="U451" s="13">
        <v>0</v>
      </c>
      <c r="V451" s="13">
        <v>0</v>
      </c>
      <c r="W451" s="13">
        <v>0</v>
      </c>
      <c r="X451" s="13">
        <v>1</v>
      </c>
      <c r="Y451" s="13">
        <v>0</v>
      </c>
      <c r="Z451" s="13">
        <v>0</v>
      </c>
      <c r="AA451" s="13">
        <v>0</v>
      </c>
      <c r="AB451" s="13">
        <v>0</v>
      </c>
      <c r="AC451" s="15">
        <v>1</v>
      </c>
      <c r="AD451" s="17">
        <f t="shared" ref="AD451:AD468" si="72">H451/VLOOKUP($A451,$A$470:$R$479,COLUMN(H$1),FALSE)</f>
        <v>1.1273957158962795E-3</v>
      </c>
      <c r="AE451" s="17">
        <f t="shared" ref="AE451:AE468" si="73">I451/VLOOKUP($A451,$A$470:$R$479,COLUMN(I$1),FALSE)</f>
        <v>0</v>
      </c>
      <c r="AF451" s="17">
        <f t="shared" ref="AF451:AF468" si="74">J451/VLOOKUP($A451,$A$470:$R$479,COLUMN(J$1),FALSE)</f>
        <v>0</v>
      </c>
      <c r="AG451" s="17">
        <f t="shared" ref="AG451:AG468" si="75">L451/VLOOKUP($A451,$A$470:$R$479,COLUMN(L$1),FALSE)</f>
        <v>-1.3888888888888888E-2</v>
      </c>
      <c r="AH451" s="2">
        <f t="shared" ref="AH451:AH468" si="76">Q451-VLOOKUP($A451,$A$470:$R$479,COLUMN(Q$1),FALSE)</f>
        <v>-2.4014347374295031E-2</v>
      </c>
    </row>
    <row r="452" spans="1:34" x14ac:dyDescent="0.25">
      <c r="A452" s="1">
        <v>9</v>
      </c>
      <c r="B452" t="s">
        <v>144</v>
      </c>
      <c r="C452" t="s">
        <v>591</v>
      </c>
      <c r="D452" t="s">
        <v>616</v>
      </c>
      <c r="E452" s="1">
        <v>6</v>
      </c>
      <c r="F452" s="1">
        <v>24</v>
      </c>
      <c r="G452" s="1">
        <v>5</v>
      </c>
      <c r="H452" s="1">
        <v>1</v>
      </c>
      <c r="I452" s="1">
        <v>0</v>
      </c>
      <c r="J452" s="1">
        <v>3</v>
      </c>
      <c r="K452" s="1">
        <v>1</v>
      </c>
      <c r="L452" s="1">
        <v>0</v>
      </c>
      <c r="M452" s="2">
        <v>0.24</v>
      </c>
      <c r="N452" s="9">
        <f t="shared" si="69"/>
        <v>0</v>
      </c>
      <c r="O452" s="8">
        <f t="shared" si="70"/>
        <v>6</v>
      </c>
      <c r="P452" s="8">
        <f t="shared" si="71"/>
        <v>25</v>
      </c>
      <c r="Q452" s="10">
        <f t="shared" si="67"/>
        <v>0.24</v>
      </c>
      <c r="R452" s="10">
        <f t="shared" si="68"/>
        <v>0.20833333333333334</v>
      </c>
      <c r="S452" s="13">
        <v>1</v>
      </c>
      <c r="T452" s="13">
        <v>0</v>
      </c>
      <c r="U452" s="13">
        <v>0</v>
      </c>
      <c r="V452" s="13">
        <v>0</v>
      </c>
      <c r="W452" s="13">
        <v>0</v>
      </c>
      <c r="X452" s="13">
        <v>1</v>
      </c>
      <c r="Y452" s="13">
        <v>0</v>
      </c>
      <c r="Z452" s="13">
        <v>0</v>
      </c>
      <c r="AA452" s="13">
        <v>0</v>
      </c>
      <c r="AB452" s="13">
        <v>0</v>
      </c>
      <c r="AC452" s="15">
        <v>1</v>
      </c>
      <c r="AD452" s="17">
        <f t="shared" si="72"/>
        <v>1.1273957158962795E-3</v>
      </c>
      <c r="AE452" s="17">
        <f t="shared" si="73"/>
        <v>0</v>
      </c>
      <c r="AF452" s="17">
        <f t="shared" si="74"/>
        <v>3.3185840707964601E-3</v>
      </c>
      <c r="AG452" s="17">
        <f t="shared" si="75"/>
        <v>0</v>
      </c>
      <c r="AH452" s="2">
        <f t="shared" si="76"/>
        <v>-9.201434737429498E-2</v>
      </c>
    </row>
    <row r="453" spans="1:34" x14ac:dyDescent="0.25">
      <c r="A453" s="1">
        <v>9</v>
      </c>
      <c r="B453" t="s">
        <v>293</v>
      </c>
      <c r="C453" t="s">
        <v>602</v>
      </c>
      <c r="D453" t="s">
        <v>620</v>
      </c>
      <c r="E453" s="1">
        <v>6</v>
      </c>
      <c r="F453" s="1">
        <v>25</v>
      </c>
      <c r="G453" s="1">
        <v>4</v>
      </c>
      <c r="H453" s="1">
        <v>3</v>
      </c>
      <c r="I453" s="1">
        <v>1</v>
      </c>
      <c r="J453" s="1">
        <v>2</v>
      </c>
      <c r="K453" s="1">
        <v>2</v>
      </c>
      <c r="L453" s="1">
        <v>0</v>
      </c>
      <c r="M453" s="2">
        <v>0.222</v>
      </c>
      <c r="N453" s="9">
        <f t="shared" si="69"/>
        <v>-7.7120822622110891E-3</v>
      </c>
      <c r="O453" s="8">
        <f t="shared" si="70"/>
        <v>5.992287917737789</v>
      </c>
      <c r="P453" s="8">
        <f t="shared" si="71"/>
        <v>26.992287917737787</v>
      </c>
      <c r="Q453" s="10">
        <f t="shared" si="67"/>
        <v>0.222</v>
      </c>
      <c r="R453" s="10">
        <f t="shared" si="68"/>
        <v>0.16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1</v>
      </c>
      <c r="Z453" s="13">
        <v>0</v>
      </c>
      <c r="AA453" s="13">
        <v>0</v>
      </c>
      <c r="AB453" s="13">
        <v>1</v>
      </c>
      <c r="AC453" s="15">
        <v>1</v>
      </c>
      <c r="AD453" s="17">
        <f t="shared" si="72"/>
        <v>3.3821871476888386E-3</v>
      </c>
      <c r="AE453" s="17">
        <f t="shared" si="73"/>
        <v>3.937007874015748E-3</v>
      </c>
      <c r="AF453" s="17">
        <f t="shared" si="74"/>
        <v>2.2123893805309734E-3</v>
      </c>
      <c r="AG453" s="17">
        <f t="shared" si="75"/>
        <v>0</v>
      </c>
      <c r="AH453" s="2">
        <f t="shared" si="76"/>
        <v>-0.11001434737429497</v>
      </c>
    </row>
    <row r="454" spans="1:34" x14ac:dyDescent="0.25">
      <c r="A454" s="1">
        <v>9</v>
      </c>
      <c r="B454" t="s">
        <v>55</v>
      </c>
      <c r="C454" t="s">
        <v>575</v>
      </c>
      <c r="D454" t="s">
        <v>614</v>
      </c>
      <c r="E454" s="1">
        <v>5</v>
      </c>
      <c r="F454" s="1">
        <v>11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0</v>
      </c>
      <c r="N454" s="9">
        <f t="shared" si="69"/>
        <v>0</v>
      </c>
      <c r="O454" s="8">
        <f t="shared" si="70"/>
        <v>0</v>
      </c>
      <c r="P454" s="8">
        <f t="shared" si="71"/>
        <v>11</v>
      </c>
      <c r="Q454" s="10">
        <f t="shared" si="67"/>
        <v>0</v>
      </c>
      <c r="R454" s="10">
        <f t="shared" si="68"/>
        <v>0</v>
      </c>
      <c r="S454" s="13">
        <v>0</v>
      </c>
      <c r="T454" s="13">
        <v>1</v>
      </c>
      <c r="U454" s="13">
        <v>0</v>
      </c>
      <c r="V454" s="13">
        <v>0</v>
      </c>
      <c r="W454" s="13">
        <v>0</v>
      </c>
      <c r="X454" s="13">
        <v>1</v>
      </c>
      <c r="Y454" s="13">
        <v>0</v>
      </c>
      <c r="Z454" s="13">
        <v>0</v>
      </c>
      <c r="AA454" s="13">
        <v>0</v>
      </c>
      <c r="AB454" s="13">
        <v>0</v>
      </c>
      <c r="AC454" s="15">
        <v>1</v>
      </c>
      <c r="AD454" s="17">
        <f t="shared" si="72"/>
        <v>0</v>
      </c>
      <c r="AE454" s="17">
        <f t="shared" si="73"/>
        <v>0</v>
      </c>
      <c r="AF454" s="17">
        <f t="shared" si="74"/>
        <v>0</v>
      </c>
      <c r="AG454" s="17">
        <f t="shared" si="75"/>
        <v>0</v>
      </c>
      <c r="AH454" s="2">
        <f t="shared" si="76"/>
        <v>-0.33201434737429497</v>
      </c>
    </row>
    <row r="455" spans="1:34" x14ac:dyDescent="0.25">
      <c r="A455" s="1">
        <v>9</v>
      </c>
      <c r="B455" t="s">
        <v>184</v>
      </c>
      <c r="C455" t="s">
        <v>584</v>
      </c>
      <c r="D455" t="s">
        <v>625</v>
      </c>
      <c r="E455" s="1">
        <v>5</v>
      </c>
      <c r="F455" s="1">
        <v>20</v>
      </c>
      <c r="G455" s="1">
        <v>3</v>
      </c>
      <c r="H455" s="1">
        <v>0</v>
      </c>
      <c r="I455" s="1">
        <v>0</v>
      </c>
      <c r="J455" s="1">
        <v>2</v>
      </c>
      <c r="K455" s="1">
        <v>2</v>
      </c>
      <c r="L455" s="1">
        <v>-1</v>
      </c>
      <c r="M455" s="2">
        <v>0.22700000000000001</v>
      </c>
      <c r="N455" s="9">
        <f t="shared" si="69"/>
        <v>-7.7619663648127134E-3</v>
      </c>
      <c r="O455" s="8">
        <f t="shared" si="70"/>
        <v>4.9922380336351875</v>
      </c>
      <c r="P455" s="8">
        <f t="shared" si="71"/>
        <v>21.992238033635186</v>
      </c>
      <c r="Q455" s="10">
        <f t="shared" si="67"/>
        <v>0.22700000000000001</v>
      </c>
      <c r="R455" s="10">
        <f t="shared" si="68"/>
        <v>0.15</v>
      </c>
      <c r="S455" s="13">
        <v>1</v>
      </c>
      <c r="T455" s="13">
        <v>0</v>
      </c>
      <c r="U455" s="13">
        <v>0</v>
      </c>
      <c r="V455" s="13">
        <v>0</v>
      </c>
      <c r="W455" s="13">
        <v>0</v>
      </c>
      <c r="X455" s="13">
        <v>1</v>
      </c>
      <c r="Y455" s="13">
        <v>0</v>
      </c>
      <c r="Z455" s="13">
        <v>0</v>
      </c>
      <c r="AA455" s="13">
        <v>0</v>
      </c>
      <c r="AB455" s="13">
        <v>0</v>
      </c>
      <c r="AC455" s="15">
        <v>1</v>
      </c>
      <c r="AD455" s="17">
        <f t="shared" si="72"/>
        <v>0</v>
      </c>
      <c r="AE455" s="17">
        <f t="shared" si="73"/>
        <v>0</v>
      </c>
      <c r="AF455" s="17">
        <f t="shared" si="74"/>
        <v>2.2123893805309734E-3</v>
      </c>
      <c r="AG455" s="17">
        <f t="shared" si="75"/>
        <v>-1.3888888888888888E-2</v>
      </c>
      <c r="AH455" s="2">
        <f t="shared" si="76"/>
        <v>-0.10501434737429496</v>
      </c>
    </row>
    <row r="456" spans="1:34" x14ac:dyDescent="0.25">
      <c r="A456" s="1">
        <v>9</v>
      </c>
      <c r="B456" t="s">
        <v>198</v>
      </c>
      <c r="C456" t="s">
        <v>600</v>
      </c>
      <c r="D456" t="s">
        <v>616</v>
      </c>
      <c r="E456" s="1">
        <v>5</v>
      </c>
      <c r="F456" s="1">
        <v>16</v>
      </c>
      <c r="G456" s="1">
        <v>4</v>
      </c>
      <c r="H456" s="1">
        <v>1</v>
      </c>
      <c r="I456" s="1">
        <v>1</v>
      </c>
      <c r="J456" s="1">
        <v>2</v>
      </c>
      <c r="K456" s="1">
        <v>3</v>
      </c>
      <c r="L456" s="1">
        <v>0</v>
      </c>
      <c r="M456" s="2">
        <v>0.42899999999999999</v>
      </c>
      <c r="N456" s="9">
        <f t="shared" si="69"/>
        <v>2.0157618213660244</v>
      </c>
      <c r="O456" s="8">
        <f t="shared" si="70"/>
        <v>9.0157618213660236</v>
      </c>
      <c r="P456" s="8">
        <f t="shared" si="71"/>
        <v>21.015761821366024</v>
      </c>
      <c r="Q456" s="10">
        <f t="shared" si="67"/>
        <v>0.42899999999999999</v>
      </c>
      <c r="R456" s="10">
        <f t="shared" si="68"/>
        <v>0.25</v>
      </c>
      <c r="S456" s="13">
        <v>1</v>
      </c>
      <c r="T456" s="13">
        <v>0</v>
      </c>
      <c r="U456" s="13">
        <v>0</v>
      </c>
      <c r="V456" s="13">
        <v>0</v>
      </c>
      <c r="W456" s="13">
        <v>0</v>
      </c>
      <c r="X456" s="13">
        <v>1</v>
      </c>
      <c r="Y456" s="13">
        <v>0</v>
      </c>
      <c r="Z456" s="13">
        <v>0</v>
      </c>
      <c r="AA456" s="13">
        <v>0</v>
      </c>
      <c r="AB456" s="13">
        <v>0</v>
      </c>
      <c r="AC456" s="15">
        <v>1</v>
      </c>
      <c r="AD456" s="17">
        <f t="shared" si="72"/>
        <v>1.1273957158962795E-3</v>
      </c>
      <c r="AE456" s="17">
        <f t="shared" si="73"/>
        <v>3.937007874015748E-3</v>
      </c>
      <c r="AF456" s="17">
        <f t="shared" si="74"/>
        <v>2.2123893805309734E-3</v>
      </c>
      <c r="AG456" s="17">
        <f t="shared" si="75"/>
        <v>0</v>
      </c>
      <c r="AH456" s="2">
        <f t="shared" si="76"/>
        <v>9.6985652625705021E-2</v>
      </c>
    </row>
    <row r="457" spans="1:34" x14ac:dyDescent="0.25">
      <c r="A457" s="1">
        <v>9</v>
      </c>
      <c r="B457" t="s">
        <v>57</v>
      </c>
      <c r="C457" t="s">
        <v>585</v>
      </c>
      <c r="D457" t="s">
        <v>617</v>
      </c>
      <c r="E457" s="1">
        <v>4</v>
      </c>
      <c r="F457" s="1">
        <v>15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2">
        <v>6.3E-2</v>
      </c>
      <c r="N457" s="9">
        <f t="shared" si="69"/>
        <v>8.5378868729989402E-3</v>
      </c>
      <c r="O457" s="8">
        <f t="shared" si="70"/>
        <v>1.0085378868729988</v>
      </c>
      <c r="P457" s="8">
        <f t="shared" si="71"/>
        <v>16.008537886873</v>
      </c>
      <c r="Q457" s="10">
        <f t="shared" si="67"/>
        <v>6.2999999999999987E-2</v>
      </c>
      <c r="R457" s="10">
        <f t="shared" si="68"/>
        <v>0</v>
      </c>
      <c r="S457" s="13">
        <v>0</v>
      </c>
      <c r="T457" s="13">
        <v>0</v>
      </c>
      <c r="U457" s="13">
        <v>0</v>
      </c>
      <c r="V457" s="13">
        <v>1</v>
      </c>
      <c r="W457" s="13">
        <v>0</v>
      </c>
      <c r="X457" s="13">
        <v>1</v>
      </c>
      <c r="Y457" s="13">
        <v>0</v>
      </c>
      <c r="Z457" s="13">
        <v>0</v>
      </c>
      <c r="AA457" s="13">
        <v>0</v>
      </c>
      <c r="AB457" s="13">
        <v>0</v>
      </c>
      <c r="AC457" s="15">
        <v>1</v>
      </c>
      <c r="AD457" s="17">
        <f t="shared" si="72"/>
        <v>0</v>
      </c>
      <c r="AE457" s="17">
        <f t="shared" si="73"/>
        <v>0</v>
      </c>
      <c r="AF457" s="17">
        <f t="shared" si="74"/>
        <v>0</v>
      </c>
      <c r="AG457" s="17">
        <f t="shared" si="75"/>
        <v>0</v>
      </c>
      <c r="AH457" s="2">
        <f t="shared" si="76"/>
        <v>-0.26901434737429497</v>
      </c>
    </row>
    <row r="458" spans="1:34" x14ac:dyDescent="0.25">
      <c r="A458" s="1">
        <v>9</v>
      </c>
      <c r="B458" t="s">
        <v>101</v>
      </c>
      <c r="C458" t="s">
        <v>599</v>
      </c>
      <c r="D458" t="s">
        <v>627</v>
      </c>
      <c r="E458" s="1">
        <v>4</v>
      </c>
      <c r="F458" s="1">
        <v>16</v>
      </c>
      <c r="G458" s="1">
        <v>2</v>
      </c>
      <c r="H458" s="1">
        <v>0</v>
      </c>
      <c r="I458" s="1">
        <v>0</v>
      </c>
      <c r="J458" s="1">
        <v>1</v>
      </c>
      <c r="K458" s="1">
        <v>1</v>
      </c>
      <c r="L458" s="1">
        <v>0</v>
      </c>
      <c r="M458" s="2">
        <v>0.222</v>
      </c>
      <c r="N458" s="9">
        <f t="shared" si="69"/>
        <v>0.99485861182519275</v>
      </c>
      <c r="O458" s="8">
        <f t="shared" si="70"/>
        <v>3.994858611825193</v>
      </c>
      <c r="P458" s="8">
        <f t="shared" si="71"/>
        <v>17.994858611825194</v>
      </c>
      <c r="Q458" s="10">
        <f t="shared" si="67"/>
        <v>0.222</v>
      </c>
      <c r="R458" s="10">
        <f t="shared" si="68"/>
        <v>0.125</v>
      </c>
      <c r="S458" s="13">
        <v>0</v>
      </c>
      <c r="T458" s="13">
        <v>0</v>
      </c>
      <c r="U458" s="13">
        <v>0</v>
      </c>
      <c r="V458" s="13">
        <v>1</v>
      </c>
      <c r="W458" s="13">
        <v>0</v>
      </c>
      <c r="X458" s="13">
        <v>1</v>
      </c>
      <c r="Y458" s="13">
        <v>0</v>
      </c>
      <c r="Z458" s="13">
        <v>0</v>
      </c>
      <c r="AA458" s="13">
        <v>0</v>
      </c>
      <c r="AB458" s="13">
        <v>0</v>
      </c>
      <c r="AC458" s="15">
        <v>1</v>
      </c>
      <c r="AD458" s="17">
        <f t="shared" si="72"/>
        <v>0</v>
      </c>
      <c r="AE458" s="17">
        <f t="shared" si="73"/>
        <v>0</v>
      </c>
      <c r="AF458" s="17">
        <f t="shared" si="74"/>
        <v>1.1061946902654867E-3</v>
      </c>
      <c r="AG458" s="17">
        <f t="shared" si="75"/>
        <v>0</v>
      </c>
      <c r="AH458" s="2">
        <f t="shared" si="76"/>
        <v>-0.11001434737429497</v>
      </c>
    </row>
    <row r="459" spans="1:34" x14ac:dyDescent="0.25">
      <c r="A459" s="1">
        <v>9</v>
      </c>
      <c r="B459" t="s">
        <v>199</v>
      </c>
      <c r="C459" t="s">
        <v>584</v>
      </c>
      <c r="D459" t="s">
        <v>667</v>
      </c>
      <c r="E459" s="1">
        <v>3</v>
      </c>
      <c r="F459" s="1">
        <v>7</v>
      </c>
      <c r="G459" s="1">
        <v>3</v>
      </c>
      <c r="H459" s="1">
        <v>1</v>
      </c>
      <c r="I459" s="1">
        <v>0</v>
      </c>
      <c r="J459" s="1">
        <v>0</v>
      </c>
      <c r="K459" s="1">
        <v>2</v>
      </c>
      <c r="L459" s="1">
        <v>0</v>
      </c>
      <c r="M459" s="2">
        <v>0.55600000000000005</v>
      </c>
      <c r="N459" s="9">
        <f t="shared" si="69"/>
        <v>9.0090090090100185E-3</v>
      </c>
      <c r="O459" s="8">
        <f t="shared" si="70"/>
        <v>5.0090090090090102</v>
      </c>
      <c r="P459" s="8">
        <f t="shared" si="71"/>
        <v>9.0090090090090094</v>
      </c>
      <c r="Q459" s="10">
        <f t="shared" si="67"/>
        <v>0.55600000000000016</v>
      </c>
      <c r="R459" s="10">
        <f t="shared" si="68"/>
        <v>0.42857142857142855</v>
      </c>
      <c r="S459" s="13">
        <v>0</v>
      </c>
      <c r="T459" s="13">
        <v>0</v>
      </c>
      <c r="U459" s="13">
        <v>0</v>
      </c>
      <c r="V459" s="13">
        <v>0</v>
      </c>
      <c r="W459" s="13">
        <v>1</v>
      </c>
      <c r="X459" s="13">
        <v>1</v>
      </c>
      <c r="Y459" s="13">
        <v>0</v>
      </c>
      <c r="Z459" s="13">
        <v>0</v>
      </c>
      <c r="AA459" s="13">
        <v>0</v>
      </c>
      <c r="AB459" s="13">
        <v>0</v>
      </c>
      <c r="AC459" s="15">
        <v>1</v>
      </c>
      <c r="AD459" s="17">
        <f t="shared" si="72"/>
        <v>1.1273957158962795E-3</v>
      </c>
      <c r="AE459" s="17">
        <f t="shared" si="73"/>
        <v>0</v>
      </c>
      <c r="AF459" s="17">
        <f t="shared" si="74"/>
        <v>0</v>
      </c>
      <c r="AG459" s="17">
        <f t="shared" si="75"/>
        <v>0</v>
      </c>
      <c r="AH459" s="2">
        <f t="shared" si="76"/>
        <v>0.22398565262570519</v>
      </c>
    </row>
    <row r="460" spans="1:34" x14ac:dyDescent="0.25">
      <c r="A460" s="1">
        <v>9</v>
      </c>
      <c r="B460" t="s">
        <v>53</v>
      </c>
      <c r="C460" t="s">
        <v>593</v>
      </c>
      <c r="D460" t="s">
        <v>611</v>
      </c>
      <c r="E460" s="1">
        <v>3</v>
      </c>
      <c r="F460" s="1">
        <v>13</v>
      </c>
      <c r="G460" s="1">
        <v>2</v>
      </c>
      <c r="H460" s="1">
        <v>1</v>
      </c>
      <c r="I460" s="1">
        <v>0</v>
      </c>
      <c r="J460" s="1">
        <v>2</v>
      </c>
      <c r="K460" s="1">
        <v>0</v>
      </c>
      <c r="L460" s="1">
        <v>0</v>
      </c>
      <c r="M460" s="2">
        <v>0.154</v>
      </c>
      <c r="N460" s="9">
        <f t="shared" si="69"/>
        <v>2.3640661938531676E-3</v>
      </c>
      <c r="O460" s="8">
        <f t="shared" si="70"/>
        <v>2.0023640661938531</v>
      </c>
      <c r="P460" s="8">
        <f t="shared" si="71"/>
        <v>13.002364066193854</v>
      </c>
      <c r="Q460" s="10">
        <f t="shared" si="67"/>
        <v>0.15399999999999997</v>
      </c>
      <c r="R460" s="10">
        <f t="shared" si="68"/>
        <v>0.15384615384615385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1</v>
      </c>
      <c r="Z460" s="13">
        <v>0</v>
      </c>
      <c r="AA460" s="13">
        <v>0</v>
      </c>
      <c r="AB460" s="13">
        <v>1</v>
      </c>
      <c r="AC460" s="15">
        <v>1</v>
      </c>
      <c r="AD460" s="17">
        <f t="shared" si="72"/>
        <v>1.1273957158962795E-3</v>
      </c>
      <c r="AE460" s="17">
        <f t="shared" si="73"/>
        <v>0</v>
      </c>
      <c r="AF460" s="17">
        <f t="shared" si="74"/>
        <v>2.2123893805309734E-3</v>
      </c>
      <c r="AG460" s="17">
        <f t="shared" si="75"/>
        <v>0</v>
      </c>
      <c r="AH460" s="2">
        <f t="shared" si="76"/>
        <v>-0.178014347374295</v>
      </c>
    </row>
    <row r="461" spans="1:34" x14ac:dyDescent="0.25">
      <c r="A461" s="1">
        <v>9</v>
      </c>
      <c r="B461" t="s">
        <v>193</v>
      </c>
      <c r="C461" t="s">
        <v>597</v>
      </c>
      <c r="D461" t="s">
        <v>611</v>
      </c>
      <c r="E461" s="1">
        <v>3</v>
      </c>
      <c r="F461" s="1">
        <v>12</v>
      </c>
      <c r="G461" s="1">
        <v>3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2">
        <v>0.25</v>
      </c>
      <c r="N461" s="9">
        <f t="shared" si="69"/>
        <v>0</v>
      </c>
      <c r="O461" s="8">
        <f t="shared" si="70"/>
        <v>3</v>
      </c>
      <c r="P461" s="8">
        <f t="shared" si="71"/>
        <v>12</v>
      </c>
      <c r="Q461" s="10">
        <f t="shared" si="67"/>
        <v>0.25</v>
      </c>
      <c r="R461" s="10">
        <f t="shared" si="68"/>
        <v>0.25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1</v>
      </c>
      <c r="Z461" s="13">
        <v>0</v>
      </c>
      <c r="AA461" s="13">
        <v>0</v>
      </c>
      <c r="AB461" s="13">
        <v>1</v>
      </c>
      <c r="AC461" s="15">
        <v>1</v>
      </c>
      <c r="AD461" s="17">
        <f t="shared" si="72"/>
        <v>1.1273957158962795E-3</v>
      </c>
      <c r="AE461" s="17">
        <f t="shared" si="73"/>
        <v>0</v>
      </c>
      <c r="AF461" s="17">
        <f t="shared" si="74"/>
        <v>0</v>
      </c>
      <c r="AG461" s="17">
        <f t="shared" si="75"/>
        <v>0</v>
      </c>
      <c r="AH461" s="2">
        <f t="shared" si="76"/>
        <v>-8.2014347374294971E-2</v>
      </c>
    </row>
    <row r="462" spans="1:34" x14ac:dyDescent="0.25">
      <c r="A462" s="1">
        <v>9</v>
      </c>
      <c r="B462" t="s">
        <v>62</v>
      </c>
      <c r="C462" t="s">
        <v>588</v>
      </c>
      <c r="D462" t="s">
        <v>611</v>
      </c>
      <c r="E462" s="1">
        <v>3</v>
      </c>
      <c r="F462" s="1">
        <v>10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2">
        <v>0</v>
      </c>
      <c r="N462" s="9">
        <f t="shared" si="69"/>
        <v>0</v>
      </c>
      <c r="O462" s="8">
        <f t="shared" si="70"/>
        <v>0</v>
      </c>
      <c r="P462" s="8">
        <f t="shared" si="71"/>
        <v>10</v>
      </c>
      <c r="Q462" s="10">
        <f t="shared" si="67"/>
        <v>0</v>
      </c>
      <c r="R462" s="10">
        <f t="shared" si="68"/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1</v>
      </c>
      <c r="Z462" s="13">
        <v>0</v>
      </c>
      <c r="AA462" s="13">
        <v>0</v>
      </c>
      <c r="AB462" s="13">
        <v>1</v>
      </c>
      <c r="AC462" s="15">
        <v>1</v>
      </c>
      <c r="AD462" s="17">
        <f t="shared" si="72"/>
        <v>0</v>
      </c>
      <c r="AE462" s="17">
        <f t="shared" si="73"/>
        <v>0</v>
      </c>
      <c r="AF462" s="17">
        <f t="shared" si="74"/>
        <v>0</v>
      </c>
      <c r="AG462" s="17">
        <f t="shared" si="75"/>
        <v>0</v>
      </c>
      <c r="AH462" s="2">
        <f t="shared" si="76"/>
        <v>-0.33201434737429497</v>
      </c>
    </row>
    <row r="463" spans="1:34" x14ac:dyDescent="0.25">
      <c r="A463" s="1">
        <v>9</v>
      </c>
      <c r="B463" t="s">
        <v>145</v>
      </c>
      <c r="C463" t="s">
        <v>592</v>
      </c>
      <c r="D463" t="s">
        <v>627</v>
      </c>
      <c r="E463" s="1">
        <v>3</v>
      </c>
      <c r="F463" s="1">
        <v>12</v>
      </c>
      <c r="G463" s="1">
        <v>1</v>
      </c>
      <c r="H463" s="1">
        <v>1</v>
      </c>
      <c r="I463" s="1">
        <v>0</v>
      </c>
      <c r="J463" s="1">
        <v>1</v>
      </c>
      <c r="K463" s="1">
        <v>1</v>
      </c>
      <c r="L463" s="1">
        <v>0</v>
      </c>
      <c r="M463" s="2">
        <v>0.154</v>
      </c>
      <c r="N463" s="9">
        <f t="shared" si="69"/>
        <v>2.3640661938531676E-3</v>
      </c>
      <c r="O463" s="8">
        <f t="shared" si="70"/>
        <v>2.0023640661938531</v>
      </c>
      <c r="P463" s="8">
        <f t="shared" si="71"/>
        <v>13.002364066193854</v>
      </c>
      <c r="Q463" s="10">
        <f t="shared" si="67"/>
        <v>0.15399999999999997</v>
      </c>
      <c r="R463" s="10">
        <f t="shared" si="68"/>
        <v>8.3333333333333329E-2</v>
      </c>
      <c r="S463" s="13">
        <v>0</v>
      </c>
      <c r="T463" s="13">
        <v>0</v>
      </c>
      <c r="U463" s="13">
        <v>0</v>
      </c>
      <c r="V463" s="13">
        <v>1</v>
      </c>
      <c r="W463" s="13">
        <v>0</v>
      </c>
      <c r="X463" s="13">
        <v>1</v>
      </c>
      <c r="Y463" s="13">
        <v>0</v>
      </c>
      <c r="Z463" s="13">
        <v>0</v>
      </c>
      <c r="AA463" s="13">
        <v>0</v>
      </c>
      <c r="AB463" s="13">
        <v>0</v>
      </c>
      <c r="AC463" s="15">
        <v>1</v>
      </c>
      <c r="AD463" s="17">
        <f t="shared" si="72"/>
        <v>1.1273957158962795E-3</v>
      </c>
      <c r="AE463" s="17">
        <f t="shared" si="73"/>
        <v>0</v>
      </c>
      <c r="AF463" s="17">
        <f t="shared" si="74"/>
        <v>1.1061946902654867E-3</v>
      </c>
      <c r="AG463" s="17">
        <f t="shared" si="75"/>
        <v>0</v>
      </c>
      <c r="AH463" s="2">
        <f t="shared" si="76"/>
        <v>-0.178014347374295</v>
      </c>
    </row>
    <row r="464" spans="1:34" x14ac:dyDescent="0.25">
      <c r="A464" s="1">
        <v>9</v>
      </c>
      <c r="B464" t="s">
        <v>123</v>
      </c>
      <c r="C464" t="s">
        <v>602</v>
      </c>
      <c r="D464" t="s">
        <v>656</v>
      </c>
      <c r="E464" s="1">
        <v>1</v>
      </c>
      <c r="F464" s="1">
        <v>3</v>
      </c>
      <c r="G464" s="1">
        <v>1</v>
      </c>
      <c r="H464" s="1">
        <v>1</v>
      </c>
      <c r="I464" s="1">
        <v>0</v>
      </c>
      <c r="J464" s="1">
        <v>0</v>
      </c>
      <c r="K464" s="1">
        <v>2</v>
      </c>
      <c r="L464" s="1">
        <v>0</v>
      </c>
      <c r="M464" s="2">
        <v>0.6</v>
      </c>
      <c r="N464" s="9">
        <f t="shared" si="69"/>
        <v>0</v>
      </c>
      <c r="O464" s="8">
        <f t="shared" si="70"/>
        <v>3</v>
      </c>
      <c r="P464" s="8">
        <f t="shared" si="71"/>
        <v>5</v>
      </c>
      <c r="Q464" s="10">
        <f t="shared" si="67"/>
        <v>0.6</v>
      </c>
      <c r="R464" s="10">
        <f t="shared" si="68"/>
        <v>0.33333333333333331</v>
      </c>
      <c r="S464" s="13">
        <v>1</v>
      </c>
      <c r="T464" s="13">
        <v>0</v>
      </c>
      <c r="U464" s="13">
        <v>0</v>
      </c>
      <c r="V464" s="13">
        <v>0</v>
      </c>
      <c r="W464" s="13">
        <v>0</v>
      </c>
      <c r="X464" s="13">
        <v>1</v>
      </c>
      <c r="Y464" s="13">
        <v>0</v>
      </c>
      <c r="Z464" s="13">
        <v>0</v>
      </c>
      <c r="AA464" s="13">
        <v>0</v>
      </c>
      <c r="AB464" s="13">
        <v>0</v>
      </c>
      <c r="AC464" s="15">
        <v>1</v>
      </c>
      <c r="AD464" s="17">
        <f t="shared" si="72"/>
        <v>1.1273957158962795E-3</v>
      </c>
      <c r="AE464" s="17">
        <f t="shared" si="73"/>
        <v>0</v>
      </c>
      <c r="AF464" s="17">
        <f t="shared" si="74"/>
        <v>0</v>
      </c>
      <c r="AG464" s="17">
        <f t="shared" si="75"/>
        <v>0</v>
      </c>
      <c r="AH464" s="2">
        <f t="shared" si="76"/>
        <v>0.26798565262570501</v>
      </c>
    </row>
    <row r="465" spans="1:34" x14ac:dyDescent="0.25">
      <c r="A465" s="1">
        <v>9</v>
      </c>
      <c r="B465" t="s">
        <v>216</v>
      </c>
      <c r="C465" t="s">
        <v>590</v>
      </c>
      <c r="D465" t="s">
        <v>617</v>
      </c>
      <c r="E465" s="1">
        <v>1</v>
      </c>
      <c r="F465" s="1">
        <v>3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2">
        <v>0.25</v>
      </c>
      <c r="N465" s="9">
        <f t="shared" si="69"/>
        <v>0</v>
      </c>
      <c r="O465" s="8">
        <f t="shared" si="70"/>
        <v>1</v>
      </c>
      <c r="P465" s="8">
        <f t="shared" si="71"/>
        <v>4</v>
      </c>
      <c r="Q465" s="10">
        <f t="shared" si="67"/>
        <v>0.25</v>
      </c>
      <c r="R465" s="10">
        <f t="shared" si="68"/>
        <v>0</v>
      </c>
      <c r="S465" s="13">
        <v>0</v>
      </c>
      <c r="T465" s="13">
        <v>0</v>
      </c>
      <c r="U465" s="13">
        <v>0</v>
      </c>
      <c r="V465" s="13">
        <v>1</v>
      </c>
      <c r="W465" s="13">
        <v>0</v>
      </c>
      <c r="X465" s="13">
        <v>1</v>
      </c>
      <c r="Y465" s="13">
        <v>0</v>
      </c>
      <c r="Z465" s="13">
        <v>0</v>
      </c>
      <c r="AA465" s="13">
        <v>0</v>
      </c>
      <c r="AB465" s="13">
        <v>0</v>
      </c>
      <c r="AC465" s="15">
        <v>1</v>
      </c>
      <c r="AD465" s="17">
        <f t="shared" si="72"/>
        <v>0</v>
      </c>
      <c r="AE465" s="17">
        <f t="shared" si="73"/>
        <v>0</v>
      </c>
      <c r="AF465" s="17">
        <f t="shared" si="74"/>
        <v>0</v>
      </c>
      <c r="AG465" s="17">
        <f t="shared" si="75"/>
        <v>0</v>
      </c>
      <c r="AH465" s="2">
        <f t="shared" si="76"/>
        <v>-8.2014347374294971E-2</v>
      </c>
    </row>
    <row r="466" spans="1:34" x14ac:dyDescent="0.25">
      <c r="A466" s="1">
        <v>9</v>
      </c>
      <c r="B466" t="s">
        <v>230</v>
      </c>
      <c r="C466" t="s">
        <v>595</v>
      </c>
      <c r="D466" t="s">
        <v>611</v>
      </c>
      <c r="E466" s="1">
        <v>1</v>
      </c>
      <c r="F466" s="1">
        <v>2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2">
        <v>0.5</v>
      </c>
      <c r="N466" s="9">
        <f t="shared" si="69"/>
        <v>1</v>
      </c>
      <c r="O466" s="8">
        <f t="shared" si="70"/>
        <v>2</v>
      </c>
      <c r="P466" s="8">
        <f t="shared" si="71"/>
        <v>4</v>
      </c>
      <c r="Q466" s="10">
        <f t="shared" si="67"/>
        <v>0.5</v>
      </c>
      <c r="R466" s="10">
        <f t="shared" si="68"/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1</v>
      </c>
      <c r="Z466" s="13">
        <v>0</v>
      </c>
      <c r="AA466" s="13">
        <v>0</v>
      </c>
      <c r="AB466" s="13">
        <v>1</v>
      </c>
      <c r="AC466" s="15">
        <v>1</v>
      </c>
      <c r="AD466" s="17">
        <f t="shared" si="72"/>
        <v>0</v>
      </c>
      <c r="AE466" s="17">
        <f t="shared" si="73"/>
        <v>0</v>
      </c>
      <c r="AF466" s="17">
        <f t="shared" si="74"/>
        <v>0</v>
      </c>
      <c r="AG466" s="17">
        <f t="shared" si="75"/>
        <v>0</v>
      </c>
      <c r="AH466" s="2">
        <f t="shared" si="76"/>
        <v>0.16798565262570503</v>
      </c>
    </row>
    <row r="467" spans="1:34" x14ac:dyDescent="0.25">
      <c r="A467" s="1">
        <v>9</v>
      </c>
      <c r="B467" t="s">
        <v>104</v>
      </c>
      <c r="C467" t="s">
        <v>578</v>
      </c>
      <c r="D467" t="s">
        <v>623</v>
      </c>
      <c r="E467" s="1">
        <v>1</v>
      </c>
      <c r="F467" s="1">
        <v>4</v>
      </c>
      <c r="G467" s="1">
        <v>1</v>
      </c>
      <c r="H467" s="1">
        <v>1</v>
      </c>
      <c r="I467" s="1">
        <v>0</v>
      </c>
      <c r="J467" s="1">
        <v>1</v>
      </c>
      <c r="K467" s="1">
        <v>0</v>
      </c>
      <c r="L467" s="1">
        <v>0</v>
      </c>
      <c r="M467" s="2">
        <v>0.25</v>
      </c>
      <c r="N467" s="9">
        <f t="shared" si="69"/>
        <v>0</v>
      </c>
      <c r="O467" s="8">
        <f t="shared" si="70"/>
        <v>1</v>
      </c>
      <c r="P467" s="8">
        <f t="shared" si="71"/>
        <v>4</v>
      </c>
      <c r="Q467" s="10">
        <f t="shared" si="67"/>
        <v>0.25</v>
      </c>
      <c r="R467" s="10">
        <f t="shared" si="68"/>
        <v>0.25</v>
      </c>
      <c r="S467" s="13">
        <v>0</v>
      </c>
      <c r="T467" s="13">
        <v>0</v>
      </c>
      <c r="U467" s="13">
        <v>0</v>
      </c>
      <c r="V467" s="13">
        <v>1</v>
      </c>
      <c r="W467" s="13">
        <v>0</v>
      </c>
      <c r="X467" s="13">
        <v>1</v>
      </c>
      <c r="Y467" s="13">
        <v>0</v>
      </c>
      <c r="Z467" s="13">
        <v>0</v>
      </c>
      <c r="AA467" s="13">
        <v>0</v>
      </c>
      <c r="AB467" s="13">
        <v>0</v>
      </c>
      <c r="AC467" s="15">
        <v>1</v>
      </c>
      <c r="AD467" s="17">
        <f t="shared" si="72"/>
        <v>1.1273957158962795E-3</v>
      </c>
      <c r="AE467" s="17">
        <f t="shared" si="73"/>
        <v>0</v>
      </c>
      <c r="AF467" s="17">
        <f t="shared" si="74"/>
        <v>1.1061946902654867E-3</v>
      </c>
      <c r="AG467" s="17">
        <f t="shared" si="75"/>
        <v>0</v>
      </c>
      <c r="AH467" s="2">
        <f t="shared" si="76"/>
        <v>-8.2014347374294971E-2</v>
      </c>
    </row>
    <row r="468" spans="1:34" x14ac:dyDescent="0.25">
      <c r="A468" s="1">
        <v>9</v>
      </c>
      <c r="B468" t="s">
        <v>226</v>
      </c>
      <c r="C468" t="s">
        <v>588</v>
      </c>
      <c r="D468" t="s">
        <v>614</v>
      </c>
      <c r="E468" s="1">
        <v>1</v>
      </c>
      <c r="F468" s="1">
        <v>3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2">
        <v>0</v>
      </c>
      <c r="N468" s="9">
        <f t="shared" si="69"/>
        <v>0</v>
      </c>
      <c r="O468" s="8">
        <f t="shared" si="70"/>
        <v>0</v>
      </c>
      <c r="P468" s="8">
        <f t="shared" si="71"/>
        <v>3</v>
      </c>
      <c r="Q468" s="10">
        <f t="shared" si="67"/>
        <v>0</v>
      </c>
      <c r="R468" s="10">
        <f t="shared" si="68"/>
        <v>0</v>
      </c>
      <c r="S468" s="13">
        <v>0</v>
      </c>
      <c r="T468" s="13">
        <v>1</v>
      </c>
      <c r="U468" s="13">
        <v>0</v>
      </c>
      <c r="V468" s="13">
        <v>0</v>
      </c>
      <c r="W468" s="13">
        <v>0</v>
      </c>
      <c r="X468" s="13">
        <v>1</v>
      </c>
      <c r="Y468" s="13">
        <v>0</v>
      </c>
      <c r="Z468" s="13">
        <v>0</v>
      </c>
      <c r="AA468" s="13">
        <v>0</v>
      </c>
      <c r="AB468" s="13">
        <v>0</v>
      </c>
      <c r="AC468" s="15">
        <v>1</v>
      </c>
      <c r="AD468" s="17">
        <f t="shared" si="72"/>
        <v>0</v>
      </c>
      <c r="AE468" s="17">
        <f t="shared" si="73"/>
        <v>0</v>
      </c>
      <c r="AF468" s="17">
        <f t="shared" si="74"/>
        <v>0</v>
      </c>
      <c r="AG468" s="17">
        <f t="shared" si="75"/>
        <v>0</v>
      </c>
      <c r="AH468" s="2">
        <f t="shared" si="76"/>
        <v>-0.33201434737429497</v>
      </c>
    </row>
    <row r="469" spans="1:34" x14ac:dyDescent="0.25">
      <c r="O469" s="8"/>
      <c r="P469" s="8"/>
      <c r="Q469" s="10"/>
      <c r="R469" s="10"/>
    </row>
    <row r="470" spans="1:34" x14ac:dyDescent="0.25">
      <c r="A470" s="1">
        <v>1</v>
      </c>
      <c r="E470" s="4">
        <f>SUMIF($A$2:$A$468,$A470,E$2:E$468)</f>
        <v>1753</v>
      </c>
      <c r="F470" s="4">
        <f t="shared" ref="F470:L470" si="77">SUMIF($A$2:$A$468,$A470,F$2:F$468)</f>
        <v>6656</v>
      </c>
      <c r="G470" s="4">
        <f t="shared" si="77"/>
        <v>1779</v>
      </c>
      <c r="H470" s="4">
        <f t="shared" si="77"/>
        <v>926</v>
      </c>
      <c r="I470" s="4">
        <f t="shared" si="77"/>
        <v>211</v>
      </c>
      <c r="J470" s="4">
        <f t="shared" si="77"/>
        <v>844</v>
      </c>
      <c r="K470" s="4">
        <f t="shared" si="77"/>
        <v>707</v>
      </c>
      <c r="L470" s="4">
        <f t="shared" si="77"/>
        <v>75</v>
      </c>
      <c r="O470" s="8">
        <f t="shared" ref="O470:P479" si="78">SUMIF($A$2:$A$468,$A470,O$2:O$468)</f>
        <v>2528.5835515609815</v>
      </c>
      <c r="P470" s="8">
        <f t="shared" si="78"/>
        <v>7405.5835515609788</v>
      </c>
      <c r="Q470" s="10">
        <f t="shared" ref="Q470:Q479" si="79">IF(P470=0,0,O470/P470)</f>
        <v>0.34144284970331562</v>
      </c>
      <c r="R470" s="10">
        <f t="shared" ref="R470:R479" si="80">IF(F470=0,0,G470/F470)</f>
        <v>0.26727764423076922</v>
      </c>
    </row>
    <row r="471" spans="1:34" x14ac:dyDescent="0.25">
      <c r="A471" s="1">
        <v>2</v>
      </c>
      <c r="E471" s="4">
        <f t="shared" ref="E471:L479" si="81">SUMIF($A$2:$A$468,$A471,E$2:E$468)</f>
        <v>1773</v>
      </c>
      <c r="F471" s="4">
        <f t="shared" si="81"/>
        <v>6594</v>
      </c>
      <c r="G471" s="4">
        <f t="shared" si="81"/>
        <v>1795</v>
      </c>
      <c r="H471" s="4">
        <f t="shared" si="81"/>
        <v>906</v>
      </c>
      <c r="I471" s="4">
        <f t="shared" si="81"/>
        <v>246</v>
      </c>
      <c r="J471" s="4">
        <f t="shared" si="81"/>
        <v>842</v>
      </c>
      <c r="K471" s="4">
        <f t="shared" si="81"/>
        <v>785</v>
      </c>
      <c r="L471" s="4">
        <f t="shared" si="81"/>
        <v>89</v>
      </c>
      <c r="O471" s="8">
        <f t="shared" si="78"/>
        <v>2637.496936895021</v>
      </c>
      <c r="P471" s="8">
        <f t="shared" si="78"/>
        <v>7436.4969368950196</v>
      </c>
      <c r="Q471" s="10">
        <f t="shared" si="79"/>
        <v>0.35466926958706746</v>
      </c>
      <c r="R471" s="10">
        <f t="shared" si="80"/>
        <v>0.27221716712162575</v>
      </c>
    </row>
    <row r="472" spans="1:34" x14ac:dyDescent="0.25">
      <c r="A472" s="1">
        <v>3</v>
      </c>
      <c r="E472" s="4">
        <f t="shared" si="81"/>
        <v>1688</v>
      </c>
      <c r="F472" s="4">
        <f t="shared" si="81"/>
        <v>6496</v>
      </c>
      <c r="G472" s="4">
        <f t="shared" si="81"/>
        <v>1691</v>
      </c>
      <c r="H472" s="4">
        <f t="shared" si="81"/>
        <v>846</v>
      </c>
      <c r="I472" s="4">
        <f t="shared" si="81"/>
        <v>218</v>
      </c>
      <c r="J472" s="4">
        <f t="shared" si="81"/>
        <v>814</v>
      </c>
      <c r="K472" s="4">
        <f t="shared" si="81"/>
        <v>628</v>
      </c>
      <c r="L472" s="4">
        <f t="shared" si="81"/>
        <v>77</v>
      </c>
      <c r="O472" s="8">
        <f t="shared" si="78"/>
        <v>2334.8180254862596</v>
      </c>
      <c r="P472" s="8">
        <f t="shared" si="78"/>
        <v>7139.81802548626</v>
      </c>
      <c r="Q472" s="10">
        <f t="shared" si="79"/>
        <v>0.32701366017339717</v>
      </c>
      <c r="R472" s="10">
        <f t="shared" si="80"/>
        <v>0.26031403940886699</v>
      </c>
    </row>
    <row r="473" spans="1:34" x14ac:dyDescent="0.25">
      <c r="A473" s="1">
        <v>4</v>
      </c>
      <c r="E473" s="4">
        <f t="shared" si="81"/>
        <v>1740</v>
      </c>
      <c r="F473" s="4">
        <f t="shared" si="81"/>
        <v>6574</v>
      </c>
      <c r="G473" s="4">
        <f t="shared" si="81"/>
        <v>1774</v>
      </c>
      <c r="H473" s="4">
        <f t="shared" si="81"/>
        <v>878</v>
      </c>
      <c r="I473" s="4">
        <f t="shared" si="81"/>
        <v>213</v>
      </c>
      <c r="J473" s="4">
        <f t="shared" si="81"/>
        <v>851</v>
      </c>
      <c r="K473" s="4">
        <f t="shared" si="81"/>
        <v>577</v>
      </c>
      <c r="L473" s="4">
        <f t="shared" si="81"/>
        <v>66</v>
      </c>
      <c r="O473" s="8">
        <f t="shared" si="78"/>
        <v>2392.906243965399</v>
      </c>
      <c r="P473" s="8">
        <f t="shared" si="78"/>
        <v>7192.9062439653999</v>
      </c>
      <c r="Q473" s="10">
        <f t="shared" si="79"/>
        <v>0.33267585629563362</v>
      </c>
      <c r="R473" s="10">
        <f t="shared" si="80"/>
        <v>0.26985092789777915</v>
      </c>
    </row>
    <row r="474" spans="1:34" x14ac:dyDescent="0.25">
      <c r="A474" s="1">
        <v>5</v>
      </c>
      <c r="E474" s="4">
        <f t="shared" si="81"/>
        <v>1753</v>
      </c>
      <c r="F474" s="4">
        <f t="shared" si="81"/>
        <v>6592</v>
      </c>
      <c r="G474" s="4">
        <f t="shared" si="81"/>
        <v>1785</v>
      </c>
      <c r="H474" s="4">
        <f t="shared" si="81"/>
        <v>962</v>
      </c>
      <c r="I474" s="4">
        <f t="shared" si="81"/>
        <v>231</v>
      </c>
      <c r="J474" s="4">
        <f t="shared" si="81"/>
        <v>832</v>
      </c>
      <c r="K474" s="4">
        <f t="shared" si="81"/>
        <v>748</v>
      </c>
      <c r="L474" s="4">
        <f t="shared" si="81"/>
        <v>110</v>
      </c>
      <c r="O474" s="8">
        <f t="shared" si="78"/>
        <v>2553.1159383809045</v>
      </c>
      <c r="P474" s="8">
        <f t="shared" si="78"/>
        <v>7360.1159383808999</v>
      </c>
      <c r="Q474" s="10">
        <f t="shared" si="79"/>
        <v>0.34688528818780351</v>
      </c>
      <c r="R474" s="10">
        <f t="shared" si="80"/>
        <v>0.27078276699029125</v>
      </c>
    </row>
    <row r="475" spans="1:34" x14ac:dyDescent="0.25">
      <c r="A475" s="1">
        <v>6</v>
      </c>
      <c r="E475" s="4">
        <f t="shared" si="81"/>
        <v>1774</v>
      </c>
      <c r="F475" s="4">
        <f t="shared" si="81"/>
        <v>6715</v>
      </c>
      <c r="G475" s="4">
        <f t="shared" si="81"/>
        <v>1806</v>
      </c>
      <c r="H475" s="4">
        <f t="shared" si="81"/>
        <v>932</v>
      </c>
      <c r="I475" s="4">
        <f t="shared" si="81"/>
        <v>218</v>
      </c>
      <c r="J475" s="4">
        <f t="shared" si="81"/>
        <v>810</v>
      </c>
      <c r="K475" s="4">
        <f t="shared" si="81"/>
        <v>660</v>
      </c>
      <c r="L475" s="4">
        <f t="shared" si="81"/>
        <v>77</v>
      </c>
      <c r="O475" s="8">
        <f t="shared" si="78"/>
        <v>2523.2014191534417</v>
      </c>
      <c r="P475" s="8">
        <f t="shared" si="78"/>
        <v>7432.2014191534454</v>
      </c>
      <c r="Q475" s="10">
        <f t="shared" si="79"/>
        <v>0.33949583398680866</v>
      </c>
      <c r="R475" s="10">
        <f t="shared" si="80"/>
        <v>0.26895011169024574</v>
      </c>
    </row>
    <row r="476" spans="1:34" x14ac:dyDescent="0.25">
      <c r="A476" s="1">
        <v>7</v>
      </c>
      <c r="E476" s="4">
        <f t="shared" si="81"/>
        <v>1729</v>
      </c>
      <c r="F476" s="4">
        <f t="shared" si="81"/>
        <v>6545</v>
      </c>
      <c r="G476" s="4">
        <f t="shared" si="81"/>
        <v>1827</v>
      </c>
      <c r="H476" s="4">
        <f t="shared" si="81"/>
        <v>902</v>
      </c>
      <c r="I476" s="4">
        <f t="shared" si="81"/>
        <v>241</v>
      </c>
      <c r="J476" s="4">
        <f t="shared" si="81"/>
        <v>935</v>
      </c>
      <c r="K476" s="4">
        <f t="shared" si="81"/>
        <v>588</v>
      </c>
      <c r="L476" s="4">
        <f t="shared" si="81"/>
        <v>99</v>
      </c>
      <c r="O476" s="8">
        <f t="shared" si="78"/>
        <v>2456.0213423023752</v>
      </c>
      <c r="P476" s="8">
        <f t="shared" si="78"/>
        <v>7174.0213423023743</v>
      </c>
      <c r="Q476" s="10">
        <f t="shared" si="79"/>
        <v>0.34234932196537887</v>
      </c>
      <c r="R476" s="10">
        <f t="shared" si="80"/>
        <v>0.279144385026738</v>
      </c>
    </row>
    <row r="477" spans="1:34" x14ac:dyDescent="0.25">
      <c r="A477" s="1">
        <v>8</v>
      </c>
      <c r="E477" s="4">
        <f t="shared" si="81"/>
        <v>1726</v>
      </c>
      <c r="F477" s="4">
        <f t="shared" si="81"/>
        <v>6580</v>
      </c>
      <c r="G477" s="4">
        <f t="shared" si="81"/>
        <v>1810</v>
      </c>
      <c r="H477" s="4">
        <f t="shared" si="81"/>
        <v>889</v>
      </c>
      <c r="I477" s="4">
        <f t="shared" si="81"/>
        <v>187</v>
      </c>
      <c r="J477" s="4">
        <f t="shared" si="81"/>
        <v>858</v>
      </c>
      <c r="K477" s="4">
        <f t="shared" si="81"/>
        <v>571</v>
      </c>
      <c r="L477" s="4">
        <f t="shared" si="81"/>
        <v>83</v>
      </c>
      <c r="O477" s="8">
        <f t="shared" si="78"/>
        <v>2413.1626846093709</v>
      </c>
      <c r="P477" s="8">
        <f t="shared" si="78"/>
        <v>7183.1626846093732</v>
      </c>
      <c r="Q477" s="10">
        <f t="shared" si="79"/>
        <v>0.33594710165479164</v>
      </c>
      <c r="R477" s="10">
        <f t="shared" si="80"/>
        <v>0.27507598784194531</v>
      </c>
    </row>
    <row r="478" spans="1:34" x14ac:dyDescent="0.25">
      <c r="A478" s="1">
        <v>9</v>
      </c>
      <c r="E478" s="4">
        <f t="shared" si="81"/>
        <v>1741</v>
      </c>
      <c r="F478" s="4">
        <f t="shared" si="81"/>
        <v>6651</v>
      </c>
      <c r="G478" s="4">
        <f t="shared" si="81"/>
        <v>1772</v>
      </c>
      <c r="H478" s="4">
        <f t="shared" si="81"/>
        <v>887</v>
      </c>
      <c r="I478" s="4">
        <f t="shared" si="81"/>
        <v>254</v>
      </c>
      <c r="J478" s="4">
        <f t="shared" si="81"/>
        <v>904</v>
      </c>
      <c r="K478" s="4">
        <f t="shared" si="81"/>
        <v>601</v>
      </c>
      <c r="L478" s="4">
        <f t="shared" si="81"/>
        <v>72</v>
      </c>
      <c r="O478" s="8">
        <f t="shared" si="78"/>
        <v>2425.0490927038932</v>
      </c>
      <c r="P478" s="8">
        <f t="shared" si="78"/>
        <v>7304.0490927038891</v>
      </c>
      <c r="Q478" s="10">
        <f t="shared" si="79"/>
        <v>0.33201434737429497</v>
      </c>
      <c r="R478" s="10">
        <f t="shared" si="80"/>
        <v>0.26642610133814465</v>
      </c>
    </row>
    <row r="479" spans="1:34" x14ac:dyDescent="0.25">
      <c r="A479" s="1">
        <v>11</v>
      </c>
      <c r="E479" s="4">
        <f t="shared" si="81"/>
        <v>1793</v>
      </c>
      <c r="F479" s="4">
        <f t="shared" si="81"/>
        <v>6851</v>
      </c>
      <c r="G479" s="4">
        <f t="shared" si="81"/>
        <v>1945</v>
      </c>
      <c r="H479" s="4">
        <f t="shared" si="81"/>
        <v>981</v>
      </c>
      <c r="I479" s="4">
        <f t="shared" si="81"/>
        <v>264</v>
      </c>
      <c r="J479" s="4">
        <f t="shared" si="81"/>
        <v>1020</v>
      </c>
      <c r="K479" s="4">
        <f t="shared" si="81"/>
        <v>717</v>
      </c>
      <c r="L479" s="4">
        <f t="shared" si="81"/>
        <v>135</v>
      </c>
      <c r="O479" s="8">
        <f t="shared" si="78"/>
        <v>2684.3986521947973</v>
      </c>
      <c r="P479" s="8">
        <f t="shared" si="78"/>
        <v>7590.3986521947954</v>
      </c>
      <c r="Q479" s="10">
        <f t="shared" si="79"/>
        <v>0.35365713649553732</v>
      </c>
      <c r="R479" s="10">
        <f t="shared" si="80"/>
        <v>0.2839001605605021</v>
      </c>
    </row>
  </sheetData>
  <sortState ref="U4:U18">
    <sortCondition ref="U4:U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showGridLines="0" zoomScale="85" zoomScaleNormal="85" workbookViewId="0">
      <pane xSplit="4" ySplit="1" topLeftCell="E2" activePane="bottomRight" state="frozen"/>
      <selection pane="topRight" activeCell="C1" sqref="C1"/>
      <selection pane="bottomLeft" activeCell="A3" sqref="A3"/>
      <selection pane="bottomRight" activeCell="A479" sqref="A479:X490"/>
    </sheetView>
  </sheetViews>
  <sheetFormatPr defaultRowHeight="15" x14ac:dyDescent="0.25"/>
  <cols>
    <col min="1" max="1" width="9.140625" style="1"/>
    <col min="2" max="2" width="20.140625" style="1" bestFit="1" customWidth="1"/>
    <col min="3" max="3" width="9.140625" style="1"/>
    <col min="4" max="4" width="6.42578125" style="1" bestFit="1" customWidth="1"/>
    <col min="5" max="12" width="9.140625" style="1"/>
    <col min="13" max="13" width="9" style="1" customWidth="1"/>
    <col min="14" max="14" width="9" style="1" hidden="1" customWidth="1"/>
    <col min="15" max="16" width="0" style="1" hidden="1" customWidth="1"/>
    <col min="17" max="19" width="0" hidden="1" customWidth="1"/>
  </cols>
  <sheetData>
    <row r="1" spans="1:24" x14ac:dyDescent="0.25">
      <c r="A1" s="1" t="s">
        <v>9</v>
      </c>
      <c r="B1" s="12" t="s">
        <v>610</v>
      </c>
      <c r="C1" s="12" t="s">
        <v>605</v>
      </c>
      <c r="D1" s="12" t="s">
        <v>606</v>
      </c>
      <c r="E1" s="4" t="s">
        <v>19</v>
      </c>
      <c r="F1" s="4" t="s">
        <v>20</v>
      </c>
      <c r="G1" s="4" t="s">
        <v>21</v>
      </c>
      <c r="H1" s="4" t="s">
        <v>16</v>
      </c>
      <c r="I1" s="4" t="s">
        <v>22</v>
      </c>
      <c r="J1" s="4" t="s">
        <v>23</v>
      </c>
      <c r="K1" s="4" t="s">
        <v>24</v>
      </c>
      <c r="L1" s="1" t="s">
        <v>6</v>
      </c>
      <c r="M1" s="1" t="s">
        <v>7</v>
      </c>
      <c r="N1" s="1" t="s">
        <v>683</v>
      </c>
      <c r="O1" s="13" t="s">
        <v>573</v>
      </c>
      <c r="P1" s="13" t="s">
        <v>579</v>
      </c>
      <c r="Q1" s="1" t="s">
        <v>19</v>
      </c>
      <c r="R1" s="1" t="s">
        <v>683</v>
      </c>
      <c r="S1" s="19" t="s">
        <v>21</v>
      </c>
      <c r="T1" s="19" t="s">
        <v>682</v>
      </c>
      <c r="U1" s="19" t="s">
        <v>23</v>
      </c>
      <c r="V1" s="19" t="s">
        <v>24</v>
      </c>
      <c r="W1" s="19" t="s">
        <v>684</v>
      </c>
      <c r="X1" s="19" t="s">
        <v>685</v>
      </c>
    </row>
    <row r="2" spans="1:24" x14ac:dyDescent="0.25">
      <c r="A2" s="1">
        <v>9</v>
      </c>
      <c r="B2" t="s">
        <v>294</v>
      </c>
      <c r="C2" t="s">
        <v>580</v>
      </c>
      <c r="D2" t="s">
        <v>573</v>
      </c>
      <c r="E2" s="4">
        <v>210.66666666666663</v>
      </c>
      <c r="F2" s="4">
        <v>197</v>
      </c>
      <c r="G2" s="4">
        <v>74</v>
      </c>
      <c r="H2" s="4">
        <v>58</v>
      </c>
      <c r="I2" s="4">
        <v>187</v>
      </c>
      <c r="J2" s="4">
        <v>21</v>
      </c>
      <c r="K2" s="4">
        <v>0</v>
      </c>
      <c r="L2" s="11">
        <v>3.16</v>
      </c>
      <c r="M2" s="11">
        <v>1.21</v>
      </c>
      <c r="N2" s="4">
        <f>F2+H2</f>
        <v>255</v>
      </c>
      <c r="O2" s="1">
        <v>1</v>
      </c>
      <c r="P2" s="1">
        <v>0</v>
      </c>
      <c r="Q2" s="16">
        <f>E2/VLOOKUP($A2,$A$468:$N$477,COLUMN(E$1),FALSE)</f>
        <v>0.12819472616632857</v>
      </c>
      <c r="R2" s="16">
        <f>N2/VLOOKUP($A2,$A$468:$N$477,COLUMN(N$1),FALSE)</f>
        <v>0.12420847540185095</v>
      </c>
      <c r="S2" s="16">
        <f>G2/VLOOKUP($A2,$A$468:$N$477,COLUMN(G$1),FALSE)</f>
        <v>0.10850439882697947</v>
      </c>
      <c r="T2" s="16">
        <f>I2/VLOOKUP($A2,$A$468:$N$477,COLUMN(I$1),FALSE)</f>
        <v>0.12491649966599866</v>
      </c>
      <c r="U2" s="16">
        <f>J2/VLOOKUP($A2,$A$468:$N$477,COLUMN(J$1),FALSE)</f>
        <v>0.16800000000000001</v>
      </c>
      <c r="V2" s="16">
        <f>K2/VLOOKUP($A2,$A$468:$N$477,COLUMN(K$1),FALSE)</f>
        <v>0</v>
      </c>
      <c r="W2" s="11">
        <f>IF(E2=0,0,L2-VLOOKUP($A2,$A$468:$N$477,COLUMN(L$1),FALSE))</f>
        <v>-0.57509127789046621</v>
      </c>
      <c r="X2" s="11">
        <f>IF(E2=0,0,M2-VLOOKUP($A2,$A$468:$N$477,COLUMN(M$1),FALSE))</f>
        <v>-3.9290060851926878E-2</v>
      </c>
    </row>
    <row r="3" spans="1:24" x14ac:dyDescent="0.25">
      <c r="A3" s="1">
        <v>9</v>
      </c>
      <c r="B3" t="s">
        <v>295</v>
      </c>
      <c r="C3" t="s">
        <v>589</v>
      </c>
      <c r="D3" t="s">
        <v>573</v>
      </c>
      <c r="E3" s="4">
        <v>182</v>
      </c>
      <c r="F3" s="4">
        <v>156</v>
      </c>
      <c r="G3" s="4">
        <v>52</v>
      </c>
      <c r="H3" s="4">
        <v>54</v>
      </c>
      <c r="I3" s="4">
        <v>202</v>
      </c>
      <c r="J3" s="4">
        <v>20</v>
      </c>
      <c r="K3" s="4">
        <v>0</v>
      </c>
      <c r="L3" s="11">
        <v>2.57</v>
      </c>
      <c r="M3" s="11">
        <v>1.1499999999999999</v>
      </c>
      <c r="N3" s="4">
        <f t="shared" ref="N3:N66" si="0">F3+H3</f>
        <v>210</v>
      </c>
      <c r="O3" s="1">
        <v>1</v>
      </c>
      <c r="P3" s="1">
        <v>0</v>
      </c>
      <c r="Q3" s="16">
        <f t="shared" ref="Q3:Q66" si="1">E3/VLOOKUP($A3,$A$468:$N$477,COLUMN(E$1),FALSE)</f>
        <v>0.11075050709939147</v>
      </c>
      <c r="R3" s="16">
        <f t="shared" ref="R3:R66" si="2">N3/VLOOKUP($A3,$A$468:$N$477,COLUMN(N$1),FALSE)</f>
        <v>0.10228933268387726</v>
      </c>
      <c r="S3" s="16">
        <f t="shared" ref="S3:S66" si="3">G3/VLOOKUP($A3,$A$468:$N$477,COLUMN(G$1),FALSE)</f>
        <v>7.6246334310850442E-2</v>
      </c>
      <c r="T3" s="16">
        <f t="shared" ref="T3:T66" si="4">I3/VLOOKUP($A3,$A$468:$N$477,COLUMN(I$1),FALSE)</f>
        <v>0.13493653974615899</v>
      </c>
      <c r="U3" s="16">
        <f t="shared" ref="U3:U66" si="5">J3/VLOOKUP($A3,$A$468:$N$477,COLUMN(J$1),FALSE)</f>
        <v>0.16</v>
      </c>
      <c r="V3" s="16">
        <f t="shared" ref="V3:V66" si="6">K3/VLOOKUP($A3,$A$468:$N$477,COLUMN(K$1),FALSE)</f>
        <v>0</v>
      </c>
      <c r="W3" s="11">
        <f t="shared" ref="W3:W66" si="7">IF(E3=0,0,L3-VLOOKUP($A3,$A$468:$N$477,COLUMN(L$1),FALSE))</f>
        <v>-1.1650912778904665</v>
      </c>
      <c r="X3" s="11">
        <f t="shared" ref="X3:X66" si="8">IF(E3=0,0,M3-VLOOKUP($A3,$A$468:$N$477,COLUMN(M$1),FALSE))</f>
        <v>-9.9290060851926931E-2</v>
      </c>
    </row>
    <row r="4" spans="1:24" x14ac:dyDescent="0.25">
      <c r="A4" s="1">
        <v>9</v>
      </c>
      <c r="B4" t="s">
        <v>296</v>
      </c>
      <c r="C4" t="s">
        <v>578</v>
      </c>
      <c r="D4" t="s">
        <v>573</v>
      </c>
      <c r="E4" s="4">
        <v>153.33333333333331</v>
      </c>
      <c r="F4" s="4">
        <v>158</v>
      </c>
      <c r="G4" s="4">
        <v>77</v>
      </c>
      <c r="H4" s="4">
        <v>43</v>
      </c>
      <c r="I4" s="4">
        <v>134</v>
      </c>
      <c r="J4" s="4">
        <v>11</v>
      </c>
      <c r="K4" s="4">
        <v>0</v>
      </c>
      <c r="L4" s="11">
        <v>4.5199999999999996</v>
      </c>
      <c r="M4" s="11">
        <v>1.31</v>
      </c>
      <c r="N4" s="4">
        <f t="shared" si="0"/>
        <v>201</v>
      </c>
      <c r="O4" s="1">
        <v>1</v>
      </c>
      <c r="P4" s="1">
        <v>0</v>
      </c>
      <c r="Q4" s="16">
        <f t="shared" si="1"/>
        <v>9.3306288032454346E-2</v>
      </c>
      <c r="R4" s="16">
        <f t="shared" si="2"/>
        <v>9.7905504140282512E-2</v>
      </c>
      <c r="S4" s="16">
        <f t="shared" si="3"/>
        <v>0.11290322580645161</v>
      </c>
      <c r="T4" s="16">
        <f t="shared" si="4"/>
        <v>8.9512358049432195E-2</v>
      </c>
      <c r="U4" s="16">
        <f t="shared" si="5"/>
        <v>8.7999999999999995E-2</v>
      </c>
      <c r="V4" s="16">
        <f t="shared" si="6"/>
        <v>0</v>
      </c>
      <c r="W4" s="11">
        <f t="shared" si="7"/>
        <v>0.78490872210953322</v>
      </c>
      <c r="X4" s="11">
        <f t="shared" si="8"/>
        <v>6.0709939148073211E-2</v>
      </c>
    </row>
    <row r="5" spans="1:24" x14ac:dyDescent="0.25">
      <c r="A5" s="1">
        <v>9</v>
      </c>
      <c r="B5" t="s">
        <v>297</v>
      </c>
      <c r="C5" t="s">
        <v>591</v>
      </c>
      <c r="D5" t="s">
        <v>573</v>
      </c>
      <c r="E5" s="4">
        <v>113</v>
      </c>
      <c r="F5" s="4">
        <v>110</v>
      </c>
      <c r="G5" s="4">
        <v>55</v>
      </c>
      <c r="H5" s="4">
        <v>33</v>
      </c>
      <c r="I5" s="4">
        <v>107</v>
      </c>
      <c r="J5" s="4">
        <v>12</v>
      </c>
      <c r="K5" s="4">
        <v>0</v>
      </c>
      <c r="L5" s="11">
        <v>4.38</v>
      </c>
      <c r="M5" s="11">
        <v>1.27</v>
      </c>
      <c r="N5" s="4">
        <f t="shared" si="0"/>
        <v>143</v>
      </c>
      <c r="O5" s="1">
        <v>1</v>
      </c>
      <c r="P5" s="1">
        <v>0</v>
      </c>
      <c r="Q5" s="16">
        <f t="shared" si="1"/>
        <v>6.876267748478701E-2</v>
      </c>
      <c r="R5" s="16">
        <f t="shared" si="2"/>
        <v>6.965416463711642E-2</v>
      </c>
      <c r="S5" s="16">
        <f t="shared" si="3"/>
        <v>8.0645161290322578E-2</v>
      </c>
      <c r="T5" s="16">
        <f t="shared" si="4"/>
        <v>7.1476285905143627E-2</v>
      </c>
      <c r="U5" s="16">
        <f t="shared" si="5"/>
        <v>9.6000000000000002E-2</v>
      </c>
      <c r="V5" s="16">
        <f t="shared" si="6"/>
        <v>0</v>
      </c>
      <c r="W5" s="11">
        <f t="shared" si="7"/>
        <v>0.64490872210953354</v>
      </c>
      <c r="X5" s="11">
        <f t="shared" si="8"/>
        <v>2.0709939148073175E-2</v>
      </c>
    </row>
    <row r="6" spans="1:24" x14ac:dyDescent="0.25">
      <c r="A6" s="1">
        <v>9</v>
      </c>
      <c r="B6" t="s">
        <v>298</v>
      </c>
      <c r="C6" t="s">
        <v>582</v>
      </c>
      <c r="D6" t="s">
        <v>573</v>
      </c>
      <c r="E6" s="4">
        <v>90.333333333333314</v>
      </c>
      <c r="F6" s="4">
        <v>68</v>
      </c>
      <c r="G6" s="4">
        <v>24</v>
      </c>
      <c r="H6" s="4">
        <v>29</v>
      </c>
      <c r="I6" s="4">
        <v>92</v>
      </c>
      <c r="J6" s="4">
        <v>11</v>
      </c>
      <c r="K6" s="4">
        <v>0</v>
      </c>
      <c r="L6" s="11">
        <v>2.39</v>
      </c>
      <c r="M6" s="11">
        <v>1.07</v>
      </c>
      <c r="N6" s="4">
        <f t="shared" si="0"/>
        <v>97</v>
      </c>
      <c r="O6" s="1">
        <v>1</v>
      </c>
      <c r="P6" s="1">
        <v>0</v>
      </c>
      <c r="Q6" s="16">
        <f t="shared" si="1"/>
        <v>5.4969574036511142E-2</v>
      </c>
      <c r="R6" s="16">
        <f t="shared" si="2"/>
        <v>4.72479298587433E-2</v>
      </c>
      <c r="S6" s="16">
        <f t="shared" si="3"/>
        <v>3.519061583577713E-2</v>
      </c>
      <c r="T6" s="16">
        <f t="shared" si="4"/>
        <v>6.1456245824983297E-2</v>
      </c>
      <c r="U6" s="16">
        <f t="shared" si="5"/>
        <v>8.7999999999999995E-2</v>
      </c>
      <c r="V6" s="16">
        <f t="shared" si="6"/>
        <v>0</v>
      </c>
      <c r="W6" s="11">
        <f t="shared" si="7"/>
        <v>-1.3450912778904662</v>
      </c>
      <c r="X6" s="11">
        <f t="shared" si="8"/>
        <v>-0.17929006085192678</v>
      </c>
    </row>
    <row r="7" spans="1:24" x14ac:dyDescent="0.25">
      <c r="A7" s="1">
        <v>9</v>
      </c>
      <c r="B7" t="s">
        <v>299</v>
      </c>
      <c r="C7" t="s">
        <v>576</v>
      </c>
      <c r="D7" t="s">
        <v>573</v>
      </c>
      <c r="E7" s="4">
        <v>86.666666666666671</v>
      </c>
      <c r="F7" s="4">
        <v>80</v>
      </c>
      <c r="G7" s="4">
        <v>36</v>
      </c>
      <c r="H7" s="4">
        <v>18</v>
      </c>
      <c r="I7" s="4">
        <v>69</v>
      </c>
      <c r="J7" s="4">
        <v>10</v>
      </c>
      <c r="K7" s="4">
        <v>0</v>
      </c>
      <c r="L7" s="11">
        <v>3.74</v>
      </c>
      <c r="M7" s="11">
        <v>1.1299999999999999</v>
      </c>
      <c r="N7" s="4">
        <f t="shared" si="0"/>
        <v>98</v>
      </c>
      <c r="O7" s="1">
        <v>1</v>
      </c>
      <c r="P7" s="1">
        <v>0</v>
      </c>
      <c r="Q7" s="16">
        <f t="shared" si="1"/>
        <v>5.2738336713995942E-2</v>
      </c>
      <c r="R7" s="16">
        <f t="shared" si="2"/>
        <v>4.7735021919142716E-2</v>
      </c>
      <c r="S7" s="16">
        <f t="shared" si="3"/>
        <v>5.2785923753665691E-2</v>
      </c>
      <c r="T7" s="16">
        <f t="shared" si="4"/>
        <v>4.6092184368737472E-2</v>
      </c>
      <c r="U7" s="16">
        <f t="shared" si="5"/>
        <v>0.08</v>
      </c>
      <c r="V7" s="16">
        <f t="shared" si="6"/>
        <v>0</v>
      </c>
      <c r="W7" s="11">
        <f t="shared" si="7"/>
        <v>4.9087221095338585E-3</v>
      </c>
      <c r="X7" s="11">
        <f t="shared" si="8"/>
        <v>-0.11929006085192695</v>
      </c>
    </row>
    <row r="8" spans="1:24" x14ac:dyDescent="0.25">
      <c r="A8" s="1">
        <v>9</v>
      </c>
      <c r="B8" t="s">
        <v>300</v>
      </c>
      <c r="C8" t="s">
        <v>596</v>
      </c>
      <c r="D8" t="s">
        <v>573</v>
      </c>
      <c r="E8" s="4">
        <v>75.666666666666671</v>
      </c>
      <c r="F8" s="4">
        <v>79</v>
      </c>
      <c r="G8" s="4">
        <v>36</v>
      </c>
      <c r="H8" s="4">
        <v>26</v>
      </c>
      <c r="I8" s="4">
        <v>54</v>
      </c>
      <c r="J8" s="4">
        <v>8</v>
      </c>
      <c r="K8" s="4">
        <v>0</v>
      </c>
      <c r="L8" s="11">
        <v>4.28</v>
      </c>
      <c r="M8" s="11">
        <v>1.39</v>
      </c>
      <c r="N8" s="4">
        <f t="shared" si="0"/>
        <v>105</v>
      </c>
      <c r="O8" s="1">
        <v>1</v>
      </c>
      <c r="P8" s="1">
        <v>0</v>
      </c>
      <c r="Q8" s="16">
        <f t="shared" si="1"/>
        <v>4.6044624746450304E-2</v>
      </c>
      <c r="R8" s="16">
        <f t="shared" si="2"/>
        <v>5.1144666341938629E-2</v>
      </c>
      <c r="S8" s="16">
        <f t="shared" si="3"/>
        <v>5.2785923753665691E-2</v>
      </c>
      <c r="T8" s="16">
        <f t="shared" si="4"/>
        <v>3.6072144288577156E-2</v>
      </c>
      <c r="U8" s="16">
        <f t="shared" si="5"/>
        <v>6.4000000000000001E-2</v>
      </c>
      <c r="V8" s="16">
        <f t="shared" si="6"/>
        <v>0</v>
      </c>
      <c r="W8" s="11">
        <f t="shared" si="7"/>
        <v>0.54490872210953389</v>
      </c>
      <c r="X8" s="11">
        <f t="shared" si="8"/>
        <v>0.14070993914807306</v>
      </c>
    </row>
    <row r="9" spans="1:24" x14ac:dyDescent="0.25">
      <c r="A9" s="1">
        <v>9</v>
      </c>
      <c r="B9" t="s">
        <v>301</v>
      </c>
      <c r="C9" t="s">
        <v>586</v>
      </c>
      <c r="D9" t="s">
        <v>573</v>
      </c>
      <c r="E9" s="4">
        <v>60.666666666666679</v>
      </c>
      <c r="F9" s="4">
        <v>62</v>
      </c>
      <c r="G9" s="4">
        <v>26</v>
      </c>
      <c r="H9" s="4">
        <v>15</v>
      </c>
      <c r="I9" s="4">
        <v>55</v>
      </c>
      <c r="J9" s="4">
        <v>6</v>
      </c>
      <c r="K9" s="4">
        <v>0</v>
      </c>
      <c r="L9" s="11">
        <v>3.86</v>
      </c>
      <c r="M9" s="11">
        <v>1.27</v>
      </c>
      <c r="N9" s="4">
        <f t="shared" si="0"/>
        <v>77</v>
      </c>
      <c r="O9" s="1">
        <v>1</v>
      </c>
      <c r="P9" s="1">
        <v>0</v>
      </c>
      <c r="Q9" s="16">
        <f t="shared" si="1"/>
        <v>3.6916835699797167E-2</v>
      </c>
      <c r="R9" s="16">
        <f t="shared" si="2"/>
        <v>3.7506088650754991E-2</v>
      </c>
      <c r="S9" s="16">
        <f t="shared" si="3"/>
        <v>3.8123167155425221E-2</v>
      </c>
      <c r="T9" s="16">
        <f t="shared" si="4"/>
        <v>3.674014696058784E-2</v>
      </c>
      <c r="U9" s="16">
        <f t="shared" si="5"/>
        <v>4.8000000000000001E-2</v>
      </c>
      <c r="V9" s="16">
        <f t="shared" si="6"/>
        <v>0</v>
      </c>
      <c r="W9" s="11">
        <f t="shared" si="7"/>
        <v>0.12490872210953352</v>
      </c>
      <c r="X9" s="11">
        <f t="shared" si="8"/>
        <v>2.0709939148073175E-2</v>
      </c>
    </row>
    <row r="10" spans="1:24" x14ac:dyDescent="0.25">
      <c r="A10" s="1">
        <v>9</v>
      </c>
      <c r="B10" t="s">
        <v>302</v>
      </c>
      <c r="C10" t="s">
        <v>582</v>
      </c>
      <c r="D10" t="s">
        <v>579</v>
      </c>
      <c r="E10" s="4">
        <v>60.333333333333336</v>
      </c>
      <c r="F10" s="4">
        <v>53</v>
      </c>
      <c r="G10" s="4">
        <v>17</v>
      </c>
      <c r="H10" s="4">
        <v>12</v>
      </c>
      <c r="I10" s="4">
        <v>58</v>
      </c>
      <c r="J10" s="4">
        <v>0</v>
      </c>
      <c r="K10" s="4">
        <v>38</v>
      </c>
      <c r="L10" s="11">
        <v>2.54</v>
      </c>
      <c r="M10" s="11">
        <v>1.08</v>
      </c>
      <c r="N10" s="4">
        <f t="shared" si="0"/>
        <v>65</v>
      </c>
      <c r="O10" s="1">
        <v>0</v>
      </c>
      <c r="P10" s="1">
        <v>1</v>
      </c>
      <c r="Q10" s="16">
        <f t="shared" si="1"/>
        <v>3.6713995943204868E-2</v>
      </c>
      <c r="R10" s="16">
        <f t="shared" si="2"/>
        <v>3.1660983925962005E-2</v>
      </c>
      <c r="S10" s="16">
        <f t="shared" si="3"/>
        <v>2.4926686217008796E-2</v>
      </c>
      <c r="T10" s="16">
        <f t="shared" si="4"/>
        <v>3.8744154976619906E-2</v>
      </c>
      <c r="U10" s="16">
        <f t="shared" si="5"/>
        <v>0</v>
      </c>
      <c r="V10" s="16">
        <f t="shared" si="6"/>
        <v>0.2389937106918239</v>
      </c>
      <c r="W10" s="11">
        <f t="shared" si="7"/>
        <v>-1.1950912778904663</v>
      </c>
      <c r="X10" s="11">
        <f t="shared" si="8"/>
        <v>-0.16929006085192677</v>
      </c>
    </row>
    <row r="11" spans="1:24" x14ac:dyDescent="0.25">
      <c r="A11" s="1">
        <v>9</v>
      </c>
      <c r="B11" t="s">
        <v>303</v>
      </c>
      <c r="C11" t="s">
        <v>595</v>
      </c>
      <c r="D11" t="s">
        <v>579</v>
      </c>
      <c r="E11" s="4">
        <v>56.666666666666679</v>
      </c>
      <c r="F11" s="4">
        <v>44</v>
      </c>
      <c r="G11" s="4">
        <v>17</v>
      </c>
      <c r="H11" s="4">
        <v>14</v>
      </c>
      <c r="I11" s="4">
        <v>46</v>
      </c>
      <c r="J11" s="4">
        <v>0</v>
      </c>
      <c r="K11" s="4">
        <v>33</v>
      </c>
      <c r="L11" s="11">
        <v>2.7</v>
      </c>
      <c r="M11" s="11">
        <v>1.02</v>
      </c>
      <c r="N11" s="4">
        <f t="shared" si="0"/>
        <v>58</v>
      </c>
      <c r="O11" s="1">
        <v>0</v>
      </c>
      <c r="P11" s="1">
        <v>1</v>
      </c>
      <c r="Q11" s="16">
        <f t="shared" si="1"/>
        <v>3.4482758620689662E-2</v>
      </c>
      <c r="R11" s="16">
        <f t="shared" si="2"/>
        <v>2.8251339503166099E-2</v>
      </c>
      <c r="S11" s="16">
        <f t="shared" si="3"/>
        <v>2.4926686217008796E-2</v>
      </c>
      <c r="T11" s="16">
        <f t="shared" si="4"/>
        <v>3.0728122912491648E-2</v>
      </c>
      <c r="U11" s="16">
        <f t="shared" si="5"/>
        <v>0</v>
      </c>
      <c r="V11" s="16">
        <f t="shared" si="6"/>
        <v>0.20754716981132076</v>
      </c>
      <c r="W11" s="11">
        <f t="shared" si="7"/>
        <v>-1.0350912778904662</v>
      </c>
      <c r="X11" s="11">
        <f t="shared" si="8"/>
        <v>-0.22929006085192682</v>
      </c>
    </row>
    <row r="12" spans="1:24" x14ac:dyDescent="0.25">
      <c r="A12" s="1">
        <v>9</v>
      </c>
      <c r="B12" t="s">
        <v>304</v>
      </c>
      <c r="C12" t="s">
        <v>600</v>
      </c>
      <c r="D12" t="s">
        <v>579</v>
      </c>
      <c r="E12" s="4">
        <v>50</v>
      </c>
      <c r="F12" s="4">
        <v>40</v>
      </c>
      <c r="G12" s="4">
        <v>15</v>
      </c>
      <c r="H12" s="4">
        <v>13</v>
      </c>
      <c r="I12" s="4">
        <v>74</v>
      </c>
      <c r="J12" s="4">
        <v>0</v>
      </c>
      <c r="K12" s="4">
        <v>33</v>
      </c>
      <c r="L12" s="11">
        <v>2.7</v>
      </c>
      <c r="M12" s="11">
        <v>1.06</v>
      </c>
      <c r="N12" s="4">
        <f t="shared" si="0"/>
        <v>53</v>
      </c>
      <c r="O12" s="1">
        <v>0</v>
      </c>
      <c r="P12" s="1">
        <v>1</v>
      </c>
      <c r="Q12" s="16">
        <f t="shared" si="1"/>
        <v>3.0425963488843809E-2</v>
      </c>
      <c r="R12" s="16">
        <f t="shared" si="2"/>
        <v>2.5815879201169022E-2</v>
      </c>
      <c r="S12" s="16">
        <f t="shared" si="3"/>
        <v>2.1994134897360705E-2</v>
      </c>
      <c r="T12" s="16">
        <f t="shared" si="4"/>
        <v>4.9432197728790914E-2</v>
      </c>
      <c r="U12" s="16">
        <f t="shared" si="5"/>
        <v>0</v>
      </c>
      <c r="V12" s="16">
        <f t="shared" si="6"/>
        <v>0.20754716981132076</v>
      </c>
      <c r="W12" s="11">
        <f t="shared" si="7"/>
        <v>-1.0350912778904662</v>
      </c>
      <c r="X12" s="11">
        <f t="shared" si="8"/>
        <v>-0.18929006085192679</v>
      </c>
    </row>
    <row r="13" spans="1:24" x14ac:dyDescent="0.25">
      <c r="A13" s="1">
        <v>9</v>
      </c>
      <c r="B13" t="s">
        <v>305</v>
      </c>
      <c r="C13" t="s">
        <v>595</v>
      </c>
      <c r="D13" t="s">
        <v>579</v>
      </c>
      <c r="E13" s="4">
        <v>43</v>
      </c>
      <c r="F13" s="4">
        <v>34</v>
      </c>
      <c r="G13" s="4">
        <v>12</v>
      </c>
      <c r="H13" s="4">
        <v>14</v>
      </c>
      <c r="I13" s="4">
        <v>43</v>
      </c>
      <c r="J13" s="4">
        <v>0</v>
      </c>
      <c r="K13" s="4">
        <v>21</v>
      </c>
      <c r="L13" s="11">
        <v>2.5099999999999998</v>
      </c>
      <c r="M13" s="11">
        <v>1.1200000000000001</v>
      </c>
      <c r="N13" s="4">
        <f t="shared" si="0"/>
        <v>48</v>
      </c>
      <c r="O13" s="1">
        <v>0</v>
      </c>
      <c r="P13" s="1">
        <v>1</v>
      </c>
      <c r="Q13" s="16">
        <f t="shared" si="1"/>
        <v>2.6166328600405676E-2</v>
      </c>
      <c r="R13" s="16">
        <f t="shared" si="2"/>
        <v>2.3380418899171942E-2</v>
      </c>
      <c r="S13" s="16">
        <f t="shared" si="3"/>
        <v>1.7595307917888565E-2</v>
      </c>
      <c r="T13" s="16">
        <f t="shared" si="4"/>
        <v>2.8724114896459586E-2</v>
      </c>
      <c r="U13" s="16">
        <f t="shared" si="5"/>
        <v>0</v>
      </c>
      <c r="V13" s="16">
        <f t="shared" si="6"/>
        <v>0.13207547169811321</v>
      </c>
      <c r="W13" s="11">
        <f t="shared" si="7"/>
        <v>-1.2250912778904666</v>
      </c>
      <c r="X13" s="11">
        <f t="shared" si="8"/>
        <v>-0.12929006085192674</v>
      </c>
    </row>
    <row r="14" spans="1:24" x14ac:dyDescent="0.25">
      <c r="A14" s="1">
        <v>9</v>
      </c>
      <c r="B14" t="s">
        <v>306</v>
      </c>
      <c r="C14" t="s">
        <v>603</v>
      </c>
      <c r="D14" t="s">
        <v>579</v>
      </c>
      <c r="E14" s="4">
        <v>41.666666666666679</v>
      </c>
      <c r="F14" s="4">
        <v>32</v>
      </c>
      <c r="G14" s="4">
        <v>6</v>
      </c>
      <c r="H14" s="4">
        <v>10</v>
      </c>
      <c r="I14" s="4">
        <v>49</v>
      </c>
      <c r="J14" s="4">
        <v>0</v>
      </c>
      <c r="K14" s="4">
        <v>26</v>
      </c>
      <c r="L14" s="11">
        <v>1.3</v>
      </c>
      <c r="M14" s="11">
        <v>1.01</v>
      </c>
      <c r="N14" s="4">
        <f t="shared" si="0"/>
        <v>42</v>
      </c>
      <c r="O14" s="1">
        <v>0</v>
      </c>
      <c r="P14" s="1">
        <v>1</v>
      </c>
      <c r="Q14" s="16">
        <f t="shared" si="1"/>
        <v>2.5354969574036518E-2</v>
      </c>
      <c r="R14" s="16">
        <f t="shared" si="2"/>
        <v>2.0457866536775452E-2</v>
      </c>
      <c r="S14" s="16">
        <f t="shared" si="3"/>
        <v>8.7976539589442824E-3</v>
      </c>
      <c r="T14" s="16">
        <f t="shared" si="4"/>
        <v>3.2732130928523714E-2</v>
      </c>
      <c r="U14" s="16">
        <f t="shared" si="5"/>
        <v>0</v>
      </c>
      <c r="V14" s="16">
        <f t="shared" si="6"/>
        <v>0.16352201257861634</v>
      </c>
      <c r="W14" s="11">
        <f t="shared" si="7"/>
        <v>-2.4350912778904661</v>
      </c>
      <c r="X14" s="11">
        <f t="shared" si="8"/>
        <v>-0.23929006085192683</v>
      </c>
    </row>
    <row r="15" spans="1:24" x14ac:dyDescent="0.25">
      <c r="A15" s="1">
        <v>9</v>
      </c>
      <c r="B15" t="s">
        <v>307</v>
      </c>
      <c r="C15" t="s">
        <v>601</v>
      </c>
      <c r="D15" t="s">
        <v>573</v>
      </c>
      <c r="E15" s="4">
        <v>40.333333333333336</v>
      </c>
      <c r="F15" s="4">
        <v>28</v>
      </c>
      <c r="G15" s="4">
        <v>14</v>
      </c>
      <c r="H15" s="4">
        <v>12</v>
      </c>
      <c r="I15" s="4">
        <v>35</v>
      </c>
      <c r="J15" s="4">
        <v>4</v>
      </c>
      <c r="K15" s="4">
        <v>0</v>
      </c>
      <c r="L15" s="11">
        <v>3.12</v>
      </c>
      <c r="M15" s="11">
        <v>0.99</v>
      </c>
      <c r="N15" s="4">
        <f t="shared" si="0"/>
        <v>40</v>
      </c>
      <c r="O15" s="1">
        <v>1</v>
      </c>
      <c r="P15" s="1">
        <v>0</v>
      </c>
      <c r="Q15" s="16">
        <f t="shared" si="1"/>
        <v>2.4543610547667342E-2</v>
      </c>
      <c r="R15" s="16">
        <f t="shared" si="2"/>
        <v>1.948368241597662E-2</v>
      </c>
      <c r="S15" s="16">
        <f t="shared" si="3"/>
        <v>2.0527859237536656E-2</v>
      </c>
      <c r="T15" s="16">
        <f t="shared" si="4"/>
        <v>2.3380093520374082E-2</v>
      </c>
      <c r="U15" s="16">
        <f t="shared" si="5"/>
        <v>3.2000000000000001E-2</v>
      </c>
      <c r="V15" s="16">
        <f t="shared" si="6"/>
        <v>0</v>
      </c>
      <c r="W15" s="11">
        <f t="shared" si="7"/>
        <v>-0.61509127789046625</v>
      </c>
      <c r="X15" s="11">
        <f t="shared" si="8"/>
        <v>-0.25929006085192685</v>
      </c>
    </row>
    <row r="16" spans="1:24" x14ac:dyDescent="0.25">
      <c r="A16" s="1">
        <v>9</v>
      </c>
      <c r="B16" t="s">
        <v>308</v>
      </c>
      <c r="C16" t="s">
        <v>599</v>
      </c>
      <c r="D16" t="s">
        <v>573</v>
      </c>
      <c r="E16" s="4">
        <v>36.333333333333336</v>
      </c>
      <c r="F16" s="4">
        <v>53</v>
      </c>
      <c r="G16" s="4">
        <v>27</v>
      </c>
      <c r="H16" s="4">
        <v>8</v>
      </c>
      <c r="I16" s="4">
        <v>31</v>
      </c>
      <c r="J16" s="4">
        <v>2</v>
      </c>
      <c r="K16" s="4">
        <v>0</v>
      </c>
      <c r="L16" s="11">
        <v>6.69</v>
      </c>
      <c r="M16" s="11">
        <v>1.68</v>
      </c>
      <c r="N16" s="4">
        <f t="shared" si="0"/>
        <v>61</v>
      </c>
      <c r="O16" s="1">
        <v>1</v>
      </c>
      <c r="P16" s="1">
        <v>0</v>
      </c>
      <c r="Q16" s="16">
        <f t="shared" si="1"/>
        <v>2.2109533468559837E-2</v>
      </c>
      <c r="R16" s="16">
        <f t="shared" si="2"/>
        <v>2.9712615684364344E-2</v>
      </c>
      <c r="S16" s="16">
        <f t="shared" si="3"/>
        <v>3.9589442815249266E-2</v>
      </c>
      <c r="T16" s="16">
        <f t="shared" si="4"/>
        <v>2.0708082832331328E-2</v>
      </c>
      <c r="U16" s="16">
        <f t="shared" si="5"/>
        <v>1.6E-2</v>
      </c>
      <c r="V16" s="16">
        <f t="shared" si="6"/>
        <v>0</v>
      </c>
      <c r="W16" s="11">
        <f t="shared" si="7"/>
        <v>2.954908722109534</v>
      </c>
      <c r="X16" s="11">
        <f t="shared" si="8"/>
        <v>0.4307099391480731</v>
      </c>
    </row>
    <row r="17" spans="1:24" x14ac:dyDescent="0.25">
      <c r="A17" s="1">
        <v>9</v>
      </c>
      <c r="B17" t="s">
        <v>309</v>
      </c>
      <c r="C17" t="s">
        <v>583</v>
      </c>
      <c r="D17" t="s">
        <v>573</v>
      </c>
      <c r="E17" s="4">
        <v>34.333333333333336</v>
      </c>
      <c r="F17" s="4">
        <v>33</v>
      </c>
      <c r="G17" s="4">
        <v>17</v>
      </c>
      <c r="H17" s="4">
        <v>11</v>
      </c>
      <c r="I17" s="4">
        <v>32</v>
      </c>
      <c r="J17" s="4">
        <v>3</v>
      </c>
      <c r="K17" s="4">
        <v>0</v>
      </c>
      <c r="L17" s="11">
        <v>4.46</v>
      </c>
      <c r="M17" s="11">
        <v>1.28</v>
      </c>
      <c r="N17" s="4">
        <f t="shared" si="0"/>
        <v>44</v>
      </c>
      <c r="O17" s="1">
        <v>1</v>
      </c>
      <c r="P17" s="1">
        <v>0</v>
      </c>
      <c r="Q17" s="16">
        <f t="shared" si="1"/>
        <v>2.0892494929006085E-2</v>
      </c>
      <c r="R17" s="16">
        <f t="shared" si="2"/>
        <v>2.1432050657574281E-2</v>
      </c>
      <c r="S17" s="16">
        <f t="shared" si="3"/>
        <v>2.4926686217008796E-2</v>
      </c>
      <c r="T17" s="16">
        <f t="shared" si="4"/>
        <v>2.1376085504342019E-2</v>
      </c>
      <c r="U17" s="16">
        <f t="shared" si="5"/>
        <v>2.4E-2</v>
      </c>
      <c r="V17" s="16">
        <f t="shared" si="6"/>
        <v>0</v>
      </c>
      <c r="W17" s="11">
        <f t="shared" si="7"/>
        <v>0.72490872210953361</v>
      </c>
      <c r="X17" s="11">
        <f t="shared" si="8"/>
        <v>3.0709939148073184E-2</v>
      </c>
    </row>
    <row r="18" spans="1:24" x14ac:dyDescent="0.25">
      <c r="A18" s="1">
        <v>9</v>
      </c>
      <c r="B18" t="s">
        <v>310</v>
      </c>
      <c r="C18" t="s">
        <v>591</v>
      </c>
      <c r="D18" t="s">
        <v>608</v>
      </c>
      <c r="E18" s="4">
        <v>32</v>
      </c>
      <c r="F18" s="4">
        <v>35</v>
      </c>
      <c r="G18" s="4">
        <v>15</v>
      </c>
      <c r="H18" s="4">
        <v>10</v>
      </c>
      <c r="I18" s="4">
        <v>18</v>
      </c>
      <c r="J18" s="4">
        <v>3</v>
      </c>
      <c r="K18" s="4">
        <v>0</v>
      </c>
      <c r="L18" s="11">
        <v>4.22</v>
      </c>
      <c r="M18" s="11">
        <v>1.41</v>
      </c>
      <c r="N18" s="4">
        <f t="shared" si="0"/>
        <v>45</v>
      </c>
      <c r="O18" s="1">
        <v>1</v>
      </c>
      <c r="P18" s="1">
        <v>1</v>
      </c>
      <c r="Q18" s="16">
        <f t="shared" si="1"/>
        <v>1.947261663286004E-2</v>
      </c>
      <c r="R18" s="16">
        <f t="shared" si="2"/>
        <v>2.1919142717973697E-2</v>
      </c>
      <c r="S18" s="16">
        <f t="shared" si="3"/>
        <v>2.1994134897360705E-2</v>
      </c>
      <c r="T18" s="16">
        <f t="shared" si="4"/>
        <v>1.2024048096192385E-2</v>
      </c>
      <c r="U18" s="16">
        <f t="shared" si="5"/>
        <v>2.4E-2</v>
      </c>
      <c r="V18" s="16">
        <f t="shared" si="6"/>
        <v>0</v>
      </c>
      <c r="W18" s="11">
        <f t="shared" si="7"/>
        <v>0.4849087221095334</v>
      </c>
      <c r="X18" s="11">
        <f t="shared" si="8"/>
        <v>0.16070993914807308</v>
      </c>
    </row>
    <row r="19" spans="1:24" x14ac:dyDescent="0.25">
      <c r="A19" s="1">
        <v>9</v>
      </c>
      <c r="B19" t="s">
        <v>311</v>
      </c>
      <c r="C19" t="s">
        <v>581</v>
      </c>
      <c r="D19" t="s">
        <v>573</v>
      </c>
      <c r="E19" s="4">
        <v>22.666666666666664</v>
      </c>
      <c r="F19" s="4">
        <v>20</v>
      </c>
      <c r="G19" s="4">
        <v>10</v>
      </c>
      <c r="H19" s="4">
        <v>5</v>
      </c>
      <c r="I19" s="4">
        <v>16</v>
      </c>
      <c r="J19" s="4">
        <v>1</v>
      </c>
      <c r="K19" s="4">
        <v>0</v>
      </c>
      <c r="L19" s="11">
        <v>3.97</v>
      </c>
      <c r="M19" s="11">
        <v>1.1000000000000001</v>
      </c>
      <c r="N19" s="4">
        <f t="shared" si="0"/>
        <v>25</v>
      </c>
      <c r="O19" s="1">
        <v>1</v>
      </c>
      <c r="P19" s="1">
        <v>0</v>
      </c>
      <c r="Q19" s="16">
        <f t="shared" si="1"/>
        <v>1.379310344827586E-2</v>
      </c>
      <c r="R19" s="16">
        <f t="shared" si="2"/>
        <v>1.2177301509985387E-2</v>
      </c>
      <c r="S19" s="16">
        <f t="shared" si="3"/>
        <v>1.466275659824047E-2</v>
      </c>
      <c r="T19" s="16">
        <f t="shared" si="4"/>
        <v>1.068804275217101E-2</v>
      </c>
      <c r="U19" s="16">
        <f t="shared" si="5"/>
        <v>8.0000000000000002E-3</v>
      </c>
      <c r="V19" s="16">
        <f t="shared" si="6"/>
        <v>0</v>
      </c>
      <c r="W19" s="11">
        <f t="shared" si="7"/>
        <v>0.23490872210953384</v>
      </c>
      <c r="X19" s="11">
        <f t="shared" si="8"/>
        <v>-0.14929006085192675</v>
      </c>
    </row>
    <row r="20" spans="1:24" x14ac:dyDescent="0.25">
      <c r="A20" s="1">
        <v>9</v>
      </c>
      <c r="B20" t="s">
        <v>312</v>
      </c>
      <c r="C20" t="s">
        <v>595</v>
      </c>
      <c r="D20" t="s">
        <v>573</v>
      </c>
      <c r="E20" s="4">
        <v>22</v>
      </c>
      <c r="F20" s="4">
        <v>32</v>
      </c>
      <c r="G20" s="4">
        <v>14</v>
      </c>
      <c r="H20" s="4">
        <v>5</v>
      </c>
      <c r="I20" s="4">
        <v>14</v>
      </c>
      <c r="J20" s="4">
        <v>2</v>
      </c>
      <c r="K20" s="4">
        <v>0</v>
      </c>
      <c r="L20" s="11">
        <v>5.73</v>
      </c>
      <c r="M20" s="11">
        <v>1.68</v>
      </c>
      <c r="N20" s="4">
        <f t="shared" si="0"/>
        <v>37</v>
      </c>
      <c r="O20" s="1">
        <v>1</v>
      </c>
      <c r="P20" s="1">
        <v>0</v>
      </c>
      <c r="Q20" s="16">
        <f t="shared" si="1"/>
        <v>1.3387423935091276E-2</v>
      </c>
      <c r="R20" s="16">
        <f t="shared" si="2"/>
        <v>1.8022406234778372E-2</v>
      </c>
      <c r="S20" s="16">
        <f t="shared" si="3"/>
        <v>2.0527859237536656E-2</v>
      </c>
      <c r="T20" s="16">
        <f t="shared" si="4"/>
        <v>9.3520374081496327E-3</v>
      </c>
      <c r="U20" s="16">
        <f t="shared" si="5"/>
        <v>1.6E-2</v>
      </c>
      <c r="V20" s="16">
        <f t="shared" si="6"/>
        <v>0</v>
      </c>
      <c r="W20" s="11">
        <f t="shared" si="7"/>
        <v>1.9949087221095341</v>
      </c>
      <c r="X20" s="11">
        <f t="shared" si="8"/>
        <v>0.4307099391480731</v>
      </c>
    </row>
    <row r="21" spans="1:24" x14ac:dyDescent="0.25">
      <c r="A21" s="1">
        <v>9</v>
      </c>
      <c r="B21" t="s">
        <v>313</v>
      </c>
      <c r="C21" t="s">
        <v>594</v>
      </c>
      <c r="D21" t="s">
        <v>573</v>
      </c>
      <c r="E21" s="4">
        <v>19.666666666666664</v>
      </c>
      <c r="F21" s="4">
        <v>25</v>
      </c>
      <c r="G21" s="4">
        <v>9</v>
      </c>
      <c r="H21" s="4">
        <v>4</v>
      </c>
      <c r="I21" s="4">
        <v>7</v>
      </c>
      <c r="J21" s="4">
        <v>1</v>
      </c>
      <c r="K21" s="4">
        <v>0</v>
      </c>
      <c r="L21" s="11">
        <v>4.12</v>
      </c>
      <c r="M21" s="11">
        <v>1.47</v>
      </c>
      <c r="N21" s="4">
        <f t="shared" si="0"/>
        <v>29</v>
      </c>
      <c r="O21" s="1">
        <v>1</v>
      </c>
      <c r="P21" s="1">
        <v>0</v>
      </c>
      <c r="Q21" s="16">
        <f t="shared" si="1"/>
        <v>1.1967545638945231E-2</v>
      </c>
      <c r="R21" s="16">
        <f t="shared" si="2"/>
        <v>1.412566975158305E-2</v>
      </c>
      <c r="S21" s="16">
        <f t="shared" si="3"/>
        <v>1.3196480938416423E-2</v>
      </c>
      <c r="T21" s="16">
        <f t="shared" si="4"/>
        <v>4.6760187040748163E-3</v>
      </c>
      <c r="U21" s="16">
        <f t="shared" si="5"/>
        <v>8.0000000000000002E-3</v>
      </c>
      <c r="V21" s="16">
        <f t="shared" si="6"/>
        <v>0</v>
      </c>
      <c r="W21" s="11">
        <f t="shared" si="7"/>
        <v>0.38490872210953375</v>
      </c>
      <c r="X21" s="11">
        <f t="shared" si="8"/>
        <v>0.22070993914807313</v>
      </c>
    </row>
    <row r="22" spans="1:24" x14ac:dyDescent="0.25">
      <c r="A22" s="1">
        <v>9</v>
      </c>
      <c r="B22" t="s">
        <v>314</v>
      </c>
      <c r="C22" t="s">
        <v>589</v>
      </c>
      <c r="D22" t="s">
        <v>579</v>
      </c>
      <c r="E22" s="4">
        <v>18.333333333333339</v>
      </c>
      <c r="F22" s="4">
        <v>18</v>
      </c>
      <c r="G22" s="4">
        <v>12</v>
      </c>
      <c r="H22" s="4">
        <v>6</v>
      </c>
      <c r="I22" s="4">
        <v>19</v>
      </c>
      <c r="J22" s="4">
        <v>0</v>
      </c>
      <c r="K22" s="4">
        <v>8</v>
      </c>
      <c r="L22" s="11">
        <v>5.89</v>
      </c>
      <c r="M22" s="11">
        <v>1.31</v>
      </c>
      <c r="N22" s="4">
        <f t="shared" si="0"/>
        <v>24</v>
      </c>
      <c r="O22" s="1">
        <v>0</v>
      </c>
      <c r="P22" s="1">
        <v>1</v>
      </c>
      <c r="Q22" s="16">
        <f t="shared" si="1"/>
        <v>1.1156186612576068E-2</v>
      </c>
      <c r="R22" s="16">
        <f t="shared" si="2"/>
        <v>1.1690209449585971E-2</v>
      </c>
      <c r="S22" s="16">
        <f t="shared" si="3"/>
        <v>1.7595307917888565E-2</v>
      </c>
      <c r="T22" s="16">
        <f t="shared" si="4"/>
        <v>1.2692050768203072E-2</v>
      </c>
      <c r="U22" s="16">
        <f t="shared" si="5"/>
        <v>0</v>
      </c>
      <c r="V22" s="16">
        <f t="shared" si="6"/>
        <v>5.0314465408805034E-2</v>
      </c>
      <c r="W22" s="11">
        <f t="shared" si="7"/>
        <v>2.1549087221095333</v>
      </c>
      <c r="X22" s="11">
        <f t="shared" si="8"/>
        <v>6.0709939148073211E-2</v>
      </c>
    </row>
    <row r="23" spans="1:24" x14ac:dyDescent="0.25">
      <c r="A23" s="1">
        <v>9</v>
      </c>
      <c r="B23" t="s">
        <v>315</v>
      </c>
      <c r="C23" t="s">
        <v>603</v>
      </c>
      <c r="D23" t="s">
        <v>573</v>
      </c>
      <c r="E23" s="4">
        <v>17</v>
      </c>
      <c r="F23" s="4">
        <v>18</v>
      </c>
      <c r="G23" s="4">
        <v>10</v>
      </c>
      <c r="H23" s="4">
        <v>6</v>
      </c>
      <c r="I23" s="4">
        <v>14</v>
      </c>
      <c r="J23" s="4">
        <v>1</v>
      </c>
      <c r="K23" s="4">
        <v>0</v>
      </c>
      <c r="L23" s="11">
        <v>5.29</v>
      </c>
      <c r="M23" s="11">
        <v>1.41</v>
      </c>
      <c r="N23" s="4">
        <f t="shared" si="0"/>
        <v>24</v>
      </c>
      <c r="O23" s="1">
        <v>1</v>
      </c>
      <c r="P23" s="1">
        <v>0</v>
      </c>
      <c r="Q23" s="16">
        <f t="shared" si="1"/>
        <v>1.0344827586206896E-2</v>
      </c>
      <c r="R23" s="16">
        <f t="shared" si="2"/>
        <v>1.1690209449585971E-2</v>
      </c>
      <c r="S23" s="16">
        <f t="shared" si="3"/>
        <v>1.466275659824047E-2</v>
      </c>
      <c r="T23" s="16">
        <f t="shared" si="4"/>
        <v>9.3520374081496327E-3</v>
      </c>
      <c r="U23" s="16">
        <f t="shared" si="5"/>
        <v>8.0000000000000002E-3</v>
      </c>
      <c r="V23" s="16">
        <f t="shared" si="6"/>
        <v>0</v>
      </c>
      <c r="W23" s="11">
        <f t="shared" si="7"/>
        <v>1.5549087221095337</v>
      </c>
      <c r="X23" s="11">
        <f t="shared" si="8"/>
        <v>0.16070993914807308</v>
      </c>
    </row>
    <row r="24" spans="1:24" x14ac:dyDescent="0.25">
      <c r="A24" s="1">
        <v>9</v>
      </c>
      <c r="B24" t="s">
        <v>316</v>
      </c>
      <c r="C24" t="s">
        <v>576</v>
      </c>
      <c r="D24" t="s">
        <v>573</v>
      </c>
      <c r="E24" s="4">
        <v>15.666666666666664</v>
      </c>
      <c r="F24" s="4">
        <v>24</v>
      </c>
      <c r="G24" s="4">
        <v>12</v>
      </c>
      <c r="H24" s="4">
        <v>3</v>
      </c>
      <c r="I24" s="4">
        <v>8</v>
      </c>
      <c r="J24" s="4">
        <v>1</v>
      </c>
      <c r="K24" s="4">
        <v>0</v>
      </c>
      <c r="L24" s="11">
        <v>6.89</v>
      </c>
      <c r="M24" s="11">
        <v>1.72</v>
      </c>
      <c r="N24" s="4">
        <f t="shared" si="0"/>
        <v>27</v>
      </c>
      <c r="O24" s="1">
        <v>1</v>
      </c>
      <c r="P24" s="1">
        <v>0</v>
      </c>
      <c r="Q24" s="16">
        <f t="shared" si="1"/>
        <v>9.5334685598377263E-3</v>
      </c>
      <c r="R24" s="16">
        <f t="shared" si="2"/>
        <v>1.3151485630784217E-2</v>
      </c>
      <c r="S24" s="16">
        <f t="shared" si="3"/>
        <v>1.7595307917888565E-2</v>
      </c>
      <c r="T24" s="16">
        <f t="shared" si="4"/>
        <v>5.3440213760855048E-3</v>
      </c>
      <c r="U24" s="16">
        <f t="shared" si="5"/>
        <v>8.0000000000000002E-3</v>
      </c>
      <c r="V24" s="16">
        <f t="shared" si="6"/>
        <v>0</v>
      </c>
      <c r="W24" s="11">
        <f t="shared" si="7"/>
        <v>3.1549087221095333</v>
      </c>
      <c r="X24" s="11">
        <f t="shared" si="8"/>
        <v>0.47070993914807313</v>
      </c>
    </row>
    <row r="25" spans="1:24" x14ac:dyDescent="0.25">
      <c r="A25" s="1">
        <v>9</v>
      </c>
      <c r="B25" t="s">
        <v>317</v>
      </c>
      <c r="C25" t="s">
        <v>583</v>
      </c>
      <c r="D25" t="s">
        <v>573</v>
      </c>
      <c r="E25" s="4">
        <v>13</v>
      </c>
      <c r="F25" s="4">
        <v>12</v>
      </c>
      <c r="G25" s="4">
        <v>5</v>
      </c>
      <c r="H25" s="4">
        <v>2</v>
      </c>
      <c r="I25" s="4">
        <v>11</v>
      </c>
      <c r="J25" s="4">
        <v>1</v>
      </c>
      <c r="K25" s="4">
        <v>0</v>
      </c>
      <c r="L25" s="11">
        <v>3.46</v>
      </c>
      <c r="M25" s="11">
        <v>1.08</v>
      </c>
      <c r="N25" s="4">
        <f t="shared" si="0"/>
        <v>14</v>
      </c>
      <c r="O25" s="1">
        <v>1</v>
      </c>
      <c r="P25" s="1">
        <v>0</v>
      </c>
      <c r="Q25" s="16">
        <f t="shared" si="1"/>
        <v>7.9107505070993914E-3</v>
      </c>
      <c r="R25" s="16">
        <f t="shared" si="2"/>
        <v>6.8192888455918168E-3</v>
      </c>
      <c r="S25" s="16">
        <f t="shared" si="3"/>
        <v>7.331378299120235E-3</v>
      </c>
      <c r="T25" s="16">
        <f t="shared" si="4"/>
        <v>7.3480293921175683E-3</v>
      </c>
      <c r="U25" s="16">
        <f t="shared" si="5"/>
        <v>8.0000000000000002E-3</v>
      </c>
      <c r="V25" s="16">
        <f t="shared" si="6"/>
        <v>0</v>
      </c>
      <c r="W25" s="11">
        <f t="shared" si="7"/>
        <v>-0.27509127789046639</v>
      </c>
      <c r="X25" s="11">
        <f t="shared" si="8"/>
        <v>-0.16929006085192677</v>
      </c>
    </row>
    <row r="26" spans="1:24" x14ac:dyDescent="0.25">
      <c r="A26" s="1">
        <v>9</v>
      </c>
      <c r="B26" t="s">
        <v>318</v>
      </c>
      <c r="C26" t="s">
        <v>583</v>
      </c>
      <c r="D26" t="s">
        <v>573</v>
      </c>
      <c r="E26" s="4">
        <v>11</v>
      </c>
      <c r="F26" s="4">
        <v>13</v>
      </c>
      <c r="G26" s="4">
        <v>7</v>
      </c>
      <c r="H26" s="4">
        <v>4</v>
      </c>
      <c r="I26" s="4">
        <v>9</v>
      </c>
      <c r="J26" s="4">
        <v>1</v>
      </c>
      <c r="K26" s="4">
        <v>0</v>
      </c>
      <c r="L26" s="11">
        <v>5.73</v>
      </c>
      <c r="M26" s="11">
        <v>1.55</v>
      </c>
      <c r="N26" s="4">
        <f t="shared" si="0"/>
        <v>17</v>
      </c>
      <c r="O26" s="1">
        <v>1</v>
      </c>
      <c r="P26" s="1">
        <v>0</v>
      </c>
      <c r="Q26" s="16">
        <f t="shared" si="1"/>
        <v>6.693711967545638E-3</v>
      </c>
      <c r="R26" s="16">
        <f t="shared" si="2"/>
        <v>8.2805650267900634E-3</v>
      </c>
      <c r="S26" s="16">
        <f t="shared" si="3"/>
        <v>1.0263929618768328E-2</v>
      </c>
      <c r="T26" s="16">
        <f t="shared" si="4"/>
        <v>6.0120240480961923E-3</v>
      </c>
      <c r="U26" s="16">
        <f t="shared" si="5"/>
        <v>8.0000000000000002E-3</v>
      </c>
      <c r="V26" s="16">
        <f t="shared" si="6"/>
        <v>0</v>
      </c>
      <c r="W26" s="11">
        <f t="shared" si="7"/>
        <v>1.9949087221095341</v>
      </c>
      <c r="X26" s="11">
        <f t="shared" si="8"/>
        <v>0.3007099391480732</v>
      </c>
    </row>
    <row r="27" spans="1:24" x14ac:dyDescent="0.25">
      <c r="A27" s="1">
        <v>9</v>
      </c>
      <c r="B27" t="s">
        <v>319</v>
      </c>
      <c r="C27" t="s">
        <v>583</v>
      </c>
      <c r="D27" t="s">
        <v>573</v>
      </c>
      <c r="E27" s="4">
        <v>10.666666666666664</v>
      </c>
      <c r="F27" s="4">
        <v>13</v>
      </c>
      <c r="G27" s="4">
        <v>7</v>
      </c>
      <c r="H27" s="4">
        <v>4</v>
      </c>
      <c r="I27" s="4">
        <v>8</v>
      </c>
      <c r="J27" s="4">
        <v>1</v>
      </c>
      <c r="K27" s="4">
        <v>0</v>
      </c>
      <c r="L27" s="11">
        <v>5.91</v>
      </c>
      <c r="M27" s="11">
        <v>1.59</v>
      </c>
      <c r="N27" s="4">
        <f t="shared" si="0"/>
        <v>17</v>
      </c>
      <c r="O27" s="1">
        <v>1</v>
      </c>
      <c r="P27" s="1">
        <v>0</v>
      </c>
      <c r="Q27" s="16">
        <f t="shared" si="1"/>
        <v>6.490872210953345E-3</v>
      </c>
      <c r="R27" s="16">
        <f t="shared" si="2"/>
        <v>8.2805650267900634E-3</v>
      </c>
      <c r="S27" s="16">
        <f t="shared" si="3"/>
        <v>1.0263929618768328E-2</v>
      </c>
      <c r="T27" s="16">
        <f t="shared" si="4"/>
        <v>5.3440213760855048E-3</v>
      </c>
      <c r="U27" s="16">
        <f t="shared" si="5"/>
        <v>8.0000000000000002E-3</v>
      </c>
      <c r="V27" s="16">
        <f t="shared" si="6"/>
        <v>0</v>
      </c>
      <c r="W27" s="11">
        <f t="shared" si="7"/>
        <v>2.1749087221095338</v>
      </c>
      <c r="X27" s="11">
        <f t="shared" si="8"/>
        <v>0.34070993914807324</v>
      </c>
    </row>
    <row r="28" spans="1:24" x14ac:dyDescent="0.25">
      <c r="A28" s="1">
        <v>9</v>
      </c>
      <c r="B28" t="s">
        <v>320</v>
      </c>
      <c r="C28" t="s">
        <v>597</v>
      </c>
      <c r="D28" t="s">
        <v>579</v>
      </c>
      <c r="E28" s="4">
        <v>10.666666666666664</v>
      </c>
      <c r="F28" s="4">
        <v>10</v>
      </c>
      <c r="G28" s="4">
        <v>6</v>
      </c>
      <c r="H28" s="4">
        <v>9</v>
      </c>
      <c r="I28" s="4">
        <v>12</v>
      </c>
      <c r="J28" s="4">
        <v>0</v>
      </c>
      <c r="K28" s="4">
        <v>0</v>
      </c>
      <c r="L28" s="11">
        <v>5.0599999999999996</v>
      </c>
      <c r="M28" s="11">
        <v>1.78</v>
      </c>
      <c r="N28" s="4">
        <f t="shared" si="0"/>
        <v>19</v>
      </c>
      <c r="O28" s="1">
        <v>0</v>
      </c>
      <c r="P28" s="1">
        <v>1</v>
      </c>
      <c r="Q28" s="16">
        <f t="shared" si="1"/>
        <v>6.490872210953345E-3</v>
      </c>
      <c r="R28" s="16">
        <f t="shared" si="2"/>
        <v>9.2547491475888938E-3</v>
      </c>
      <c r="S28" s="16">
        <f t="shared" si="3"/>
        <v>8.7976539589442824E-3</v>
      </c>
      <c r="T28" s="16">
        <f t="shared" si="4"/>
        <v>8.0160320641282558E-3</v>
      </c>
      <c r="U28" s="16">
        <f t="shared" si="5"/>
        <v>0</v>
      </c>
      <c r="V28" s="16">
        <f t="shared" si="6"/>
        <v>0</v>
      </c>
      <c r="W28" s="11">
        <f t="shared" si="7"/>
        <v>1.3249087221095333</v>
      </c>
      <c r="X28" s="11">
        <f t="shared" si="8"/>
        <v>0.53070993914807318</v>
      </c>
    </row>
    <row r="29" spans="1:24" x14ac:dyDescent="0.25">
      <c r="A29" s="1">
        <v>9</v>
      </c>
      <c r="B29" t="s">
        <v>321</v>
      </c>
      <c r="C29" t="s">
        <v>591</v>
      </c>
      <c r="D29" t="s">
        <v>609</v>
      </c>
      <c r="E29" s="4">
        <v>10.333333333333332</v>
      </c>
      <c r="F29" s="4">
        <v>15</v>
      </c>
      <c r="G29" s="4">
        <v>9</v>
      </c>
      <c r="H29" s="4">
        <v>8</v>
      </c>
      <c r="I29" s="4">
        <v>13</v>
      </c>
      <c r="J29" s="4">
        <v>1</v>
      </c>
      <c r="K29" s="4">
        <v>0</v>
      </c>
      <c r="L29" s="11">
        <v>7.84</v>
      </c>
      <c r="M29" s="11">
        <v>2.23</v>
      </c>
      <c r="N29" s="4">
        <f t="shared" si="0"/>
        <v>23</v>
      </c>
      <c r="O29" s="1">
        <v>1</v>
      </c>
      <c r="P29" s="1">
        <v>1</v>
      </c>
      <c r="Q29" s="16">
        <f t="shared" si="1"/>
        <v>6.2880324543610538E-3</v>
      </c>
      <c r="R29" s="16">
        <f t="shared" si="2"/>
        <v>1.1203117389186557E-2</v>
      </c>
      <c r="S29" s="16">
        <f t="shared" si="3"/>
        <v>1.3196480938416423E-2</v>
      </c>
      <c r="T29" s="16">
        <f t="shared" si="4"/>
        <v>8.6840347361389451E-3</v>
      </c>
      <c r="U29" s="16">
        <f t="shared" si="5"/>
        <v>8.0000000000000002E-3</v>
      </c>
      <c r="V29" s="16">
        <f t="shared" si="6"/>
        <v>0</v>
      </c>
      <c r="W29" s="11">
        <f t="shared" si="7"/>
        <v>4.1049087221095331</v>
      </c>
      <c r="X29" s="11">
        <f t="shared" si="8"/>
        <v>0.98070993914807314</v>
      </c>
    </row>
    <row r="30" spans="1:24" x14ac:dyDescent="0.25">
      <c r="A30" s="1">
        <v>9</v>
      </c>
      <c r="B30" t="s">
        <v>322</v>
      </c>
      <c r="C30" t="s">
        <v>604</v>
      </c>
      <c r="D30" t="s">
        <v>573</v>
      </c>
      <c r="E30" s="4">
        <v>9</v>
      </c>
      <c r="F30" s="4">
        <v>4</v>
      </c>
      <c r="G30" s="4">
        <v>0</v>
      </c>
      <c r="H30" s="4">
        <v>1</v>
      </c>
      <c r="I30" s="4">
        <v>7</v>
      </c>
      <c r="J30" s="4">
        <v>1</v>
      </c>
      <c r="K30" s="4">
        <v>0</v>
      </c>
      <c r="L30" s="11">
        <v>0</v>
      </c>
      <c r="M30" s="11">
        <v>0.56000000000000005</v>
      </c>
      <c r="N30" s="4">
        <f t="shared" si="0"/>
        <v>5</v>
      </c>
      <c r="O30" s="1">
        <v>1</v>
      </c>
      <c r="P30" s="1">
        <v>0</v>
      </c>
      <c r="Q30" s="16">
        <f t="shared" si="1"/>
        <v>5.4766734279918863E-3</v>
      </c>
      <c r="R30" s="16">
        <f t="shared" si="2"/>
        <v>2.4354603019970775E-3</v>
      </c>
      <c r="S30" s="16">
        <f t="shared" si="3"/>
        <v>0</v>
      </c>
      <c r="T30" s="16">
        <f t="shared" si="4"/>
        <v>4.6760187040748163E-3</v>
      </c>
      <c r="U30" s="16">
        <f t="shared" si="5"/>
        <v>8.0000000000000002E-3</v>
      </c>
      <c r="V30" s="16">
        <f t="shared" si="6"/>
        <v>0</v>
      </c>
      <c r="W30" s="11">
        <f t="shared" si="7"/>
        <v>-3.7350912778904664</v>
      </c>
      <c r="X30" s="11">
        <f t="shared" si="8"/>
        <v>-0.68929006085192679</v>
      </c>
    </row>
    <row r="31" spans="1:24" x14ac:dyDescent="0.25">
      <c r="A31" s="1">
        <v>9</v>
      </c>
      <c r="B31" t="s">
        <v>323</v>
      </c>
      <c r="C31" t="s">
        <v>583</v>
      </c>
      <c r="D31" t="s">
        <v>573</v>
      </c>
      <c r="E31" s="4">
        <v>9</v>
      </c>
      <c r="F31" s="4">
        <v>8</v>
      </c>
      <c r="G31" s="4">
        <v>5</v>
      </c>
      <c r="H31" s="4">
        <v>3</v>
      </c>
      <c r="I31" s="4">
        <v>10</v>
      </c>
      <c r="J31" s="4">
        <v>1</v>
      </c>
      <c r="K31" s="4">
        <v>0</v>
      </c>
      <c r="L31" s="11">
        <v>5</v>
      </c>
      <c r="M31" s="11">
        <v>1.22</v>
      </c>
      <c r="N31" s="4">
        <f t="shared" si="0"/>
        <v>11</v>
      </c>
      <c r="O31" s="1">
        <v>1</v>
      </c>
      <c r="P31" s="1">
        <v>0</v>
      </c>
      <c r="Q31" s="16">
        <f t="shared" si="1"/>
        <v>5.4766734279918863E-3</v>
      </c>
      <c r="R31" s="16">
        <f t="shared" si="2"/>
        <v>5.3580126643935702E-3</v>
      </c>
      <c r="S31" s="16">
        <f t="shared" si="3"/>
        <v>7.331378299120235E-3</v>
      </c>
      <c r="T31" s="16">
        <f t="shared" si="4"/>
        <v>6.6800267201068807E-3</v>
      </c>
      <c r="U31" s="16">
        <f t="shared" si="5"/>
        <v>8.0000000000000002E-3</v>
      </c>
      <c r="V31" s="16">
        <f t="shared" si="6"/>
        <v>0</v>
      </c>
      <c r="W31" s="11">
        <f t="shared" si="7"/>
        <v>1.2649087221095336</v>
      </c>
      <c r="X31" s="11">
        <f t="shared" si="8"/>
        <v>-2.9290060851926869E-2</v>
      </c>
    </row>
    <row r="32" spans="1:24" x14ac:dyDescent="0.25">
      <c r="A32" s="1">
        <v>9</v>
      </c>
      <c r="B32" t="s">
        <v>324</v>
      </c>
      <c r="C32" t="s">
        <v>602</v>
      </c>
      <c r="D32" t="s">
        <v>579</v>
      </c>
      <c r="E32" s="4">
        <v>8.3333333333333321</v>
      </c>
      <c r="F32" s="4">
        <v>12</v>
      </c>
      <c r="G32" s="4">
        <v>1</v>
      </c>
      <c r="H32" s="4">
        <v>2</v>
      </c>
      <c r="I32" s="4">
        <v>6</v>
      </c>
      <c r="J32" s="4">
        <v>0</v>
      </c>
      <c r="K32" s="4">
        <v>0</v>
      </c>
      <c r="L32" s="11">
        <v>1.08</v>
      </c>
      <c r="M32" s="11">
        <v>1.68</v>
      </c>
      <c r="N32" s="4">
        <f t="shared" si="0"/>
        <v>14</v>
      </c>
      <c r="O32" s="1">
        <v>0</v>
      </c>
      <c r="P32" s="1">
        <v>1</v>
      </c>
      <c r="Q32" s="16">
        <f t="shared" si="1"/>
        <v>5.0709939148073013E-3</v>
      </c>
      <c r="R32" s="16">
        <f t="shared" si="2"/>
        <v>6.8192888455918168E-3</v>
      </c>
      <c r="S32" s="16">
        <f t="shared" si="3"/>
        <v>1.4662756598240469E-3</v>
      </c>
      <c r="T32" s="16">
        <f t="shared" si="4"/>
        <v>4.0080160320641279E-3</v>
      </c>
      <c r="U32" s="16">
        <f t="shared" si="5"/>
        <v>0</v>
      </c>
      <c r="V32" s="16">
        <f t="shared" si="6"/>
        <v>0</v>
      </c>
      <c r="W32" s="11">
        <f t="shared" si="7"/>
        <v>-2.6550912778904663</v>
      </c>
      <c r="X32" s="11">
        <f t="shared" si="8"/>
        <v>0.4307099391480731</v>
      </c>
    </row>
    <row r="33" spans="1:24" x14ac:dyDescent="0.25">
      <c r="A33" s="1">
        <v>9</v>
      </c>
      <c r="B33" t="s">
        <v>325</v>
      </c>
      <c r="C33" t="s">
        <v>586</v>
      </c>
      <c r="D33" t="s">
        <v>573</v>
      </c>
      <c r="E33" s="4">
        <v>8</v>
      </c>
      <c r="F33" s="4">
        <v>14</v>
      </c>
      <c r="G33" s="4">
        <v>9</v>
      </c>
      <c r="H33" s="4">
        <v>6</v>
      </c>
      <c r="I33" s="4">
        <v>7</v>
      </c>
      <c r="J33" s="4">
        <v>0</v>
      </c>
      <c r="K33" s="4">
        <v>0</v>
      </c>
      <c r="L33" s="11">
        <v>10.130000000000001</v>
      </c>
      <c r="M33" s="11">
        <v>2.5</v>
      </c>
      <c r="N33" s="4">
        <f t="shared" si="0"/>
        <v>20</v>
      </c>
      <c r="O33" s="1">
        <v>1</v>
      </c>
      <c r="P33" s="1">
        <v>0</v>
      </c>
      <c r="Q33" s="16">
        <f t="shared" si="1"/>
        <v>4.8681541582150101E-3</v>
      </c>
      <c r="R33" s="16">
        <f t="shared" si="2"/>
        <v>9.74184120798831E-3</v>
      </c>
      <c r="S33" s="16">
        <f t="shared" si="3"/>
        <v>1.3196480938416423E-2</v>
      </c>
      <c r="T33" s="16">
        <f t="shared" si="4"/>
        <v>4.6760187040748163E-3</v>
      </c>
      <c r="U33" s="16">
        <f t="shared" si="5"/>
        <v>0</v>
      </c>
      <c r="V33" s="16">
        <f t="shared" si="6"/>
        <v>0</v>
      </c>
      <c r="W33" s="11">
        <f t="shared" si="7"/>
        <v>6.394908722109534</v>
      </c>
      <c r="X33" s="11">
        <f t="shared" si="8"/>
        <v>1.2507099391480732</v>
      </c>
    </row>
    <row r="34" spans="1:24" x14ac:dyDescent="0.25">
      <c r="A34" s="1">
        <v>9</v>
      </c>
      <c r="B34" t="s">
        <v>326</v>
      </c>
      <c r="C34" t="s">
        <v>584</v>
      </c>
      <c r="D34" t="s">
        <v>573</v>
      </c>
      <c r="E34" s="4">
        <v>8</v>
      </c>
      <c r="F34" s="4">
        <v>4</v>
      </c>
      <c r="G34" s="4">
        <v>2</v>
      </c>
      <c r="H34" s="4">
        <v>0</v>
      </c>
      <c r="I34" s="4">
        <v>4</v>
      </c>
      <c r="J34" s="4">
        <v>1</v>
      </c>
      <c r="K34" s="4">
        <v>0</v>
      </c>
      <c r="L34" s="11">
        <v>2.25</v>
      </c>
      <c r="M34" s="11">
        <v>0.5</v>
      </c>
      <c r="N34" s="4">
        <f t="shared" si="0"/>
        <v>4</v>
      </c>
      <c r="O34" s="1">
        <v>1</v>
      </c>
      <c r="P34" s="1">
        <v>0</v>
      </c>
      <c r="Q34" s="16">
        <f t="shared" si="1"/>
        <v>4.8681541582150101E-3</v>
      </c>
      <c r="R34" s="16">
        <f t="shared" si="2"/>
        <v>1.948368241597662E-3</v>
      </c>
      <c r="S34" s="16">
        <f t="shared" si="3"/>
        <v>2.9325513196480938E-3</v>
      </c>
      <c r="T34" s="16">
        <f t="shared" si="4"/>
        <v>2.6720106880427524E-3</v>
      </c>
      <c r="U34" s="16">
        <f t="shared" si="5"/>
        <v>8.0000000000000002E-3</v>
      </c>
      <c r="V34" s="16">
        <f t="shared" si="6"/>
        <v>0</v>
      </c>
      <c r="W34" s="11">
        <f t="shared" si="7"/>
        <v>-1.4850912778904664</v>
      </c>
      <c r="X34" s="11">
        <f t="shared" si="8"/>
        <v>-0.74929006085192684</v>
      </c>
    </row>
    <row r="35" spans="1:24" x14ac:dyDescent="0.25">
      <c r="A35" s="1">
        <v>9</v>
      </c>
      <c r="B35" t="s">
        <v>327</v>
      </c>
      <c r="C35" t="s">
        <v>589</v>
      </c>
      <c r="D35" t="s">
        <v>608</v>
      </c>
      <c r="E35" s="4">
        <v>7.3333333333333321</v>
      </c>
      <c r="F35" s="4">
        <v>6</v>
      </c>
      <c r="G35" s="4">
        <v>2</v>
      </c>
      <c r="H35" s="4">
        <v>0</v>
      </c>
      <c r="I35" s="4">
        <v>9</v>
      </c>
      <c r="J35" s="4">
        <v>0</v>
      </c>
      <c r="K35" s="4">
        <v>0</v>
      </c>
      <c r="L35" s="11">
        <v>2.4500000000000002</v>
      </c>
      <c r="M35" s="11">
        <v>0.82</v>
      </c>
      <c r="N35" s="4">
        <f t="shared" si="0"/>
        <v>6</v>
      </c>
      <c r="O35" s="1">
        <v>1</v>
      </c>
      <c r="P35" s="1">
        <v>1</v>
      </c>
      <c r="Q35" s="16">
        <f t="shared" si="1"/>
        <v>4.462474645030425E-3</v>
      </c>
      <c r="R35" s="16">
        <f t="shared" si="2"/>
        <v>2.9225523623964927E-3</v>
      </c>
      <c r="S35" s="16">
        <f t="shared" si="3"/>
        <v>2.9325513196480938E-3</v>
      </c>
      <c r="T35" s="16">
        <f t="shared" si="4"/>
        <v>6.0120240480961923E-3</v>
      </c>
      <c r="U35" s="16">
        <f t="shared" si="5"/>
        <v>0</v>
      </c>
      <c r="V35" s="16">
        <f t="shared" si="6"/>
        <v>0</v>
      </c>
      <c r="W35" s="11">
        <f t="shared" si="7"/>
        <v>-1.2850912778904662</v>
      </c>
      <c r="X35" s="11">
        <f t="shared" si="8"/>
        <v>-0.42929006085192689</v>
      </c>
    </row>
    <row r="36" spans="1:24" x14ac:dyDescent="0.25">
      <c r="A36" s="1">
        <v>9</v>
      </c>
      <c r="B36" t="s">
        <v>328</v>
      </c>
      <c r="C36" t="s">
        <v>600</v>
      </c>
      <c r="D36" t="s">
        <v>573</v>
      </c>
      <c r="E36" s="4">
        <v>6.666666666666667</v>
      </c>
      <c r="F36" s="4">
        <v>12</v>
      </c>
      <c r="G36" s="4">
        <v>7</v>
      </c>
      <c r="H36" s="4">
        <v>6</v>
      </c>
      <c r="I36" s="4">
        <v>5</v>
      </c>
      <c r="J36" s="4">
        <v>0</v>
      </c>
      <c r="K36" s="4">
        <v>0</v>
      </c>
      <c r="L36" s="11">
        <v>9.4499999999999993</v>
      </c>
      <c r="M36" s="11">
        <v>2.7</v>
      </c>
      <c r="N36" s="4">
        <f t="shared" si="0"/>
        <v>18</v>
      </c>
      <c r="O36" s="1">
        <v>1</v>
      </c>
      <c r="P36" s="1">
        <v>0</v>
      </c>
      <c r="Q36" s="16">
        <f t="shared" si="1"/>
        <v>4.0567951318458417E-3</v>
      </c>
      <c r="R36" s="16">
        <f t="shared" si="2"/>
        <v>8.7676570871894795E-3</v>
      </c>
      <c r="S36" s="16">
        <f t="shared" si="3"/>
        <v>1.0263929618768328E-2</v>
      </c>
      <c r="T36" s="16">
        <f t="shared" si="4"/>
        <v>3.3400133600534404E-3</v>
      </c>
      <c r="U36" s="16">
        <f t="shared" si="5"/>
        <v>0</v>
      </c>
      <c r="V36" s="16">
        <f t="shared" si="6"/>
        <v>0</v>
      </c>
      <c r="W36" s="11">
        <f t="shared" si="7"/>
        <v>5.7149087221095325</v>
      </c>
      <c r="X36" s="11">
        <f t="shared" si="8"/>
        <v>1.4507099391480733</v>
      </c>
    </row>
    <row r="37" spans="1:24" x14ac:dyDescent="0.25">
      <c r="A37" s="1">
        <v>9</v>
      </c>
      <c r="B37" t="s">
        <v>329</v>
      </c>
      <c r="C37" t="s">
        <v>601</v>
      </c>
      <c r="D37" t="s">
        <v>573</v>
      </c>
      <c r="E37" s="4">
        <v>6</v>
      </c>
      <c r="F37" s="4">
        <v>5</v>
      </c>
      <c r="G37" s="4">
        <v>3</v>
      </c>
      <c r="H37" s="4">
        <v>1</v>
      </c>
      <c r="I37" s="4">
        <v>2</v>
      </c>
      <c r="J37" s="4">
        <v>1</v>
      </c>
      <c r="K37" s="4">
        <v>0</v>
      </c>
      <c r="L37" s="11">
        <v>4.5</v>
      </c>
      <c r="M37" s="11">
        <v>1</v>
      </c>
      <c r="N37" s="4">
        <f t="shared" si="0"/>
        <v>6</v>
      </c>
      <c r="O37" s="1">
        <v>1</v>
      </c>
      <c r="P37" s="1">
        <v>0</v>
      </c>
      <c r="Q37" s="16">
        <f t="shared" si="1"/>
        <v>3.6511156186612571E-3</v>
      </c>
      <c r="R37" s="16">
        <f t="shared" si="2"/>
        <v>2.9225523623964927E-3</v>
      </c>
      <c r="S37" s="16">
        <f t="shared" si="3"/>
        <v>4.3988269794721412E-3</v>
      </c>
      <c r="T37" s="16">
        <f t="shared" si="4"/>
        <v>1.3360053440213762E-3</v>
      </c>
      <c r="U37" s="16">
        <f t="shared" si="5"/>
        <v>8.0000000000000002E-3</v>
      </c>
      <c r="V37" s="16">
        <f t="shared" si="6"/>
        <v>0</v>
      </c>
      <c r="W37" s="11">
        <f t="shared" si="7"/>
        <v>0.76490872210953365</v>
      </c>
      <c r="X37" s="11">
        <f t="shared" si="8"/>
        <v>-0.24929006085192684</v>
      </c>
    </row>
    <row r="38" spans="1:24" x14ac:dyDescent="0.25">
      <c r="A38" s="1">
        <v>9</v>
      </c>
      <c r="B38" t="s">
        <v>330</v>
      </c>
      <c r="C38" t="s">
        <v>574</v>
      </c>
      <c r="D38" t="s">
        <v>609</v>
      </c>
      <c r="E38" s="4">
        <v>5.666666666666667</v>
      </c>
      <c r="F38" s="4">
        <v>7</v>
      </c>
      <c r="G38" s="4">
        <v>4</v>
      </c>
      <c r="H38" s="4">
        <v>2</v>
      </c>
      <c r="I38" s="4">
        <v>5</v>
      </c>
      <c r="J38" s="4">
        <v>0</v>
      </c>
      <c r="K38" s="4">
        <v>0</v>
      </c>
      <c r="L38" s="11">
        <v>6.35</v>
      </c>
      <c r="M38" s="11">
        <v>1.59</v>
      </c>
      <c r="N38" s="4">
        <f t="shared" si="0"/>
        <v>9</v>
      </c>
      <c r="O38" s="1">
        <v>1</v>
      </c>
      <c r="P38" s="1">
        <v>1</v>
      </c>
      <c r="Q38" s="16">
        <f t="shared" si="1"/>
        <v>3.4482758620689655E-3</v>
      </c>
      <c r="R38" s="16">
        <f t="shared" si="2"/>
        <v>4.3838285435947397E-3</v>
      </c>
      <c r="S38" s="16">
        <f t="shared" si="3"/>
        <v>5.8651026392961877E-3</v>
      </c>
      <c r="T38" s="16">
        <f t="shared" si="4"/>
        <v>3.3400133600534404E-3</v>
      </c>
      <c r="U38" s="16">
        <f t="shared" si="5"/>
        <v>0</v>
      </c>
      <c r="V38" s="16">
        <f t="shared" si="6"/>
        <v>0</v>
      </c>
      <c r="W38" s="11">
        <f t="shared" si="7"/>
        <v>2.6149087221095333</v>
      </c>
      <c r="X38" s="11">
        <f t="shared" si="8"/>
        <v>0.34070993914807324</v>
      </c>
    </row>
    <row r="39" spans="1:24" x14ac:dyDescent="0.25">
      <c r="A39" s="1">
        <v>9</v>
      </c>
      <c r="B39" t="s">
        <v>331</v>
      </c>
      <c r="C39" t="s">
        <v>590</v>
      </c>
      <c r="D39" t="s">
        <v>573</v>
      </c>
      <c r="E39" s="4">
        <v>5.3333333333333321</v>
      </c>
      <c r="F39" s="4">
        <v>7</v>
      </c>
      <c r="G39" s="4">
        <v>4</v>
      </c>
      <c r="H39" s="4">
        <v>5</v>
      </c>
      <c r="I39" s="4">
        <v>5</v>
      </c>
      <c r="J39" s="4">
        <v>0</v>
      </c>
      <c r="K39" s="4">
        <v>0</v>
      </c>
      <c r="L39" s="11">
        <v>6.75</v>
      </c>
      <c r="M39" s="11">
        <v>2.25</v>
      </c>
      <c r="N39" s="4">
        <f t="shared" si="0"/>
        <v>12</v>
      </c>
      <c r="O39" s="1">
        <v>1</v>
      </c>
      <c r="P39" s="1">
        <v>0</v>
      </c>
      <c r="Q39" s="16">
        <f t="shared" si="1"/>
        <v>3.2454361054766725E-3</v>
      </c>
      <c r="R39" s="16">
        <f t="shared" si="2"/>
        <v>5.8451047247929854E-3</v>
      </c>
      <c r="S39" s="16">
        <f t="shared" si="3"/>
        <v>5.8651026392961877E-3</v>
      </c>
      <c r="T39" s="16">
        <f t="shared" si="4"/>
        <v>3.3400133600534404E-3</v>
      </c>
      <c r="U39" s="16">
        <f t="shared" si="5"/>
        <v>0</v>
      </c>
      <c r="V39" s="16">
        <f t="shared" si="6"/>
        <v>0</v>
      </c>
      <c r="W39" s="11">
        <f t="shared" si="7"/>
        <v>3.0149087221095336</v>
      </c>
      <c r="X39" s="11">
        <f t="shared" si="8"/>
        <v>1.0007099391480732</v>
      </c>
    </row>
    <row r="40" spans="1:24" x14ac:dyDescent="0.25">
      <c r="A40" s="1">
        <v>9</v>
      </c>
      <c r="B40" t="s">
        <v>332</v>
      </c>
      <c r="C40" t="s">
        <v>583</v>
      </c>
      <c r="D40" t="s">
        <v>579</v>
      </c>
      <c r="E40" s="4">
        <v>4.666666666666667</v>
      </c>
      <c r="F40" s="4">
        <v>3</v>
      </c>
      <c r="G40" s="4">
        <v>2</v>
      </c>
      <c r="H40" s="4">
        <v>2</v>
      </c>
      <c r="I40" s="4">
        <v>1</v>
      </c>
      <c r="J40" s="4">
        <v>0</v>
      </c>
      <c r="K40" s="4">
        <v>0</v>
      </c>
      <c r="L40" s="11">
        <v>3.86</v>
      </c>
      <c r="M40" s="11">
        <v>1.07</v>
      </c>
      <c r="N40" s="4">
        <f t="shared" si="0"/>
        <v>5</v>
      </c>
      <c r="O40" s="1">
        <v>0</v>
      </c>
      <c r="P40" s="1">
        <v>1</v>
      </c>
      <c r="Q40" s="16">
        <f t="shared" si="1"/>
        <v>2.8397565922920892E-3</v>
      </c>
      <c r="R40" s="16">
        <f t="shared" si="2"/>
        <v>2.4354603019970775E-3</v>
      </c>
      <c r="S40" s="16">
        <f t="shared" si="3"/>
        <v>2.9325513196480938E-3</v>
      </c>
      <c r="T40" s="16">
        <f t="shared" si="4"/>
        <v>6.680026720106881E-4</v>
      </c>
      <c r="U40" s="16">
        <f t="shared" si="5"/>
        <v>0</v>
      </c>
      <c r="V40" s="16">
        <f t="shared" si="6"/>
        <v>0</v>
      </c>
      <c r="W40" s="11">
        <f t="shared" si="7"/>
        <v>0.12490872210953352</v>
      </c>
      <c r="X40" s="11">
        <f t="shared" si="8"/>
        <v>-0.17929006085192678</v>
      </c>
    </row>
    <row r="41" spans="1:24" x14ac:dyDescent="0.25">
      <c r="A41" s="1">
        <v>9</v>
      </c>
      <c r="B41" t="s">
        <v>333</v>
      </c>
      <c r="C41" t="s">
        <v>578</v>
      </c>
      <c r="D41" t="s">
        <v>573</v>
      </c>
      <c r="E41" s="4">
        <v>4.666666666666667</v>
      </c>
      <c r="F41" s="4">
        <v>4</v>
      </c>
      <c r="G41" s="4">
        <v>2</v>
      </c>
      <c r="H41" s="4">
        <v>3</v>
      </c>
      <c r="I41" s="4">
        <v>5</v>
      </c>
      <c r="J41" s="4">
        <v>0</v>
      </c>
      <c r="K41" s="4">
        <v>0</v>
      </c>
      <c r="L41" s="11">
        <v>3.86</v>
      </c>
      <c r="M41" s="11">
        <v>1.5</v>
      </c>
      <c r="N41" s="4">
        <f t="shared" si="0"/>
        <v>7</v>
      </c>
      <c r="O41" s="1">
        <v>1</v>
      </c>
      <c r="P41" s="1">
        <v>0</v>
      </c>
      <c r="Q41" s="16">
        <f t="shared" si="1"/>
        <v>2.8397565922920892E-3</v>
      </c>
      <c r="R41" s="16">
        <f t="shared" si="2"/>
        <v>3.4096444227959084E-3</v>
      </c>
      <c r="S41" s="16">
        <f t="shared" si="3"/>
        <v>2.9325513196480938E-3</v>
      </c>
      <c r="T41" s="16">
        <f t="shared" si="4"/>
        <v>3.3400133600534404E-3</v>
      </c>
      <c r="U41" s="16">
        <f t="shared" si="5"/>
        <v>0</v>
      </c>
      <c r="V41" s="16">
        <f t="shared" si="6"/>
        <v>0</v>
      </c>
      <c r="W41" s="11">
        <f t="shared" si="7"/>
        <v>0.12490872210953352</v>
      </c>
      <c r="X41" s="11">
        <f t="shared" si="8"/>
        <v>0.25070993914807316</v>
      </c>
    </row>
    <row r="42" spans="1:24" x14ac:dyDescent="0.25">
      <c r="A42" s="1">
        <v>9</v>
      </c>
      <c r="B42" t="s">
        <v>334</v>
      </c>
      <c r="C42" t="s">
        <v>581</v>
      </c>
      <c r="D42" t="s">
        <v>573</v>
      </c>
      <c r="E42" s="4">
        <v>4.666666666666667</v>
      </c>
      <c r="F42" s="4">
        <v>5</v>
      </c>
      <c r="G42" s="4">
        <v>5</v>
      </c>
      <c r="H42" s="4">
        <v>3</v>
      </c>
      <c r="I42" s="4">
        <v>1</v>
      </c>
      <c r="J42" s="4">
        <v>0</v>
      </c>
      <c r="K42" s="4">
        <v>0</v>
      </c>
      <c r="L42" s="11">
        <v>9.64</v>
      </c>
      <c r="M42" s="11">
        <v>1.71</v>
      </c>
      <c r="N42" s="4">
        <f t="shared" si="0"/>
        <v>8</v>
      </c>
      <c r="O42" s="1">
        <v>1</v>
      </c>
      <c r="P42" s="1">
        <v>0</v>
      </c>
      <c r="Q42" s="16">
        <f t="shared" si="1"/>
        <v>2.8397565922920892E-3</v>
      </c>
      <c r="R42" s="16">
        <f t="shared" si="2"/>
        <v>3.8967364831953241E-3</v>
      </c>
      <c r="S42" s="16">
        <f t="shared" si="3"/>
        <v>7.331378299120235E-3</v>
      </c>
      <c r="T42" s="16">
        <f t="shared" si="4"/>
        <v>6.680026720106881E-4</v>
      </c>
      <c r="U42" s="16">
        <f t="shared" si="5"/>
        <v>0</v>
      </c>
      <c r="V42" s="16">
        <f t="shared" si="6"/>
        <v>0</v>
      </c>
      <c r="W42" s="11">
        <f t="shared" si="7"/>
        <v>5.9049087221095338</v>
      </c>
      <c r="X42" s="11">
        <f t="shared" si="8"/>
        <v>0.46070993914807312</v>
      </c>
    </row>
    <row r="43" spans="1:24" x14ac:dyDescent="0.25">
      <c r="A43" s="1">
        <v>9</v>
      </c>
      <c r="B43" t="s">
        <v>335</v>
      </c>
      <c r="C43" t="s">
        <v>598</v>
      </c>
      <c r="D43" t="s">
        <v>579</v>
      </c>
      <c r="E43" s="4">
        <v>4</v>
      </c>
      <c r="F43" s="4">
        <v>4</v>
      </c>
      <c r="G43" s="4">
        <v>2</v>
      </c>
      <c r="H43" s="4">
        <v>0</v>
      </c>
      <c r="I43" s="4">
        <v>4</v>
      </c>
      <c r="J43" s="4">
        <v>0</v>
      </c>
      <c r="K43" s="4">
        <v>0</v>
      </c>
      <c r="L43" s="11">
        <v>4.5</v>
      </c>
      <c r="M43" s="11">
        <v>1</v>
      </c>
      <c r="N43" s="4">
        <f t="shared" si="0"/>
        <v>4</v>
      </c>
      <c r="O43" s="1">
        <v>0</v>
      </c>
      <c r="P43" s="1">
        <v>1</v>
      </c>
      <c r="Q43" s="16">
        <f t="shared" si="1"/>
        <v>2.434077079107505E-3</v>
      </c>
      <c r="R43" s="16">
        <f t="shared" si="2"/>
        <v>1.948368241597662E-3</v>
      </c>
      <c r="S43" s="16">
        <f t="shared" si="3"/>
        <v>2.9325513196480938E-3</v>
      </c>
      <c r="T43" s="16">
        <f t="shared" si="4"/>
        <v>2.6720106880427524E-3</v>
      </c>
      <c r="U43" s="16">
        <f t="shared" si="5"/>
        <v>0</v>
      </c>
      <c r="V43" s="16">
        <f t="shared" si="6"/>
        <v>0</v>
      </c>
      <c r="W43" s="11">
        <f t="shared" si="7"/>
        <v>0.76490872210953365</v>
      </c>
      <c r="X43" s="11">
        <f t="shared" si="8"/>
        <v>-0.24929006085192684</v>
      </c>
    </row>
    <row r="44" spans="1:24" x14ac:dyDescent="0.25">
      <c r="A44" s="1">
        <v>9</v>
      </c>
      <c r="B44" t="s">
        <v>336</v>
      </c>
      <c r="C44" t="s">
        <v>582</v>
      </c>
      <c r="D44" t="s">
        <v>573</v>
      </c>
      <c r="E44" s="4">
        <v>3.6666666666666674</v>
      </c>
      <c r="F44" s="4">
        <v>9</v>
      </c>
      <c r="G44" s="4">
        <v>8</v>
      </c>
      <c r="H44" s="4">
        <v>1</v>
      </c>
      <c r="I44" s="4">
        <v>2</v>
      </c>
      <c r="J44" s="4">
        <v>0</v>
      </c>
      <c r="K44" s="4">
        <v>0</v>
      </c>
      <c r="L44" s="11">
        <v>19.64</v>
      </c>
      <c r="M44" s="11">
        <v>2.73</v>
      </c>
      <c r="N44" s="4">
        <f t="shared" si="0"/>
        <v>10</v>
      </c>
      <c r="O44" s="1">
        <v>1</v>
      </c>
      <c r="P44" s="1">
        <v>0</v>
      </c>
      <c r="Q44" s="16">
        <f t="shared" si="1"/>
        <v>2.2312373225152134E-3</v>
      </c>
      <c r="R44" s="16">
        <f t="shared" si="2"/>
        <v>4.870920603994155E-3</v>
      </c>
      <c r="S44" s="16">
        <f t="shared" si="3"/>
        <v>1.1730205278592375E-2</v>
      </c>
      <c r="T44" s="16">
        <f t="shared" si="4"/>
        <v>1.3360053440213762E-3</v>
      </c>
      <c r="U44" s="16">
        <f t="shared" si="5"/>
        <v>0</v>
      </c>
      <c r="V44" s="16">
        <f t="shared" si="6"/>
        <v>0</v>
      </c>
      <c r="W44" s="11">
        <f t="shared" si="7"/>
        <v>15.904908722109534</v>
      </c>
      <c r="X44" s="11">
        <f t="shared" si="8"/>
        <v>1.4807099391480731</v>
      </c>
    </row>
    <row r="45" spans="1:24" x14ac:dyDescent="0.25">
      <c r="A45" s="1">
        <v>9</v>
      </c>
      <c r="B45" t="s">
        <v>337</v>
      </c>
      <c r="C45" t="s">
        <v>601</v>
      </c>
      <c r="D45" t="s">
        <v>608</v>
      </c>
      <c r="E45" s="4">
        <v>3</v>
      </c>
      <c r="F45" s="4">
        <v>1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11">
        <v>0</v>
      </c>
      <c r="M45" s="11">
        <v>0.67</v>
      </c>
      <c r="N45" s="4">
        <f t="shared" si="0"/>
        <v>2</v>
      </c>
      <c r="O45" s="1">
        <v>1</v>
      </c>
      <c r="P45" s="1">
        <v>1</v>
      </c>
      <c r="Q45" s="16">
        <f t="shared" si="1"/>
        <v>1.8255578093306286E-3</v>
      </c>
      <c r="R45" s="16">
        <f t="shared" si="2"/>
        <v>9.7418412079883102E-4</v>
      </c>
      <c r="S45" s="16">
        <f t="shared" si="3"/>
        <v>0</v>
      </c>
      <c r="T45" s="16">
        <f t="shared" si="4"/>
        <v>6.680026720106881E-4</v>
      </c>
      <c r="U45" s="16">
        <f t="shared" si="5"/>
        <v>0</v>
      </c>
      <c r="V45" s="16">
        <f t="shared" si="6"/>
        <v>0</v>
      </c>
      <c r="W45" s="11">
        <f t="shared" si="7"/>
        <v>-3.7350912778904664</v>
      </c>
      <c r="X45" s="11">
        <f t="shared" si="8"/>
        <v>-0.5792900608519268</v>
      </c>
    </row>
    <row r="46" spans="1:24" x14ac:dyDescent="0.25">
      <c r="A46" s="1">
        <v>9</v>
      </c>
      <c r="B46" t="s">
        <v>338</v>
      </c>
      <c r="C46" t="s">
        <v>593</v>
      </c>
      <c r="D46" t="s">
        <v>579</v>
      </c>
      <c r="E46" s="4">
        <v>2.6666666666666674</v>
      </c>
      <c r="F46" s="4">
        <v>2</v>
      </c>
      <c r="G46" s="4">
        <v>1</v>
      </c>
      <c r="H46" s="4">
        <v>0</v>
      </c>
      <c r="I46" s="4">
        <v>2</v>
      </c>
      <c r="J46" s="4">
        <v>0</v>
      </c>
      <c r="K46" s="4">
        <v>0</v>
      </c>
      <c r="L46" s="11">
        <v>3.38</v>
      </c>
      <c r="M46" s="11">
        <v>0.75</v>
      </c>
      <c r="N46" s="4">
        <f t="shared" si="0"/>
        <v>2</v>
      </c>
      <c r="O46" s="1">
        <v>0</v>
      </c>
      <c r="P46" s="1">
        <v>1</v>
      </c>
      <c r="Q46" s="16">
        <f t="shared" si="1"/>
        <v>1.6227180527383369E-3</v>
      </c>
      <c r="R46" s="16">
        <f t="shared" si="2"/>
        <v>9.7418412079883102E-4</v>
      </c>
      <c r="S46" s="16">
        <f t="shared" si="3"/>
        <v>1.4662756598240469E-3</v>
      </c>
      <c r="T46" s="16">
        <f t="shared" si="4"/>
        <v>1.3360053440213762E-3</v>
      </c>
      <c r="U46" s="16">
        <f t="shared" si="5"/>
        <v>0</v>
      </c>
      <c r="V46" s="16">
        <f t="shared" si="6"/>
        <v>0</v>
      </c>
      <c r="W46" s="11">
        <f t="shared" si="7"/>
        <v>-0.35509127789046646</v>
      </c>
      <c r="X46" s="11">
        <f t="shared" si="8"/>
        <v>-0.49929006085192684</v>
      </c>
    </row>
    <row r="47" spans="1:24" x14ac:dyDescent="0.25">
      <c r="A47" s="1">
        <v>9</v>
      </c>
      <c r="B47" t="s">
        <v>339</v>
      </c>
      <c r="C47" t="s">
        <v>600</v>
      </c>
      <c r="D47" t="s">
        <v>579</v>
      </c>
      <c r="E47" s="4">
        <v>1.3333333333333337</v>
      </c>
      <c r="F47" s="4">
        <v>1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11">
        <v>0</v>
      </c>
      <c r="M47" s="11">
        <v>0.75</v>
      </c>
      <c r="N47" s="4">
        <f t="shared" si="0"/>
        <v>1</v>
      </c>
      <c r="O47" s="1">
        <v>0</v>
      </c>
      <c r="P47" s="1">
        <v>1</v>
      </c>
      <c r="Q47" s="16">
        <f t="shared" si="1"/>
        <v>8.1135902636916845E-4</v>
      </c>
      <c r="R47" s="16">
        <f t="shared" si="2"/>
        <v>4.8709206039941551E-4</v>
      </c>
      <c r="S47" s="16">
        <f t="shared" si="3"/>
        <v>0</v>
      </c>
      <c r="T47" s="16">
        <f t="shared" si="4"/>
        <v>6.680026720106881E-4</v>
      </c>
      <c r="U47" s="16">
        <f t="shared" si="5"/>
        <v>0</v>
      </c>
      <c r="V47" s="16">
        <f t="shared" si="6"/>
        <v>0</v>
      </c>
      <c r="W47" s="11">
        <f t="shared" si="7"/>
        <v>-3.7350912778904664</v>
      </c>
      <c r="X47" s="11">
        <f t="shared" si="8"/>
        <v>-0.49929006085192684</v>
      </c>
    </row>
    <row r="48" spans="1:24" x14ac:dyDescent="0.25">
      <c r="A48" s="1">
        <v>9</v>
      </c>
      <c r="B48" t="s">
        <v>340</v>
      </c>
      <c r="C48" t="s">
        <v>587</v>
      </c>
      <c r="D48" t="s">
        <v>579</v>
      </c>
      <c r="E48" s="4">
        <v>1</v>
      </c>
      <c r="F48" s="4">
        <v>1</v>
      </c>
      <c r="G48" s="4">
        <v>0</v>
      </c>
      <c r="H48" s="4">
        <v>1</v>
      </c>
      <c r="I48" s="4">
        <v>1</v>
      </c>
      <c r="J48" s="4">
        <v>0</v>
      </c>
      <c r="K48" s="4">
        <v>0</v>
      </c>
      <c r="L48" s="11">
        <v>0</v>
      </c>
      <c r="M48" s="11">
        <v>2</v>
      </c>
      <c r="N48" s="4">
        <f t="shared" si="0"/>
        <v>2</v>
      </c>
      <c r="O48" s="1">
        <v>0</v>
      </c>
      <c r="P48" s="1">
        <v>1</v>
      </c>
      <c r="Q48" s="16">
        <f t="shared" si="1"/>
        <v>6.0851926977687626E-4</v>
      </c>
      <c r="R48" s="16">
        <f t="shared" si="2"/>
        <v>9.7418412079883102E-4</v>
      </c>
      <c r="S48" s="16">
        <f t="shared" si="3"/>
        <v>0</v>
      </c>
      <c r="T48" s="16">
        <f t="shared" si="4"/>
        <v>6.680026720106881E-4</v>
      </c>
      <c r="U48" s="16">
        <f t="shared" si="5"/>
        <v>0</v>
      </c>
      <c r="V48" s="16">
        <f t="shared" si="6"/>
        <v>0</v>
      </c>
      <c r="W48" s="11">
        <f t="shared" si="7"/>
        <v>-3.7350912778904664</v>
      </c>
      <c r="X48" s="11">
        <f t="shared" si="8"/>
        <v>0.75070993914807316</v>
      </c>
    </row>
    <row r="49" spans="1:24" x14ac:dyDescent="0.25">
      <c r="A49" s="1">
        <v>9</v>
      </c>
      <c r="B49" t="s">
        <v>341</v>
      </c>
      <c r="C49" t="s">
        <v>587</v>
      </c>
      <c r="D49" t="s">
        <v>579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0</v>
      </c>
      <c r="K49" s="4">
        <v>0</v>
      </c>
      <c r="L49" s="11">
        <v>0</v>
      </c>
      <c r="M49" s="11">
        <v>2</v>
      </c>
      <c r="N49" s="4">
        <f t="shared" si="0"/>
        <v>2</v>
      </c>
      <c r="O49" s="1">
        <v>0</v>
      </c>
      <c r="P49" s="1">
        <v>1</v>
      </c>
      <c r="Q49" s="16">
        <f t="shared" si="1"/>
        <v>6.0851926977687626E-4</v>
      </c>
      <c r="R49" s="16">
        <f t="shared" si="2"/>
        <v>9.7418412079883102E-4</v>
      </c>
      <c r="S49" s="16">
        <f t="shared" si="3"/>
        <v>0</v>
      </c>
      <c r="T49" s="16">
        <f t="shared" si="4"/>
        <v>6.680026720106881E-4</v>
      </c>
      <c r="U49" s="16">
        <f t="shared" si="5"/>
        <v>0</v>
      </c>
      <c r="V49" s="16">
        <f t="shared" si="6"/>
        <v>0</v>
      </c>
      <c r="W49" s="11">
        <f t="shared" si="7"/>
        <v>-3.7350912778904664</v>
      </c>
      <c r="X49" s="11">
        <f t="shared" si="8"/>
        <v>0.75070993914807316</v>
      </c>
    </row>
    <row r="50" spans="1:24" x14ac:dyDescent="0.25">
      <c r="A50" s="1">
        <v>9</v>
      </c>
      <c r="B50" t="s">
        <v>342</v>
      </c>
      <c r="C50" t="s">
        <v>591</v>
      </c>
      <c r="D50" t="s">
        <v>579</v>
      </c>
      <c r="E50" s="4">
        <v>1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11">
        <v>0</v>
      </c>
      <c r="M50" s="11">
        <v>1</v>
      </c>
      <c r="N50" s="4">
        <f t="shared" si="0"/>
        <v>1</v>
      </c>
      <c r="O50" s="1">
        <v>0</v>
      </c>
      <c r="P50" s="1">
        <v>1</v>
      </c>
      <c r="Q50" s="16">
        <f t="shared" si="1"/>
        <v>6.0851926977687626E-4</v>
      </c>
      <c r="R50" s="16">
        <f t="shared" si="2"/>
        <v>4.8709206039941551E-4</v>
      </c>
      <c r="S50" s="16">
        <f t="shared" si="3"/>
        <v>0</v>
      </c>
      <c r="T50" s="16">
        <f t="shared" si="4"/>
        <v>0</v>
      </c>
      <c r="U50" s="16">
        <f t="shared" si="5"/>
        <v>0</v>
      </c>
      <c r="V50" s="16">
        <f t="shared" si="6"/>
        <v>0</v>
      </c>
      <c r="W50" s="11">
        <f t="shared" si="7"/>
        <v>-3.7350912778904664</v>
      </c>
      <c r="X50" s="11">
        <f t="shared" si="8"/>
        <v>-0.24929006085192684</v>
      </c>
    </row>
    <row r="51" spans="1:24" x14ac:dyDescent="0.25">
      <c r="A51" s="1">
        <v>9</v>
      </c>
      <c r="B51" t="s">
        <v>343</v>
      </c>
      <c r="C51" t="s">
        <v>578</v>
      </c>
      <c r="D51" t="s">
        <v>608</v>
      </c>
      <c r="E51" s="4">
        <v>0.33333333333333331</v>
      </c>
      <c r="F51" s="4">
        <v>4</v>
      </c>
      <c r="G51" s="4">
        <v>4</v>
      </c>
      <c r="H51" s="4">
        <v>2</v>
      </c>
      <c r="I51" s="4">
        <v>1</v>
      </c>
      <c r="J51" s="4">
        <v>0</v>
      </c>
      <c r="K51" s="4">
        <v>0</v>
      </c>
      <c r="L51" s="11">
        <v>108</v>
      </c>
      <c r="M51" s="11">
        <v>18</v>
      </c>
      <c r="N51" s="4">
        <f t="shared" si="0"/>
        <v>6</v>
      </c>
      <c r="O51" s="1">
        <v>1</v>
      </c>
      <c r="P51" s="1">
        <v>1</v>
      </c>
      <c r="Q51" s="16">
        <f t="shared" si="1"/>
        <v>2.0283975659229206E-4</v>
      </c>
      <c r="R51" s="16">
        <f t="shared" si="2"/>
        <v>2.9225523623964927E-3</v>
      </c>
      <c r="S51" s="16">
        <f t="shared" si="3"/>
        <v>5.8651026392961877E-3</v>
      </c>
      <c r="T51" s="16">
        <f t="shared" si="4"/>
        <v>6.680026720106881E-4</v>
      </c>
      <c r="U51" s="16">
        <f t="shared" si="5"/>
        <v>0</v>
      </c>
      <c r="V51" s="16">
        <f t="shared" si="6"/>
        <v>0</v>
      </c>
      <c r="W51" s="11">
        <f t="shared" si="7"/>
        <v>104.26490872210954</v>
      </c>
      <c r="X51" s="11">
        <f t="shared" si="8"/>
        <v>16.750709939148074</v>
      </c>
    </row>
    <row r="52" spans="1:24" x14ac:dyDescent="0.25">
      <c r="A52" s="1">
        <v>9</v>
      </c>
      <c r="B52" t="s">
        <v>344</v>
      </c>
      <c r="C52" t="s">
        <v>600</v>
      </c>
      <c r="D52" t="s">
        <v>579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11">
        <v>0</v>
      </c>
      <c r="M52" s="11">
        <v>0</v>
      </c>
      <c r="N52" s="4">
        <f t="shared" si="0"/>
        <v>0</v>
      </c>
      <c r="O52" s="1">
        <v>0</v>
      </c>
      <c r="P52" s="1">
        <v>1</v>
      </c>
      <c r="Q52" s="16">
        <f t="shared" si="1"/>
        <v>0</v>
      </c>
      <c r="R52" s="16">
        <f t="shared" si="2"/>
        <v>0</v>
      </c>
      <c r="S52" s="16">
        <f t="shared" si="3"/>
        <v>0</v>
      </c>
      <c r="T52" s="16">
        <f t="shared" si="4"/>
        <v>0</v>
      </c>
      <c r="U52" s="16">
        <f t="shared" si="5"/>
        <v>0</v>
      </c>
      <c r="V52" s="16">
        <f t="shared" si="6"/>
        <v>0</v>
      </c>
      <c r="W52" s="11">
        <f t="shared" si="7"/>
        <v>0</v>
      </c>
      <c r="X52" s="11">
        <f t="shared" si="8"/>
        <v>0</v>
      </c>
    </row>
    <row r="53" spans="1:24" x14ac:dyDescent="0.25">
      <c r="A53" s="1">
        <v>9</v>
      </c>
      <c r="B53" t="s">
        <v>345</v>
      </c>
      <c r="C53" t="s">
        <v>576</v>
      </c>
      <c r="D53" t="s">
        <v>579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11">
        <v>0</v>
      </c>
      <c r="M53" s="11">
        <v>0</v>
      </c>
      <c r="N53" s="4">
        <f t="shared" si="0"/>
        <v>0</v>
      </c>
      <c r="O53" s="1">
        <v>0</v>
      </c>
      <c r="P53" s="1">
        <v>1</v>
      </c>
      <c r="Q53" s="16">
        <f t="shared" si="1"/>
        <v>0</v>
      </c>
      <c r="R53" s="16">
        <f t="shared" si="2"/>
        <v>0</v>
      </c>
      <c r="S53" s="16">
        <f t="shared" si="3"/>
        <v>0</v>
      </c>
      <c r="T53" s="16">
        <f t="shared" si="4"/>
        <v>0</v>
      </c>
      <c r="U53" s="16">
        <f t="shared" si="5"/>
        <v>0</v>
      </c>
      <c r="V53" s="16">
        <f t="shared" si="6"/>
        <v>0</v>
      </c>
      <c r="W53" s="11">
        <f t="shared" si="7"/>
        <v>0</v>
      </c>
      <c r="X53" s="11">
        <f t="shared" si="8"/>
        <v>0</v>
      </c>
    </row>
    <row r="54" spans="1:24" x14ac:dyDescent="0.25">
      <c r="A54" s="1">
        <v>9</v>
      </c>
      <c r="B54" t="s">
        <v>346</v>
      </c>
      <c r="C54" t="s">
        <v>594</v>
      </c>
      <c r="D54" t="s">
        <v>573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11">
        <v>0</v>
      </c>
      <c r="M54" s="11">
        <v>0</v>
      </c>
      <c r="N54" s="4">
        <f t="shared" si="0"/>
        <v>0</v>
      </c>
      <c r="O54" s="1">
        <v>1</v>
      </c>
      <c r="P54" s="1">
        <v>0</v>
      </c>
      <c r="Q54" s="16">
        <f t="shared" si="1"/>
        <v>0</v>
      </c>
      <c r="R54" s="16">
        <f t="shared" si="2"/>
        <v>0</v>
      </c>
      <c r="S54" s="16">
        <f t="shared" si="3"/>
        <v>0</v>
      </c>
      <c r="T54" s="16">
        <f t="shared" si="4"/>
        <v>0</v>
      </c>
      <c r="U54" s="16">
        <f t="shared" si="5"/>
        <v>0</v>
      </c>
      <c r="V54" s="16">
        <f t="shared" si="6"/>
        <v>0</v>
      </c>
      <c r="W54" s="11">
        <f t="shared" si="7"/>
        <v>0</v>
      </c>
      <c r="X54" s="11">
        <f t="shared" si="8"/>
        <v>0</v>
      </c>
    </row>
    <row r="55" spans="1:24" x14ac:dyDescent="0.25">
      <c r="A55" s="1">
        <v>9</v>
      </c>
      <c r="B55" t="s">
        <v>347</v>
      </c>
      <c r="C55" t="s">
        <v>588</v>
      </c>
      <c r="D55" t="s">
        <v>579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11">
        <v>0</v>
      </c>
      <c r="M55" s="11">
        <v>0</v>
      </c>
      <c r="N55" s="4">
        <f t="shared" si="0"/>
        <v>0</v>
      </c>
      <c r="O55" s="1">
        <v>0</v>
      </c>
      <c r="P55" s="1">
        <v>1</v>
      </c>
      <c r="Q55" s="16">
        <f t="shared" si="1"/>
        <v>0</v>
      </c>
      <c r="R55" s="16">
        <f t="shared" si="2"/>
        <v>0</v>
      </c>
      <c r="S55" s="16">
        <f t="shared" si="3"/>
        <v>0</v>
      </c>
      <c r="T55" s="16">
        <f t="shared" si="4"/>
        <v>0</v>
      </c>
      <c r="U55" s="16">
        <f t="shared" si="5"/>
        <v>0</v>
      </c>
      <c r="V55" s="16">
        <f t="shared" si="6"/>
        <v>0</v>
      </c>
      <c r="W55" s="11">
        <f t="shared" si="7"/>
        <v>0</v>
      </c>
      <c r="X55" s="11">
        <f t="shared" si="8"/>
        <v>0</v>
      </c>
    </row>
    <row r="56" spans="1:24" x14ac:dyDescent="0.25">
      <c r="A56" s="1">
        <v>9</v>
      </c>
      <c r="B56" t="s">
        <v>348</v>
      </c>
      <c r="C56" t="s">
        <v>589</v>
      </c>
      <c r="D56" t="s">
        <v>579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11">
        <v>0</v>
      </c>
      <c r="M56" s="11">
        <v>0</v>
      </c>
      <c r="N56" s="4">
        <f t="shared" si="0"/>
        <v>0</v>
      </c>
      <c r="O56" s="1">
        <v>0</v>
      </c>
      <c r="P56" s="1">
        <v>1</v>
      </c>
      <c r="Q56" s="16">
        <f t="shared" si="1"/>
        <v>0</v>
      </c>
      <c r="R56" s="16">
        <f t="shared" si="2"/>
        <v>0</v>
      </c>
      <c r="S56" s="16">
        <f t="shared" si="3"/>
        <v>0</v>
      </c>
      <c r="T56" s="16">
        <f t="shared" si="4"/>
        <v>0</v>
      </c>
      <c r="U56" s="16">
        <f t="shared" si="5"/>
        <v>0</v>
      </c>
      <c r="V56" s="16">
        <f t="shared" si="6"/>
        <v>0</v>
      </c>
      <c r="W56" s="11">
        <f t="shared" si="7"/>
        <v>0</v>
      </c>
      <c r="X56" s="11">
        <f t="shared" si="8"/>
        <v>0</v>
      </c>
    </row>
    <row r="57" spans="1:24" x14ac:dyDescent="0.25">
      <c r="A57" s="1">
        <v>7</v>
      </c>
      <c r="B57" t="s">
        <v>349</v>
      </c>
      <c r="C57" t="s">
        <v>593</v>
      </c>
      <c r="D57" t="s">
        <v>573</v>
      </c>
      <c r="E57" s="4">
        <v>208.66666666666663</v>
      </c>
      <c r="F57" s="4">
        <v>229</v>
      </c>
      <c r="G57" s="4">
        <v>85</v>
      </c>
      <c r="H57" s="4">
        <v>44</v>
      </c>
      <c r="I57" s="4">
        <v>159</v>
      </c>
      <c r="J57" s="4">
        <v>22</v>
      </c>
      <c r="K57" s="4">
        <v>0</v>
      </c>
      <c r="L57" s="11">
        <v>3.67</v>
      </c>
      <c r="M57" s="11">
        <v>1.31</v>
      </c>
      <c r="N57" s="4">
        <f t="shared" si="0"/>
        <v>273</v>
      </c>
      <c r="O57" s="1">
        <v>1</v>
      </c>
      <c r="P57" s="1">
        <v>0</v>
      </c>
      <c r="Q57" s="16">
        <f t="shared" si="1"/>
        <v>0.13683060109289619</v>
      </c>
      <c r="R57" s="16">
        <f t="shared" si="2"/>
        <v>0.13521545319465081</v>
      </c>
      <c r="S57" s="16">
        <f t="shared" si="3"/>
        <v>0.12481644640234948</v>
      </c>
      <c r="T57" s="16">
        <f t="shared" si="4"/>
        <v>0.11927981995498875</v>
      </c>
      <c r="U57" s="16">
        <f t="shared" si="5"/>
        <v>0.20754716981132076</v>
      </c>
      <c r="V57" s="16">
        <f t="shared" si="6"/>
        <v>0</v>
      </c>
      <c r="W57" s="11">
        <f t="shared" si="7"/>
        <v>-0.34901639344262403</v>
      </c>
      <c r="X57" s="11">
        <f t="shared" si="8"/>
        <v>-1.3934426229508468E-2</v>
      </c>
    </row>
    <row r="58" spans="1:24" x14ac:dyDescent="0.25">
      <c r="A58" s="1">
        <v>7</v>
      </c>
      <c r="B58" t="s">
        <v>350</v>
      </c>
      <c r="C58" t="s">
        <v>586</v>
      </c>
      <c r="D58" t="s">
        <v>573</v>
      </c>
      <c r="E58" s="4">
        <v>206.33333333333331</v>
      </c>
      <c r="F58" s="4">
        <v>204</v>
      </c>
      <c r="G58" s="4">
        <v>88</v>
      </c>
      <c r="H58" s="4">
        <v>65</v>
      </c>
      <c r="I58" s="4">
        <v>173</v>
      </c>
      <c r="J58" s="4">
        <v>19</v>
      </c>
      <c r="K58" s="4">
        <v>0</v>
      </c>
      <c r="L58" s="11">
        <v>3.84</v>
      </c>
      <c r="M58" s="11">
        <v>1.3</v>
      </c>
      <c r="N58" s="4">
        <f t="shared" si="0"/>
        <v>269</v>
      </c>
      <c r="O58" s="1">
        <v>1</v>
      </c>
      <c r="P58" s="1">
        <v>0</v>
      </c>
      <c r="Q58" s="16">
        <f t="shared" si="1"/>
        <v>0.13530054644808745</v>
      </c>
      <c r="R58" s="16">
        <f t="shared" si="2"/>
        <v>0.13323427439326399</v>
      </c>
      <c r="S58" s="16">
        <f t="shared" si="3"/>
        <v>0.12922173274596183</v>
      </c>
      <c r="T58" s="16">
        <f t="shared" si="4"/>
        <v>0.12978244561140284</v>
      </c>
      <c r="U58" s="16">
        <f t="shared" si="5"/>
        <v>0.17924528301886791</v>
      </c>
      <c r="V58" s="16">
        <f t="shared" si="6"/>
        <v>0</v>
      </c>
      <c r="W58" s="11">
        <f t="shared" si="7"/>
        <v>-0.1790163934426241</v>
      </c>
      <c r="X58" s="11">
        <f t="shared" si="8"/>
        <v>-2.3934426229508476E-2</v>
      </c>
    </row>
    <row r="59" spans="1:24" x14ac:dyDescent="0.25">
      <c r="A59" s="1">
        <v>7</v>
      </c>
      <c r="B59" t="s">
        <v>351</v>
      </c>
      <c r="C59" t="s">
        <v>577</v>
      </c>
      <c r="D59" t="s">
        <v>573</v>
      </c>
      <c r="E59" s="4">
        <v>184.66666666666663</v>
      </c>
      <c r="F59" s="4">
        <v>183</v>
      </c>
      <c r="G59" s="4">
        <v>90</v>
      </c>
      <c r="H59" s="4">
        <v>70</v>
      </c>
      <c r="I59" s="4">
        <v>193</v>
      </c>
      <c r="J59" s="4">
        <v>17</v>
      </c>
      <c r="K59" s="4">
        <v>0</v>
      </c>
      <c r="L59" s="11">
        <v>4.3899999999999997</v>
      </c>
      <c r="M59" s="11">
        <v>1.37</v>
      </c>
      <c r="N59" s="4">
        <f t="shared" si="0"/>
        <v>253</v>
      </c>
      <c r="O59" s="1">
        <v>1</v>
      </c>
      <c r="P59" s="1">
        <v>0</v>
      </c>
      <c r="Q59" s="16">
        <f t="shared" si="1"/>
        <v>0.12109289617486339</v>
      </c>
      <c r="R59" s="16">
        <f t="shared" si="2"/>
        <v>0.12530955918771669</v>
      </c>
      <c r="S59" s="16">
        <f t="shared" si="3"/>
        <v>0.13215859030837004</v>
      </c>
      <c r="T59" s="16">
        <f t="shared" si="4"/>
        <v>0.1447861965491373</v>
      </c>
      <c r="U59" s="16">
        <f t="shared" si="5"/>
        <v>0.16037735849056603</v>
      </c>
      <c r="V59" s="16">
        <f t="shared" si="6"/>
        <v>0</v>
      </c>
      <c r="W59" s="11">
        <f t="shared" si="7"/>
        <v>0.37098360655737572</v>
      </c>
      <c r="X59" s="11">
        <f t="shared" si="8"/>
        <v>4.6065573770491586E-2</v>
      </c>
    </row>
    <row r="60" spans="1:24" x14ac:dyDescent="0.25">
      <c r="A60" s="1">
        <v>7</v>
      </c>
      <c r="B60" t="s">
        <v>352</v>
      </c>
      <c r="C60" t="s">
        <v>593</v>
      </c>
      <c r="D60" t="s">
        <v>573</v>
      </c>
      <c r="E60" s="4">
        <v>112</v>
      </c>
      <c r="F60" s="4">
        <v>115</v>
      </c>
      <c r="G60" s="4">
        <v>51</v>
      </c>
      <c r="H60" s="4">
        <v>24</v>
      </c>
      <c r="I60" s="4">
        <v>92</v>
      </c>
      <c r="J60" s="4">
        <v>10</v>
      </c>
      <c r="K60" s="4">
        <v>0</v>
      </c>
      <c r="L60" s="11">
        <v>4.0999999999999996</v>
      </c>
      <c r="M60" s="11">
        <v>1.24</v>
      </c>
      <c r="N60" s="4">
        <f t="shared" si="0"/>
        <v>139</v>
      </c>
      <c r="O60" s="1">
        <v>1</v>
      </c>
      <c r="P60" s="1">
        <v>0</v>
      </c>
      <c r="Q60" s="16">
        <f t="shared" si="1"/>
        <v>7.34426229508197E-2</v>
      </c>
      <c r="R60" s="16">
        <f t="shared" si="2"/>
        <v>6.884596334819218E-2</v>
      </c>
      <c r="S60" s="16">
        <f t="shared" si="3"/>
        <v>7.4889867841409691E-2</v>
      </c>
      <c r="T60" s="16">
        <f t="shared" si="4"/>
        <v>6.9017254313578399E-2</v>
      </c>
      <c r="U60" s="16">
        <f t="shared" si="5"/>
        <v>9.4339622641509441E-2</v>
      </c>
      <c r="V60" s="16">
        <f t="shared" si="6"/>
        <v>0</v>
      </c>
      <c r="W60" s="11">
        <f t="shared" si="7"/>
        <v>8.0983606557375687E-2</v>
      </c>
      <c r="X60" s="11">
        <f t="shared" si="8"/>
        <v>-8.393442622950853E-2</v>
      </c>
    </row>
    <row r="61" spans="1:24" x14ac:dyDescent="0.25">
      <c r="A61" s="1">
        <v>7</v>
      </c>
      <c r="B61" t="s">
        <v>353</v>
      </c>
      <c r="C61" t="s">
        <v>588</v>
      </c>
      <c r="D61" t="s">
        <v>609</v>
      </c>
      <c r="E61" s="4">
        <v>104</v>
      </c>
      <c r="F61" s="4">
        <v>101</v>
      </c>
      <c r="G61" s="4">
        <v>45</v>
      </c>
      <c r="H61" s="4">
        <v>40</v>
      </c>
      <c r="I61" s="4">
        <v>97</v>
      </c>
      <c r="J61" s="4">
        <v>7</v>
      </c>
      <c r="K61" s="4">
        <v>0</v>
      </c>
      <c r="L61" s="11">
        <v>3.89</v>
      </c>
      <c r="M61" s="11">
        <v>1.36</v>
      </c>
      <c r="N61" s="4">
        <f t="shared" si="0"/>
        <v>141</v>
      </c>
      <c r="O61" s="1">
        <v>1</v>
      </c>
      <c r="P61" s="1">
        <v>1</v>
      </c>
      <c r="Q61" s="16">
        <f t="shared" si="1"/>
        <v>6.8196721311475431E-2</v>
      </c>
      <c r="R61" s="16">
        <f t="shared" si="2"/>
        <v>6.9836552748885589E-2</v>
      </c>
      <c r="S61" s="16">
        <f t="shared" si="3"/>
        <v>6.6079295154185022E-2</v>
      </c>
      <c r="T61" s="16">
        <f t="shared" si="4"/>
        <v>7.2768192048012006E-2</v>
      </c>
      <c r="U61" s="16">
        <f t="shared" si="5"/>
        <v>6.6037735849056603E-2</v>
      </c>
      <c r="V61" s="16">
        <f t="shared" si="6"/>
        <v>0</v>
      </c>
      <c r="W61" s="11">
        <f t="shared" si="7"/>
        <v>-0.12901639344262383</v>
      </c>
      <c r="X61" s="11">
        <f t="shared" si="8"/>
        <v>3.6065573770491577E-2</v>
      </c>
    </row>
    <row r="62" spans="1:24" x14ac:dyDescent="0.25">
      <c r="A62" s="1">
        <v>7</v>
      </c>
      <c r="B62" t="s">
        <v>354</v>
      </c>
      <c r="C62" t="s">
        <v>580</v>
      </c>
      <c r="D62" t="s">
        <v>573</v>
      </c>
      <c r="E62" s="4">
        <v>102.66666666666667</v>
      </c>
      <c r="F62" s="4">
        <v>104</v>
      </c>
      <c r="G62" s="4">
        <v>43</v>
      </c>
      <c r="H62" s="4">
        <v>30</v>
      </c>
      <c r="I62" s="4">
        <v>60</v>
      </c>
      <c r="J62" s="4">
        <v>8</v>
      </c>
      <c r="K62" s="4">
        <v>0</v>
      </c>
      <c r="L62" s="11">
        <v>3.77</v>
      </c>
      <c r="M62" s="11">
        <v>1.31</v>
      </c>
      <c r="N62" s="4">
        <f t="shared" si="0"/>
        <v>134</v>
      </c>
      <c r="O62" s="1">
        <v>1</v>
      </c>
      <c r="P62" s="1">
        <v>0</v>
      </c>
      <c r="Q62" s="16">
        <f t="shared" si="1"/>
        <v>6.7322404371584724E-2</v>
      </c>
      <c r="R62" s="16">
        <f t="shared" si="2"/>
        <v>6.6369489846458643E-2</v>
      </c>
      <c r="S62" s="16">
        <f t="shared" si="3"/>
        <v>6.3142437591776804E-2</v>
      </c>
      <c r="T62" s="16">
        <f t="shared" si="4"/>
        <v>4.5011252813203298E-2</v>
      </c>
      <c r="U62" s="16">
        <f t="shared" si="5"/>
        <v>7.5471698113207544E-2</v>
      </c>
      <c r="V62" s="16">
        <f t="shared" si="6"/>
        <v>0</v>
      </c>
      <c r="W62" s="11">
        <f t="shared" si="7"/>
        <v>-0.24901639344262394</v>
      </c>
      <c r="X62" s="11">
        <f t="shared" si="8"/>
        <v>-1.3934426229508468E-2</v>
      </c>
    </row>
    <row r="63" spans="1:24" x14ac:dyDescent="0.25">
      <c r="A63" s="1">
        <v>7</v>
      </c>
      <c r="B63" t="s">
        <v>355</v>
      </c>
      <c r="C63" t="s">
        <v>600</v>
      </c>
      <c r="D63" t="s">
        <v>573</v>
      </c>
      <c r="E63" s="4">
        <v>100</v>
      </c>
      <c r="F63" s="4">
        <v>91</v>
      </c>
      <c r="G63" s="4">
        <v>38</v>
      </c>
      <c r="H63" s="4">
        <v>53</v>
      </c>
      <c r="I63" s="4">
        <v>81</v>
      </c>
      <c r="J63" s="4">
        <v>8</v>
      </c>
      <c r="K63" s="4">
        <v>0</v>
      </c>
      <c r="L63" s="11">
        <v>3.42</v>
      </c>
      <c r="M63" s="11">
        <v>1.44</v>
      </c>
      <c r="N63" s="4">
        <f t="shared" si="0"/>
        <v>144</v>
      </c>
      <c r="O63" s="1">
        <v>1</v>
      </c>
      <c r="P63" s="1">
        <v>0</v>
      </c>
      <c r="Q63" s="16">
        <f t="shared" si="1"/>
        <v>6.5573770491803296E-2</v>
      </c>
      <c r="R63" s="16">
        <f t="shared" si="2"/>
        <v>7.1322436849925702E-2</v>
      </c>
      <c r="S63" s="16">
        <f t="shared" si="3"/>
        <v>5.5800293685756244E-2</v>
      </c>
      <c r="T63" s="16">
        <f t="shared" si="4"/>
        <v>6.0765191297824456E-2</v>
      </c>
      <c r="U63" s="16">
        <f t="shared" si="5"/>
        <v>7.5471698113207544E-2</v>
      </c>
      <c r="V63" s="16">
        <f t="shared" si="6"/>
        <v>0</v>
      </c>
      <c r="W63" s="11">
        <f t="shared" si="7"/>
        <v>-0.59901639344262403</v>
      </c>
      <c r="X63" s="11">
        <f t="shared" si="8"/>
        <v>0.11606557377049143</v>
      </c>
    </row>
    <row r="64" spans="1:24" x14ac:dyDescent="0.25">
      <c r="A64" s="1">
        <v>7</v>
      </c>
      <c r="B64" t="s">
        <v>356</v>
      </c>
      <c r="C64" t="s">
        <v>593</v>
      </c>
      <c r="D64" t="s">
        <v>579</v>
      </c>
      <c r="E64" s="4">
        <v>66.666666666666671</v>
      </c>
      <c r="F64" s="4">
        <v>65</v>
      </c>
      <c r="G64" s="4">
        <v>23</v>
      </c>
      <c r="H64" s="4">
        <v>17</v>
      </c>
      <c r="I64" s="4">
        <v>51</v>
      </c>
      <c r="J64" s="4">
        <v>0</v>
      </c>
      <c r="K64" s="4">
        <v>43</v>
      </c>
      <c r="L64" s="11">
        <v>3.11</v>
      </c>
      <c r="M64" s="11">
        <v>1.23</v>
      </c>
      <c r="N64" s="4">
        <f t="shared" si="0"/>
        <v>82</v>
      </c>
      <c r="O64" s="1">
        <v>0</v>
      </c>
      <c r="P64" s="1">
        <v>1</v>
      </c>
      <c r="Q64" s="16">
        <f t="shared" si="1"/>
        <v>4.3715846994535533E-2</v>
      </c>
      <c r="R64" s="16">
        <f t="shared" si="2"/>
        <v>4.0614165428429917E-2</v>
      </c>
      <c r="S64" s="16">
        <f t="shared" si="3"/>
        <v>3.3773861967694566E-2</v>
      </c>
      <c r="T64" s="16">
        <f t="shared" si="4"/>
        <v>3.8259564891222807E-2</v>
      </c>
      <c r="U64" s="16">
        <f t="shared" si="5"/>
        <v>0</v>
      </c>
      <c r="V64" s="16">
        <f t="shared" si="6"/>
        <v>0.25748502994011974</v>
      </c>
      <c r="W64" s="11">
        <f t="shared" si="7"/>
        <v>-0.90901639344262408</v>
      </c>
      <c r="X64" s="11">
        <f t="shared" si="8"/>
        <v>-9.3934426229508539E-2</v>
      </c>
    </row>
    <row r="65" spans="1:24" x14ac:dyDescent="0.25">
      <c r="A65" s="1">
        <v>7</v>
      </c>
      <c r="B65" t="s">
        <v>357</v>
      </c>
      <c r="C65" t="s">
        <v>576</v>
      </c>
      <c r="D65" t="s">
        <v>579</v>
      </c>
      <c r="E65" s="4">
        <v>66.666666666666671</v>
      </c>
      <c r="F65" s="4">
        <v>52</v>
      </c>
      <c r="G65" s="4">
        <v>24</v>
      </c>
      <c r="H65" s="4">
        <v>36</v>
      </c>
      <c r="I65" s="4">
        <v>82</v>
      </c>
      <c r="J65" s="4">
        <v>0</v>
      </c>
      <c r="K65" s="4">
        <v>37</v>
      </c>
      <c r="L65" s="11">
        <v>3.24</v>
      </c>
      <c r="M65" s="11">
        <v>1.32</v>
      </c>
      <c r="N65" s="4">
        <f t="shared" si="0"/>
        <v>88</v>
      </c>
      <c r="O65" s="1">
        <v>0</v>
      </c>
      <c r="P65" s="1">
        <v>1</v>
      </c>
      <c r="Q65" s="16">
        <f t="shared" si="1"/>
        <v>4.3715846994535533E-2</v>
      </c>
      <c r="R65" s="16">
        <f t="shared" si="2"/>
        <v>4.3585933630510151E-2</v>
      </c>
      <c r="S65" s="16">
        <f t="shared" si="3"/>
        <v>3.5242290748898682E-2</v>
      </c>
      <c r="T65" s="16">
        <f t="shared" si="4"/>
        <v>6.1515378844711179E-2</v>
      </c>
      <c r="U65" s="16">
        <f t="shared" si="5"/>
        <v>0</v>
      </c>
      <c r="V65" s="16">
        <f t="shared" si="6"/>
        <v>0.22155688622754491</v>
      </c>
      <c r="W65" s="11">
        <f t="shared" si="7"/>
        <v>-0.77901639344262374</v>
      </c>
      <c r="X65" s="11">
        <f t="shared" si="8"/>
        <v>-3.9344262295084587E-3</v>
      </c>
    </row>
    <row r="66" spans="1:24" x14ac:dyDescent="0.25">
      <c r="A66" s="1">
        <v>7</v>
      </c>
      <c r="B66" t="s">
        <v>336</v>
      </c>
      <c r="C66" t="s">
        <v>582</v>
      </c>
      <c r="D66" t="s">
        <v>573</v>
      </c>
      <c r="E66" s="4">
        <v>65</v>
      </c>
      <c r="F66" s="4">
        <v>65</v>
      </c>
      <c r="G66" s="4">
        <v>37</v>
      </c>
      <c r="H66" s="4">
        <v>31</v>
      </c>
      <c r="I66" s="4">
        <v>68</v>
      </c>
      <c r="J66" s="4">
        <v>3</v>
      </c>
      <c r="K66" s="4">
        <v>0</v>
      </c>
      <c r="L66" s="11">
        <v>5.12</v>
      </c>
      <c r="M66" s="11">
        <v>1.48</v>
      </c>
      <c r="N66" s="4">
        <f t="shared" si="0"/>
        <v>96</v>
      </c>
      <c r="O66" s="1">
        <v>1</v>
      </c>
      <c r="P66" s="1">
        <v>0</v>
      </c>
      <c r="Q66" s="16">
        <f t="shared" si="1"/>
        <v>4.2622950819672142E-2</v>
      </c>
      <c r="R66" s="16">
        <f t="shared" si="2"/>
        <v>4.7548291233283801E-2</v>
      </c>
      <c r="S66" s="16">
        <f t="shared" si="3"/>
        <v>5.4331864904552128E-2</v>
      </c>
      <c r="T66" s="16">
        <f t="shared" si="4"/>
        <v>5.1012753188297073E-2</v>
      </c>
      <c r="U66" s="16">
        <f t="shared" si="5"/>
        <v>2.8301886792452831E-2</v>
      </c>
      <c r="V66" s="16">
        <f t="shared" si="6"/>
        <v>0</v>
      </c>
      <c r="W66" s="11">
        <f t="shared" si="7"/>
        <v>1.1009836065573761</v>
      </c>
      <c r="X66" s="11">
        <f t="shared" si="8"/>
        <v>0.15606557377049146</v>
      </c>
    </row>
    <row r="67" spans="1:24" x14ac:dyDescent="0.25">
      <c r="A67" s="1">
        <v>7</v>
      </c>
      <c r="B67" t="s">
        <v>358</v>
      </c>
      <c r="C67" t="s">
        <v>589</v>
      </c>
      <c r="D67" t="s">
        <v>579</v>
      </c>
      <c r="E67" s="4">
        <v>64.666666666666671</v>
      </c>
      <c r="F67" s="4">
        <v>36</v>
      </c>
      <c r="G67" s="4">
        <v>10</v>
      </c>
      <c r="H67" s="4">
        <v>22</v>
      </c>
      <c r="I67" s="4">
        <v>73</v>
      </c>
      <c r="J67" s="4">
        <v>0</v>
      </c>
      <c r="K67" s="4">
        <v>43</v>
      </c>
      <c r="L67" s="11">
        <v>1.39</v>
      </c>
      <c r="M67" s="11">
        <v>0.9</v>
      </c>
      <c r="N67" s="4">
        <f t="shared" ref="N67:N130" si="9">F67+H67</f>
        <v>58</v>
      </c>
      <c r="O67" s="1">
        <v>0</v>
      </c>
      <c r="P67" s="1">
        <v>1</v>
      </c>
      <c r="Q67" s="16">
        <f t="shared" ref="Q67:Q130" si="10">E67/VLOOKUP($A67,$A$468:$N$477,COLUMN(E$1),FALSE)</f>
        <v>4.2404371584699473E-2</v>
      </c>
      <c r="R67" s="16">
        <f t="shared" ref="R67:R130" si="11">N67/VLOOKUP($A67,$A$468:$N$477,COLUMN(N$1),FALSE)</f>
        <v>2.8727092620108963E-2</v>
      </c>
      <c r="S67" s="16">
        <f t="shared" ref="S67:S130" si="12">G67/VLOOKUP($A67,$A$468:$N$477,COLUMN(G$1),FALSE)</f>
        <v>1.4684287812041116E-2</v>
      </c>
      <c r="T67" s="16">
        <f t="shared" ref="T67:T130" si="13">I67/VLOOKUP($A67,$A$468:$N$477,COLUMN(I$1),FALSE)</f>
        <v>5.476369092273068E-2</v>
      </c>
      <c r="U67" s="16">
        <f t="shared" ref="U67:U130" si="14">J67/VLOOKUP($A67,$A$468:$N$477,COLUMN(J$1),FALSE)</f>
        <v>0</v>
      </c>
      <c r="V67" s="16">
        <f t="shared" ref="V67:V130" si="15">K67/VLOOKUP($A67,$A$468:$N$477,COLUMN(K$1),FALSE)</f>
        <v>0.25748502994011974</v>
      </c>
      <c r="W67" s="11">
        <f t="shared" ref="W67:W130" si="16">IF(E67=0,0,L67-VLOOKUP($A67,$A$468:$N$477,COLUMN(L$1),FALSE))</f>
        <v>-2.6290163934426243</v>
      </c>
      <c r="X67" s="11">
        <f t="shared" ref="X67:X130" si="17">IF(E67=0,0,M67-VLOOKUP($A67,$A$468:$N$477,COLUMN(M$1),FALSE))</f>
        <v>-0.4239344262295085</v>
      </c>
    </row>
    <row r="68" spans="1:24" x14ac:dyDescent="0.25">
      <c r="A68" s="1">
        <v>7</v>
      </c>
      <c r="B68" t="s">
        <v>359</v>
      </c>
      <c r="C68" t="s">
        <v>584</v>
      </c>
      <c r="D68" t="s">
        <v>573</v>
      </c>
      <c r="E68" s="4">
        <v>42</v>
      </c>
      <c r="F68" s="4">
        <v>46</v>
      </c>
      <c r="G68" s="4">
        <v>16</v>
      </c>
      <c r="H68" s="4">
        <v>9</v>
      </c>
      <c r="I68" s="4">
        <v>27</v>
      </c>
      <c r="J68" s="4">
        <v>3</v>
      </c>
      <c r="K68" s="4">
        <v>0</v>
      </c>
      <c r="L68" s="11">
        <v>3.43</v>
      </c>
      <c r="M68" s="11">
        <v>1.31</v>
      </c>
      <c r="N68" s="4">
        <f t="shared" si="9"/>
        <v>55</v>
      </c>
      <c r="O68" s="1">
        <v>1</v>
      </c>
      <c r="P68" s="1">
        <v>0</v>
      </c>
      <c r="Q68" s="16">
        <f t="shared" si="10"/>
        <v>2.7540983606557386E-2</v>
      </c>
      <c r="R68" s="16">
        <f t="shared" si="11"/>
        <v>2.7241208519068846E-2</v>
      </c>
      <c r="S68" s="16">
        <f t="shared" si="12"/>
        <v>2.3494860499265784E-2</v>
      </c>
      <c r="T68" s="16">
        <f t="shared" si="13"/>
        <v>2.0255063765941484E-2</v>
      </c>
      <c r="U68" s="16">
        <f t="shared" si="14"/>
        <v>2.8301886792452831E-2</v>
      </c>
      <c r="V68" s="16">
        <f t="shared" si="15"/>
        <v>0</v>
      </c>
      <c r="W68" s="11">
        <f t="shared" si="16"/>
        <v>-0.5890163934426238</v>
      </c>
      <c r="X68" s="11">
        <f t="shared" si="17"/>
        <v>-1.3934426229508468E-2</v>
      </c>
    </row>
    <row r="69" spans="1:24" x14ac:dyDescent="0.25">
      <c r="A69" s="1">
        <v>7</v>
      </c>
      <c r="B69" t="s">
        <v>360</v>
      </c>
      <c r="C69" t="s">
        <v>576</v>
      </c>
      <c r="D69" t="s">
        <v>573</v>
      </c>
      <c r="E69" s="4">
        <v>41.333333333333336</v>
      </c>
      <c r="F69" s="4">
        <v>43</v>
      </c>
      <c r="G69" s="4">
        <v>26</v>
      </c>
      <c r="H69" s="4">
        <v>15</v>
      </c>
      <c r="I69" s="4">
        <v>31</v>
      </c>
      <c r="J69" s="4">
        <v>3</v>
      </c>
      <c r="K69" s="4">
        <v>0</v>
      </c>
      <c r="L69" s="11">
        <v>5.66</v>
      </c>
      <c r="M69" s="11">
        <v>1.4</v>
      </c>
      <c r="N69" s="4">
        <f t="shared" si="9"/>
        <v>58</v>
      </c>
      <c r="O69" s="1">
        <v>1</v>
      </c>
      <c r="P69" s="1">
        <v>0</v>
      </c>
      <c r="Q69" s="16">
        <f t="shared" si="10"/>
        <v>2.7103825136612032E-2</v>
      </c>
      <c r="R69" s="16">
        <f t="shared" si="11"/>
        <v>2.8727092620108963E-2</v>
      </c>
      <c r="S69" s="16">
        <f t="shared" si="12"/>
        <v>3.81791483113069E-2</v>
      </c>
      <c r="T69" s="16">
        <f t="shared" si="13"/>
        <v>2.3255813953488372E-2</v>
      </c>
      <c r="U69" s="16">
        <f t="shared" si="14"/>
        <v>2.8301886792452831E-2</v>
      </c>
      <c r="V69" s="16">
        <f t="shared" si="15"/>
        <v>0</v>
      </c>
      <c r="W69" s="11">
        <f t="shared" si="16"/>
        <v>1.6409836065573762</v>
      </c>
      <c r="X69" s="11">
        <f t="shared" si="17"/>
        <v>7.606557377049139E-2</v>
      </c>
    </row>
    <row r="70" spans="1:24" x14ac:dyDescent="0.25">
      <c r="A70" s="1">
        <v>7</v>
      </c>
      <c r="B70" t="s">
        <v>361</v>
      </c>
      <c r="C70" t="s">
        <v>583</v>
      </c>
      <c r="D70" t="s">
        <v>579</v>
      </c>
      <c r="E70" s="4">
        <v>30.333333333333339</v>
      </c>
      <c r="F70" s="4">
        <v>31</v>
      </c>
      <c r="G70" s="4">
        <v>15</v>
      </c>
      <c r="H70" s="4">
        <v>7</v>
      </c>
      <c r="I70" s="4">
        <v>24</v>
      </c>
      <c r="J70" s="4">
        <v>0</v>
      </c>
      <c r="K70" s="4">
        <v>22</v>
      </c>
      <c r="L70" s="11">
        <v>4.45</v>
      </c>
      <c r="M70" s="11">
        <v>1.25</v>
      </c>
      <c r="N70" s="4">
        <f t="shared" si="9"/>
        <v>38</v>
      </c>
      <c r="O70" s="1">
        <v>0</v>
      </c>
      <c r="P70" s="1">
        <v>1</v>
      </c>
      <c r="Q70" s="16">
        <f t="shared" si="10"/>
        <v>1.9890710382513672E-2</v>
      </c>
      <c r="R70" s="16">
        <f t="shared" si="11"/>
        <v>1.8821198613174838E-2</v>
      </c>
      <c r="S70" s="16">
        <f t="shared" si="12"/>
        <v>2.2026431718061675E-2</v>
      </c>
      <c r="T70" s="16">
        <f t="shared" si="13"/>
        <v>1.8004501125281319E-2</v>
      </c>
      <c r="U70" s="16">
        <f t="shared" si="14"/>
        <v>0</v>
      </c>
      <c r="V70" s="16">
        <f t="shared" si="15"/>
        <v>0.1317365269461078</v>
      </c>
      <c r="W70" s="11">
        <f t="shared" si="16"/>
        <v>0.43098360655737622</v>
      </c>
      <c r="X70" s="11">
        <f t="shared" si="17"/>
        <v>-7.3934426229508521E-2</v>
      </c>
    </row>
    <row r="71" spans="1:24" x14ac:dyDescent="0.25">
      <c r="A71" s="1">
        <v>7</v>
      </c>
      <c r="B71" t="s">
        <v>362</v>
      </c>
      <c r="C71" t="s">
        <v>585</v>
      </c>
      <c r="D71" t="s">
        <v>579</v>
      </c>
      <c r="E71" s="4">
        <v>27.333333333333339</v>
      </c>
      <c r="F71" s="4">
        <v>20</v>
      </c>
      <c r="G71" s="4">
        <v>5</v>
      </c>
      <c r="H71" s="4">
        <v>7</v>
      </c>
      <c r="I71" s="4">
        <v>39</v>
      </c>
      <c r="J71" s="4">
        <v>0</v>
      </c>
      <c r="K71" s="4">
        <v>20</v>
      </c>
      <c r="L71" s="11">
        <v>1.65</v>
      </c>
      <c r="M71" s="11">
        <v>0.99</v>
      </c>
      <c r="N71" s="4">
        <f t="shared" si="9"/>
        <v>27</v>
      </c>
      <c r="O71" s="1">
        <v>0</v>
      </c>
      <c r="P71" s="1">
        <v>1</v>
      </c>
      <c r="Q71" s="16">
        <f t="shared" si="10"/>
        <v>1.7923497267759571E-2</v>
      </c>
      <c r="R71" s="16">
        <f t="shared" si="11"/>
        <v>1.3372956909361069E-2</v>
      </c>
      <c r="S71" s="16">
        <f t="shared" si="12"/>
        <v>7.3421439060205578E-3</v>
      </c>
      <c r="T71" s="16">
        <f t="shared" si="13"/>
        <v>2.9257314328582147E-2</v>
      </c>
      <c r="U71" s="16">
        <f t="shared" si="14"/>
        <v>0</v>
      </c>
      <c r="V71" s="16">
        <f t="shared" si="15"/>
        <v>0.11976047904191617</v>
      </c>
      <c r="W71" s="11">
        <f t="shared" si="16"/>
        <v>-2.369016393442624</v>
      </c>
      <c r="X71" s="11">
        <f t="shared" si="17"/>
        <v>-0.33393442622950853</v>
      </c>
    </row>
    <row r="72" spans="1:24" x14ac:dyDescent="0.25">
      <c r="A72" s="1">
        <v>7</v>
      </c>
      <c r="B72" t="s">
        <v>363</v>
      </c>
      <c r="C72" t="s">
        <v>582</v>
      </c>
      <c r="D72" t="s">
        <v>573</v>
      </c>
      <c r="E72" s="4">
        <v>23</v>
      </c>
      <c r="F72" s="4">
        <v>24</v>
      </c>
      <c r="G72" s="4">
        <v>15</v>
      </c>
      <c r="H72" s="4">
        <v>6</v>
      </c>
      <c r="I72" s="4">
        <v>21</v>
      </c>
      <c r="J72" s="4">
        <v>2</v>
      </c>
      <c r="K72" s="4">
        <v>0</v>
      </c>
      <c r="L72" s="11">
        <v>5.87</v>
      </c>
      <c r="M72" s="11">
        <v>1.3</v>
      </c>
      <c r="N72" s="4">
        <f t="shared" si="9"/>
        <v>30</v>
      </c>
      <c r="O72" s="1">
        <v>1</v>
      </c>
      <c r="P72" s="1">
        <v>0</v>
      </c>
      <c r="Q72" s="16">
        <f t="shared" si="10"/>
        <v>1.5081967213114758E-2</v>
      </c>
      <c r="R72" s="16">
        <f t="shared" si="11"/>
        <v>1.4858841010401188E-2</v>
      </c>
      <c r="S72" s="16">
        <f t="shared" si="12"/>
        <v>2.2026431718061675E-2</v>
      </c>
      <c r="T72" s="16">
        <f t="shared" si="13"/>
        <v>1.5753938484621154E-2</v>
      </c>
      <c r="U72" s="16">
        <f t="shared" si="14"/>
        <v>1.8867924528301886E-2</v>
      </c>
      <c r="V72" s="16">
        <f t="shared" si="15"/>
        <v>0</v>
      </c>
      <c r="W72" s="11">
        <f t="shared" si="16"/>
        <v>1.8509836065573761</v>
      </c>
      <c r="X72" s="11">
        <f t="shared" si="17"/>
        <v>-2.3934426229508476E-2</v>
      </c>
    </row>
    <row r="73" spans="1:24" x14ac:dyDescent="0.25">
      <c r="A73" s="1">
        <v>7</v>
      </c>
      <c r="B73" t="s">
        <v>364</v>
      </c>
      <c r="C73" t="s">
        <v>600</v>
      </c>
      <c r="D73" t="s">
        <v>573</v>
      </c>
      <c r="E73" s="4">
        <v>14.666666666666664</v>
      </c>
      <c r="F73" s="4">
        <v>19</v>
      </c>
      <c r="G73" s="4">
        <v>13</v>
      </c>
      <c r="H73" s="4">
        <v>4</v>
      </c>
      <c r="I73" s="4">
        <v>11</v>
      </c>
      <c r="J73" s="4">
        <v>1</v>
      </c>
      <c r="K73" s="4">
        <v>0</v>
      </c>
      <c r="L73" s="11">
        <v>7.98</v>
      </c>
      <c r="M73" s="11">
        <v>1.57</v>
      </c>
      <c r="N73" s="4">
        <f t="shared" si="9"/>
        <v>23</v>
      </c>
      <c r="O73" s="1">
        <v>1</v>
      </c>
      <c r="P73" s="1">
        <v>0</v>
      </c>
      <c r="Q73" s="16">
        <f t="shared" si="10"/>
        <v>9.6174863387978159E-3</v>
      </c>
      <c r="R73" s="16">
        <f t="shared" si="11"/>
        <v>1.1391778107974244E-2</v>
      </c>
      <c r="S73" s="16">
        <f t="shared" si="12"/>
        <v>1.908957415565345E-2</v>
      </c>
      <c r="T73" s="16">
        <f t="shared" si="13"/>
        <v>8.2520630157539385E-3</v>
      </c>
      <c r="U73" s="16">
        <f t="shared" si="14"/>
        <v>9.433962264150943E-3</v>
      </c>
      <c r="V73" s="16">
        <f t="shared" si="15"/>
        <v>0</v>
      </c>
      <c r="W73" s="11">
        <f t="shared" si="16"/>
        <v>3.9609836065573765</v>
      </c>
      <c r="X73" s="11">
        <f t="shared" si="17"/>
        <v>0.24606557377049154</v>
      </c>
    </row>
    <row r="74" spans="1:24" x14ac:dyDescent="0.25">
      <c r="A74" s="1">
        <v>7</v>
      </c>
      <c r="B74" t="s">
        <v>365</v>
      </c>
      <c r="C74" t="s">
        <v>595</v>
      </c>
      <c r="D74" t="s">
        <v>573</v>
      </c>
      <c r="E74" s="4">
        <v>12.333333333333332</v>
      </c>
      <c r="F74" s="4">
        <v>12</v>
      </c>
      <c r="G74" s="4">
        <v>6</v>
      </c>
      <c r="H74" s="4">
        <v>5</v>
      </c>
      <c r="I74" s="4">
        <v>12</v>
      </c>
      <c r="J74" s="4">
        <v>1</v>
      </c>
      <c r="K74" s="4">
        <v>0</v>
      </c>
      <c r="L74" s="11">
        <v>4.38</v>
      </c>
      <c r="M74" s="11">
        <v>1.38</v>
      </c>
      <c r="N74" s="4">
        <f t="shared" si="9"/>
        <v>17</v>
      </c>
      <c r="O74" s="1">
        <v>1</v>
      </c>
      <c r="P74" s="1">
        <v>0</v>
      </c>
      <c r="Q74" s="16">
        <f t="shared" si="10"/>
        <v>8.0874316939890719E-3</v>
      </c>
      <c r="R74" s="16">
        <f t="shared" si="11"/>
        <v>8.4200099058940065E-3</v>
      </c>
      <c r="S74" s="16">
        <f t="shared" si="12"/>
        <v>8.8105726872246704E-3</v>
      </c>
      <c r="T74" s="16">
        <f t="shared" si="13"/>
        <v>9.0022505626406596E-3</v>
      </c>
      <c r="U74" s="16">
        <f t="shared" si="14"/>
        <v>9.433962264150943E-3</v>
      </c>
      <c r="V74" s="16">
        <f t="shared" si="15"/>
        <v>0</v>
      </c>
      <c r="W74" s="11">
        <f t="shared" si="16"/>
        <v>0.36098360655737594</v>
      </c>
      <c r="X74" s="11">
        <f t="shared" si="17"/>
        <v>5.6065573770491373E-2</v>
      </c>
    </row>
    <row r="75" spans="1:24" x14ac:dyDescent="0.25">
      <c r="A75" s="1">
        <v>7</v>
      </c>
      <c r="B75" t="s">
        <v>366</v>
      </c>
      <c r="C75" t="s">
        <v>594</v>
      </c>
      <c r="D75" t="s">
        <v>608</v>
      </c>
      <c r="E75" s="4">
        <v>9</v>
      </c>
      <c r="F75" s="4">
        <v>13</v>
      </c>
      <c r="G75" s="4">
        <v>10</v>
      </c>
      <c r="H75" s="4">
        <v>0</v>
      </c>
      <c r="I75" s="4">
        <v>6</v>
      </c>
      <c r="J75" s="4">
        <v>1</v>
      </c>
      <c r="K75" s="4">
        <v>0</v>
      </c>
      <c r="L75" s="11">
        <v>10</v>
      </c>
      <c r="M75" s="11">
        <v>1.44</v>
      </c>
      <c r="N75" s="4">
        <f t="shared" si="9"/>
        <v>13</v>
      </c>
      <c r="O75" s="1">
        <v>1</v>
      </c>
      <c r="P75" s="1">
        <v>1</v>
      </c>
      <c r="Q75" s="16">
        <f t="shared" si="10"/>
        <v>5.9016393442622968E-3</v>
      </c>
      <c r="R75" s="16">
        <f t="shared" si="11"/>
        <v>6.4388311045071814E-3</v>
      </c>
      <c r="S75" s="16">
        <f t="shared" si="12"/>
        <v>1.4684287812041116E-2</v>
      </c>
      <c r="T75" s="16">
        <f t="shared" si="13"/>
        <v>4.5011252813203298E-3</v>
      </c>
      <c r="U75" s="16">
        <f t="shared" si="14"/>
        <v>9.433962264150943E-3</v>
      </c>
      <c r="V75" s="16">
        <f t="shared" si="15"/>
        <v>0</v>
      </c>
      <c r="W75" s="11">
        <f t="shared" si="16"/>
        <v>5.980983606557376</v>
      </c>
      <c r="X75" s="11">
        <f t="shared" si="17"/>
        <v>0.11606557377049143</v>
      </c>
    </row>
    <row r="76" spans="1:24" x14ac:dyDescent="0.25">
      <c r="A76" s="1">
        <v>7</v>
      </c>
      <c r="B76" t="s">
        <v>326</v>
      </c>
      <c r="C76" t="s">
        <v>584</v>
      </c>
      <c r="D76" t="s">
        <v>573</v>
      </c>
      <c r="E76" s="4">
        <v>8.6666666666666643</v>
      </c>
      <c r="F76" s="4">
        <v>12</v>
      </c>
      <c r="G76" s="4">
        <v>8</v>
      </c>
      <c r="H76" s="4">
        <v>5</v>
      </c>
      <c r="I76" s="4">
        <v>7</v>
      </c>
      <c r="J76" s="4">
        <v>0</v>
      </c>
      <c r="K76" s="4">
        <v>0</v>
      </c>
      <c r="L76" s="11">
        <v>8.31</v>
      </c>
      <c r="M76" s="11">
        <v>1.96</v>
      </c>
      <c r="N76" s="4">
        <f t="shared" si="9"/>
        <v>17</v>
      </c>
      <c r="O76" s="1">
        <v>1</v>
      </c>
      <c r="P76" s="1">
        <v>0</v>
      </c>
      <c r="Q76" s="16">
        <f t="shared" si="10"/>
        <v>5.6830601092896175E-3</v>
      </c>
      <c r="R76" s="16">
        <f t="shared" si="11"/>
        <v>8.4200099058940065E-3</v>
      </c>
      <c r="S76" s="16">
        <f t="shared" si="12"/>
        <v>1.1747430249632892E-2</v>
      </c>
      <c r="T76" s="16">
        <f t="shared" si="13"/>
        <v>5.2513128282070517E-3</v>
      </c>
      <c r="U76" s="16">
        <f t="shared" si="14"/>
        <v>0</v>
      </c>
      <c r="V76" s="16">
        <f t="shared" si="15"/>
        <v>0</v>
      </c>
      <c r="W76" s="11">
        <f t="shared" si="16"/>
        <v>4.2909836065573765</v>
      </c>
      <c r="X76" s="11">
        <f t="shared" si="17"/>
        <v>0.63606557377049144</v>
      </c>
    </row>
    <row r="77" spans="1:24" x14ac:dyDescent="0.25">
      <c r="A77" s="1">
        <v>7</v>
      </c>
      <c r="B77" t="s">
        <v>367</v>
      </c>
      <c r="C77" t="s">
        <v>572</v>
      </c>
      <c r="D77" t="s">
        <v>579</v>
      </c>
      <c r="E77" s="4">
        <v>7.3333333333333321</v>
      </c>
      <c r="F77" s="4">
        <v>10</v>
      </c>
      <c r="G77" s="4">
        <v>6</v>
      </c>
      <c r="H77" s="4">
        <v>3</v>
      </c>
      <c r="I77" s="4">
        <v>5</v>
      </c>
      <c r="J77" s="4">
        <v>0</v>
      </c>
      <c r="K77" s="4">
        <v>0</v>
      </c>
      <c r="L77" s="11">
        <v>7.36</v>
      </c>
      <c r="M77" s="11">
        <v>1.77</v>
      </c>
      <c r="N77" s="4">
        <f t="shared" si="9"/>
        <v>13</v>
      </c>
      <c r="O77" s="1">
        <v>0</v>
      </c>
      <c r="P77" s="1">
        <v>1</v>
      </c>
      <c r="Q77" s="16">
        <f t="shared" si="10"/>
        <v>4.808743169398908E-3</v>
      </c>
      <c r="R77" s="16">
        <f t="shared" si="11"/>
        <v>6.4388311045071814E-3</v>
      </c>
      <c r="S77" s="16">
        <f t="shared" si="12"/>
        <v>8.8105726872246704E-3</v>
      </c>
      <c r="T77" s="16">
        <f t="shared" si="13"/>
        <v>3.7509377344336083E-3</v>
      </c>
      <c r="U77" s="16">
        <f t="shared" si="14"/>
        <v>0</v>
      </c>
      <c r="V77" s="16">
        <f t="shared" si="15"/>
        <v>0</v>
      </c>
      <c r="W77" s="11">
        <f t="shared" si="16"/>
        <v>3.3409836065573764</v>
      </c>
      <c r="X77" s="11">
        <f t="shared" si="17"/>
        <v>0.4460655737704915</v>
      </c>
    </row>
    <row r="78" spans="1:24" x14ac:dyDescent="0.25">
      <c r="A78" s="1">
        <v>7</v>
      </c>
      <c r="B78" t="s">
        <v>368</v>
      </c>
      <c r="C78" t="s">
        <v>576</v>
      </c>
      <c r="D78" t="s">
        <v>608</v>
      </c>
      <c r="E78" s="4">
        <v>7.3333333333333321</v>
      </c>
      <c r="F78" s="4">
        <v>3</v>
      </c>
      <c r="G78" s="4">
        <v>2</v>
      </c>
      <c r="H78" s="4">
        <v>3</v>
      </c>
      <c r="I78" s="4">
        <v>6</v>
      </c>
      <c r="J78" s="4">
        <v>1</v>
      </c>
      <c r="K78" s="4">
        <v>0</v>
      </c>
      <c r="L78" s="11">
        <v>2.4500000000000002</v>
      </c>
      <c r="M78" s="11">
        <v>0.82</v>
      </c>
      <c r="N78" s="4">
        <f t="shared" si="9"/>
        <v>6</v>
      </c>
      <c r="O78" s="1">
        <v>1</v>
      </c>
      <c r="P78" s="1">
        <v>1</v>
      </c>
      <c r="Q78" s="16">
        <f t="shared" si="10"/>
        <v>4.808743169398908E-3</v>
      </c>
      <c r="R78" s="16">
        <f t="shared" si="11"/>
        <v>2.9717682020802376E-3</v>
      </c>
      <c r="S78" s="16">
        <f t="shared" si="12"/>
        <v>2.936857562408223E-3</v>
      </c>
      <c r="T78" s="16">
        <f t="shared" si="13"/>
        <v>4.5011252813203298E-3</v>
      </c>
      <c r="U78" s="16">
        <f t="shared" si="14"/>
        <v>9.433962264150943E-3</v>
      </c>
      <c r="V78" s="16">
        <f t="shared" si="15"/>
        <v>0</v>
      </c>
      <c r="W78" s="11">
        <f t="shared" si="16"/>
        <v>-1.5690163934426238</v>
      </c>
      <c r="X78" s="11">
        <f t="shared" si="17"/>
        <v>-0.50393442622950857</v>
      </c>
    </row>
    <row r="79" spans="1:24" x14ac:dyDescent="0.25">
      <c r="A79" s="1">
        <v>7</v>
      </c>
      <c r="B79" t="s">
        <v>369</v>
      </c>
      <c r="C79" t="s">
        <v>585</v>
      </c>
      <c r="D79" t="s">
        <v>579</v>
      </c>
      <c r="E79" s="4">
        <v>5.666666666666667</v>
      </c>
      <c r="F79" s="4">
        <v>4</v>
      </c>
      <c r="G79" s="4">
        <v>1</v>
      </c>
      <c r="H79" s="4">
        <v>2</v>
      </c>
      <c r="I79" s="4">
        <v>7</v>
      </c>
      <c r="J79" s="4">
        <v>0</v>
      </c>
      <c r="K79" s="4">
        <v>0</v>
      </c>
      <c r="L79" s="11">
        <v>1.59</v>
      </c>
      <c r="M79" s="11">
        <v>1.06</v>
      </c>
      <c r="N79" s="4">
        <f t="shared" si="9"/>
        <v>6</v>
      </c>
      <c r="O79" s="1">
        <v>0</v>
      </c>
      <c r="P79" s="1">
        <v>1</v>
      </c>
      <c r="Q79" s="16">
        <f t="shared" si="10"/>
        <v>3.7158469945355204E-3</v>
      </c>
      <c r="R79" s="16">
        <f t="shared" si="11"/>
        <v>2.9717682020802376E-3</v>
      </c>
      <c r="S79" s="16">
        <f t="shared" si="12"/>
        <v>1.4684287812041115E-3</v>
      </c>
      <c r="T79" s="16">
        <f t="shared" si="13"/>
        <v>5.2513128282070517E-3</v>
      </c>
      <c r="U79" s="16">
        <f t="shared" si="14"/>
        <v>0</v>
      </c>
      <c r="V79" s="16">
        <f t="shared" si="15"/>
        <v>0</v>
      </c>
      <c r="W79" s="11">
        <f t="shared" si="16"/>
        <v>-2.4290163934426241</v>
      </c>
      <c r="X79" s="11">
        <f t="shared" si="17"/>
        <v>-0.26393442622950847</v>
      </c>
    </row>
    <row r="80" spans="1:24" x14ac:dyDescent="0.25">
      <c r="A80" s="1">
        <v>7</v>
      </c>
      <c r="B80" t="s">
        <v>370</v>
      </c>
      <c r="C80" t="s">
        <v>598</v>
      </c>
      <c r="D80" t="s">
        <v>573</v>
      </c>
      <c r="E80" s="4">
        <v>5</v>
      </c>
      <c r="F80" s="4">
        <v>9</v>
      </c>
      <c r="G80" s="4">
        <v>5</v>
      </c>
      <c r="H80" s="4">
        <v>1</v>
      </c>
      <c r="I80" s="4">
        <v>1</v>
      </c>
      <c r="J80" s="4">
        <v>0</v>
      </c>
      <c r="K80" s="4">
        <v>0</v>
      </c>
      <c r="L80" s="11">
        <v>9</v>
      </c>
      <c r="M80" s="11">
        <v>2</v>
      </c>
      <c r="N80" s="4">
        <f t="shared" si="9"/>
        <v>10</v>
      </c>
      <c r="O80" s="1">
        <v>1</v>
      </c>
      <c r="P80" s="1">
        <v>0</v>
      </c>
      <c r="Q80" s="16">
        <f t="shared" si="10"/>
        <v>3.2786885245901648E-3</v>
      </c>
      <c r="R80" s="16">
        <f t="shared" si="11"/>
        <v>4.9529470034670627E-3</v>
      </c>
      <c r="S80" s="16">
        <f t="shared" si="12"/>
        <v>7.3421439060205578E-3</v>
      </c>
      <c r="T80" s="16">
        <f t="shared" si="13"/>
        <v>7.501875468867217E-4</v>
      </c>
      <c r="U80" s="16">
        <f t="shared" si="14"/>
        <v>0</v>
      </c>
      <c r="V80" s="16">
        <f t="shared" si="15"/>
        <v>0</v>
      </c>
      <c r="W80" s="11">
        <f t="shared" si="16"/>
        <v>4.980983606557376</v>
      </c>
      <c r="X80" s="11">
        <f t="shared" si="17"/>
        <v>0.67606557377049148</v>
      </c>
    </row>
    <row r="81" spans="1:24" x14ac:dyDescent="0.25">
      <c r="A81" s="1">
        <v>7</v>
      </c>
      <c r="B81" t="s">
        <v>371</v>
      </c>
      <c r="C81" t="s">
        <v>577</v>
      </c>
      <c r="D81" t="s">
        <v>579</v>
      </c>
      <c r="E81" s="4">
        <v>4.3333333333333321</v>
      </c>
      <c r="F81" s="4">
        <v>8</v>
      </c>
      <c r="G81" s="4">
        <v>6</v>
      </c>
      <c r="H81" s="4">
        <v>1</v>
      </c>
      <c r="I81" s="4">
        <v>4</v>
      </c>
      <c r="J81" s="4">
        <v>0</v>
      </c>
      <c r="K81" s="4">
        <v>2</v>
      </c>
      <c r="L81" s="11">
        <v>12.46</v>
      </c>
      <c r="M81" s="11">
        <v>2.08</v>
      </c>
      <c r="N81" s="4">
        <f t="shared" si="9"/>
        <v>9</v>
      </c>
      <c r="O81" s="1">
        <v>0</v>
      </c>
      <c r="P81" s="1">
        <v>1</v>
      </c>
      <c r="Q81" s="16">
        <f t="shared" si="10"/>
        <v>2.8415300546448087E-3</v>
      </c>
      <c r="R81" s="16">
        <f t="shared" si="11"/>
        <v>4.4576523031203564E-3</v>
      </c>
      <c r="S81" s="16">
        <f t="shared" si="12"/>
        <v>8.8105726872246704E-3</v>
      </c>
      <c r="T81" s="16">
        <f t="shared" si="13"/>
        <v>3.0007501875468868E-3</v>
      </c>
      <c r="U81" s="16">
        <f t="shared" si="14"/>
        <v>0</v>
      </c>
      <c r="V81" s="16">
        <f t="shared" si="15"/>
        <v>1.1976047904191617E-2</v>
      </c>
      <c r="W81" s="11">
        <f t="shared" si="16"/>
        <v>8.4409836065573778</v>
      </c>
      <c r="X81" s="11">
        <f t="shared" si="17"/>
        <v>0.75606557377049155</v>
      </c>
    </row>
    <row r="82" spans="1:24" x14ac:dyDescent="0.25">
      <c r="A82" s="1">
        <v>7</v>
      </c>
      <c r="B82" t="s">
        <v>372</v>
      </c>
      <c r="C82" t="s">
        <v>587</v>
      </c>
      <c r="D82" t="s">
        <v>579</v>
      </c>
      <c r="E82" s="4">
        <v>2.3333333333333335</v>
      </c>
      <c r="F82" s="4">
        <v>4</v>
      </c>
      <c r="G82" s="4">
        <v>3</v>
      </c>
      <c r="H82" s="4">
        <v>0</v>
      </c>
      <c r="I82" s="4">
        <v>2</v>
      </c>
      <c r="J82" s="4">
        <v>0</v>
      </c>
      <c r="K82" s="4">
        <v>0</v>
      </c>
      <c r="L82" s="11">
        <v>11.57</v>
      </c>
      <c r="M82" s="11">
        <v>1.71</v>
      </c>
      <c r="N82" s="4">
        <f t="shared" si="9"/>
        <v>4</v>
      </c>
      <c r="O82" s="1">
        <v>0</v>
      </c>
      <c r="P82" s="1">
        <v>1</v>
      </c>
      <c r="Q82" s="16">
        <f t="shared" si="10"/>
        <v>1.5300546448087438E-3</v>
      </c>
      <c r="R82" s="16">
        <f t="shared" si="11"/>
        <v>1.9811788013868251E-3</v>
      </c>
      <c r="S82" s="16">
        <f t="shared" si="12"/>
        <v>4.4052863436123352E-3</v>
      </c>
      <c r="T82" s="16">
        <f t="shared" si="13"/>
        <v>1.5003750937734434E-3</v>
      </c>
      <c r="U82" s="16">
        <f t="shared" si="14"/>
        <v>0</v>
      </c>
      <c r="V82" s="16">
        <f t="shared" si="15"/>
        <v>0</v>
      </c>
      <c r="W82" s="11">
        <f t="shared" si="16"/>
        <v>7.5509836065573763</v>
      </c>
      <c r="X82" s="11">
        <f t="shared" si="17"/>
        <v>0.38606557377049144</v>
      </c>
    </row>
    <row r="83" spans="1:24" x14ac:dyDescent="0.25">
      <c r="A83" s="1">
        <v>7</v>
      </c>
      <c r="B83" t="s">
        <v>373</v>
      </c>
      <c r="C83" t="s">
        <v>602</v>
      </c>
      <c r="D83" t="s">
        <v>608</v>
      </c>
      <c r="E83" s="4">
        <v>1.3333333333333337</v>
      </c>
      <c r="F83" s="4">
        <v>5</v>
      </c>
      <c r="G83" s="4">
        <v>1</v>
      </c>
      <c r="H83" s="4">
        <v>0</v>
      </c>
      <c r="I83" s="4">
        <v>1</v>
      </c>
      <c r="J83" s="4">
        <v>0</v>
      </c>
      <c r="K83" s="4">
        <v>0</v>
      </c>
      <c r="L83" s="11">
        <v>6.75</v>
      </c>
      <c r="M83" s="11">
        <v>3.75</v>
      </c>
      <c r="N83" s="4">
        <f t="shared" si="9"/>
        <v>5</v>
      </c>
      <c r="O83" s="1">
        <v>1</v>
      </c>
      <c r="P83" s="1">
        <v>1</v>
      </c>
      <c r="Q83" s="16">
        <f t="shared" si="10"/>
        <v>8.7431693989071092E-4</v>
      </c>
      <c r="R83" s="16">
        <f t="shared" si="11"/>
        <v>2.4764735017335313E-3</v>
      </c>
      <c r="S83" s="16">
        <f t="shared" si="12"/>
        <v>1.4684287812041115E-3</v>
      </c>
      <c r="T83" s="16">
        <f t="shared" si="13"/>
        <v>7.501875468867217E-4</v>
      </c>
      <c r="U83" s="16">
        <f t="shared" si="14"/>
        <v>0</v>
      </c>
      <c r="V83" s="16">
        <f t="shared" si="15"/>
        <v>0</v>
      </c>
      <c r="W83" s="11">
        <f t="shared" si="16"/>
        <v>2.730983606557376</v>
      </c>
      <c r="X83" s="11">
        <f t="shared" si="17"/>
        <v>2.4260655737704915</v>
      </c>
    </row>
    <row r="84" spans="1:24" x14ac:dyDescent="0.25">
      <c r="A84" s="1">
        <v>7</v>
      </c>
      <c r="B84" t="s">
        <v>374</v>
      </c>
      <c r="C84" t="s">
        <v>576</v>
      </c>
      <c r="D84" t="s">
        <v>579</v>
      </c>
      <c r="E84" s="4">
        <v>1</v>
      </c>
      <c r="F84" s="4">
        <v>3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11">
        <v>18</v>
      </c>
      <c r="M84" s="11">
        <v>3</v>
      </c>
      <c r="N84" s="4">
        <f t="shared" si="9"/>
        <v>3</v>
      </c>
      <c r="O84" s="1">
        <v>0</v>
      </c>
      <c r="P84" s="1">
        <v>1</v>
      </c>
      <c r="Q84" s="16">
        <f t="shared" si="10"/>
        <v>6.55737704918033E-4</v>
      </c>
      <c r="R84" s="16">
        <f t="shared" si="11"/>
        <v>1.4858841010401188E-3</v>
      </c>
      <c r="S84" s="16">
        <f t="shared" si="12"/>
        <v>2.936857562408223E-3</v>
      </c>
      <c r="T84" s="16">
        <f t="shared" si="13"/>
        <v>0</v>
      </c>
      <c r="U84" s="16">
        <f t="shared" si="14"/>
        <v>0</v>
      </c>
      <c r="V84" s="16">
        <f t="shared" si="15"/>
        <v>0</v>
      </c>
      <c r="W84" s="11">
        <f t="shared" si="16"/>
        <v>13.980983606557377</v>
      </c>
      <c r="X84" s="11">
        <f t="shared" si="17"/>
        <v>1.6760655737704915</v>
      </c>
    </row>
    <row r="85" spans="1:24" x14ac:dyDescent="0.25">
      <c r="A85" s="1">
        <v>7</v>
      </c>
      <c r="B85" t="s">
        <v>375</v>
      </c>
      <c r="C85" t="s">
        <v>599</v>
      </c>
      <c r="D85" t="s">
        <v>573</v>
      </c>
      <c r="E85" s="4">
        <v>0.66666666666666663</v>
      </c>
      <c r="F85" s="4">
        <v>6</v>
      </c>
      <c r="G85" s="4">
        <v>7</v>
      </c>
      <c r="H85" s="4">
        <v>2</v>
      </c>
      <c r="I85" s="4">
        <v>0</v>
      </c>
      <c r="J85" s="4">
        <v>0</v>
      </c>
      <c r="K85" s="4">
        <v>0</v>
      </c>
      <c r="L85" s="11">
        <v>94.5</v>
      </c>
      <c r="M85" s="11">
        <v>12</v>
      </c>
      <c r="N85" s="4">
        <f t="shared" si="9"/>
        <v>8</v>
      </c>
      <c r="O85" s="1">
        <v>1</v>
      </c>
      <c r="P85" s="1">
        <v>0</v>
      </c>
      <c r="Q85" s="16">
        <f t="shared" si="10"/>
        <v>4.371584699453553E-4</v>
      </c>
      <c r="R85" s="16">
        <f t="shared" si="11"/>
        <v>3.9623576027736501E-3</v>
      </c>
      <c r="S85" s="16">
        <f t="shared" si="12"/>
        <v>1.0279001468428781E-2</v>
      </c>
      <c r="T85" s="16">
        <f t="shared" si="13"/>
        <v>0</v>
      </c>
      <c r="U85" s="16">
        <f t="shared" si="14"/>
        <v>0</v>
      </c>
      <c r="V85" s="16">
        <f t="shared" si="15"/>
        <v>0</v>
      </c>
      <c r="W85" s="11">
        <f t="shared" si="16"/>
        <v>90.480983606557373</v>
      </c>
      <c r="X85" s="11">
        <f t="shared" si="17"/>
        <v>10.676065573770492</v>
      </c>
    </row>
    <row r="86" spans="1:24" x14ac:dyDescent="0.25">
      <c r="A86" s="1">
        <v>7</v>
      </c>
      <c r="B86" t="s">
        <v>376</v>
      </c>
      <c r="C86" t="s">
        <v>588</v>
      </c>
      <c r="D86" t="s">
        <v>573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11">
        <v>0</v>
      </c>
      <c r="M86" s="11">
        <v>0</v>
      </c>
      <c r="N86" s="4">
        <f t="shared" si="9"/>
        <v>0</v>
      </c>
      <c r="O86" s="1">
        <v>1</v>
      </c>
      <c r="P86" s="1">
        <v>0</v>
      </c>
      <c r="Q86" s="16">
        <f t="shared" si="10"/>
        <v>0</v>
      </c>
      <c r="R86" s="16">
        <f t="shared" si="11"/>
        <v>0</v>
      </c>
      <c r="S86" s="16">
        <f t="shared" si="12"/>
        <v>0</v>
      </c>
      <c r="T86" s="16">
        <f t="shared" si="13"/>
        <v>0</v>
      </c>
      <c r="U86" s="16">
        <f t="shared" si="14"/>
        <v>0</v>
      </c>
      <c r="V86" s="16">
        <f t="shared" si="15"/>
        <v>0</v>
      </c>
      <c r="W86" s="11">
        <f t="shared" si="16"/>
        <v>0</v>
      </c>
      <c r="X86" s="11">
        <f t="shared" si="17"/>
        <v>0</v>
      </c>
    </row>
    <row r="87" spans="1:24" x14ac:dyDescent="0.25">
      <c r="A87" s="1">
        <v>8</v>
      </c>
      <c r="B87" t="s">
        <v>377</v>
      </c>
      <c r="C87" t="s">
        <v>572</v>
      </c>
      <c r="D87" t="s">
        <v>573</v>
      </c>
      <c r="E87" s="4">
        <v>236</v>
      </c>
      <c r="F87" s="4">
        <v>164</v>
      </c>
      <c r="G87" s="4">
        <v>48</v>
      </c>
      <c r="H87" s="4">
        <v>52</v>
      </c>
      <c r="I87" s="4">
        <v>232</v>
      </c>
      <c r="J87" s="4">
        <v>27</v>
      </c>
      <c r="K87" s="4">
        <v>0</v>
      </c>
      <c r="L87" s="11">
        <v>1.83</v>
      </c>
      <c r="M87" s="11">
        <v>0.92</v>
      </c>
      <c r="N87" s="4">
        <f t="shared" si="9"/>
        <v>216</v>
      </c>
      <c r="O87" s="1">
        <v>1</v>
      </c>
      <c r="P87" s="1">
        <v>0</v>
      </c>
      <c r="Q87" s="16">
        <f t="shared" si="10"/>
        <v>0.14842767295597481</v>
      </c>
      <c r="R87" s="16">
        <f t="shared" si="11"/>
        <v>0.11314824515453117</v>
      </c>
      <c r="S87" s="16">
        <f t="shared" si="12"/>
        <v>8.6956521739130432E-2</v>
      </c>
      <c r="T87" s="16">
        <f t="shared" si="13"/>
        <v>0.15425531914893617</v>
      </c>
      <c r="U87" s="16">
        <f t="shared" si="14"/>
        <v>0.19424460431654678</v>
      </c>
      <c r="V87" s="16">
        <f t="shared" si="15"/>
        <v>0</v>
      </c>
      <c r="W87" s="11">
        <f t="shared" si="16"/>
        <v>-1.2945283018867917</v>
      </c>
      <c r="X87" s="11">
        <f t="shared" si="17"/>
        <v>-0.28062893081760965</v>
      </c>
    </row>
    <row r="88" spans="1:24" x14ac:dyDescent="0.25">
      <c r="A88" s="1">
        <v>8</v>
      </c>
      <c r="B88" t="s">
        <v>378</v>
      </c>
      <c r="C88" t="s">
        <v>574</v>
      </c>
      <c r="D88" t="s">
        <v>573</v>
      </c>
      <c r="E88" s="4">
        <v>207.33333333333331</v>
      </c>
      <c r="F88" s="4">
        <v>193</v>
      </c>
      <c r="G88" s="4">
        <v>75</v>
      </c>
      <c r="H88" s="4">
        <v>83</v>
      </c>
      <c r="I88" s="4">
        <v>184</v>
      </c>
      <c r="J88" s="4">
        <v>24</v>
      </c>
      <c r="K88" s="4">
        <v>0</v>
      </c>
      <c r="L88" s="11">
        <v>3.26</v>
      </c>
      <c r="M88" s="11">
        <v>1.33</v>
      </c>
      <c r="N88" s="4">
        <f t="shared" si="9"/>
        <v>276</v>
      </c>
      <c r="O88" s="1">
        <v>1</v>
      </c>
      <c r="P88" s="1">
        <v>0</v>
      </c>
      <c r="Q88" s="16">
        <f t="shared" si="10"/>
        <v>0.13039832285115299</v>
      </c>
      <c r="R88" s="16">
        <f t="shared" si="11"/>
        <v>0.14457831325301204</v>
      </c>
      <c r="S88" s="16">
        <f t="shared" si="12"/>
        <v>0.1358695652173913</v>
      </c>
      <c r="T88" s="16">
        <f t="shared" si="13"/>
        <v>0.12234042553191489</v>
      </c>
      <c r="U88" s="16">
        <f t="shared" si="14"/>
        <v>0.17266187050359713</v>
      </c>
      <c r="V88" s="16">
        <f t="shared" si="15"/>
        <v>0</v>
      </c>
      <c r="W88" s="11">
        <f t="shared" si="16"/>
        <v>0.13547169811320803</v>
      </c>
      <c r="X88" s="11">
        <f t="shared" si="17"/>
        <v>0.12937106918239039</v>
      </c>
    </row>
    <row r="89" spans="1:24" x14ac:dyDescent="0.25">
      <c r="A89" s="1">
        <v>8</v>
      </c>
      <c r="B89" t="s">
        <v>379</v>
      </c>
      <c r="C89" t="s">
        <v>575</v>
      </c>
      <c r="D89" t="s">
        <v>573</v>
      </c>
      <c r="E89" s="4">
        <v>201.33333333333331</v>
      </c>
      <c r="F89" s="4">
        <v>197</v>
      </c>
      <c r="G89" s="4">
        <v>71</v>
      </c>
      <c r="H89" s="4">
        <v>58</v>
      </c>
      <c r="I89" s="4">
        <v>179</v>
      </c>
      <c r="J89" s="4">
        <v>22</v>
      </c>
      <c r="K89" s="4">
        <v>0</v>
      </c>
      <c r="L89" s="11">
        <v>3.17</v>
      </c>
      <c r="M89" s="11">
        <v>1.27</v>
      </c>
      <c r="N89" s="4">
        <f t="shared" si="9"/>
        <v>255</v>
      </c>
      <c r="O89" s="1">
        <v>1</v>
      </c>
      <c r="P89" s="1">
        <v>0</v>
      </c>
      <c r="Q89" s="16">
        <f t="shared" si="10"/>
        <v>0.12662473794549262</v>
      </c>
      <c r="R89" s="16">
        <f t="shared" si="11"/>
        <v>0.13357778941854373</v>
      </c>
      <c r="S89" s="16">
        <f t="shared" si="12"/>
        <v>0.12862318840579709</v>
      </c>
      <c r="T89" s="16">
        <f t="shared" si="13"/>
        <v>0.11901595744680851</v>
      </c>
      <c r="U89" s="16">
        <f t="shared" si="14"/>
        <v>0.15827338129496402</v>
      </c>
      <c r="V89" s="16">
        <f t="shared" si="15"/>
        <v>0</v>
      </c>
      <c r="W89" s="11">
        <f t="shared" si="16"/>
        <v>4.547169811320817E-2</v>
      </c>
      <c r="X89" s="11">
        <f t="shared" si="17"/>
        <v>6.9371069182390332E-2</v>
      </c>
    </row>
    <row r="90" spans="1:24" x14ac:dyDescent="0.25">
      <c r="A90" s="1">
        <v>8</v>
      </c>
      <c r="B90" t="s">
        <v>380</v>
      </c>
      <c r="C90" t="s">
        <v>576</v>
      </c>
      <c r="D90" t="s">
        <v>573</v>
      </c>
      <c r="E90" s="4">
        <v>153.66666666666663</v>
      </c>
      <c r="F90" s="4">
        <v>139</v>
      </c>
      <c r="G90" s="4">
        <v>57</v>
      </c>
      <c r="H90" s="4">
        <v>54</v>
      </c>
      <c r="I90" s="4">
        <v>158</v>
      </c>
      <c r="J90" s="4">
        <v>15</v>
      </c>
      <c r="K90" s="4">
        <v>0</v>
      </c>
      <c r="L90" s="11">
        <v>3.34</v>
      </c>
      <c r="M90" s="11">
        <v>1.26</v>
      </c>
      <c r="N90" s="4">
        <f t="shared" si="9"/>
        <v>193</v>
      </c>
      <c r="O90" s="1">
        <v>1</v>
      </c>
      <c r="P90" s="1">
        <v>0</v>
      </c>
      <c r="Q90" s="16">
        <f t="shared" si="10"/>
        <v>9.664570230607962E-2</v>
      </c>
      <c r="R90" s="16">
        <f t="shared" si="11"/>
        <v>0.10110005238344683</v>
      </c>
      <c r="S90" s="16">
        <f t="shared" si="12"/>
        <v>0.10326086956521739</v>
      </c>
      <c r="T90" s="16">
        <f t="shared" si="13"/>
        <v>0.10505319148936171</v>
      </c>
      <c r="U90" s="16">
        <f t="shared" si="14"/>
        <v>0.1079136690647482</v>
      </c>
      <c r="V90" s="16">
        <f t="shared" si="15"/>
        <v>0</v>
      </c>
      <c r="W90" s="11">
        <f t="shared" si="16"/>
        <v>0.2154716981132081</v>
      </c>
      <c r="X90" s="11">
        <f t="shared" si="17"/>
        <v>5.9371069182390324E-2</v>
      </c>
    </row>
    <row r="91" spans="1:24" x14ac:dyDescent="0.25">
      <c r="A91" s="1">
        <v>8</v>
      </c>
      <c r="B91" t="s">
        <v>381</v>
      </c>
      <c r="C91" t="s">
        <v>577</v>
      </c>
      <c r="D91" t="s">
        <v>573</v>
      </c>
      <c r="E91" s="4">
        <v>114</v>
      </c>
      <c r="F91" s="4">
        <v>90</v>
      </c>
      <c r="G91" s="4">
        <v>40</v>
      </c>
      <c r="H91" s="4">
        <v>40</v>
      </c>
      <c r="I91" s="4">
        <v>82</v>
      </c>
      <c r="J91" s="4">
        <v>14</v>
      </c>
      <c r="K91" s="4">
        <v>0</v>
      </c>
      <c r="L91" s="11">
        <v>3.16</v>
      </c>
      <c r="M91" s="11">
        <v>1.1399999999999999</v>
      </c>
      <c r="N91" s="4">
        <f t="shared" si="9"/>
        <v>130</v>
      </c>
      <c r="O91" s="1">
        <v>1</v>
      </c>
      <c r="P91" s="1">
        <v>0</v>
      </c>
      <c r="Q91" s="16">
        <f t="shared" si="10"/>
        <v>7.1698113207547154E-2</v>
      </c>
      <c r="R91" s="16">
        <f t="shared" si="11"/>
        <v>6.8098480880041903E-2</v>
      </c>
      <c r="S91" s="16">
        <f t="shared" si="12"/>
        <v>7.2463768115942032E-2</v>
      </c>
      <c r="T91" s="16">
        <f t="shared" si="13"/>
        <v>5.4521276595744683E-2</v>
      </c>
      <c r="U91" s="16">
        <f t="shared" si="14"/>
        <v>0.10071942446043165</v>
      </c>
      <c r="V91" s="16">
        <f t="shared" si="15"/>
        <v>0</v>
      </c>
      <c r="W91" s="11">
        <f t="shared" si="16"/>
        <v>3.5471698113208383E-2</v>
      </c>
      <c r="X91" s="11">
        <f t="shared" si="17"/>
        <v>-6.0628930817609783E-2</v>
      </c>
    </row>
    <row r="92" spans="1:24" x14ac:dyDescent="0.25">
      <c r="A92" s="1">
        <v>8</v>
      </c>
      <c r="B92" t="s">
        <v>382</v>
      </c>
      <c r="C92" t="s">
        <v>578</v>
      </c>
      <c r="D92" t="s">
        <v>579</v>
      </c>
      <c r="E92" s="4">
        <v>64</v>
      </c>
      <c r="F92" s="4">
        <v>58</v>
      </c>
      <c r="G92" s="4">
        <v>15</v>
      </c>
      <c r="H92" s="4">
        <v>9</v>
      </c>
      <c r="I92" s="4">
        <v>54</v>
      </c>
      <c r="J92" s="4">
        <v>0</v>
      </c>
      <c r="K92" s="4">
        <v>44</v>
      </c>
      <c r="L92" s="11">
        <v>2.11</v>
      </c>
      <c r="M92" s="11">
        <v>1.05</v>
      </c>
      <c r="N92" s="4">
        <f t="shared" si="9"/>
        <v>67</v>
      </c>
      <c r="O92" s="1">
        <v>0</v>
      </c>
      <c r="P92" s="1">
        <v>1</v>
      </c>
      <c r="Q92" s="16">
        <f t="shared" si="10"/>
        <v>4.0251572327044016E-2</v>
      </c>
      <c r="R92" s="16">
        <f t="shared" si="11"/>
        <v>3.5096909376636981E-2</v>
      </c>
      <c r="S92" s="16">
        <f t="shared" si="12"/>
        <v>2.717391304347826E-2</v>
      </c>
      <c r="T92" s="16">
        <f t="shared" si="13"/>
        <v>3.5904255319148939E-2</v>
      </c>
      <c r="U92" s="16">
        <f t="shared" si="14"/>
        <v>0</v>
      </c>
      <c r="V92" s="16">
        <f t="shared" si="15"/>
        <v>0.29333333333333333</v>
      </c>
      <c r="W92" s="11">
        <f t="shared" si="16"/>
        <v>-1.0145283018867919</v>
      </c>
      <c r="X92" s="11">
        <f t="shared" si="17"/>
        <v>-0.15062893081760964</v>
      </c>
    </row>
    <row r="93" spans="1:24" x14ac:dyDescent="0.25">
      <c r="A93" s="1">
        <v>8</v>
      </c>
      <c r="B93" t="s">
        <v>383</v>
      </c>
      <c r="C93" t="s">
        <v>580</v>
      </c>
      <c r="D93" t="s">
        <v>608</v>
      </c>
      <c r="E93" s="4">
        <v>63.666666666666679</v>
      </c>
      <c r="F93" s="4">
        <v>37</v>
      </c>
      <c r="G93" s="4">
        <v>18</v>
      </c>
      <c r="H93" s="4">
        <v>29</v>
      </c>
      <c r="I93" s="4">
        <v>112</v>
      </c>
      <c r="J93" s="4">
        <v>0</v>
      </c>
      <c r="K93" s="4">
        <v>38</v>
      </c>
      <c r="L93" s="11">
        <v>2.54</v>
      </c>
      <c r="M93" s="11">
        <v>1.04</v>
      </c>
      <c r="N93" s="4">
        <f t="shared" si="9"/>
        <v>66</v>
      </c>
      <c r="O93" s="1">
        <v>1</v>
      </c>
      <c r="P93" s="1">
        <v>1</v>
      </c>
      <c r="Q93" s="16">
        <f t="shared" si="10"/>
        <v>4.0041928721174E-2</v>
      </c>
      <c r="R93" s="16">
        <f t="shared" si="11"/>
        <v>3.457307490832897E-2</v>
      </c>
      <c r="S93" s="16">
        <f t="shared" si="12"/>
        <v>3.2608695652173912E-2</v>
      </c>
      <c r="T93" s="16">
        <f t="shared" si="13"/>
        <v>7.4468085106382975E-2</v>
      </c>
      <c r="U93" s="16">
        <f t="shared" si="14"/>
        <v>0</v>
      </c>
      <c r="V93" s="16">
        <f t="shared" si="15"/>
        <v>0.25333333333333335</v>
      </c>
      <c r="W93" s="11">
        <f t="shared" si="16"/>
        <v>-0.58452830188679172</v>
      </c>
      <c r="X93" s="11">
        <f t="shared" si="17"/>
        <v>-0.16062893081760965</v>
      </c>
    </row>
    <row r="94" spans="1:24" x14ac:dyDescent="0.25">
      <c r="A94" s="1">
        <v>8</v>
      </c>
      <c r="B94" t="s">
        <v>384</v>
      </c>
      <c r="C94" t="s">
        <v>581</v>
      </c>
      <c r="D94" t="s">
        <v>579</v>
      </c>
      <c r="E94" s="4">
        <v>62.666666666666679</v>
      </c>
      <c r="F94" s="4">
        <v>48</v>
      </c>
      <c r="G94" s="4">
        <v>18</v>
      </c>
      <c r="H94" s="4">
        <v>27</v>
      </c>
      <c r="I94" s="4">
        <v>72</v>
      </c>
      <c r="J94" s="4">
        <v>0</v>
      </c>
      <c r="K94" s="4">
        <v>38</v>
      </c>
      <c r="L94" s="11">
        <v>2.59</v>
      </c>
      <c r="M94" s="11">
        <v>1.2</v>
      </c>
      <c r="N94" s="4">
        <f t="shared" si="9"/>
        <v>75</v>
      </c>
      <c r="O94" s="1">
        <v>0</v>
      </c>
      <c r="P94" s="1">
        <v>1</v>
      </c>
      <c r="Q94" s="16">
        <f t="shared" si="10"/>
        <v>3.9412997903563937E-2</v>
      </c>
      <c r="R94" s="16">
        <f t="shared" si="11"/>
        <v>3.9287585123101099E-2</v>
      </c>
      <c r="S94" s="16">
        <f t="shared" si="12"/>
        <v>3.2608695652173912E-2</v>
      </c>
      <c r="T94" s="16">
        <f t="shared" si="13"/>
        <v>4.7872340425531915E-2</v>
      </c>
      <c r="U94" s="16">
        <f t="shared" si="14"/>
        <v>0</v>
      </c>
      <c r="V94" s="16">
        <f t="shared" si="15"/>
        <v>0.25333333333333335</v>
      </c>
      <c r="W94" s="11">
        <f t="shared" si="16"/>
        <v>-0.5345283018867919</v>
      </c>
      <c r="X94" s="11">
        <f t="shared" si="17"/>
        <v>-6.2893081760972969E-4</v>
      </c>
    </row>
    <row r="95" spans="1:24" x14ac:dyDescent="0.25">
      <c r="A95" s="1">
        <v>8</v>
      </c>
      <c r="B95" t="s">
        <v>363</v>
      </c>
      <c r="C95" t="s">
        <v>582</v>
      </c>
      <c r="D95" t="s">
        <v>573</v>
      </c>
      <c r="E95" s="4">
        <v>55</v>
      </c>
      <c r="F95" s="4">
        <v>48</v>
      </c>
      <c r="G95" s="4">
        <v>20</v>
      </c>
      <c r="H95" s="4">
        <v>18</v>
      </c>
      <c r="I95" s="4">
        <v>41</v>
      </c>
      <c r="J95" s="4">
        <v>6</v>
      </c>
      <c r="K95" s="4">
        <v>0</v>
      </c>
      <c r="L95" s="11">
        <v>3.27</v>
      </c>
      <c r="M95" s="11">
        <v>1.2</v>
      </c>
      <c r="N95" s="4">
        <f t="shared" si="9"/>
        <v>66</v>
      </c>
      <c r="O95" s="1">
        <v>1</v>
      </c>
      <c r="P95" s="1">
        <v>0</v>
      </c>
      <c r="Q95" s="16">
        <f t="shared" si="10"/>
        <v>3.4591194968553451E-2</v>
      </c>
      <c r="R95" s="16">
        <f t="shared" si="11"/>
        <v>3.457307490832897E-2</v>
      </c>
      <c r="S95" s="16">
        <f t="shared" si="12"/>
        <v>3.6231884057971016E-2</v>
      </c>
      <c r="T95" s="16">
        <f t="shared" si="13"/>
        <v>2.7260638297872342E-2</v>
      </c>
      <c r="U95" s="16">
        <f t="shared" si="14"/>
        <v>4.3165467625899283E-2</v>
      </c>
      <c r="V95" s="16">
        <f t="shared" si="15"/>
        <v>0</v>
      </c>
      <c r="W95" s="11">
        <f t="shared" si="16"/>
        <v>0.14547169811320826</v>
      </c>
      <c r="X95" s="11">
        <f t="shared" si="17"/>
        <v>-6.2893081760972969E-4</v>
      </c>
    </row>
    <row r="96" spans="1:24" x14ac:dyDescent="0.25">
      <c r="A96" s="1">
        <v>8</v>
      </c>
      <c r="B96" t="s">
        <v>299</v>
      </c>
      <c r="C96" t="s">
        <v>576</v>
      </c>
      <c r="D96" t="s">
        <v>573</v>
      </c>
      <c r="E96" s="4">
        <v>52.666666666666679</v>
      </c>
      <c r="F96" s="4">
        <v>56</v>
      </c>
      <c r="G96" s="4">
        <v>24</v>
      </c>
      <c r="H96" s="4">
        <v>15</v>
      </c>
      <c r="I96" s="4">
        <v>43</v>
      </c>
      <c r="J96" s="4">
        <v>6</v>
      </c>
      <c r="K96" s="4">
        <v>0</v>
      </c>
      <c r="L96" s="11">
        <v>4.0999999999999996</v>
      </c>
      <c r="M96" s="11">
        <v>1.35</v>
      </c>
      <c r="N96" s="4">
        <f t="shared" si="9"/>
        <v>71</v>
      </c>
      <c r="O96" s="1">
        <v>1</v>
      </c>
      <c r="P96" s="1">
        <v>0</v>
      </c>
      <c r="Q96" s="16">
        <f t="shared" si="10"/>
        <v>3.312368972746331E-2</v>
      </c>
      <c r="R96" s="16">
        <f t="shared" si="11"/>
        <v>3.719224724986904E-2</v>
      </c>
      <c r="S96" s="16">
        <f t="shared" si="12"/>
        <v>4.3478260869565216E-2</v>
      </c>
      <c r="T96" s="16">
        <f t="shared" si="13"/>
        <v>2.8590425531914893E-2</v>
      </c>
      <c r="U96" s="16">
        <f t="shared" si="14"/>
        <v>4.3165467625899283E-2</v>
      </c>
      <c r="V96" s="16">
        <f t="shared" si="15"/>
        <v>0</v>
      </c>
      <c r="W96" s="11">
        <f t="shared" si="16"/>
        <v>0.97547169811320789</v>
      </c>
      <c r="X96" s="11">
        <f t="shared" si="17"/>
        <v>0.1493710691823904</v>
      </c>
    </row>
    <row r="97" spans="1:24" x14ac:dyDescent="0.25">
      <c r="A97" s="1">
        <v>8</v>
      </c>
      <c r="B97" t="s">
        <v>385</v>
      </c>
      <c r="C97" t="s">
        <v>575</v>
      </c>
      <c r="D97" t="s">
        <v>608</v>
      </c>
      <c r="E97" s="4">
        <v>49.666666666666679</v>
      </c>
      <c r="F97" s="4">
        <v>43</v>
      </c>
      <c r="G97" s="4">
        <v>17</v>
      </c>
      <c r="H97" s="4">
        <v>19</v>
      </c>
      <c r="I97" s="4">
        <v>37</v>
      </c>
      <c r="J97" s="4">
        <v>5</v>
      </c>
      <c r="K97" s="4">
        <v>0</v>
      </c>
      <c r="L97" s="11">
        <v>3.08</v>
      </c>
      <c r="M97" s="11">
        <v>1.25</v>
      </c>
      <c r="N97" s="4">
        <f t="shared" si="9"/>
        <v>62</v>
      </c>
      <c r="O97" s="1">
        <v>1</v>
      </c>
      <c r="P97" s="1">
        <v>1</v>
      </c>
      <c r="Q97" s="16">
        <f t="shared" si="10"/>
        <v>3.1236897274633121E-2</v>
      </c>
      <c r="R97" s="16">
        <f t="shared" si="11"/>
        <v>3.2477737035096911E-2</v>
      </c>
      <c r="S97" s="16">
        <f t="shared" si="12"/>
        <v>3.0797101449275364E-2</v>
      </c>
      <c r="T97" s="16">
        <f t="shared" si="13"/>
        <v>2.4601063829787235E-2</v>
      </c>
      <c r="U97" s="16">
        <f t="shared" si="14"/>
        <v>3.5971223021582732E-2</v>
      </c>
      <c r="V97" s="16">
        <f t="shared" si="15"/>
        <v>0</v>
      </c>
      <c r="W97" s="11">
        <f t="shared" si="16"/>
        <v>-4.4528301886791688E-2</v>
      </c>
      <c r="X97" s="11">
        <f t="shared" si="17"/>
        <v>4.9371069182390315E-2</v>
      </c>
    </row>
    <row r="98" spans="1:24" x14ac:dyDescent="0.25">
      <c r="A98" s="1">
        <v>8</v>
      </c>
      <c r="B98" t="s">
        <v>319</v>
      </c>
      <c r="C98" t="s">
        <v>583</v>
      </c>
      <c r="D98" t="s">
        <v>573</v>
      </c>
      <c r="E98" s="4">
        <v>49.666666666666679</v>
      </c>
      <c r="F98" s="4">
        <v>55</v>
      </c>
      <c r="G98" s="4">
        <v>24</v>
      </c>
      <c r="H98" s="4">
        <v>12</v>
      </c>
      <c r="I98" s="4">
        <v>37</v>
      </c>
      <c r="J98" s="4">
        <v>3</v>
      </c>
      <c r="K98" s="4">
        <v>0</v>
      </c>
      <c r="L98" s="11">
        <v>4.3499999999999996</v>
      </c>
      <c r="M98" s="11">
        <v>1.35</v>
      </c>
      <c r="N98" s="4">
        <f t="shared" si="9"/>
        <v>67</v>
      </c>
      <c r="O98" s="1">
        <v>1</v>
      </c>
      <c r="P98" s="1">
        <v>0</v>
      </c>
      <c r="Q98" s="16">
        <f t="shared" si="10"/>
        <v>3.1236897274633121E-2</v>
      </c>
      <c r="R98" s="16">
        <f t="shared" si="11"/>
        <v>3.5096909376636981E-2</v>
      </c>
      <c r="S98" s="16">
        <f t="shared" si="12"/>
        <v>4.3478260869565216E-2</v>
      </c>
      <c r="T98" s="16">
        <f t="shared" si="13"/>
        <v>2.4601063829787235E-2</v>
      </c>
      <c r="U98" s="16">
        <f t="shared" si="14"/>
        <v>2.1582733812949641E-2</v>
      </c>
      <c r="V98" s="16">
        <f t="shared" si="15"/>
        <v>0</v>
      </c>
      <c r="W98" s="11">
        <f t="shared" si="16"/>
        <v>1.2254716981132079</v>
      </c>
      <c r="X98" s="11">
        <f t="shared" si="17"/>
        <v>0.1493710691823904</v>
      </c>
    </row>
    <row r="99" spans="1:24" x14ac:dyDescent="0.25">
      <c r="A99" s="1">
        <v>8</v>
      </c>
      <c r="B99" t="s">
        <v>386</v>
      </c>
      <c r="C99" t="s">
        <v>572</v>
      </c>
      <c r="D99" t="s">
        <v>573</v>
      </c>
      <c r="E99" s="4">
        <v>43.666666666666679</v>
      </c>
      <c r="F99" s="4">
        <v>49</v>
      </c>
      <c r="G99" s="4">
        <v>22</v>
      </c>
      <c r="H99" s="4">
        <v>15</v>
      </c>
      <c r="I99" s="4">
        <v>31</v>
      </c>
      <c r="J99" s="4">
        <v>3</v>
      </c>
      <c r="K99" s="4">
        <v>0</v>
      </c>
      <c r="L99" s="11">
        <v>4.53</v>
      </c>
      <c r="M99" s="11">
        <v>1.47</v>
      </c>
      <c r="N99" s="4">
        <f t="shared" si="9"/>
        <v>64</v>
      </c>
      <c r="O99" s="1">
        <v>1</v>
      </c>
      <c r="P99" s="1">
        <v>0</v>
      </c>
      <c r="Q99" s="16">
        <f t="shared" si="10"/>
        <v>2.7463312368972745E-2</v>
      </c>
      <c r="R99" s="16">
        <f t="shared" si="11"/>
        <v>3.352540597171294E-2</v>
      </c>
      <c r="S99" s="16">
        <f t="shared" si="12"/>
        <v>3.9855072463768113E-2</v>
      </c>
      <c r="T99" s="16">
        <f t="shared" si="13"/>
        <v>2.0611702127659573E-2</v>
      </c>
      <c r="U99" s="16">
        <f t="shared" si="14"/>
        <v>2.1582733812949641E-2</v>
      </c>
      <c r="V99" s="16">
        <f t="shared" si="15"/>
        <v>0</v>
      </c>
      <c r="W99" s="11">
        <f t="shared" si="16"/>
        <v>1.4054716981132085</v>
      </c>
      <c r="X99" s="11">
        <f t="shared" si="17"/>
        <v>0.26937106918239029</v>
      </c>
    </row>
    <row r="100" spans="1:24" x14ac:dyDescent="0.25">
      <c r="A100" s="1">
        <v>8</v>
      </c>
      <c r="B100" t="s">
        <v>387</v>
      </c>
      <c r="C100" t="s">
        <v>584</v>
      </c>
      <c r="D100" t="s">
        <v>573</v>
      </c>
      <c r="E100" s="4">
        <v>40</v>
      </c>
      <c r="F100" s="4">
        <v>32</v>
      </c>
      <c r="G100" s="4">
        <v>12</v>
      </c>
      <c r="H100" s="4">
        <v>11</v>
      </c>
      <c r="I100" s="4">
        <v>35</v>
      </c>
      <c r="J100" s="4">
        <v>5</v>
      </c>
      <c r="K100" s="4">
        <v>0</v>
      </c>
      <c r="L100" s="11">
        <v>2.7</v>
      </c>
      <c r="M100" s="11">
        <v>1.08</v>
      </c>
      <c r="N100" s="4">
        <f t="shared" si="9"/>
        <v>43</v>
      </c>
      <c r="O100" s="1">
        <v>1</v>
      </c>
      <c r="P100" s="1">
        <v>0</v>
      </c>
      <c r="Q100" s="16">
        <f t="shared" si="10"/>
        <v>2.515723270440251E-2</v>
      </c>
      <c r="R100" s="16">
        <f t="shared" si="11"/>
        <v>2.2524882137244632E-2</v>
      </c>
      <c r="S100" s="16">
        <f t="shared" si="12"/>
        <v>2.1739130434782608E-2</v>
      </c>
      <c r="T100" s="16">
        <f t="shared" si="13"/>
        <v>2.327127659574468E-2</v>
      </c>
      <c r="U100" s="16">
        <f t="shared" si="14"/>
        <v>3.5971223021582732E-2</v>
      </c>
      <c r="V100" s="16">
        <f t="shared" si="15"/>
        <v>0</v>
      </c>
      <c r="W100" s="11">
        <f t="shared" si="16"/>
        <v>-0.42452830188679158</v>
      </c>
      <c r="X100" s="11">
        <f t="shared" si="17"/>
        <v>-0.12062893081760961</v>
      </c>
    </row>
    <row r="101" spans="1:24" x14ac:dyDescent="0.25">
      <c r="A101" s="1">
        <v>8</v>
      </c>
      <c r="B101" t="s">
        <v>362</v>
      </c>
      <c r="C101" t="s">
        <v>585</v>
      </c>
      <c r="D101" t="s">
        <v>579</v>
      </c>
      <c r="E101" s="4">
        <v>39.666666666666679</v>
      </c>
      <c r="F101" s="4">
        <v>19</v>
      </c>
      <c r="G101" s="4">
        <v>4</v>
      </c>
      <c r="H101" s="4">
        <v>13</v>
      </c>
      <c r="I101" s="4">
        <v>59</v>
      </c>
      <c r="J101" s="4">
        <v>0</v>
      </c>
      <c r="K101" s="4">
        <v>30</v>
      </c>
      <c r="L101" s="11">
        <v>0.91</v>
      </c>
      <c r="M101" s="11">
        <v>0.81</v>
      </c>
      <c r="N101" s="4">
        <f t="shared" si="9"/>
        <v>32</v>
      </c>
      <c r="O101" s="1">
        <v>0</v>
      </c>
      <c r="P101" s="1">
        <v>1</v>
      </c>
      <c r="Q101" s="16">
        <f t="shared" si="10"/>
        <v>2.4947589098532494E-2</v>
      </c>
      <c r="R101" s="16">
        <f t="shared" si="11"/>
        <v>1.676270298585647E-2</v>
      </c>
      <c r="S101" s="16">
        <f t="shared" si="12"/>
        <v>7.246376811594203E-3</v>
      </c>
      <c r="T101" s="16">
        <f t="shared" si="13"/>
        <v>3.9228723404255317E-2</v>
      </c>
      <c r="U101" s="16">
        <f t="shared" si="14"/>
        <v>0</v>
      </c>
      <c r="V101" s="16">
        <f t="shared" si="15"/>
        <v>0.2</v>
      </c>
      <c r="W101" s="11">
        <f t="shared" si="16"/>
        <v>-2.2145283018867916</v>
      </c>
      <c r="X101" s="11">
        <f t="shared" si="17"/>
        <v>-0.39062893081760963</v>
      </c>
    </row>
    <row r="102" spans="1:24" x14ac:dyDescent="0.25">
      <c r="A102" s="1">
        <v>8</v>
      </c>
      <c r="B102" t="s">
        <v>388</v>
      </c>
      <c r="C102" t="s">
        <v>586</v>
      </c>
      <c r="D102" t="s">
        <v>573</v>
      </c>
      <c r="E102" s="4">
        <v>38.666666666666679</v>
      </c>
      <c r="F102" s="4">
        <v>39</v>
      </c>
      <c r="G102" s="4">
        <v>24</v>
      </c>
      <c r="H102" s="4">
        <v>21</v>
      </c>
      <c r="I102" s="4">
        <v>42</v>
      </c>
      <c r="J102" s="4">
        <v>3</v>
      </c>
      <c r="K102" s="4">
        <v>0</v>
      </c>
      <c r="L102" s="11">
        <v>5.59</v>
      </c>
      <c r="M102" s="11">
        <v>1.55</v>
      </c>
      <c r="N102" s="4">
        <f t="shared" si="9"/>
        <v>60</v>
      </c>
      <c r="O102" s="1">
        <v>1</v>
      </c>
      <c r="P102" s="1">
        <v>0</v>
      </c>
      <c r="Q102" s="16">
        <f t="shared" si="10"/>
        <v>2.4318658280922431E-2</v>
      </c>
      <c r="R102" s="16">
        <f t="shared" si="11"/>
        <v>3.1430068098480882E-2</v>
      </c>
      <c r="S102" s="16">
        <f t="shared" si="12"/>
        <v>4.3478260869565216E-2</v>
      </c>
      <c r="T102" s="16">
        <f t="shared" si="13"/>
        <v>2.7925531914893616E-2</v>
      </c>
      <c r="U102" s="16">
        <f t="shared" si="14"/>
        <v>2.1582733812949641E-2</v>
      </c>
      <c r="V102" s="16">
        <f t="shared" si="15"/>
        <v>0</v>
      </c>
      <c r="W102" s="11">
        <f t="shared" si="16"/>
        <v>2.4654716981132081</v>
      </c>
      <c r="X102" s="11">
        <f t="shared" si="17"/>
        <v>0.34937106918239036</v>
      </c>
    </row>
    <row r="103" spans="1:24" x14ac:dyDescent="0.25">
      <c r="A103" s="1">
        <v>8</v>
      </c>
      <c r="B103" t="s">
        <v>389</v>
      </c>
      <c r="C103" t="s">
        <v>578</v>
      </c>
      <c r="D103" t="s">
        <v>573</v>
      </c>
      <c r="E103" s="4">
        <v>27.666666666666664</v>
      </c>
      <c r="F103" s="4">
        <v>29</v>
      </c>
      <c r="G103" s="4">
        <v>8</v>
      </c>
      <c r="H103" s="4">
        <v>6</v>
      </c>
      <c r="I103" s="4">
        <v>24</v>
      </c>
      <c r="J103" s="4">
        <v>3</v>
      </c>
      <c r="K103" s="4">
        <v>0</v>
      </c>
      <c r="L103" s="11">
        <v>2.6</v>
      </c>
      <c r="M103" s="11">
        <v>1.27</v>
      </c>
      <c r="N103" s="4">
        <f t="shared" si="9"/>
        <v>35</v>
      </c>
      <c r="O103" s="1">
        <v>1</v>
      </c>
      <c r="P103" s="1">
        <v>0</v>
      </c>
      <c r="Q103" s="16">
        <f t="shared" si="10"/>
        <v>1.7400419287211734E-2</v>
      </c>
      <c r="R103" s="16">
        <f t="shared" si="11"/>
        <v>1.8334206390780514E-2</v>
      </c>
      <c r="S103" s="16">
        <f t="shared" si="12"/>
        <v>1.4492753623188406E-2</v>
      </c>
      <c r="T103" s="16">
        <f t="shared" si="13"/>
        <v>1.5957446808510637E-2</v>
      </c>
      <c r="U103" s="16">
        <f t="shared" si="14"/>
        <v>2.1582733812949641E-2</v>
      </c>
      <c r="V103" s="16">
        <f t="shared" si="15"/>
        <v>0</v>
      </c>
      <c r="W103" s="11">
        <f t="shared" si="16"/>
        <v>-0.52452830188679167</v>
      </c>
      <c r="X103" s="11">
        <f t="shared" si="17"/>
        <v>6.9371069182390332E-2</v>
      </c>
    </row>
    <row r="104" spans="1:24" x14ac:dyDescent="0.25">
      <c r="A104" s="1">
        <v>8</v>
      </c>
      <c r="B104" t="s">
        <v>390</v>
      </c>
      <c r="C104" t="s">
        <v>582</v>
      </c>
      <c r="D104" t="s">
        <v>573</v>
      </c>
      <c r="E104" s="4">
        <v>21.666666666666664</v>
      </c>
      <c r="F104" s="4">
        <v>26</v>
      </c>
      <c r="G104" s="4">
        <v>13</v>
      </c>
      <c r="H104" s="4">
        <v>7</v>
      </c>
      <c r="I104" s="4">
        <v>17</v>
      </c>
      <c r="J104" s="4">
        <v>1</v>
      </c>
      <c r="K104" s="4">
        <v>0</v>
      </c>
      <c r="L104" s="11">
        <v>5.4</v>
      </c>
      <c r="M104" s="11">
        <v>1.52</v>
      </c>
      <c r="N104" s="4">
        <f t="shared" si="9"/>
        <v>33</v>
      </c>
      <c r="O104" s="1">
        <v>1</v>
      </c>
      <c r="P104" s="1">
        <v>0</v>
      </c>
      <c r="Q104" s="16">
        <f t="shared" si="10"/>
        <v>1.3626834381551357E-2</v>
      </c>
      <c r="R104" s="16">
        <f t="shared" si="11"/>
        <v>1.7286537454164485E-2</v>
      </c>
      <c r="S104" s="16">
        <f t="shared" si="12"/>
        <v>2.355072463768116E-2</v>
      </c>
      <c r="T104" s="16">
        <f t="shared" si="13"/>
        <v>1.1303191489361703E-2</v>
      </c>
      <c r="U104" s="16">
        <f t="shared" si="14"/>
        <v>7.1942446043165471E-3</v>
      </c>
      <c r="V104" s="16">
        <f t="shared" si="15"/>
        <v>0</v>
      </c>
      <c r="W104" s="11">
        <f t="shared" si="16"/>
        <v>2.2754716981132086</v>
      </c>
      <c r="X104" s="11">
        <f t="shared" si="17"/>
        <v>0.31937106918239033</v>
      </c>
    </row>
    <row r="105" spans="1:24" x14ac:dyDescent="0.25">
      <c r="A105" s="1">
        <v>8</v>
      </c>
      <c r="B105" t="s">
        <v>391</v>
      </c>
      <c r="C105" t="s">
        <v>587</v>
      </c>
      <c r="D105" t="s">
        <v>573</v>
      </c>
      <c r="E105" s="4">
        <v>19</v>
      </c>
      <c r="F105" s="4">
        <v>20</v>
      </c>
      <c r="G105" s="4">
        <v>7</v>
      </c>
      <c r="H105" s="4">
        <v>6</v>
      </c>
      <c r="I105" s="4">
        <v>28</v>
      </c>
      <c r="J105" s="4">
        <v>0</v>
      </c>
      <c r="K105" s="4">
        <v>0</v>
      </c>
      <c r="L105" s="11">
        <v>3.32</v>
      </c>
      <c r="M105" s="11">
        <v>1.37</v>
      </c>
      <c r="N105" s="4">
        <f t="shared" si="9"/>
        <v>26</v>
      </c>
      <c r="O105" s="1">
        <v>1</v>
      </c>
      <c r="P105" s="1">
        <v>0</v>
      </c>
      <c r="Q105" s="16">
        <f t="shared" si="10"/>
        <v>1.1949685534591192E-2</v>
      </c>
      <c r="R105" s="16">
        <f t="shared" si="11"/>
        <v>1.3619696176008382E-2</v>
      </c>
      <c r="S105" s="16">
        <f t="shared" si="12"/>
        <v>1.2681159420289856E-2</v>
      </c>
      <c r="T105" s="16">
        <f t="shared" si="13"/>
        <v>1.8617021276595744E-2</v>
      </c>
      <c r="U105" s="16">
        <f t="shared" si="14"/>
        <v>0</v>
      </c>
      <c r="V105" s="16">
        <f t="shared" si="15"/>
        <v>0</v>
      </c>
      <c r="W105" s="11">
        <f t="shared" si="16"/>
        <v>0.19547169811320808</v>
      </c>
      <c r="X105" s="11">
        <f t="shared" si="17"/>
        <v>0.16937106918239042</v>
      </c>
    </row>
    <row r="106" spans="1:24" x14ac:dyDescent="0.25">
      <c r="A106" s="1">
        <v>8</v>
      </c>
      <c r="B106" t="s">
        <v>392</v>
      </c>
      <c r="C106" t="s">
        <v>575</v>
      </c>
      <c r="D106" t="s">
        <v>573</v>
      </c>
      <c r="E106" s="4">
        <v>13</v>
      </c>
      <c r="F106" s="4">
        <v>13</v>
      </c>
      <c r="G106" s="4">
        <v>6</v>
      </c>
      <c r="H106" s="4">
        <v>4</v>
      </c>
      <c r="I106" s="4">
        <v>6</v>
      </c>
      <c r="J106" s="4">
        <v>1</v>
      </c>
      <c r="K106" s="4">
        <v>0</v>
      </c>
      <c r="L106" s="11">
        <v>4.1500000000000004</v>
      </c>
      <c r="M106" s="11">
        <v>1.31</v>
      </c>
      <c r="N106" s="4">
        <f t="shared" si="9"/>
        <v>17</v>
      </c>
      <c r="O106" s="1">
        <v>1</v>
      </c>
      <c r="P106" s="1">
        <v>0</v>
      </c>
      <c r="Q106" s="16">
        <f t="shared" si="10"/>
        <v>8.1761006289308158E-3</v>
      </c>
      <c r="R106" s="16">
        <f t="shared" si="11"/>
        <v>8.9051859612362498E-3</v>
      </c>
      <c r="S106" s="16">
        <f t="shared" si="12"/>
        <v>1.0869565217391304E-2</v>
      </c>
      <c r="T106" s="16">
        <f t="shared" si="13"/>
        <v>3.9893617021276593E-3</v>
      </c>
      <c r="U106" s="16">
        <f t="shared" si="14"/>
        <v>7.1942446043165471E-3</v>
      </c>
      <c r="V106" s="16">
        <f t="shared" si="15"/>
        <v>0</v>
      </c>
      <c r="W106" s="11">
        <f t="shared" si="16"/>
        <v>1.0254716981132086</v>
      </c>
      <c r="X106" s="11">
        <f t="shared" si="17"/>
        <v>0.10937106918239037</v>
      </c>
    </row>
    <row r="107" spans="1:24" x14ac:dyDescent="0.25">
      <c r="A107" s="1">
        <v>8</v>
      </c>
      <c r="B107" t="s">
        <v>393</v>
      </c>
      <c r="C107" t="s">
        <v>582</v>
      </c>
      <c r="D107" t="s">
        <v>573</v>
      </c>
      <c r="E107" s="4">
        <v>11.333333333333332</v>
      </c>
      <c r="F107" s="4">
        <v>17</v>
      </c>
      <c r="G107" s="4">
        <v>9</v>
      </c>
      <c r="H107" s="4">
        <v>3</v>
      </c>
      <c r="I107" s="4">
        <v>11</v>
      </c>
      <c r="J107" s="4">
        <v>0</v>
      </c>
      <c r="K107" s="4">
        <v>0</v>
      </c>
      <c r="L107" s="11">
        <v>7.15</v>
      </c>
      <c r="M107" s="11">
        <v>1.76</v>
      </c>
      <c r="N107" s="4">
        <f t="shared" si="9"/>
        <v>20</v>
      </c>
      <c r="O107" s="1">
        <v>1</v>
      </c>
      <c r="P107" s="1">
        <v>0</v>
      </c>
      <c r="Q107" s="16">
        <f t="shared" si="10"/>
        <v>7.12788259958071E-3</v>
      </c>
      <c r="R107" s="16">
        <f t="shared" si="11"/>
        <v>1.0476689366160294E-2</v>
      </c>
      <c r="S107" s="16">
        <f t="shared" si="12"/>
        <v>1.6304347826086956E-2</v>
      </c>
      <c r="T107" s="16">
        <f t="shared" si="13"/>
        <v>7.3138297872340427E-3</v>
      </c>
      <c r="U107" s="16">
        <f t="shared" si="14"/>
        <v>0</v>
      </c>
      <c r="V107" s="16">
        <f t="shared" si="15"/>
        <v>0</v>
      </c>
      <c r="W107" s="11">
        <f t="shared" si="16"/>
        <v>4.0254716981132086</v>
      </c>
      <c r="X107" s="11">
        <f t="shared" si="17"/>
        <v>0.55937106918239032</v>
      </c>
    </row>
    <row r="108" spans="1:24" x14ac:dyDescent="0.25">
      <c r="A108" s="1">
        <v>8</v>
      </c>
      <c r="B108" t="s">
        <v>394</v>
      </c>
      <c r="C108" t="s">
        <v>584</v>
      </c>
      <c r="D108" t="s">
        <v>573</v>
      </c>
      <c r="E108" s="4">
        <v>7</v>
      </c>
      <c r="F108" s="4">
        <v>2</v>
      </c>
      <c r="G108" s="4">
        <v>1</v>
      </c>
      <c r="H108" s="4">
        <v>0</v>
      </c>
      <c r="I108" s="4">
        <v>8</v>
      </c>
      <c r="J108" s="4">
        <v>1</v>
      </c>
      <c r="K108" s="4">
        <v>0</v>
      </c>
      <c r="L108" s="11">
        <v>1.29</v>
      </c>
      <c r="M108" s="11">
        <v>0.28999999999999998</v>
      </c>
      <c r="N108" s="4">
        <f t="shared" si="9"/>
        <v>2</v>
      </c>
      <c r="O108" s="1">
        <v>1</v>
      </c>
      <c r="P108" s="1">
        <v>0</v>
      </c>
      <c r="Q108" s="16">
        <f t="shared" si="10"/>
        <v>4.4025157232704393E-3</v>
      </c>
      <c r="R108" s="16">
        <f t="shared" si="11"/>
        <v>1.0476689366160294E-3</v>
      </c>
      <c r="S108" s="16">
        <f t="shared" si="12"/>
        <v>1.8115942028985507E-3</v>
      </c>
      <c r="T108" s="16">
        <f t="shared" si="13"/>
        <v>5.3191489361702126E-3</v>
      </c>
      <c r="U108" s="16">
        <f t="shared" si="14"/>
        <v>7.1942446043165471E-3</v>
      </c>
      <c r="V108" s="16">
        <f t="shared" si="15"/>
        <v>0</v>
      </c>
      <c r="W108" s="11">
        <f t="shared" si="16"/>
        <v>-1.8345283018867917</v>
      </c>
      <c r="X108" s="11">
        <f t="shared" si="17"/>
        <v>-0.91062893081760965</v>
      </c>
    </row>
    <row r="109" spans="1:24" x14ac:dyDescent="0.25">
      <c r="A109" s="1">
        <v>8</v>
      </c>
      <c r="B109" t="s">
        <v>395</v>
      </c>
      <c r="C109" t="s">
        <v>588</v>
      </c>
      <c r="D109" t="s">
        <v>608</v>
      </c>
      <c r="E109" s="4">
        <v>5.3333333333333321</v>
      </c>
      <c r="F109" s="4">
        <v>3</v>
      </c>
      <c r="G109" s="4">
        <v>0</v>
      </c>
      <c r="H109" s="4">
        <v>0</v>
      </c>
      <c r="I109" s="4">
        <v>5</v>
      </c>
      <c r="J109" s="4">
        <v>0</v>
      </c>
      <c r="K109" s="4">
        <v>0</v>
      </c>
      <c r="L109" s="11">
        <v>0</v>
      </c>
      <c r="M109" s="11">
        <v>0.56000000000000005</v>
      </c>
      <c r="N109" s="4">
        <f t="shared" si="9"/>
        <v>3</v>
      </c>
      <c r="O109" s="1">
        <v>1</v>
      </c>
      <c r="P109" s="1">
        <v>1</v>
      </c>
      <c r="Q109" s="16">
        <f t="shared" si="10"/>
        <v>3.3542976939203335E-3</v>
      </c>
      <c r="R109" s="16">
        <f t="shared" si="11"/>
        <v>1.5715034049240441E-3</v>
      </c>
      <c r="S109" s="16">
        <f t="shared" si="12"/>
        <v>0</v>
      </c>
      <c r="T109" s="16">
        <f t="shared" si="13"/>
        <v>3.324468085106383E-3</v>
      </c>
      <c r="U109" s="16">
        <f t="shared" si="14"/>
        <v>0</v>
      </c>
      <c r="V109" s="16">
        <f t="shared" si="15"/>
        <v>0</v>
      </c>
      <c r="W109" s="11">
        <f t="shared" si="16"/>
        <v>-3.1245283018867918</v>
      </c>
      <c r="X109" s="11">
        <f t="shared" si="17"/>
        <v>-0.64062893081760963</v>
      </c>
    </row>
    <row r="110" spans="1:24" x14ac:dyDescent="0.25">
      <c r="A110" s="1">
        <v>8</v>
      </c>
      <c r="B110" t="s">
        <v>396</v>
      </c>
      <c r="C110" t="s">
        <v>576</v>
      </c>
      <c r="D110" t="s">
        <v>573</v>
      </c>
      <c r="E110" s="4">
        <v>5</v>
      </c>
      <c r="F110" s="4">
        <v>7</v>
      </c>
      <c r="G110" s="4">
        <v>5</v>
      </c>
      <c r="H110" s="4">
        <v>2</v>
      </c>
      <c r="I110" s="4">
        <v>1</v>
      </c>
      <c r="J110" s="4">
        <v>0</v>
      </c>
      <c r="K110" s="4">
        <v>0</v>
      </c>
      <c r="L110" s="11">
        <v>9</v>
      </c>
      <c r="M110" s="11">
        <v>1.8</v>
      </c>
      <c r="N110" s="4">
        <f t="shared" si="9"/>
        <v>9</v>
      </c>
      <c r="O110" s="1">
        <v>1</v>
      </c>
      <c r="P110" s="1">
        <v>0</v>
      </c>
      <c r="Q110" s="16">
        <f t="shared" si="10"/>
        <v>3.1446540880503138E-3</v>
      </c>
      <c r="R110" s="16">
        <f t="shared" si="11"/>
        <v>4.7145102147721323E-3</v>
      </c>
      <c r="S110" s="16">
        <f t="shared" si="12"/>
        <v>9.057971014492754E-3</v>
      </c>
      <c r="T110" s="16">
        <f t="shared" si="13"/>
        <v>6.6489361702127658E-4</v>
      </c>
      <c r="U110" s="16">
        <f t="shared" si="14"/>
        <v>0</v>
      </c>
      <c r="V110" s="16">
        <f t="shared" si="15"/>
        <v>0</v>
      </c>
      <c r="W110" s="11">
        <f t="shared" si="16"/>
        <v>5.8754716981132082</v>
      </c>
      <c r="X110" s="11">
        <f t="shared" si="17"/>
        <v>0.59937106918239036</v>
      </c>
    </row>
    <row r="111" spans="1:24" x14ac:dyDescent="0.25">
      <c r="A111" s="1">
        <v>8</v>
      </c>
      <c r="B111" t="s">
        <v>397</v>
      </c>
      <c r="C111" t="s">
        <v>576</v>
      </c>
      <c r="D111" t="s">
        <v>573</v>
      </c>
      <c r="E111" s="4">
        <v>5</v>
      </c>
      <c r="F111" s="4">
        <v>8</v>
      </c>
      <c r="G111" s="4">
        <v>5</v>
      </c>
      <c r="H111" s="4">
        <v>2</v>
      </c>
      <c r="I111" s="4">
        <v>2</v>
      </c>
      <c r="J111" s="4">
        <v>0</v>
      </c>
      <c r="K111" s="4">
        <v>0</v>
      </c>
      <c r="L111" s="11">
        <v>9</v>
      </c>
      <c r="M111" s="11">
        <v>2</v>
      </c>
      <c r="N111" s="4">
        <f t="shared" si="9"/>
        <v>10</v>
      </c>
      <c r="O111" s="1">
        <v>1</v>
      </c>
      <c r="P111" s="1">
        <v>0</v>
      </c>
      <c r="Q111" s="16">
        <f t="shared" si="10"/>
        <v>3.1446540880503138E-3</v>
      </c>
      <c r="R111" s="16">
        <f t="shared" si="11"/>
        <v>5.2383446830801469E-3</v>
      </c>
      <c r="S111" s="16">
        <f t="shared" si="12"/>
        <v>9.057971014492754E-3</v>
      </c>
      <c r="T111" s="16">
        <f t="shared" si="13"/>
        <v>1.3297872340425532E-3</v>
      </c>
      <c r="U111" s="16">
        <f t="shared" si="14"/>
        <v>0</v>
      </c>
      <c r="V111" s="16">
        <f t="shared" si="15"/>
        <v>0</v>
      </c>
      <c r="W111" s="11">
        <f t="shared" si="16"/>
        <v>5.8754716981132082</v>
      </c>
      <c r="X111" s="11">
        <f t="shared" si="17"/>
        <v>0.79937106918239031</v>
      </c>
    </row>
    <row r="112" spans="1:24" x14ac:dyDescent="0.25">
      <c r="A112" s="1">
        <v>8</v>
      </c>
      <c r="B112" t="s">
        <v>372</v>
      </c>
      <c r="C112" t="s">
        <v>587</v>
      </c>
      <c r="D112" t="s">
        <v>579</v>
      </c>
      <c r="E112" s="4">
        <v>3.3333333333333335</v>
      </c>
      <c r="F112" s="4">
        <v>9</v>
      </c>
      <c r="G112" s="4">
        <v>9</v>
      </c>
      <c r="H112" s="4">
        <v>2</v>
      </c>
      <c r="I112" s="4">
        <v>4</v>
      </c>
      <c r="J112" s="4">
        <v>0</v>
      </c>
      <c r="K112" s="4">
        <v>0</v>
      </c>
      <c r="L112" s="11">
        <v>24.3</v>
      </c>
      <c r="M112" s="11">
        <v>3.3</v>
      </c>
      <c r="N112" s="4">
        <f t="shared" si="9"/>
        <v>11</v>
      </c>
      <c r="O112" s="1">
        <v>0</v>
      </c>
      <c r="P112" s="1">
        <v>1</v>
      </c>
      <c r="Q112" s="16">
        <f t="shared" si="10"/>
        <v>2.0964360587002093E-3</v>
      </c>
      <c r="R112" s="16">
        <f t="shared" si="11"/>
        <v>5.7621791513881616E-3</v>
      </c>
      <c r="S112" s="16">
        <f t="shared" si="12"/>
        <v>1.6304347826086956E-2</v>
      </c>
      <c r="T112" s="16">
        <f t="shared" si="13"/>
        <v>2.6595744680851063E-3</v>
      </c>
      <c r="U112" s="16">
        <f t="shared" si="14"/>
        <v>0</v>
      </c>
      <c r="V112" s="16">
        <f t="shared" si="15"/>
        <v>0</v>
      </c>
      <c r="W112" s="11">
        <f t="shared" si="16"/>
        <v>21.17547169811321</v>
      </c>
      <c r="X112" s="11">
        <f t="shared" si="17"/>
        <v>2.0993710691823901</v>
      </c>
    </row>
    <row r="113" spans="1:24" x14ac:dyDescent="0.25">
      <c r="A113" s="1">
        <v>6</v>
      </c>
      <c r="B113" t="s">
        <v>398</v>
      </c>
      <c r="C113" t="s">
        <v>589</v>
      </c>
      <c r="D113" t="s">
        <v>573</v>
      </c>
      <c r="E113" s="4">
        <v>214.33333333333331</v>
      </c>
      <c r="F113" s="4">
        <v>152</v>
      </c>
      <c r="G113" s="4">
        <v>69</v>
      </c>
      <c r="H113" s="4">
        <v>56</v>
      </c>
      <c r="I113" s="4">
        <v>240</v>
      </c>
      <c r="J113" s="4">
        <v>25</v>
      </c>
      <c r="K113" s="4">
        <v>0</v>
      </c>
      <c r="L113" s="11">
        <v>2.9</v>
      </c>
      <c r="M113" s="11">
        <v>0.97</v>
      </c>
      <c r="N113" s="4">
        <f t="shared" si="9"/>
        <v>208</v>
      </c>
      <c r="O113" s="1">
        <v>1</v>
      </c>
      <c r="P113" s="1">
        <v>0</v>
      </c>
      <c r="Q113" s="16">
        <f t="shared" si="10"/>
        <v>0.13103729366211536</v>
      </c>
      <c r="R113" s="16">
        <f t="shared" si="11"/>
        <v>0.11164787976382179</v>
      </c>
      <c r="S113" s="16">
        <f t="shared" si="12"/>
        <v>0.11577181208053691</v>
      </c>
      <c r="T113" s="16">
        <f t="shared" si="13"/>
        <v>0.16129032258064516</v>
      </c>
      <c r="U113" s="16">
        <f t="shared" si="14"/>
        <v>0.16556291390728478</v>
      </c>
      <c r="V113" s="16">
        <f t="shared" si="15"/>
        <v>0</v>
      </c>
      <c r="W113" s="11">
        <f t="shared" si="16"/>
        <v>-0.37939678011004752</v>
      </c>
      <c r="X113" s="11">
        <f t="shared" si="17"/>
        <v>-0.16898512329325488</v>
      </c>
    </row>
    <row r="114" spans="1:24" x14ac:dyDescent="0.25">
      <c r="A114" s="1">
        <v>6</v>
      </c>
      <c r="B114" t="s">
        <v>399</v>
      </c>
      <c r="C114" t="s">
        <v>590</v>
      </c>
      <c r="D114" t="s">
        <v>573</v>
      </c>
      <c r="E114" s="4">
        <v>209</v>
      </c>
      <c r="F114" s="4">
        <v>174</v>
      </c>
      <c r="G114" s="4">
        <v>69</v>
      </c>
      <c r="H114" s="4">
        <v>45</v>
      </c>
      <c r="I114" s="4">
        <v>221</v>
      </c>
      <c r="J114" s="4">
        <v>23</v>
      </c>
      <c r="K114" s="4">
        <v>0</v>
      </c>
      <c r="L114" s="11">
        <v>2.97</v>
      </c>
      <c r="M114" s="11">
        <v>1.05</v>
      </c>
      <c r="N114" s="4">
        <f t="shared" si="9"/>
        <v>219</v>
      </c>
      <c r="O114" s="1">
        <v>1</v>
      </c>
      <c r="P114" s="1">
        <v>0</v>
      </c>
      <c r="Q114" s="16">
        <f t="shared" si="10"/>
        <v>0.12777664560831467</v>
      </c>
      <c r="R114" s="16">
        <f t="shared" si="11"/>
        <v>0.11755233494363929</v>
      </c>
      <c r="S114" s="16">
        <f t="shared" si="12"/>
        <v>0.11577181208053691</v>
      </c>
      <c r="T114" s="16">
        <f t="shared" si="13"/>
        <v>0.14852150537634409</v>
      </c>
      <c r="U114" s="16">
        <f t="shared" si="14"/>
        <v>0.15231788079470199</v>
      </c>
      <c r="V114" s="16">
        <f t="shared" si="15"/>
        <v>0</v>
      </c>
      <c r="W114" s="11">
        <f t="shared" si="16"/>
        <v>-0.30939678011004723</v>
      </c>
      <c r="X114" s="11">
        <f t="shared" si="17"/>
        <v>-8.8985123293254809E-2</v>
      </c>
    </row>
    <row r="115" spans="1:24" x14ac:dyDescent="0.25">
      <c r="A115" s="1">
        <v>6</v>
      </c>
      <c r="B115" t="s">
        <v>386</v>
      </c>
      <c r="C115" t="s">
        <v>572</v>
      </c>
      <c r="D115" t="s">
        <v>573</v>
      </c>
      <c r="E115" s="4">
        <v>122.66666666666667</v>
      </c>
      <c r="F115" s="4">
        <v>94</v>
      </c>
      <c r="G115" s="4">
        <v>28</v>
      </c>
      <c r="H115" s="4">
        <v>31</v>
      </c>
      <c r="I115" s="4">
        <v>106</v>
      </c>
      <c r="J115" s="4">
        <v>14</v>
      </c>
      <c r="K115" s="4">
        <v>0</v>
      </c>
      <c r="L115" s="11">
        <v>2.0499999999999998</v>
      </c>
      <c r="M115" s="11">
        <v>1.02</v>
      </c>
      <c r="N115" s="4">
        <f t="shared" si="9"/>
        <v>125</v>
      </c>
      <c r="O115" s="1">
        <v>1</v>
      </c>
      <c r="P115" s="1">
        <v>0</v>
      </c>
      <c r="Q115" s="16">
        <f t="shared" si="10"/>
        <v>7.4994905237415962E-2</v>
      </c>
      <c r="R115" s="16">
        <f t="shared" si="11"/>
        <v>6.7096081588835219E-2</v>
      </c>
      <c r="S115" s="16">
        <f t="shared" si="12"/>
        <v>4.6979865771812082E-2</v>
      </c>
      <c r="T115" s="16">
        <f t="shared" si="13"/>
        <v>7.1236559139784952E-2</v>
      </c>
      <c r="U115" s="16">
        <f t="shared" si="14"/>
        <v>9.2715231788079472E-2</v>
      </c>
      <c r="V115" s="16">
        <f t="shared" si="15"/>
        <v>0</v>
      </c>
      <c r="W115" s="11">
        <f t="shared" si="16"/>
        <v>-1.2293967801100476</v>
      </c>
      <c r="X115" s="11">
        <f t="shared" si="17"/>
        <v>-0.11898512329325484</v>
      </c>
    </row>
    <row r="116" spans="1:24" x14ac:dyDescent="0.25">
      <c r="A116" s="1">
        <v>6</v>
      </c>
      <c r="B116" t="s">
        <v>298</v>
      </c>
      <c r="C116" t="s">
        <v>582</v>
      </c>
      <c r="D116" t="s">
        <v>573</v>
      </c>
      <c r="E116" s="4">
        <v>111</v>
      </c>
      <c r="F116" s="4">
        <v>78</v>
      </c>
      <c r="G116" s="4">
        <v>38</v>
      </c>
      <c r="H116" s="4">
        <v>33</v>
      </c>
      <c r="I116" s="4">
        <v>107</v>
      </c>
      <c r="J116" s="4">
        <v>11</v>
      </c>
      <c r="K116" s="4">
        <v>0</v>
      </c>
      <c r="L116" s="11">
        <v>3.08</v>
      </c>
      <c r="M116" s="11">
        <v>1</v>
      </c>
      <c r="N116" s="4">
        <f t="shared" si="9"/>
        <v>111</v>
      </c>
      <c r="O116" s="1">
        <v>1</v>
      </c>
      <c r="P116" s="1">
        <v>0</v>
      </c>
      <c r="Q116" s="16">
        <f t="shared" si="10"/>
        <v>6.7862237619726942E-2</v>
      </c>
      <c r="R116" s="16">
        <f t="shared" si="11"/>
        <v>5.9581320450885669E-2</v>
      </c>
      <c r="S116" s="16">
        <f t="shared" si="12"/>
        <v>6.3758389261744972E-2</v>
      </c>
      <c r="T116" s="16">
        <f t="shared" si="13"/>
        <v>7.190860215053764E-2</v>
      </c>
      <c r="U116" s="16">
        <f t="shared" si="14"/>
        <v>7.2847682119205295E-2</v>
      </c>
      <c r="V116" s="16">
        <f t="shared" si="15"/>
        <v>0</v>
      </c>
      <c r="W116" s="11">
        <f t="shared" si="16"/>
        <v>-0.19939678011004736</v>
      </c>
      <c r="X116" s="11">
        <f t="shared" si="17"/>
        <v>-0.13898512329325485</v>
      </c>
    </row>
    <row r="117" spans="1:24" x14ac:dyDescent="0.25">
      <c r="A117" s="1">
        <v>6</v>
      </c>
      <c r="B117" t="s">
        <v>297</v>
      </c>
      <c r="C117" t="s">
        <v>591</v>
      </c>
      <c r="D117" t="s">
        <v>573</v>
      </c>
      <c r="E117" s="4">
        <v>107</v>
      </c>
      <c r="F117" s="4">
        <v>95</v>
      </c>
      <c r="G117" s="4">
        <v>33</v>
      </c>
      <c r="H117" s="4">
        <v>17</v>
      </c>
      <c r="I117" s="4">
        <v>95</v>
      </c>
      <c r="J117" s="4">
        <v>13</v>
      </c>
      <c r="K117" s="4">
        <v>0</v>
      </c>
      <c r="L117" s="11">
        <v>2.78</v>
      </c>
      <c r="M117" s="11">
        <v>1.05</v>
      </c>
      <c r="N117" s="4">
        <f t="shared" si="9"/>
        <v>112</v>
      </c>
      <c r="O117" s="1">
        <v>1</v>
      </c>
      <c r="P117" s="1">
        <v>0</v>
      </c>
      <c r="Q117" s="16">
        <f t="shared" si="10"/>
        <v>6.5416751579376417E-2</v>
      </c>
      <c r="R117" s="16">
        <f t="shared" si="11"/>
        <v>6.0118089103596353E-2</v>
      </c>
      <c r="S117" s="16">
        <f t="shared" si="12"/>
        <v>5.5369127516778527E-2</v>
      </c>
      <c r="T117" s="16">
        <f t="shared" si="13"/>
        <v>6.3844086021505375E-2</v>
      </c>
      <c r="U117" s="16">
        <f t="shared" si="14"/>
        <v>8.6092715231788075E-2</v>
      </c>
      <c r="V117" s="16">
        <f t="shared" si="15"/>
        <v>0</v>
      </c>
      <c r="W117" s="11">
        <f t="shared" si="16"/>
        <v>-0.49939678011004762</v>
      </c>
      <c r="X117" s="11">
        <f t="shared" si="17"/>
        <v>-8.8985123293254809E-2</v>
      </c>
    </row>
    <row r="118" spans="1:24" x14ac:dyDescent="0.25">
      <c r="A118" s="1">
        <v>6</v>
      </c>
      <c r="B118" t="s">
        <v>400</v>
      </c>
      <c r="C118" t="s">
        <v>584</v>
      </c>
      <c r="D118" t="s">
        <v>573</v>
      </c>
      <c r="E118" s="4">
        <v>104.66666666666667</v>
      </c>
      <c r="F118" s="4">
        <v>100</v>
      </c>
      <c r="G118" s="4">
        <v>41</v>
      </c>
      <c r="H118" s="4">
        <v>20</v>
      </c>
      <c r="I118" s="4">
        <v>91</v>
      </c>
      <c r="J118" s="4">
        <v>8</v>
      </c>
      <c r="K118" s="4">
        <v>0</v>
      </c>
      <c r="L118" s="11">
        <v>3.53</v>
      </c>
      <c r="M118" s="11">
        <v>1.1499999999999999</v>
      </c>
      <c r="N118" s="4">
        <f t="shared" si="9"/>
        <v>120</v>
      </c>
      <c r="O118" s="1">
        <v>1</v>
      </c>
      <c r="P118" s="1">
        <v>0</v>
      </c>
      <c r="Q118" s="16">
        <f t="shared" si="10"/>
        <v>6.3990218055838613E-2</v>
      </c>
      <c r="R118" s="16">
        <f t="shared" si="11"/>
        <v>6.4412238325281798E-2</v>
      </c>
      <c r="S118" s="16">
        <f t="shared" si="12"/>
        <v>6.879194630872483E-2</v>
      </c>
      <c r="T118" s="16">
        <f t="shared" si="13"/>
        <v>6.1155913978494625E-2</v>
      </c>
      <c r="U118" s="16">
        <f t="shared" si="14"/>
        <v>5.2980132450331126E-2</v>
      </c>
      <c r="V118" s="16">
        <f t="shared" si="15"/>
        <v>0</v>
      </c>
      <c r="W118" s="11">
        <f t="shared" si="16"/>
        <v>0.25060321988995238</v>
      </c>
      <c r="X118" s="11">
        <f t="shared" si="17"/>
        <v>1.1014876706745058E-2</v>
      </c>
    </row>
    <row r="119" spans="1:24" x14ac:dyDescent="0.25">
      <c r="A119" s="1">
        <v>6</v>
      </c>
      <c r="B119" t="s">
        <v>387</v>
      </c>
      <c r="C119" t="s">
        <v>584</v>
      </c>
      <c r="D119" t="s">
        <v>573</v>
      </c>
      <c r="E119" s="4">
        <v>63.666666666666679</v>
      </c>
      <c r="F119" s="4">
        <v>70</v>
      </c>
      <c r="G119" s="4">
        <v>36</v>
      </c>
      <c r="H119" s="4">
        <v>22</v>
      </c>
      <c r="I119" s="4">
        <v>51</v>
      </c>
      <c r="J119" s="4">
        <v>5</v>
      </c>
      <c r="K119" s="4">
        <v>0</v>
      </c>
      <c r="L119" s="11">
        <v>5.09</v>
      </c>
      <c r="M119" s="11">
        <v>1.45</v>
      </c>
      <c r="N119" s="4">
        <f t="shared" si="9"/>
        <v>92</v>
      </c>
      <c r="O119" s="1">
        <v>1</v>
      </c>
      <c r="P119" s="1">
        <v>0</v>
      </c>
      <c r="Q119" s="16">
        <f t="shared" si="10"/>
        <v>3.8923986142245785E-2</v>
      </c>
      <c r="R119" s="16">
        <f t="shared" si="11"/>
        <v>4.9382716049382713E-2</v>
      </c>
      <c r="S119" s="16">
        <f t="shared" si="12"/>
        <v>6.0402684563758392E-2</v>
      </c>
      <c r="T119" s="16">
        <f t="shared" si="13"/>
        <v>3.4274193548387094E-2</v>
      </c>
      <c r="U119" s="16">
        <f t="shared" si="14"/>
        <v>3.3112582781456956E-2</v>
      </c>
      <c r="V119" s="16">
        <f t="shared" si="15"/>
        <v>0</v>
      </c>
      <c r="W119" s="11">
        <f t="shared" si="16"/>
        <v>1.8106032198899524</v>
      </c>
      <c r="X119" s="11">
        <f t="shared" si="17"/>
        <v>0.3110148767067451</v>
      </c>
    </row>
    <row r="120" spans="1:24" x14ac:dyDescent="0.25">
      <c r="A120" s="1">
        <v>6</v>
      </c>
      <c r="B120" t="s">
        <v>401</v>
      </c>
      <c r="C120" t="s">
        <v>586</v>
      </c>
      <c r="D120" t="s">
        <v>579</v>
      </c>
      <c r="E120" s="4">
        <v>60.333333333333336</v>
      </c>
      <c r="F120" s="4">
        <v>57</v>
      </c>
      <c r="G120" s="4">
        <v>19</v>
      </c>
      <c r="H120" s="4">
        <v>4</v>
      </c>
      <c r="I120" s="4">
        <v>41</v>
      </c>
      <c r="J120" s="4">
        <v>0</v>
      </c>
      <c r="K120" s="4">
        <v>37</v>
      </c>
      <c r="L120" s="11">
        <v>2.83</v>
      </c>
      <c r="M120" s="11">
        <v>1.01</v>
      </c>
      <c r="N120" s="4">
        <f t="shared" si="9"/>
        <v>61</v>
      </c>
      <c r="O120" s="1">
        <v>0</v>
      </c>
      <c r="P120" s="1">
        <v>1</v>
      </c>
      <c r="Q120" s="16">
        <f t="shared" si="10"/>
        <v>3.688608110862035E-2</v>
      </c>
      <c r="R120" s="16">
        <f t="shared" si="11"/>
        <v>3.2742887815351583E-2</v>
      </c>
      <c r="S120" s="16">
        <f t="shared" si="12"/>
        <v>3.1879194630872486E-2</v>
      </c>
      <c r="T120" s="16">
        <f t="shared" si="13"/>
        <v>2.7553763440860215E-2</v>
      </c>
      <c r="U120" s="16">
        <f t="shared" si="14"/>
        <v>0</v>
      </c>
      <c r="V120" s="16">
        <f t="shared" si="15"/>
        <v>0.40659340659340659</v>
      </c>
      <c r="W120" s="11">
        <f t="shared" si="16"/>
        <v>-0.44939678011004736</v>
      </c>
      <c r="X120" s="11">
        <f t="shared" si="17"/>
        <v>-0.12898512329325484</v>
      </c>
    </row>
    <row r="121" spans="1:24" x14ac:dyDescent="0.25">
      <c r="A121" s="1">
        <v>6</v>
      </c>
      <c r="B121" t="s">
        <v>402</v>
      </c>
      <c r="C121" t="s">
        <v>576</v>
      </c>
      <c r="D121" t="s">
        <v>579</v>
      </c>
      <c r="E121" s="4">
        <v>58</v>
      </c>
      <c r="F121" s="4">
        <v>50</v>
      </c>
      <c r="G121" s="4">
        <v>24</v>
      </c>
      <c r="H121" s="4">
        <v>30</v>
      </c>
      <c r="I121" s="4">
        <v>52</v>
      </c>
      <c r="J121" s="4">
        <v>0</v>
      </c>
      <c r="K121" s="4">
        <v>30</v>
      </c>
      <c r="L121" s="11">
        <v>3.72</v>
      </c>
      <c r="M121" s="11">
        <v>1.38</v>
      </c>
      <c r="N121" s="4">
        <f t="shared" si="9"/>
        <v>80</v>
      </c>
      <c r="O121" s="1">
        <v>0</v>
      </c>
      <c r="P121" s="1">
        <v>1</v>
      </c>
      <c r="Q121" s="16">
        <f t="shared" si="10"/>
        <v>3.5459547585082546E-2</v>
      </c>
      <c r="R121" s="16">
        <f t="shared" si="11"/>
        <v>4.2941492216854539E-2</v>
      </c>
      <c r="S121" s="16">
        <f t="shared" si="12"/>
        <v>4.0268456375838924E-2</v>
      </c>
      <c r="T121" s="16">
        <f t="shared" si="13"/>
        <v>3.4946236559139782E-2</v>
      </c>
      <c r="U121" s="16">
        <f t="shared" si="14"/>
        <v>0</v>
      </c>
      <c r="V121" s="16">
        <f t="shared" si="15"/>
        <v>0.32967032967032966</v>
      </c>
      <c r="W121" s="11">
        <f t="shared" si="16"/>
        <v>0.44060321988995277</v>
      </c>
      <c r="X121" s="11">
        <f t="shared" si="17"/>
        <v>0.24101487670674504</v>
      </c>
    </row>
    <row r="122" spans="1:24" x14ac:dyDescent="0.25">
      <c r="A122" s="1">
        <v>6</v>
      </c>
      <c r="B122" t="s">
        <v>403</v>
      </c>
      <c r="C122" t="s">
        <v>585</v>
      </c>
      <c r="D122" t="s">
        <v>608</v>
      </c>
      <c r="E122" s="4">
        <v>51</v>
      </c>
      <c r="F122" s="4">
        <v>44</v>
      </c>
      <c r="G122" s="4">
        <v>9</v>
      </c>
      <c r="H122" s="4">
        <v>9</v>
      </c>
      <c r="I122" s="4">
        <v>42</v>
      </c>
      <c r="J122" s="4">
        <v>7</v>
      </c>
      <c r="K122" s="4">
        <v>0</v>
      </c>
      <c r="L122" s="11">
        <v>1.59</v>
      </c>
      <c r="M122" s="11">
        <v>1.04</v>
      </c>
      <c r="N122" s="4">
        <f t="shared" si="9"/>
        <v>53</v>
      </c>
      <c r="O122" s="1">
        <v>1</v>
      </c>
      <c r="P122" s="1">
        <v>1</v>
      </c>
      <c r="Q122" s="16">
        <f t="shared" si="10"/>
        <v>3.1179947014469134E-2</v>
      </c>
      <c r="R122" s="16">
        <f t="shared" si="11"/>
        <v>2.8448738593666131E-2</v>
      </c>
      <c r="S122" s="16">
        <f t="shared" si="12"/>
        <v>1.5100671140939598E-2</v>
      </c>
      <c r="T122" s="16">
        <f t="shared" si="13"/>
        <v>2.8225806451612902E-2</v>
      </c>
      <c r="U122" s="16">
        <f t="shared" si="14"/>
        <v>4.6357615894039736E-2</v>
      </c>
      <c r="V122" s="16">
        <f t="shared" si="15"/>
        <v>0</v>
      </c>
      <c r="W122" s="11">
        <f t="shared" si="16"/>
        <v>-1.6893967801100473</v>
      </c>
      <c r="X122" s="11">
        <f t="shared" si="17"/>
        <v>-9.8985123293254818E-2</v>
      </c>
    </row>
    <row r="123" spans="1:24" x14ac:dyDescent="0.25">
      <c r="A123" s="1">
        <v>6</v>
      </c>
      <c r="B123" t="s">
        <v>404</v>
      </c>
      <c r="C123" t="s">
        <v>583</v>
      </c>
      <c r="D123" t="s">
        <v>573</v>
      </c>
      <c r="E123" s="4">
        <v>50.333333333333336</v>
      </c>
      <c r="F123" s="4">
        <v>43</v>
      </c>
      <c r="G123" s="4">
        <v>11</v>
      </c>
      <c r="H123" s="4">
        <v>10</v>
      </c>
      <c r="I123" s="4">
        <v>31</v>
      </c>
      <c r="J123" s="4">
        <v>7</v>
      </c>
      <c r="K123" s="4">
        <v>0</v>
      </c>
      <c r="L123" s="11">
        <v>1.97</v>
      </c>
      <c r="M123" s="11">
        <v>1.05</v>
      </c>
      <c r="N123" s="4">
        <f t="shared" si="9"/>
        <v>53</v>
      </c>
      <c r="O123" s="1">
        <v>1</v>
      </c>
      <c r="P123" s="1">
        <v>0</v>
      </c>
      <c r="Q123" s="16">
        <f t="shared" si="10"/>
        <v>3.0772366007744047E-2</v>
      </c>
      <c r="R123" s="16">
        <f t="shared" si="11"/>
        <v>2.8448738593666131E-2</v>
      </c>
      <c r="S123" s="16">
        <f t="shared" si="12"/>
        <v>1.8456375838926176E-2</v>
      </c>
      <c r="T123" s="16">
        <f t="shared" si="13"/>
        <v>2.0833333333333332E-2</v>
      </c>
      <c r="U123" s="16">
        <f t="shared" si="14"/>
        <v>4.6357615894039736E-2</v>
      </c>
      <c r="V123" s="16">
        <f t="shared" si="15"/>
        <v>0</v>
      </c>
      <c r="W123" s="11">
        <f t="shared" si="16"/>
        <v>-1.3093967801100475</v>
      </c>
      <c r="X123" s="11">
        <f t="shared" si="17"/>
        <v>-8.8985123293254809E-2</v>
      </c>
    </row>
    <row r="124" spans="1:24" x14ac:dyDescent="0.25">
      <c r="A124" s="1">
        <v>6</v>
      </c>
      <c r="B124" t="s">
        <v>405</v>
      </c>
      <c r="C124" t="s">
        <v>592</v>
      </c>
      <c r="D124" t="s">
        <v>579</v>
      </c>
      <c r="E124" s="4">
        <v>46.333333333333336</v>
      </c>
      <c r="F124" s="4">
        <v>34</v>
      </c>
      <c r="G124" s="4">
        <v>23</v>
      </c>
      <c r="H124" s="4">
        <v>26</v>
      </c>
      <c r="I124" s="4">
        <v>32</v>
      </c>
      <c r="J124" s="4">
        <v>0</v>
      </c>
      <c r="K124" s="4">
        <v>24</v>
      </c>
      <c r="L124" s="11">
        <v>4.47</v>
      </c>
      <c r="M124" s="11">
        <v>1.29</v>
      </c>
      <c r="N124" s="4">
        <f t="shared" si="9"/>
        <v>60</v>
      </c>
      <c r="O124" s="1">
        <v>0</v>
      </c>
      <c r="P124" s="1">
        <v>1</v>
      </c>
      <c r="Q124" s="16">
        <f t="shared" si="10"/>
        <v>2.8326879967393529E-2</v>
      </c>
      <c r="R124" s="16">
        <f t="shared" si="11"/>
        <v>3.2206119162640899E-2</v>
      </c>
      <c r="S124" s="16">
        <f t="shared" si="12"/>
        <v>3.8590604026845637E-2</v>
      </c>
      <c r="T124" s="16">
        <f t="shared" si="13"/>
        <v>2.1505376344086023E-2</v>
      </c>
      <c r="U124" s="16">
        <f t="shared" si="14"/>
        <v>0</v>
      </c>
      <c r="V124" s="16">
        <f t="shared" si="15"/>
        <v>0.26373626373626374</v>
      </c>
      <c r="W124" s="11">
        <f t="shared" si="16"/>
        <v>1.1906032198899523</v>
      </c>
      <c r="X124" s="11">
        <f t="shared" si="17"/>
        <v>0.15101487670674518</v>
      </c>
    </row>
    <row r="125" spans="1:24" x14ac:dyDescent="0.25">
      <c r="A125" s="1">
        <v>6</v>
      </c>
      <c r="B125" t="s">
        <v>406</v>
      </c>
      <c r="C125" t="s">
        <v>593</v>
      </c>
      <c r="D125" t="s">
        <v>573</v>
      </c>
      <c r="E125" s="4">
        <v>44.333333333333336</v>
      </c>
      <c r="F125" s="4">
        <v>38</v>
      </c>
      <c r="G125" s="4">
        <v>17</v>
      </c>
      <c r="H125" s="4">
        <v>13</v>
      </c>
      <c r="I125" s="4">
        <v>44</v>
      </c>
      <c r="J125" s="4">
        <v>5</v>
      </c>
      <c r="K125" s="4">
        <v>0</v>
      </c>
      <c r="L125" s="11">
        <v>3.45</v>
      </c>
      <c r="M125" s="11">
        <v>1.1499999999999999</v>
      </c>
      <c r="N125" s="4">
        <f t="shared" si="9"/>
        <v>51</v>
      </c>
      <c r="O125" s="1">
        <v>1</v>
      </c>
      <c r="P125" s="1">
        <v>0</v>
      </c>
      <c r="Q125" s="16">
        <f t="shared" si="10"/>
        <v>2.7104136947218267E-2</v>
      </c>
      <c r="R125" s="16">
        <f t="shared" si="11"/>
        <v>2.7375201288244767E-2</v>
      </c>
      <c r="S125" s="16">
        <f t="shared" si="12"/>
        <v>2.8523489932885907E-2</v>
      </c>
      <c r="T125" s="16">
        <f t="shared" si="13"/>
        <v>2.9569892473118281E-2</v>
      </c>
      <c r="U125" s="16">
        <f t="shared" si="14"/>
        <v>3.3112582781456956E-2</v>
      </c>
      <c r="V125" s="16">
        <f t="shared" si="15"/>
        <v>0</v>
      </c>
      <c r="W125" s="11">
        <f t="shared" si="16"/>
        <v>0.17060321988995275</v>
      </c>
      <c r="X125" s="11">
        <f t="shared" si="17"/>
        <v>1.1014876706745058E-2</v>
      </c>
    </row>
    <row r="126" spans="1:24" x14ac:dyDescent="0.25">
      <c r="A126" s="1">
        <v>6</v>
      </c>
      <c r="B126" t="s">
        <v>407</v>
      </c>
      <c r="C126" t="s">
        <v>594</v>
      </c>
      <c r="D126" t="s">
        <v>609</v>
      </c>
      <c r="E126" s="4">
        <v>43</v>
      </c>
      <c r="F126" s="4">
        <v>39</v>
      </c>
      <c r="G126" s="4">
        <v>15</v>
      </c>
      <c r="H126" s="4">
        <v>18</v>
      </c>
      <c r="I126" s="4">
        <v>39</v>
      </c>
      <c r="J126" s="4">
        <v>5</v>
      </c>
      <c r="K126" s="4">
        <v>0</v>
      </c>
      <c r="L126" s="11">
        <v>3.14</v>
      </c>
      <c r="M126" s="11">
        <v>1.33</v>
      </c>
      <c r="N126" s="4">
        <f t="shared" si="9"/>
        <v>57</v>
      </c>
      <c r="O126" s="1">
        <v>1</v>
      </c>
      <c r="P126" s="1">
        <v>1</v>
      </c>
      <c r="Q126" s="16">
        <f t="shared" si="10"/>
        <v>2.6288974933768094E-2</v>
      </c>
      <c r="R126" s="16">
        <f t="shared" si="11"/>
        <v>3.0595813204508857E-2</v>
      </c>
      <c r="S126" s="16">
        <f t="shared" si="12"/>
        <v>2.5167785234899327E-2</v>
      </c>
      <c r="T126" s="16">
        <f t="shared" si="13"/>
        <v>2.620967741935484E-2</v>
      </c>
      <c r="U126" s="16">
        <f t="shared" si="14"/>
        <v>3.3112582781456956E-2</v>
      </c>
      <c r="V126" s="16">
        <f t="shared" si="15"/>
        <v>0</v>
      </c>
      <c r="W126" s="11">
        <f t="shared" si="16"/>
        <v>-0.1393967801100473</v>
      </c>
      <c r="X126" s="11">
        <f t="shared" si="17"/>
        <v>0.19101487670674522</v>
      </c>
    </row>
    <row r="127" spans="1:24" x14ac:dyDescent="0.25">
      <c r="A127" s="1">
        <v>6</v>
      </c>
      <c r="B127" t="s">
        <v>365</v>
      </c>
      <c r="C127" t="s">
        <v>595</v>
      </c>
      <c r="D127" t="s">
        <v>573</v>
      </c>
      <c r="E127" s="4">
        <v>41.666666666666679</v>
      </c>
      <c r="F127" s="4">
        <v>49</v>
      </c>
      <c r="G127" s="4">
        <v>27</v>
      </c>
      <c r="H127" s="4">
        <v>15</v>
      </c>
      <c r="I127" s="4">
        <v>44</v>
      </c>
      <c r="J127" s="4">
        <v>2</v>
      </c>
      <c r="K127" s="4">
        <v>0</v>
      </c>
      <c r="L127" s="11">
        <v>5.83</v>
      </c>
      <c r="M127" s="11">
        <v>1.54</v>
      </c>
      <c r="N127" s="4">
        <f t="shared" si="9"/>
        <v>64</v>
      </c>
      <c r="O127" s="1">
        <v>1</v>
      </c>
      <c r="P127" s="1">
        <v>0</v>
      </c>
      <c r="Q127" s="16">
        <f t="shared" si="10"/>
        <v>2.5473812920317928E-2</v>
      </c>
      <c r="R127" s="16">
        <f t="shared" si="11"/>
        <v>3.4353193773483628E-2</v>
      </c>
      <c r="S127" s="16">
        <f t="shared" si="12"/>
        <v>4.5302013422818789E-2</v>
      </c>
      <c r="T127" s="16">
        <f t="shared" si="13"/>
        <v>2.9569892473118281E-2</v>
      </c>
      <c r="U127" s="16">
        <f t="shared" si="14"/>
        <v>1.3245033112582781E-2</v>
      </c>
      <c r="V127" s="16">
        <f t="shared" si="15"/>
        <v>0</v>
      </c>
      <c r="W127" s="11">
        <f t="shared" si="16"/>
        <v>2.5506032198899526</v>
      </c>
      <c r="X127" s="11">
        <f t="shared" si="17"/>
        <v>0.40101487670674518</v>
      </c>
    </row>
    <row r="128" spans="1:24" x14ac:dyDescent="0.25">
      <c r="A128" s="1">
        <v>6</v>
      </c>
      <c r="B128" t="s">
        <v>334</v>
      </c>
      <c r="C128" t="s">
        <v>581</v>
      </c>
      <c r="D128" t="s">
        <v>573</v>
      </c>
      <c r="E128" s="4">
        <v>36.333333333333336</v>
      </c>
      <c r="F128" s="4">
        <v>34</v>
      </c>
      <c r="G128" s="4">
        <v>19</v>
      </c>
      <c r="H128" s="4">
        <v>12</v>
      </c>
      <c r="I128" s="4">
        <v>33</v>
      </c>
      <c r="J128" s="4">
        <v>2</v>
      </c>
      <c r="K128" s="4">
        <v>0</v>
      </c>
      <c r="L128" s="11">
        <v>4.71</v>
      </c>
      <c r="M128" s="11">
        <v>1.27</v>
      </c>
      <c r="N128" s="4">
        <f t="shared" si="9"/>
        <v>46</v>
      </c>
      <c r="O128" s="1">
        <v>1</v>
      </c>
      <c r="P128" s="1">
        <v>0</v>
      </c>
      <c r="Q128" s="16">
        <f t="shared" si="10"/>
        <v>2.2213164866517227E-2</v>
      </c>
      <c r="R128" s="16">
        <f t="shared" si="11"/>
        <v>2.4691358024691357E-2</v>
      </c>
      <c r="S128" s="16">
        <f t="shared" si="12"/>
        <v>3.1879194630872486E-2</v>
      </c>
      <c r="T128" s="16">
        <f t="shared" si="13"/>
        <v>2.2177419354838711E-2</v>
      </c>
      <c r="U128" s="16">
        <f t="shared" si="14"/>
        <v>1.3245033112582781E-2</v>
      </c>
      <c r="V128" s="16">
        <f t="shared" si="15"/>
        <v>0</v>
      </c>
      <c r="W128" s="11">
        <f t="shared" si="16"/>
        <v>1.4306032198899525</v>
      </c>
      <c r="X128" s="11">
        <f t="shared" si="17"/>
        <v>0.13101487670674516</v>
      </c>
    </row>
    <row r="129" spans="1:24" x14ac:dyDescent="0.25">
      <c r="A129" s="1">
        <v>6</v>
      </c>
      <c r="B129" t="s">
        <v>311</v>
      </c>
      <c r="C129" t="s">
        <v>581</v>
      </c>
      <c r="D129" t="s">
        <v>573</v>
      </c>
      <c r="E129" s="4">
        <v>33.666666666666679</v>
      </c>
      <c r="F129" s="4">
        <v>29</v>
      </c>
      <c r="G129" s="4">
        <v>12</v>
      </c>
      <c r="H129" s="4">
        <v>5</v>
      </c>
      <c r="I129" s="4">
        <v>28</v>
      </c>
      <c r="J129" s="4">
        <v>4</v>
      </c>
      <c r="K129" s="4">
        <v>0</v>
      </c>
      <c r="L129" s="11">
        <v>3.21</v>
      </c>
      <c r="M129" s="11">
        <v>1.01</v>
      </c>
      <c r="N129" s="4">
        <f t="shared" si="9"/>
        <v>34</v>
      </c>
      <c r="O129" s="1">
        <v>1</v>
      </c>
      <c r="P129" s="1">
        <v>0</v>
      </c>
      <c r="Q129" s="16">
        <f t="shared" si="10"/>
        <v>2.0582840839616885E-2</v>
      </c>
      <c r="R129" s="16">
        <f t="shared" si="11"/>
        <v>1.8250134192163179E-2</v>
      </c>
      <c r="S129" s="16">
        <f t="shared" si="12"/>
        <v>2.0134228187919462E-2</v>
      </c>
      <c r="T129" s="16">
        <f t="shared" si="13"/>
        <v>1.8817204301075269E-2</v>
      </c>
      <c r="U129" s="16">
        <f t="shared" si="14"/>
        <v>2.6490066225165563E-2</v>
      </c>
      <c r="V129" s="16">
        <f t="shared" si="15"/>
        <v>0</v>
      </c>
      <c r="W129" s="11">
        <f t="shared" si="16"/>
        <v>-6.9396780110047462E-2</v>
      </c>
      <c r="X129" s="11">
        <f t="shared" si="17"/>
        <v>-0.12898512329325484</v>
      </c>
    </row>
    <row r="130" spans="1:24" x14ac:dyDescent="0.25">
      <c r="A130" s="1">
        <v>6</v>
      </c>
      <c r="B130" t="s">
        <v>317</v>
      </c>
      <c r="C130" t="s">
        <v>583</v>
      </c>
      <c r="D130" t="s">
        <v>573</v>
      </c>
      <c r="E130" s="4">
        <v>17.666666666666664</v>
      </c>
      <c r="F130" s="4">
        <v>17</v>
      </c>
      <c r="G130" s="4">
        <v>8</v>
      </c>
      <c r="H130" s="4">
        <v>5</v>
      </c>
      <c r="I130" s="4">
        <v>16</v>
      </c>
      <c r="J130" s="4">
        <v>2</v>
      </c>
      <c r="K130" s="4">
        <v>0</v>
      </c>
      <c r="L130" s="11">
        <v>4.08</v>
      </c>
      <c r="M130" s="11">
        <v>1.25</v>
      </c>
      <c r="N130" s="4">
        <f t="shared" si="9"/>
        <v>22</v>
      </c>
      <c r="O130" s="1">
        <v>1</v>
      </c>
      <c r="P130" s="1">
        <v>0</v>
      </c>
      <c r="Q130" s="16">
        <f t="shared" si="10"/>
        <v>1.0800896678214796E-2</v>
      </c>
      <c r="R130" s="16">
        <f t="shared" si="11"/>
        <v>1.1808910359634998E-2</v>
      </c>
      <c r="S130" s="16">
        <f t="shared" si="12"/>
        <v>1.3422818791946308E-2</v>
      </c>
      <c r="T130" s="16">
        <f t="shared" si="13"/>
        <v>1.0752688172043012E-2</v>
      </c>
      <c r="U130" s="16">
        <f t="shared" si="14"/>
        <v>1.3245033112582781E-2</v>
      </c>
      <c r="V130" s="16">
        <f t="shared" si="15"/>
        <v>0</v>
      </c>
      <c r="W130" s="11">
        <f t="shared" si="16"/>
        <v>0.80060321988995264</v>
      </c>
      <c r="X130" s="11">
        <f t="shared" si="17"/>
        <v>0.11101487670674515</v>
      </c>
    </row>
    <row r="131" spans="1:24" x14ac:dyDescent="0.25">
      <c r="A131" s="1">
        <v>6</v>
      </c>
      <c r="B131" t="s">
        <v>408</v>
      </c>
      <c r="C131" t="s">
        <v>595</v>
      </c>
      <c r="D131" t="s">
        <v>609</v>
      </c>
      <c r="E131" s="4">
        <v>17.333333333333339</v>
      </c>
      <c r="F131" s="4">
        <v>17</v>
      </c>
      <c r="G131" s="4">
        <v>8</v>
      </c>
      <c r="H131" s="4">
        <v>7</v>
      </c>
      <c r="I131" s="4">
        <v>9</v>
      </c>
      <c r="J131" s="4">
        <v>1</v>
      </c>
      <c r="K131" s="4">
        <v>0</v>
      </c>
      <c r="L131" s="11">
        <v>4.1500000000000004</v>
      </c>
      <c r="M131" s="11">
        <v>1.38</v>
      </c>
      <c r="N131" s="4">
        <f t="shared" ref="N131:N194" si="18">F131+H131</f>
        <v>24</v>
      </c>
      <c r="O131" s="1">
        <v>1</v>
      </c>
      <c r="P131" s="1">
        <v>1</v>
      </c>
      <c r="Q131" s="16">
        <f t="shared" ref="Q131:Q194" si="19">E131/VLOOKUP($A131,$A$468:$N$477,COLUMN(E$1),FALSE)</f>
        <v>1.0597106174852258E-2</v>
      </c>
      <c r="R131" s="16">
        <f t="shared" ref="R131:R194" si="20">N131/VLOOKUP($A131,$A$468:$N$477,COLUMN(N$1),FALSE)</f>
        <v>1.2882447665056361E-2</v>
      </c>
      <c r="S131" s="16">
        <f t="shared" ref="S131:S194" si="21">G131/VLOOKUP($A131,$A$468:$N$477,COLUMN(G$1),FALSE)</f>
        <v>1.3422818791946308E-2</v>
      </c>
      <c r="T131" s="16">
        <f t="shared" ref="T131:T194" si="22">I131/VLOOKUP($A131,$A$468:$N$477,COLUMN(I$1),FALSE)</f>
        <v>6.0483870967741934E-3</v>
      </c>
      <c r="U131" s="16">
        <f t="shared" ref="U131:U194" si="23">J131/VLOOKUP($A131,$A$468:$N$477,COLUMN(J$1),FALSE)</f>
        <v>6.6225165562913907E-3</v>
      </c>
      <c r="V131" s="16">
        <f t="shared" ref="V131:V194" si="24">K131/VLOOKUP($A131,$A$468:$N$477,COLUMN(K$1),FALSE)</f>
        <v>0</v>
      </c>
      <c r="W131" s="11">
        <f t="shared" ref="W131:W194" si="25">IF(E131=0,0,L131-VLOOKUP($A131,$A$468:$N$477,COLUMN(L$1),FALSE))</f>
        <v>0.87060321988995293</v>
      </c>
      <c r="X131" s="11">
        <f t="shared" ref="X131:X194" si="26">IF(E131=0,0,M131-VLOOKUP($A131,$A$468:$N$477,COLUMN(M$1),FALSE))</f>
        <v>0.24101487670674504</v>
      </c>
    </row>
    <row r="132" spans="1:24" x14ac:dyDescent="0.25">
      <c r="A132" s="1">
        <v>6</v>
      </c>
      <c r="B132" t="s">
        <v>336</v>
      </c>
      <c r="C132" t="s">
        <v>582</v>
      </c>
      <c r="D132" t="s">
        <v>573</v>
      </c>
      <c r="E132" s="4">
        <v>16</v>
      </c>
      <c r="F132" s="4">
        <v>6</v>
      </c>
      <c r="G132" s="4">
        <v>3</v>
      </c>
      <c r="H132" s="4">
        <v>5</v>
      </c>
      <c r="I132" s="4">
        <v>24</v>
      </c>
      <c r="J132" s="4">
        <v>2</v>
      </c>
      <c r="K132" s="4">
        <v>0</v>
      </c>
      <c r="L132" s="11">
        <v>1.69</v>
      </c>
      <c r="M132" s="11">
        <v>0.69</v>
      </c>
      <c r="N132" s="4">
        <f t="shared" si="18"/>
        <v>11</v>
      </c>
      <c r="O132" s="1">
        <v>1</v>
      </c>
      <c r="P132" s="1">
        <v>0</v>
      </c>
      <c r="Q132" s="16">
        <f t="shared" si="19"/>
        <v>9.7819441614020817E-3</v>
      </c>
      <c r="R132" s="16">
        <f t="shared" si="20"/>
        <v>5.9044551798174989E-3</v>
      </c>
      <c r="S132" s="16">
        <f t="shared" si="21"/>
        <v>5.0335570469798654E-3</v>
      </c>
      <c r="T132" s="16">
        <f t="shared" si="22"/>
        <v>1.6129032258064516E-2</v>
      </c>
      <c r="U132" s="16">
        <f t="shared" si="23"/>
        <v>1.3245033112582781E-2</v>
      </c>
      <c r="V132" s="16">
        <f t="shared" si="24"/>
        <v>0</v>
      </c>
      <c r="W132" s="11">
        <f t="shared" si="25"/>
        <v>-1.5893967801100475</v>
      </c>
      <c r="X132" s="11">
        <f t="shared" si="26"/>
        <v>-0.44898512329325491</v>
      </c>
    </row>
    <row r="133" spans="1:24" x14ac:dyDescent="0.25">
      <c r="A133" s="1">
        <v>6</v>
      </c>
      <c r="B133" t="s">
        <v>409</v>
      </c>
      <c r="C133" t="s">
        <v>589</v>
      </c>
      <c r="D133" t="s">
        <v>573</v>
      </c>
      <c r="E133" s="4">
        <v>15.333333333333332</v>
      </c>
      <c r="F133" s="4">
        <v>24</v>
      </c>
      <c r="G133" s="4">
        <v>11</v>
      </c>
      <c r="H133" s="4">
        <v>5</v>
      </c>
      <c r="I133" s="4">
        <v>16</v>
      </c>
      <c r="J133" s="4">
        <v>1</v>
      </c>
      <c r="K133" s="4">
        <v>0</v>
      </c>
      <c r="L133" s="11">
        <v>6.46</v>
      </c>
      <c r="M133" s="11">
        <v>1.89</v>
      </c>
      <c r="N133" s="4">
        <f t="shared" si="18"/>
        <v>29</v>
      </c>
      <c r="O133" s="1">
        <v>1</v>
      </c>
      <c r="P133" s="1">
        <v>0</v>
      </c>
      <c r="Q133" s="16">
        <f t="shared" si="19"/>
        <v>9.3743631546769936E-3</v>
      </c>
      <c r="R133" s="16">
        <f t="shared" si="20"/>
        <v>1.5566290928609769E-2</v>
      </c>
      <c r="S133" s="16">
        <f t="shared" si="21"/>
        <v>1.8456375838926176E-2</v>
      </c>
      <c r="T133" s="16">
        <f t="shared" si="22"/>
        <v>1.0752688172043012E-2</v>
      </c>
      <c r="U133" s="16">
        <f t="shared" si="23"/>
        <v>6.6225165562913907E-3</v>
      </c>
      <c r="V133" s="16">
        <f t="shared" si="24"/>
        <v>0</v>
      </c>
      <c r="W133" s="11">
        <f t="shared" si="25"/>
        <v>3.1806032198899525</v>
      </c>
      <c r="X133" s="11">
        <f t="shared" si="26"/>
        <v>0.75101487670674505</v>
      </c>
    </row>
    <row r="134" spans="1:24" x14ac:dyDescent="0.25">
      <c r="A134" s="1">
        <v>6</v>
      </c>
      <c r="B134" t="s">
        <v>346</v>
      </c>
      <c r="C134" t="s">
        <v>594</v>
      </c>
      <c r="D134" t="s">
        <v>573</v>
      </c>
      <c r="E134" s="4">
        <v>14.666666666666664</v>
      </c>
      <c r="F134" s="4">
        <v>13</v>
      </c>
      <c r="G134" s="4">
        <v>2</v>
      </c>
      <c r="H134" s="4">
        <v>3</v>
      </c>
      <c r="I134" s="4">
        <v>9</v>
      </c>
      <c r="J134" s="4">
        <v>1</v>
      </c>
      <c r="K134" s="4">
        <v>0</v>
      </c>
      <c r="L134" s="11">
        <v>1.23</v>
      </c>
      <c r="M134" s="11">
        <v>1.0900000000000001</v>
      </c>
      <c r="N134" s="4">
        <f t="shared" si="18"/>
        <v>16</v>
      </c>
      <c r="O134" s="1">
        <v>1</v>
      </c>
      <c r="P134" s="1">
        <v>0</v>
      </c>
      <c r="Q134" s="16">
        <f t="shared" si="19"/>
        <v>8.9667821479519055E-3</v>
      </c>
      <c r="R134" s="16">
        <f t="shared" si="20"/>
        <v>8.5882984433709071E-3</v>
      </c>
      <c r="S134" s="16">
        <f t="shared" si="21"/>
        <v>3.3557046979865771E-3</v>
      </c>
      <c r="T134" s="16">
        <f t="shared" si="22"/>
        <v>6.0483870967741934E-3</v>
      </c>
      <c r="U134" s="16">
        <f t="shared" si="23"/>
        <v>6.6225165562913907E-3</v>
      </c>
      <c r="V134" s="16">
        <f t="shared" si="24"/>
        <v>0</v>
      </c>
      <c r="W134" s="11">
        <f t="shared" si="25"/>
        <v>-2.0493967801100474</v>
      </c>
      <c r="X134" s="11">
        <f t="shared" si="26"/>
        <v>-4.8985123293254773E-2</v>
      </c>
    </row>
    <row r="135" spans="1:24" x14ac:dyDescent="0.25">
      <c r="A135" s="1">
        <v>6</v>
      </c>
      <c r="B135" t="s">
        <v>410</v>
      </c>
      <c r="C135" t="s">
        <v>578</v>
      </c>
      <c r="D135" t="s">
        <v>573</v>
      </c>
      <c r="E135" s="4">
        <v>13.333333333333332</v>
      </c>
      <c r="F135" s="4">
        <v>9</v>
      </c>
      <c r="G135" s="4">
        <v>4</v>
      </c>
      <c r="H135" s="4">
        <v>2</v>
      </c>
      <c r="I135" s="4">
        <v>10</v>
      </c>
      <c r="J135" s="4">
        <v>2</v>
      </c>
      <c r="K135" s="4">
        <v>0</v>
      </c>
      <c r="L135" s="11">
        <v>2.7</v>
      </c>
      <c r="M135" s="11">
        <v>0.83</v>
      </c>
      <c r="N135" s="4">
        <f t="shared" si="18"/>
        <v>11</v>
      </c>
      <c r="O135" s="1">
        <v>1</v>
      </c>
      <c r="P135" s="1">
        <v>0</v>
      </c>
      <c r="Q135" s="16">
        <f t="shared" si="19"/>
        <v>8.1516201345017327E-3</v>
      </c>
      <c r="R135" s="16">
        <f t="shared" si="20"/>
        <v>5.9044551798174989E-3</v>
      </c>
      <c r="S135" s="16">
        <f t="shared" si="21"/>
        <v>6.7114093959731542E-3</v>
      </c>
      <c r="T135" s="16">
        <f t="shared" si="22"/>
        <v>6.7204301075268818E-3</v>
      </c>
      <c r="U135" s="16">
        <f t="shared" si="23"/>
        <v>1.3245033112582781E-2</v>
      </c>
      <c r="V135" s="16">
        <f t="shared" si="24"/>
        <v>0</v>
      </c>
      <c r="W135" s="11">
        <f t="shared" si="25"/>
        <v>-0.57939678011004725</v>
      </c>
      <c r="X135" s="11">
        <f t="shared" si="26"/>
        <v>-0.30898512329325489</v>
      </c>
    </row>
    <row r="136" spans="1:24" x14ac:dyDescent="0.25">
      <c r="A136" s="1">
        <v>6</v>
      </c>
      <c r="B136" t="s">
        <v>360</v>
      </c>
      <c r="C136" t="s">
        <v>576</v>
      </c>
      <c r="D136" t="s">
        <v>573</v>
      </c>
      <c r="E136" s="4">
        <v>11.666666666666664</v>
      </c>
      <c r="F136" s="4">
        <v>12</v>
      </c>
      <c r="G136" s="4">
        <v>6</v>
      </c>
      <c r="H136" s="4">
        <v>3</v>
      </c>
      <c r="I136" s="4">
        <v>8</v>
      </c>
      <c r="J136" s="4">
        <v>1</v>
      </c>
      <c r="K136" s="4">
        <v>0</v>
      </c>
      <c r="L136" s="11">
        <v>4.63</v>
      </c>
      <c r="M136" s="11">
        <v>1.29</v>
      </c>
      <c r="N136" s="4">
        <f t="shared" si="18"/>
        <v>15</v>
      </c>
      <c r="O136" s="1">
        <v>1</v>
      </c>
      <c r="P136" s="1">
        <v>0</v>
      </c>
      <c r="Q136" s="16">
        <f t="shared" si="19"/>
        <v>7.1326676176890159E-3</v>
      </c>
      <c r="R136" s="16">
        <f t="shared" si="20"/>
        <v>8.0515297906602248E-3</v>
      </c>
      <c r="S136" s="16">
        <f t="shared" si="21"/>
        <v>1.0067114093959731E-2</v>
      </c>
      <c r="T136" s="16">
        <f t="shared" si="22"/>
        <v>5.3763440860215058E-3</v>
      </c>
      <c r="U136" s="16">
        <f t="shared" si="23"/>
        <v>6.6225165562913907E-3</v>
      </c>
      <c r="V136" s="16">
        <f t="shared" si="24"/>
        <v>0</v>
      </c>
      <c r="W136" s="11">
        <f t="shared" si="25"/>
        <v>1.3506032198899525</v>
      </c>
      <c r="X136" s="11">
        <f t="shared" si="26"/>
        <v>0.15101487670674518</v>
      </c>
    </row>
    <row r="137" spans="1:24" x14ac:dyDescent="0.25">
      <c r="A137" s="1">
        <v>6</v>
      </c>
      <c r="B137" t="s">
        <v>411</v>
      </c>
      <c r="C137" t="s">
        <v>596</v>
      </c>
      <c r="D137" t="s">
        <v>579</v>
      </c>
      <c r="E137" s="4">
        <v>11.333333333333332</v>
      </c>
      <c r="F137" s="4">
        <v>8</v>
      </c>
      <c r="G137" s="4">
        <v>1</v>
      </c>
      <c r="H137" s="4">
        <v>5</v>
      </c>
      <c r="I137" s="4">
        <v>8</v>
      </c>
      <c r="J137" s="4">
        <v>0</v>
      </c>
      <c r="K137" s="4">
        <v>0</v>
      </c>
      <c r="L137" s="11">
        <v>0.79</v>
      </c>
      <c r="M137" s="11">
        <v>1.1499999999999999</v>
      </c>
      <c r="N137" s="4">
        <f t="shared" si="18"/>
        <v>13</v>
      </c>
      <c r="O137" s="1">
        <v>0</v>
      </c>
      <c r="P137" s="1">
        <v>1</v>
      </c>
      <c r="Q137" s="16">
        <f t="shared" si="19"/>
        <v>6.9288771143264736E-3</v>
      </c>
      <c r="R137" s="16">
        <f t="shared" si="20"/>
        <v>6.9779924852388618E-3</v>
      </c>
      <c r="S137" s="16">
        <f t="shared" si="21"/>
        <v>1.6778523489932886E-3</v>
      </c>
      <c r="T137" s="16">
        <f t="shared" si="22"/>
        <v>5.3763440860215058E-3</v>
      </c>
      <c r="U137" s="16">
        <f t="shared" si="23"/>
        <v>0</v>
      </c>
      <c r="V137" s="16">
        <f t="shared" si="24"/>
        <v>0</v>
      </c>
      <c r="W137" s="11">
        <f t="shared" si="25"/>
        <v>-2.4893967801100474</v>
      </c>
      <c r="X137" s="11">
        <f t="shared" si="26"/>
        <v>1.1014876706745058E-2</v>
      </c>
    </row>
    <row r="138" spans="1:24" x14ac:dyDescent="0.25">
      <c r="A138" s="1">
        <v>6</v>
      </c>
      <c r="B138" t="s">
        <v>412</v>
      </c>
      <c r="C138" t="s">
        <v>597</v>
      </c>
      <c r="D138" t="s">
        <v>573</v>
      </c>
      <c r="E138" s="4">
        <v>8</v>
      </c>
      <c r="F138" s="4">
        <v>3</v>
      </c>
      <c r="G138" s="4">
        <v>2</v>
      </c>
      <c r="H138" s="4">
        <v>5</v>
      </c>
      <c r="I138" s="4">
        <v>8</v>
      </c>
      <c r="J138" s="4">
        <v>1</v>
      </c>
      <c r="K138" s="4">
        <v>0</v>
      </c>
      <c r="L138" s="11">
        <v>2.25</v>
      </c>
      <c r="M138" s="11">
        <v>1</v>
      </c>
      <c r="N138" s="4">
        <f t="shared" si="18"/>
        <v>8</v>
      </c>
      <c r="O138" s="1">
        <v>1</v>
      </c>
      <c r="P138" s="1">
        <v>0</v>
      </c>
      <c r="Q138" s="16">
        <f t="shared" si="19"/>
        <v>4.8909720807010408E-3</v>
      </c>
      <c r="R138" s="16">
        <f t="shared" si="20"/>
        <v>4.2941492216854536E-3</v>
      </c>
      <c r="S138" s="16">
        <f t="shared" si="21"/>
        <v>3.3557046979865771E-3</v>
      </c>
      <c r="T138" s="16">
        <f t="shared" si="22"/>
        <v>5.3763440860215058E-3</v>
      </c>
      <c r="U138" s="16">
        <f t="shared" si="23"/>
        <v>6.6225165562913907E-3</v>
      </c>
      <c r="V138" s="16">
        <f t="shared" si="24"/>
        <v>0</v>
      </c>
      <c r="W138" s="11">
        <f t="shared" si="25"/>
        <v>-1.0293967801100474</v>
      </c>
      <c r="X138" s="11">
        <f t="shared" si="26"/>
        <v>-0.13898512329325485</v>
      </c>
    </row>
    <row r="139" spans="1:24" x14ac:dyDescent="0.25">
      <c r="A139" s="1">
        <v>6</v>
      </c>
      <c r="B139" t="s">
        <v>413</v>
      </c>
      <c r="C139" t="s">
        <v>598</v>
      </c>
      <c r="D139" t="s">
        <v>573</v>
      </c>
      <c r="E139" s="4">
        <v>8</v>
      </c>
      <c r="F139" s="4">
        <v>5</v>
      </c>
      <c r="G139" s="4">
        <v>1</v>
      </c>
      <c r="H139" s="4">
        <v>2</v>
      </c>
      <c r="I139" s="4">
        <v>6</v>
      </c>
      <c r="J139" s="4">
        <v>1</v>
      </c>
      <c r="K139" s="4">
        <v>0</v>
      </c>
      <c r="L139" s="11">
        <v>1.1299999999999999</v>
      </c>
      <c r="M139" s="11">
        <v>0.88</v>
      </c>
      <c r="N139" s="4">
        <f t="shared" si="18"/>
        <v>7</v>
      </c>
      <c r="O139" s="1">
        <v>1</v>
      </c>
      <c r="P139" s="1">
        <v>0</v>
      </c>
      <c r="Q139" s="16">
        <f t="shared" si="19"/>
        <v>4.8909720807010408E-3</v>
      </c>
      <c r="R139" s="16">
        <f t="shared" si="20"/>
        <v>3.7573805689747721E-3</v>
      </c>
      <c r="S139" s="16">
        <f t="shared" si="21"/>
        <v>1.6778523489932886E-3</v>
      </c>
      <c r="T139" s="16">
        <f t="shared" si="22"/>
        <v>4.0322580645161289E-3</v>
      </c>
      <c r="U139" s="16">
        <f t="shared" si="23"/>
        <v>6.6225165562913907E-3</v>
      </c>
      <c r="V139" s="16">
        <f t="shared" si="24"/>
        <v>0</v>
      </c>
      <c r="W139" s="11">
        <f t="shared" si="25"/>
        <v>-2.1493967801100475</v>
      </c>
      <c r="X139" s="11">
        <f t="shared" si="26"/>
        <v>-0.25898512329325485</v>
      </c>
    </row>
    <row r="140" spans="1:24" x14ac:dyDescent="0.25">
      <c r="A140" s="1">
        <v>6</v>
      </c>
      <c r="B140" t="s">
        <v>414</v>
      </c>
      <c r="C140" t="s">
        <v>594</v>
      </c>
      <c r="D140" t="s">
        <v>573</v>
      </c>
      <c r="E140" s="4">
        <v>7</v>
      </c>
      <c r="F140" s="4">
        <v>8</v>
      </c>
      <c r="G140" s="4">
        <v>1</v>
      </c>
      <c r="H140" s="4">
        <v>2</v>
      </c>
      <c r="I140" s="4">
        <v>4</v>
      </c>
      <c r="J140" s="4">
        <v>1</v>
      </c>
      <c r="K140" s="4">
        <v>0</v>
      </c>
      <c r="L140" s="11">
        <v>1.29</v>
      </c>
      <c r="M140" s="11">
        <v>1.43</v>
      </c>
      <c r="N140" s="4">
        <f t="shared" si="18"/>
        <v>10</v>
      </c>
      <c r="O140" s="1">
        <v>1</v>
      </c>
      <c r="P140" s="1">
        <v>0</v>
      </c>
      <c r="Q140" s="16">
        <f t="shared" si="19"/>
        <v>4.2796005706134104E-3</v>
      </c>
      <c r="R140" s="16">
        <f t="shared" si="20"/>
        <v>5.3676865271068174E-3</v>
      </c>
      <c r="S140" s="16">
        <f t="shared" si="21"/>
        <v>1.6778523489932886E-3</v>
      </c>
      <c r="T140" s="16">
        <f t="shared" si="22"/>
        <v>2.6881720430107529E-3</v>
      </c>
      <c r="U140" s="16">
        <f t="shared" si="23"/>
        <v>6.6225165562913907E-3</v>
      </c>
      <c r="V140" s="16">
        <f t="shared" si="24"/>
        <v>0</v>
      </c>
      <c r="W140" s="11">
        <f t="shared" si="25"/>
        <v>-1.9893967801100474</v>
      </c>
      <c r="X140" s="11">
        <f t="shared" si="26"/>
        <v>0.29101487670674508</v>
      </c>
    </row>
    <row r="141" spans="1:24" x14ac:dyDescent="0.25">
      <c r="A141" s="1">
        <v>6</v>
      </c>
      <c r="B141" t="s">
        <v>333</v>
      </c>
      <c r="C141" t="s">
        <v>578</v>
      </c>
      <c r="D141" t="s">
        <v>573</v>
      </c>
      <c r="E141" s="4">
        <v>7</v>
      </c>
      <c r="F141" s="4">
        <v>5</v>
      </c>
      <c r="G141" s="4">
        <v>1</v>
      </c>
      <c r="H141" s="4">
        <v>3</v>
      </c>
      <c r="I141" s="4">
        <v>4</v>
      </c>
      <c r="J141" s="4">
        <v>1</v>
      </c>
      <c r="K141" s="4">
        <v>0</v>
      </c>
      <c r="L141" s="11">
        <v>1.29</v>
      </c>
      <c r="M141" s="11">
        <v>1.1399999999999999</v>
      </c>
      <c r="N141" s="4">
        <f t="shared" si="18"/>
        <v>8</v>
      </c>
      <c r="O141" s="1">
        <v>1</v>
      </c>
      <c r="P141" s="1">
        <v>0</v>
      </c>
      <c r="Q141" s="16">
        <f t="shared" si="19"/>
        <v>4.2796005706134104E-3</v>
      </c>
      <c r="R141" s="16">
        <f t="shared" si="20"/>
        <v>4.2941492216854536E-3</v>
      </c>
      <c r="S141" s="16">
        <f t="shared" si="21"/>
        <v>1.6778523489932886E-3</v>
      </c>
      <c r="T141" s="16">
        <f t="shared" si="22"/>
        <v>2.6881720430107529E-3</v>
      </c>
      <c r="U141" s="16">
        <f t="shared" si="23"/>
        <v>6.6225165562913907E-3</v>
      </c>
      <c r="V141" s="16">
        <f t="shared" si="24"/>
        <v>0</v>
      </c>
      <c r="W141" s="11">
        <f t="shared" si="25"/>
        <v>-1.9893967801100474</v>
      </c>
      <c r="X141" s="11">
        <f t="shared" si="26"/>
        <v>1.0148767067450493E-3</v>
      </c>
    </row>
    <row r="142" spans="1:24" x14ac:dyDescent="0.25">
      <c r="A142" s="1">
        <v>6</v>
      </c>
      <c r="B142" t="s">
        <v>415</v>
      </c>
      <c r="C142" t="s">
        <v>598</v>
      </c>
      <c r="D142" t="s">
        <v>573</v>
      </c>
      <c r="E142" s="4">
        <v>6.666666666666667</v>
      </c>
      <c r="F142" s="4">
        <v>5</v>
      </c>
      <c r="G142" s="4">
        <v>2</v>
      </c>
      <c r="H142" s="4">
        <v>3</v>
      </c>
      <c r="I142" s="4">
        <v>4</v>
      </c>
      <c r="J142" s="4">
        <v>1</v>
      </c>
      <c r="K142" s="4">
        <v>0</v>
      </c>
      <c r="L142" s="11">
        <v>2.7</v>
      </c>
      <c r="M142" s="11">
        <v>1.2</v>
      </c>
      <c r="N142" s="4">
        <f t="shared" si="18"/>
        <v>8</v>
      </c>
      <c r="O142" s="1">
        <v>1</v>
      </c>
      <c r="P142" s="1">
        <v>0</v>
      </c>
      <c r="Q142" s="16">
        <f t="shared" si="19"/>
        <v>4.0758100672508672E-3</v>
      </c>
      <c r="R142" s="16">
        <f t="shared" si="20"/>
        <v>4.2941492216854536E-3</v>
      </c>
      <c r="S142" s="16">
        <f t="shared" si="21"/>
        <v>3.3557046979865771E-3</v>
      </c>
      <c r="T142" s="16">
        <f t="shared" si="22"/>
        <v>2.6881720430107529E-3</v>
      </c>
      <c r="U142" s="16">
        <f t="shared" si="23"/>
        <v>6.6225165562913907E-3</v>
      </c>
      <c r="V142" s="16">
        <f t="shared" si="24"/>
        <v>0</v>
      </c>
      <c r="W142" s="11">
        <f t="shared" si="25"/>
        <v>-0.57939678011004725</v>
      </c>
      <c r="X142" s="11">
        <f t="shared" si="26"/>
        <v>6.1014876706745103E-2</v>
      </c>
    </row>
    <row r="143" spans="1:24" x14ac:dyDescent="0.25">
      <c r="A143" s="1">
        <v>6</v>
      </c>
      <c r="B143" t="s">
        <v>416</v>
      </c>
      <c r="C143" t="s">
        <v>596</v>
      </c>
      <c r="D143" t="s">
        <v>573</v>
      </c>
      <c r="E143" s="4">
        <v>6.666666666666667</v>
      </c>
      <c r="F143" s="4">
        <v>10</v>
      </c>
      <c r="G143" s="4">
        <v>4</v>
      </c>
      <c r="H143" s="4">
        <v>2</v>
      </c>
      <c r="I143" s="4">
        <v>4</v>
      </c>
      <c r="J143" s="4">
        <v>0</v>
      </c>
      <c r="K143" s="4">
        <v>0</v>
      </c>
      <c r="L143" s="11">
        <v>5.4</v>
      </c>
      <c r="M143" s="11">
        <v>1.8</v>
      </c>
      <c r="N143" s="4">
        <f t="shared" si="18"/>
        <v>12</v>
      </c>
      <c r="O143" s="1">
        <v>1</v>
      </c>
      <c r="P143" s="1">
        <v>0</v>
      </c>
      <c r="Q143" s="16">
        <f t="shared" si="19"/>
        <v>4.0758100672508672E-3</v>
      </c>
      <c r="R143" s="16">
        <f t="shared" si="20"/>
        <v>6.4412238325281803E-3</v>
      </c>
      <c r="S143" s="16">
        <f t="shared" si="21"/>
        <v>6.7114093959731542E-3</v>
      </c>
      <c r="T143" s="16">
        <f t="shared" si="22"/>
        <v>2.6881720430107529E-3</v>
      </c>
      <c r="U143" s="16">
        <f t="shared" si="23"/>
        <v>0</v>
      </c>
      <c r="V143" s="16">
        <f t="shared" si="24"/>
        <v>0</v>
      </c>
      <c r="W143" s="11">
        <f t="shared" si="25"/>
        <v>2.1206032198899529</v>
      </c>
      <c r="X143" s="11">
        <f t="shared" si="26"/>
        <v>0.66101487670674519</v>
      </c>
    </row>
    <row r="144" spans="1:24" x14ac:dyDescent="0.25">
      <c r="A144" s="1">
        <v>6</v>
      </c>
      <c r="B144" t="s">
        <v>363</v>
      </c>
      <c r="C144" t="s">
        <v>582</v>
      </c>
      <c r="D144" t="s">
        <v>573</v>
      </c>
      <c r="E144" s="4">
        <v>6.666666666666667</v>
      </c>
      <c r="F144" s="4">
        <v>3</v>
      </c>
      <c r="G144" s="4">
        <v>1</v>
      </c>
      <c r="H144" s="4">
        <v>2</v>
      </c>
      <c r="I144" s="4">
        <v>7</v>
      </c>
      <c r="J144" s="4">
        <v>1</v>
      </c>
      <c r="K144" s="4">
        <v>0</v>
      </c>
      <c r="L144" s="11">
        <v>1.35</v>
      </c>
      <c r="M144" s="11">
        <v>0.75</v>
      </c>
      <c r="N144" s="4">
        <f t="shared" si="18"/>
        <v>5</v>
      </c>
      <c r="O144" s="1">
        <v>1</v>
      </c>
      <c r="P144" s="1">
        <v>0</v>
      </c>
      <c r="Q144" s="16">
        <f t="shared" si="19"/>
        <v>4.0758100672508672E-3</v>
      </c>
      <c r="R144" s="16">
        <f t="shared" si="20"/>
        <v>2.6838432635534087E-3</v>
      </c>
      <c r="S144" s="16">
        <f t="shared" si="21"/>
        <v>1.6778523489932886E-3</v>
      </c>
      <c r="T144" s="16">
        <f t="shared" si="22"/>
        <v>4.7043010752688174E-3</v>
      </c>
      <c r="U144" s="16">
        <f t="shared" si="23"/>
        <v>6.6225165562913907E-3</v>
      </c>
      <c r="V144" s="16">
        <f t="shared" si="24"/>
        <v>0</v>
      </c>
      <c r="W144" s="11">
        <f t="shared" si="25"/>
        <v>-1.9293967801100473</v>
      </c>
      <c r="X144" s="11">
        <f t="shared" si="26"/>
        <v>-0.38898512329325485</v>
      </c>
    </row>
    <row r="145" spans="1:24" x14ac:dyDescent="0.25">
      <c r="A145" s="1">
        <v>6</v>
      </c>
      <c r="B145" t="s">
        <v>308</v>
      </c>
      <c r="C145" t="s">
        <v>599</v>
      </c>
      <c r="D145" t="s">
        <v>573</v>
      </c>
      <c r="E145" s="4">
        <v>6.3333333333333321</v>
      </c>
      <c r="F145" s="4">
        <v>7</v>
      </c>
      <c r="G145" s="4">
        <v>2</v>
      </c>
      <c r="H145" s="4">
        <v>2</v>
      </c>
      <c r="I145" s="4">
        <v>2</v>
      </c>
      <c r="J145" s="4">
        <v>1</v>
      </c>
      <c r="K145" s="4">
        <v>0</v>
      </c>
      <c r="L145" s="11">
        <v>2.84</v>
      </c>
      <c r="M145" s="11">
        <v>1.42</v>
      </c>
      <c r="N145" s="4">
        <f t="shared" si="18"/>
        <v>9</v>
      </c>
      <c r="O145" s="1">
        <v>1</v>
      </c>
      <c r="P145" s="1">
        <v>0</v>
      </c>
      <c r="Q145" s="16">
        <f t="shared" si="19"/>
        <v>3.8720195638883232E-3</v>
      </c>
      <c r="R145" s="16">
        <f t="shared" si="20"/>
        <v>4.830917874396135E-3</v>
      </c>
      <c r="S145" s="16">
        <f t="shared" si="21"/>
        <v>3.3557046979865771E-3</v>
      </c>
      <c r="T145" s="16">
        <f t="shared" si="22"/>
        <v>1.3440860215053765E-3</v>
      </c>
      <c r="U145" s="16">
        <f t="shared" si="23"/>
        <v>6.6225165562913907E-3</v>
      </c>
      <c r="V145" s="16">
        <f t="shared" si="24"/>
        <v>0</v>
      </c>
      <c r="W145" s="11">
        <f t="shared" si="25"/>
        <v>-0.43939678011004757</v>
      </c>
      <c r="X145" s="11">
        <f t="shared" si="26"/>
        <v>0.28101487670674508</v>
      </c>
    </row>
    <row r="146" spans="1:24" x14ac:dyDescent="0.25">
      <c r="A146" s="1">
        <v>6</v>
      </c>
      <c r="B146" t="s">
        <v>318</v>
      </c>
      <c r="C146" t="s">
        <v>583</v>
      </c>
      <c r="D146" t="s">
        <v>573</v>
      </c>
      <c r="E146" s="4">
        <v>6.3333333333333321</v>
      </c>
      <c r="F146" s="4">
        <v>6</v>
      </c>
      <c r="G146" s="4">
        <v>3</v>
      </c>
      <c r="H146" s="4">
        <v>0</v>
      </c>
      <c r="I146" s="4">
        <v>8</v>
      </c>
      <c r="J146" s="4">
        <v>1</v>
      </c>
      <c r="K146" s="4">
        <v>0</v>
      </c>
      <c r="L146" s="11">
        <v>4.26</v>
      </c>
      <c r="M146" s="11">
        <v>0.95</v>
      </c>
      <c r="N146" s="4">
        <f t="shared" si="18"/>
        <v>6</v>
      </c>
      <c r="O146" s="1">
        <v>1</v>
      </c>
      <c r="P146" s="1">
        <v>0</v>
      </c>
      <c r="Q146" s="16">
        <f t="shared" si="19"/>
        <v>3.8720195638883232E-3</v>
      </c>
      <c r="R146" s="16">
        <f t="shared" si="20"/>
        <v>3.2206119162640902E-3</v>
      </c>
      <c r="S146" s="16">
        <f t="shared" si="21"/>
        <v>5.0335570469798654E-3</v>
      </c>
      <c r="T146" s="16">
        <f t="shared" si="22"/>
        <v>5.3763440860215058E-3</v>
      </c>
      <c r="U146" s="16">
        <f t="shared" si="23"/>
        <v>6.6225165562913907E-3</v>
      </c>
      <c r="V146" s="16">
        <f t="shared" si="24"/>
        <v>0</v>
      </c>
      <c r="W146" s="11">
        <f t="shared" si="25"/>
        <v>0.98060321988995236</v>
      </c>
      <c r="X146" s="11">
        <f t="shared" si="26"/>
        <v>-0.1889851232932549</v>
      </c>
    </row>
    <row r="147" spans="1:24" x14ac:dyDescent="0.25">
      <c r="A147" s="1">
        <v>6</v>
      </c>
      <c r="B147" t="s">
        <v>417</v>
      </c>
      <c r="C147" t="s">
        <v>600</v>
      </c>
      <c r="D147" t="s">
        <v>573</v>
      </c>
      <c r="E147" s="4">
        <v>6.3333333333333321</v>
      </c>
      <c r="F147" s="4">
        <v>7</v>
      </c>
      <c r="G147" s="4">
        <v>2</v>
      </c>
      <c r="H147" s="4">
        <v>0</v>
      </c>
      <c r="I147" s="4">
        <v>2</v>
      </c>
      <c r="J147" s="4">
        <v>1</v>
      </c>
      <c r="K147" s="4">
        <v>0</v>
      </c>
      <c r="L147" s="11">
        <v>2.84</v>
      </c>
      <c r="M147" s="11">
        <v>1.1100000000000001</v>
      </c>
      <c r="N147" s="4">
        <f t="shared" si="18"/>
        <v>7</v>
      </c>
      <c r="O147" s="1">
        <v>1</v>
      </c>
      <c r="P147" s="1">
        <v>0</v>
      </c>
      <c r="Q147" s="16">
        <f t="shared" si="19"/>
        <v>3.8720195638883232E-3</v>
      </c>
      <c r="R147" s="16">
        <f t="shared" si="20"/>
        <v>3.7573805689747721E-3</v>
      </c>
      <c r="S147" s="16">
        <f t="shared" si="21"/>
        <v>3.3557046979865771E-3</v>
      </c>
      <c r="T147" s="16">
        <f t="shared" si="22"/>
        <v>1.3440860215053765E-3</v>
      </c>
      <c r="U147" s="16">
        <f t="shared" si="23"/>
        <v>6.6225165562913907E-3</v>
      </c>
      <c r="V147" s="16">
        <f t="shared" si="24"/>
        <v>0</v>
      </c>
      <c r="W147" s="11">
        <f t="shared" si="25"/>
        <v>-0.43939678011004757</v>
      </c>
      <c r="X147" s="11">
        <f t="shared" si="26"/>
        <v>-2.8985123293254755E-2</v>
      </c>
    </row>
    <row r="148" spans="1:24" x14ac:dyDescent="0.25">
      <c r="A148" s="1">
        <v>6</v>
      </c>
      <c r="B148" t="s">
        <v>343</v>
      </c>
      <c r="C148" t="s">
        <v>578</v>
      </c>
      <c r="D148" t="s">
        <v>608</v>
      </c>
      <c r="E148" s="4">
        <v>6</v>
      </c>
      <c r="F148" s="4">
        <v>3</v>
      </c>
      <c r="G148" s="4">
        <v>1</v>
      </c>
      <c r="H148" s="4">
        <v>3</v>
      </c>
      <c r="I148" s="4">
        <v>6</v>
      </c>
      <c r="J148" s="4">
        <v>1</v>
      </c>
      <c r="K148" s="4">
        <v>0</v>
      </c>
      <c r="L148" s="11">
        <v>1.5</v>
      </c>
      <c r="M148" s="11">
        <v>1</v>
      </c>
      <c r="N148" s="4">
        <f t="shared" si="18"/>
        <v>6</v>
      </c>
      <c r="O148" s="1">
        <v>1</v>
      </c>
      <c r="P148" s="1">
        <v>1</v>
      </c>
      <c r="Q148" s="16">
        <f t="shared" si="19"/>
        <v>3.6682290605257804E-3</v>
      </c>
      <c r="R148" s="16">
        <f t="shared" si="20"/>
        <v>3.2206119162640902E-3</v>
      </c>
      <c r="S148" s="16">
        <f t="shared" si="21"/>
        <v>1.6778523489932886E-3</v>
      </c>
      <c r="T148" s="16">
        <f t="shared" si="22"/>
        <v>4.0322580645161289E-3</v>
      </c>
      <c r="U148" s="16">
        <f t="shared" si="23"/>
        <v>6.6225165562913907E-3</v>
      </c>
      <c r="V148" s="16">
        <f t="shared" si="24"/>
        <v>0</v>
      </c>
      <c r="W148" s="11">
        <f t="shared" si="25"/>
        <v>-1.7793967801100474</v>
      </c>
      <c r="X148" s="11">
        <f t="shared" si="26"/>
        <v>-0.13898512329325485</v>
      </c>
    </row>
    <row r="149" spans="1:24" x14ac:dyDescent="0.25">
      <c r="A149" s="1">
        <v>6</v>
      </c>
      <c r="B149" t="s">
        <v>301</v>
      </c>
      <c r="C149" t="s">
        <v>586</v>
      </c>
      <c r="D149" t="s">
        <v>573</v>
      </c>
      <c r="E149" s="4">
        <v>5.666666666666667</v>
      </c>
      <c r="F149" s="4">
        <v>10</v>
      </c>
      <c r="G149" s="4">
        <v>4</v>
      </c>
      <c r="H149" s="4">
        <v>1</v>
      </c>
      <c r="I149" s="4">
        <v>2</v>
      </c>
      <c r="J149" s="4">
        <v>0</v>
      </c>
      <c r="K149" s="4">
        <v>0</v>
      </c>
      <c r="L149" s="11">
        <v>6.35</v>
      </c>
      <c r="M149" s="11">
        <v>1.94</v>
      </c>
      <c r="N149" s="4">
        <f t="shared" si="18"/>
        <v>11</v>
      </c>
      <c r="O149" s="1">
        <v>1</v>
      </c>
      <c r="P149" s="1">
        <v>0</v>
      </c>
      <c r="Q149" s="16">
        <f t="shared" si="19"/>
        <v>3.4644385571632372E-3</v>
      </c>
      <c r="R149" s="16">
        <f t="shared" si="20"/>
        <v>5.9044551798174989E-3</v>
      </c>
      <c r="S149" s="16">
        <f t="shared" si="21"/>
        <v>6.7114093959731542E-3</v>
      </c>
      <c r="T149" s="16">
        <f t="shared" si="22"/>
        <v>1.3440860215053765E-3</v>
      </c>
      <c r="U149" s="16">
        <f t="shared" si="23"/>
        <v>0</v>
      </c>
      <c r="V149" s="16">
        <f t="shared" si="24"/>
        <v>0</v>
      </c>
      <c r="W149" s="11">
        <f t="shared" si="25"/>
        <v>3.0706032198899522</v>
      </c>
      <c r="X149" s="11">
        <f t="shared" si="26"/>
        <v>0.80101487670674509</v>
      </c>
    </row>
    <row r="150" spans="1:24" x14ac:dyDescent="0.25">
      <c r="A150" s="1">
        <v>6</v>
      </c>
      <c r="B150" t="s">
        <v>307</v>
      </c>
      <c r="C150" t="s">
        <v>601</v>
      </c>
      <c r="D150" t="s">
        <v>573</v>
      </c>
      <c r="E150" s="4">
        <v>5.3333333333333321</v>
      </c>
      <c r="F150" s="4">
        <v>8</v>
      </c>
      <c r="G150" s="4">
        <v>6</v>
      </c>
      <c r="H150" s="4">
        <v>3</v>
      </c>
      <c r="I150" s="4">
        <v>5</v>
      </c>
      <c r="J150" s="4">
        <v>0</v>
      </c>
      <c r="K150" s="4">
        <v>0</v>
      </c>
      <c r="L150" s="11">
        <v>10.130000000000001</v>
      </c>
      <c r="M150" s="11">
        <v>2.06</v>
      </c>
      <c r="N150" s="4">
        <f t="shared" si="18"/>
        <v>11</v>
      </c>
      <c r="O150" s="1">
        <v>1</v>
      </c>
      <c r="P150" s="1">
        <v>0</v>
      </c>
      <c r="Q150" s="16">
        <f t="shared" si="19"/>
        <v>3.2606480538006927E-3</v>
      </c>
      <c r="R150" s="16">
        <f t="shared" si="20"/>
        <v>5.9044551798174989E-3</v>
      </c>
      <c r="S150" s="16">
        <f t="shared" si="21"/>
        <v>1.0067114093959731E-2</v>
      </c>
      <c r="T150" s="16">
        <f t="shared" si="22"/>
        <v>3.3602150537634409E-3</v>
      </c>
      <c r="U150" s="16">
        <f t="shared" si="23"/>
        <v>0</v>
      </c>
      <c r="V150" s="16">
        <f t="shared" si="24"/>
        <v>0</v>
      </c>
      <c r="W150" s="11">
        <f t="shared" si="25"/>
        <v>6.8506032198899529</v>
      </c>
      <c r="X150" s="11">
        <f t="shared" si="26"/>
        <v>0.9210148767067452</v>
      </c>
    </row>
    <row r="151" spans="1:24" x14ac:dyDescent="0.25">
      <c r="A151" s="1">
        <v>6</v>
      </c>
      <c r="B151" t="s">
        <v>330</v>
      </c>
      <c r="C151" t="s">
        <v>574</v>
      </c>
      <c r="D151" t="s">
        <v>609</v>
      </c>
      <c r="E151" s="4">
        <v>5.3333333333333321</v>
      </c>
      <c r="F151" s="4">
        <v>5</v>
      </c>
      <c r="G151" s="4">
        <v>2</v>
      </c>
      <c r="H151" s="4">
        <v>2</v>
      </c>
      <c r="I151" s="4">
        <v>3</v>
      </c>
      <c r="J151" s="4">
        <v>0</v>
      </c>
      <c r="K151" s="4">
        <v>0</v>
      </c>
      <c r="L151" s="11">
        <v>3.38</v>
      </c>
      <c r="M151" s="11">
        <v>1.31</v>
      </c>
      <c r="N151" s="4">
        <f t="shared" si="18"/>
        <v>7</v>
      </c>
      <c r="O151" s="1">
        <v>1</v>
      </c>
      <c r="P151" s="1">
        <v>1</v>
      </c>
      <c r="Q151" s="16">
        <f t="shared" si="19"/>
        <v>3.2606480538006927E-3</v>
      </c>
      <c r="R151" s="16">
        <f t="shared" si="20"/>
        <v>3.7573805689747721E-3</v>
      </c>
      <c r="S151" s="16">
        <f t="shared" si="21"/>
        <v>3.3557046979865771E-3</v>
      </c>
      <c r="T151" s="16">
        <f t="shared" si="22"/>
        <v>2.0161290322580645E-3</v>
      </c>
      <c r="U151" s="16">
        <f t="shared" si="23"/>
        <v>0</v>
      </c>
      <c r="V151" s="16">
        <f t="shared" si="24"/>
        <v>0</v>
      </c>
      <c r="W151" s="11">
        <f t="shared" si="25"/>
        <v>0.10060321988995247</v>
      </c>
      <c r="X151" s="11">
        <f t="shared" si="26"/>
        <v>0.1710148767067452</v>
      </c>
    </row>
    <row r="152" spans="1:24" x14ac:dyDescent="0.25">
      <c r="A152" s="1">
        <v>6</v>
      </c>
      <c r="B152" t="s">
        <v>418</v>
      </c>
      <c r="C152" t="s">
        <v>586</v>
      </c>
      <c r="D152" t="s">
        <v>579</v>
      </c>
      <c r="E152" s="4">
        <v>5</v>
      </c>
      <c r="F152" s="4">
        <v>8</v>
      </c>
      <c r="G152" s="4">
        <v>2</v>
      </c>
      <c r="H152" s="4">
        <v>0</v>
      </c>
      <c r="I152" s="4">
        <v>7</v>
      </c>
      <c r="J152" s="4">
        <v>0</v>
      </c>
      <c r="K152" s="4">
        <v>0</v>
      </c>
      <c r="L152" s="11">
        <v>3.6</v>
      </c>
      <c r="M152" s="11">
        <v>1.6</v>
      </c>
      <c r="N152" s="4">
        <f t="shared" si="18"/>
        <v>8</v>
      </c>
      <c r="O152" s="1">
        <v>0</v>
      </c>
      <c r="P152" s="1">
        <v>1</v>
      </c>
      <c r="Q152" s="16">
        <f t="shared" si="19"/>
        <v>3.0568575504381504E-3</v>
      </c>
      <c r="R152" s="16">
        <f t="shared" si="20"/>
        <v>4.2941492216854536E-3</v>
      </c>
      <c r="S152" s="16">
        <f t="shared" si="21"/>
        <v>3.3557046979865771E-3</v>
      </c>
      <c r="T152" s="16">
        <f t="shared" si="22"/>
        <v>4.7043010752688174E-3</v>
      </c>
      <c r="U152" s="16">
        <f t="shared" si="23"/>
        <v>0</v>
      </c>
      <c r="V152" s="16">
        <f t="shared" si="24"/>
        <v>0</v>
      </c>
      <c r="W152" s="11">
        <f t="shared" si="25"/>
        <v>0.32060321988995266</v>
      </c>
      <c r="X152" s="11">
        <f t="shared" si="26"/>
        <v>0.46101487670674524</v>
      </c>
    </row>
    <row r="153" spans="1:24" x14ac:dyDescent="0.25">
      <c r="A153" s="1">
        <v>6</v>
      </c>
      <c r="B153" t="s">
        <v>419</v>
      </c>
      <c r="C153" t="s">
        <v>601</v>
      </c>
      <c r="D153" t="s">
        <v>573</v>
      </c>
      <c r="E153" s="4">
        <v>4.666666666666667</v>
      </c>
      <c r="F153" s="4">
        <v>8</v>
      </c>
      <c r="G153" s="4">
        <v>6</v>
      </c>
      <c r="H153" s="4">
        <v>1</v>
      </c>
      <c r="I153" s="4">
        <v>0</v>
      </c>
      <c r="J153" s="4">
        <v>0</v>
      </c>
      <c r="K153" s="4">
        <v>0</v>
      </c>
      <c r="L153" s="11">
        <v>11.57</v>
      </c>
      <c r="M153" s="11">
        <v>1.93</v>
      </c>
      <c r="N153" s="4">
        <f t="shared" si="18"/>
        <v>9</v>
      </c>
      <c r="O153" s="1">
        <v>1</v>
      </c>
      <c r="P153" s="1">
        <v>0</v>
      </c>
      <c r="Q153" s="16">
        <f t="shared" si="19"/>
        <v>2.8530670470756072E-3</v>
      </c>
      <c r="R153" s="16">
        <f t="shared" si="20"/>
        <v>4.830917874396135E-3</v>
      </c>
      <c r="S153" s="16">
        <f t="shared" si="21"/>
        <v>1.0067114093959731E-2</v>
      </c>
      <c r="T153" s="16">
        <f t="shared" si="22"/>
        <v>0</v>
      </c>
      <c r="U153" s="16">
        <f t="shared" si="23"/>
        <v>0</v>
      </c>
      <c r="V153" s="16">
        <f t="shared" si="24"/>
        <v>0</v>
      </c>
      <c r="W153" s="11">
        <f t="shared" si="25"/>
        <v>8.2906032198899524</v>
      </c>
      <c r="X153" s="11">
        <f t="shared" si="26"/>
        <v>0.79101487670674508</v>
      </c>
    </row>
    <row r="154" spans="1:24" x14ac:dyDescent="0.25">
      <c r="A154" s="1">
        <v>6</v>
      </c>
      <c r="B154" t="s">
        <v>327</v>
      </c>
      <c r="C154" t="s">
        <v>589</v>
      </c>
      <c r="D154" t="s">
        <v>608</v>
      </c>
      <c r="E154" s="4">
        <v>4.666666666666667</v>
      </c>
      <c r="F154" s="4">
        <v>6</v>
      </c>
      <c r="G154" s="4">
        <v>2</v>
      </c>
      <c r="H154" s="4">
        <v>0</v>
      </c>
      <c r="I154" s="4">
        <v>3</v>
      </c>
      <c r="J154" s="4">
        <v>0</v>
      </c>
      <c r="K154" s="4">
        <v>0</v>
      </c>
      <c r="L154" s="11">
        <v>3.86</v>
      </c>
      <c r="M154" s="11">
        <v>1.29</v>
      </c>
      <c r="N154" s="4">
        <f t="shared" si="18"/>
        <v>6</v>
      </c>
      <c r="O154" s="1">
        <v>1</v>
      </c>
      <c r="P154" s="1">
        <v>1</v>
      </c>
      <c r="Q154" s="16">
        <f t="shared" si="19"/>
        <v>2.8530670470756072E-3</v>
      </c>
      <c r="R154" s="16">
        <f t="shared" si="20"/>
        <v>3.2206119162640902E-3</v>
      </c>
      <c r="S154" s="16">
        <f t="shared" si="21"/>
        <v>3.3557046979865771E-3</v>
      </c>
      <c r="T154" s="16">
        <f t="shared" si="22"/>
        <v>2.0161290322580645E-3</v>
      </c>
      <c r="U154" s="16">
        <f t="shared" si="23"/>
        <v>0</v>
      </c>
      <c r="V154" s="16">
        <f t="shared" si="24"/>
        <v>0</v>
      </c>
      <c r="W154" s="11">
        <f t="shared" si="25"/>
        <v>0.58060321988995245</v>
      </c>
      <c r="X154" s="11">
        <f t="shared" si="26"/>
        <v>0.15101487670674518</v>
      </c>
    </row>
    <row r="155" spans="1:24" x14ac:dyDescent="0.25">
      <c r="A155" s="1">
        <v>6</v>
      </c>
      <c r="B155" t="s">
        <v>420</v>
      </c>
      <c r="C155" t="s">
        <v>601</v>
      </c>
      <c r="D155" t="s">
        <v>608</v>
      </c>
      <c r="E155" s="4">
        <v>4.3333333333333321</v>
      </c>
      <c r="F155" s="4">
        <v>8</v>
      </c>
      <c r="G155" s="4">
        <v>7</v>
      </c>
      <c r="H155" s="4">
        <v>3</v>
      </c>
      <c r="I155" s="4">
        <v>6</v>
      </c>
      <c r="J155" s="4">
        <v>0</v>
      </c>
      <c r="K155" s="4">
        <v>0</v>
      </c>
      <c r="L155" s="11">
        <v>14.54</v>
      </c>
      <c r="M155" s="11">
        <v>2.54</v>
      </c>
      <c r="N155" s="4">
        <f t="shared" si="18"/>
        <v>11</v>
      </c>
      <c r="O155" s="1">
        <v>1</v>
      </c>
      <c r="P155" s="1">
        <v>1</v>
      </c>
      <c r="Q155" s="16">
        <f t="shared" si="19"/>
        <v>2.6492765437130627E-3</v>
      </c>
      <c r="R155" s="16">
        <f t="shared" si="20"/>
        <v>5.9044551798174989E-3</v>
      </c>
      <c r="S155" s="16">
        <f t="shared" si="21"/>
        <v>1.1744966442953021E-2</v>
      </c>
      <c r="T155" s="16">
        <f t="shared" si="22"/>
        <v>4.0322580645161289E-3</v>
      </c>
      <c r="U155" s="16">
        <f t="shared" si="23"/>
        <v>0</v>
      </c>
      <c r="V155" s="16">
        <f t="shared" si="24"/>
        <v>0</v>
      </c>
      <c r="W155" s="11">
        <f t="shared" si="25"/>
        <v>11.260603219889951</v>
      </c>
      <c r="X155" s="11">
        <f t="shared" si="26"/>
        <v>1.4010148767067452</v>
      </c>
    </row>
    <row r="156" spans="1:24" x14ac:dyDescent="0.25">
      <c r="A156" s="1">
        <v>6</v>
      </c>
      <c r="B156" t="s">
        <v>305</v>
      </c>
      <c r="C156" t="s">
        <v>595</v>
      </c>
      <c r="D156" t="s">
        <v>579</v>
      </c>
      <c r="E156" s="4">
        <v>2.3333333333333335</v>
      </c>
      <c r="F156" s="4">
        <v>0</v>
      </c>
      <c r="G156" s="4">
        <v>1</v>
      </c>
      <c r="H156" s="4">
        <v>3</v>
      </c>
      <c r="I156" s="4">
        <v>1</v>
      </c>
      <c r="J156" s="4">
        <v>0</v>
      </c>
      <c r="K156" s="4">
        <v>0</v>
      </c>
      <c r="L156" s="11">
        <v>3.86</v>
      </c>
      <c r="M156" s="11">
        <v>1.29</v>
      </c>
      <c r="N156" s="4">
        <f t="shared" si="18"/>
        <v>3</v>
      </c>
      <c r="O156" s="1">
        <v>0</v>
      </c>
      <c r="P156" s="1">
        <v>1</v>
      </c>
      <c r="Q156" s="16">
        <f t="shared" si="19"/>
        <v>1.4265335235378036E-3</v>
      </c>
      <c r="R156" s="16">
        <f t="shared" si="20"/>
        <v>1.6103059581320451E-3</v>
      </c>
      <c r="S156" s="16">
        <f t="shared" si="21"/>
        <v>1.6778523489932886E-3</v>
      </c>
      <c r="T156" s="16">
        <f t="shared" si="22"/>
        <v>6.7204301075268823E-4</v>
      </c>
      <c r="U156" s="16">
        <f t="shared" si="23"/>
        <v>0</v>
      </c>
      <c r="V156" s="16">
        <f t="shared" si="24"/>
        <v>0</v>
      </c>
      <c r="W156" s="11">
        <f t="shared" si="25"/>
        <v>0.58060321988995245</v>
      </c>
      <c r="X156" s="11">
        <f t="shared" si="26"/>
        <v>0.15101487670674518</v>
      </c>
    </row>
    <row r="157" spans="1:24" x14ac:dyDescent="0.25">
      <c r="A157" s="1">
        <v>6</v>
      </c>
      <c r="B157" t="s">
        <v>421</v>
      </c>
      <c r="C157" t="s">
        <v>602</v>
      </c>
      <c r="D157" t="s">
        <v>579</v>
      </c>
      <c r="E157" s="4">
        <v>2.3333333333333335</v>
      </c>
      <c r="F157" s="4">
        <v>2</v>
      </c>
      <c r="G157" s="4">
        <v>0</v>
      </c>
      <c r="H157" s="4">
        <v>0</v>
      </c>
      <c r="I157" s="4">
        <v>3</v>
      </c>
      <c r="J157" s="4">
        <v>0</v>
      </c>
      <c r="K157" s="4">
        <v>0</v>
      </c>
      <c r="L157" s="11">
        <v>0</v>
      </c>
      <c r="M157" s="11">
        <v>0.86</v>
      </c>
      <c r="N157" s="4">
        <f t="shared" si="18"/>
        <v>2</v>
      </c>
      <c r="O157" s="1">
        <v>0</v>
      </c>
      <c r="P157" s="1">
        <v>1</v>
      </c>
      <c r="Q157" s="16">
        <f t="shared" si="19"/>
        <v>1.4265335235378036E-3</v>
      </c>
      <c r="R157" s="16">
        <f t="shared" si="20"/>
        <v>1.0735373054213634E-3</v>
      </c>
      <c r="S157" s="16">
        <f t="shared" si="21"/>
        <v>0</v>
      </c>
      <c r="T157" s="16">
        <f t="shared" si="22"/>
        <v>2.0161290322580645E-3</v>
      </c>
      <c r="U157" s="16">
        <f t="shared" si="23"/>
        <v>0</v>
      </c>
      <c r="V157" s="16">
        <f t="shared" si="24"/>
        <v>0</v>
      </c>
      <c r="W157" s="11">
        <f t="shared" si="25"/>
        <v>-3.2793967801100474</v>
      </c>
      <c r="X157" s="11">
        <f t="shared" si="26"/>
        <v>-0.27898512329325487</v>
      </c>
    </row>
    <row r="158" spans="1:24" x14ac:dyDescent="0.25">
      <c r="A158" s="1">
        <v>6</v>
      </c>
      <c r="B158" t="s">
        <v>422</v>
      </c>
      <c r="C158" t="s">
        <v>580</v>
      </c>
      <c r="D158" t="s">
        <v>609</v>
      </c>
      <c r="E158" s="4">
        <v>1.6666666666666665</v>
      </c>
      <c r="F158" s="4">
        <v>3</v>
      </c>
      <c r="G158" s="4">
        <v>1</v>
      </c>
      <c r="H158" s="4">
        <v>0</v>
      </c>
      <c r="I158" s="4">
        <v>3</v>
      </c>
      <c r="J158" s="4">
        <v>0</v>
      </c>
      <c r="K158" s="4">
        <v>0</v>
      </c>
      <c r="L158" s="11">
        <v>5.4</v>
      </c>
      <c r="M158" s="11">
        <v>1.8</v>
      </c>
      <c r="N158" s="4">
        <f t="shared" si="18"/>
        <v>3</v>
      </c>
      <c r="O158" s="1">
        <v>1</v>
      </c>
      <c r="P158" s="1">
        <v>1</v>
      </c>
      <c r="Q158" s="16">
        <f t="shared" si="19"/>
        <v>1.0189525168127166E-3</v>
      </c>
      <c r="R158" s="16">
        <f t="shared" si="20"/>
        <v>1.6103059581320451E-3</v>
      </c>
      <c r="S158" s="16">
        <f t="shared" si="21"/>
        <v>1.6778523489932886E-3</v>
      </c>
      <c r="T158" s="16">
        <f t="shared" si="22"/>
        <v>2.0161290322580645E-3</v>
      </c>
      <c r="U158" s="16">
        <f t="shared" si="23"/>
        <v>0</v>
      </c>
      <c r="V158" s="16">
        <f t="shared" si="24"/>
        <v>0</v>
      </c>
      <c r="W158" s="11">
        <f t="shared" si="25"/>
        <v>2.1206032198899529</v>
      </c>
      <c r="X158" s="11">
        <f t="shared" si="26"/>
        <v>0.66101487670674519</v>
      </c>
    </row>
    <row r="159" spans="1:24" x14ac:dyDescent="0.25">
      <c r="A159" s="1">
        <v>6</v>
      </c>
      <c r="B159" t="s">
        <v>423</v>
      </c>
      <c r="C159" t="s">
        <v>587</v>
      </c>
      <c r="D159" t="s">
        <v>579</v>
      </c>
      <c r="E159" s="4">
        <v>1.6666666666666665</v>
      </c>
      <c r="F159" s="4">
        <v>1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11">
        <v>0</v>
      </c>
      <c r="M159" s="11">
        <v>1.2</v>
      </c>
      <c r="N159" s="4">
        <f t="shared" si="18"/>
        <v>2</v>
      </c>
      <c r="O159" s="1">
        <v>0</v>
      </c>
      <c r="P159" s="1">
        <v>1</v>
      </c>
      <c r="Q159" s="16">
        <f t="shared" si="19"/>
        <v>1.0189525168127166E-3</v>
      </c>
      <c r="R159" s="16">
        <f t="shared" si="20"/>
        <v>1.0735373054213634E-3</v>
      </c>
      <c r="S159" s="16">
        <f t="shared" si="21"/>
        <v>0</v>
      </c>
      <c r="T159" s="16">
        <f t="shared" si="22"/>
        <v>0</v>
      </c>
      <c r="U159" s="16">
        <f t="shared" si="23"/>
        <v>0</v>
      </c>
      <c r="V159" s="16">
        <f t="shared" si="24"/>
        <v>0</v>
      </c>
      <c r="W159" s="11">
        <f t="shared" si="25"/>
        <v>-3.2793967801100474</v>
      </c>
      <c r="X159" s="11">
        <f t="shared" si="26"/>
        <v>6.1014876706745103E-2</v>
      </c>
    </row>
    <row r="160" spans="1:24" x14ac:dyDescent="0.25">
      <c r="A160" s="1">
        <v>6</v>
      </c>
      <c r="B160" t="s">
        <v>341</v>
      </c>
      <c r="C160" t="s">
        <v>587</v>
      </c>
      <c r="D160" t="s">
        <v>579</v>
      </c>
      <c r="E160" s="4">
        <v>1</v>
      </c>
      <c r="F160" s="4">
        <v>2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11">
        <v>9</v>
      </c>
      <c r="M160" s="11">
        <v>2</v>
      </c>
      <c r="N160" s="4">
        <f t="shared" si="18"/>
        <v>2</v>
      </c>
      <c r="O160" s="1">
        <v>0</v>
      </c>
      <c r="P160" s="1">
        <v>1</v>
      </c>
      <c r="Q160" s="16">
        <f t="shared" si="19"/>
        <v>6.1137151008763011E-4</v>
      </c>
      <c r="R160" s="16">
        <f t="shared" si="20"/>
        <v>1.0735373054213634E-3</v>
      </c>
      <c r="S160" s="16">
        <f t="shared" si="21"/>
        <v>1.6778523489932886E-3</v>
      </c>
      <c r="T160" s="16">
        <f t="shared" si="22"/>
        <v>0</v>
      </c>
      <c r="U160" s="16">
        <f t="shared" si="23"/>
        <v>0</v>
      </c>
      <c r="V160" s="16">
        <f t="shared" si="24"/>
        <v>0</v>
      </c>
      <c r="W160" s="11">
        <f t="shared" si="25"/>
        <v>5.7206032198899521</v>
      </c>
      <c r="X160" s="11">
        <f t="shared" si="26"/>
        <v>0.86101487670674515</v>
      </c>
    </row>
    <row r="161" spans="1:24" x14ac:dyDescent="0.25">
      <c r="A161" s="1">
        <v>6</v>
      </c>
      <c r="B161" t="s">
        <v>424</v>
      </c>
      <c r="C161" t="s">
        <v>589</v>
      </c>
      <c r="D161" t="s">
        <v>579</v>
      </c>
      <c r="E161" s="4">
        <v>0.66666666666666663</v>
      </c>
      <c r="F161" s="4">
        <v>1</v>
      </c>
      <c r="G161" s="4">
        <v>0</v>
      </c>
      <c r="H161" s="4">
        <v>0</v>
      </c>
      <c r="I161" s="4">
        <v>2</v>
      </c>
      <c r="J161" s="4">
        <v>0</v>
      </c>
      <c r="K161" s="4">
        <v>0</v>
      </c>
      <c r="L161" s="11">
        <v>0</v>
      </c>
      <c r="M161" s="11">
        <v>1.5</v>
      </c>
      <c r="N161" s="4">
        <f t="shared" si="18"/>
        <v>1</v>
      </c>
      <c r="O161" s="1">
        <v>0</v>
      </c>
      <c r="P161" s="1">
        <v>1</v>
      </c>
      <c r="Q161" s="16">
        <f t="shared" si="19"/>
        <v>4.075810067250867E-4</v>
      </c>
      <c r="R161" s="16">
        <f t="shared" si="20"/>
        <v>5.3676865271068169E-4</v>
      </c>
      <c r="S161" s="16">
        <f t="shared" si="21"/>
        <v>0</v>
      </c>
      <c r="T161" s="16">
        <f t="shared" si="22"/>
        <v>1.3440860215053765E-3</v>
      </c>
      <c r="U161" s="16">
        <f t="shared" si="23"/>
        <v>0</v>
      </c>
      <c r="V161" s="16">
        <f t="shared" si="24"/>
        <v>0</v>
      </c>
      <c r="W161" s="11">
        <f t="shared" si="25"/>
        <v>-3.2793967801100474</v>
      </c>
      <c r="X161" s="11">
        <f t="shared" si="26"/>
        <v>0.36101487670674515</v>
      </c>
    </row>
    <row r="162" spans="1:24" x14ac:dyDescent="0.25">
      <c r="A162" s="1">
        <v>6</v>
      </c>
      <c r="B162" t="s">
        <v>425</v>
      </c>
      <c r="C162" t="s">
        <v>587</v>
      </c>
      <c r="D162" t="s">
        <v>573</v>
      </c>
      <c r="E162" s="4">
        <v>0.66666666666666663</v>
      </c>
      <c r="F162" s="4">
        <v>6</v>
      </c>
      <c r="G162" s="4">
        <v>5</v>
      </c>
      <c r="H162" s="4">
        <v>1</v>
      </c>
      <c r="I162" s="4">
        <v>0</v>
      </c>
      <c r="J162" s="4">
        <v>0</v>
      </c>
      <c r="K162" s="4">
        <v>0</v>
      </c>
      <c r="L162" s="11">
        <v>67.5</v>
      </c>
      <c r="M162" s="11">
        <v>10.5</v>
      </c>
      <c r="N162" s="4">
        <f t="shared" si="18"/>
        <v>7</v>
      </c>
      <c r="O162" s="1">
        <v>1</v>
      </c>
      <c r="P162" s="1">
        <v>0</v>
      </c>
      <c r="Q162" s="16">
        <f t="shared" si="19"/>
        <v>4.075810067250867E-4</v>
      </c>
      <c r="R162" s="16">
        <f t="shared" si="20"/>
        <v>3.7573805689747721E-3</v>
      </c>
      <c r="S162" s="16">
        <f t="shared" si="21"/>
        <v>8.389261744966443E-3</v>
      </c>
      <c r="T162" s="16">
        <f t="shared" si="22"/>
        <v>0</v>
      </c>
      <c r="U162" s="16">
        <f t="shared" si="23"/>
        <v>0</v>
      </c>
      <c r="V162" s="16">
        <f t="shared" si="24"/>
        <v>0</v>
      </c>
      <c r="W162" s="11">
        <f t="shared" si="25"/>
        <v>64.220603219889952</v>
      </c>
      <c r="X162" s="11">
        <f t="shared" si="26"/>
        <v>9.3610148767067454</v>
      </c>
    </row>
    <row r="163" spans="1:24" x14ac:dyDescent="0.25">
      <c r="A163" s="1">
        <v>6</v>
      </c>
      <c r="B163" t="s">
        <v>426</v>
      </c>
      <c r="C163" t="s">
        <v>576</v>
      </c>
      <c r="D163" t="s">
        <v>579</v>
      </c>
      <c r="E163" s="4">
        <v>0.33333333333333331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11">
        <v>0</v>
      </c>
      <c r="M163" s="11">
        <v>3</v>
      </c>
      <c r="N163" s="4">
        <f t="shared" si="18"/>
        <v>1</v>
      </c>
      <c r="O163" s="1">
        <v>0</v>
      </c>
      <c r="P163" s="1">
        <v>1</v>
      </c>
      <c r="Q163" s="16">
        <f t="shared" si="19"/>
        <v>2.0379050336254335E-4</v>
      </c>
      <c r="R163" s="16">
        <f t="shared" si="20"/>
        <v>5.3676865271068169E-4</v>
      </c>
      <c r="S163" s="16">
        <f t="shared" si="21"/>
        <v>0</v>
      </c>
      <c r="T163" s="16">
        <f t="shared" si="22"/>
        <v>0</v>
      </c>
      <c r="U163" s="16">
        <f t="shared" si="23"/>
        <v>0</v>
      </c>
      <c r="V163" s="16">
        <f t="shared" si="24"/>
        <v>0</v>
      </c>
      <c r="W163" s="11">
        <f t="shared" si="25"/>
        <v>-3.2793967801100474</v>
      </c>
      <c r="X163" s="11">
        <f t="shared" si="26"/>
        <v>1.8610148767067451</v>
      </c>
    </row>
    <row r="164" spans="1:24" x14ac:dyDescent="0.25">
      <c r="A164" s="1">
        <v>6</v>
      </c>
      <c r="B164" t="s">
        <v>427</v>
      </c>
      <c r="C164" t="s">
        <v>576</v>
      </c>
      <c r="D164" t="s">
        <v>608</v>
      </c>
      <c r="E164" s="4">
        <v>0.33333333333333331</v>
      </c>
      <c r="F164" s="4">
        <v>2</v>
      </c>
      <c r="G164" s="4">
        <v>6</v>
      </c>
      <c r="H164" s="4">
        <v>4</v>
      </c>
      <c r="I164" s="4">
        <v>1</v>
      </c>
      <c r="J164" s="4">
        <v>0</v>
      </c>
      <c r="K164" s="4">
        <v>0</v>
      </c>
      <c r="L164" s="11">
        <v>162</v>
      </c>
      <c r="M164" s="11">
        <v>18</v>
      </c>
      <c r="N164" s="4">
        <f t="shared" si="18"/>
        <v>6</v>
      </c>
      <c r="O164" s="1">
        <v>1</v>
      </c>
      <c r="P164" s="1">
        <v>1</v>
      </c>
      <c r="Q164" s="16">
        <f t="shared" si="19"/>
        <v>2.0379050336254335E-4</v>
      </c>
      <c r="R164" s="16">
        <f t="shared" si="20"/>
        <v>3.2206119162640902E-3</v>
      </c>
      <c r="S164" s="16">
        <f t="shared" si="21"/>
        <v>1.0067114093959731E-2</v>
      </c>
      <c r="T164" s="16">
        <f t="shared" si="22"/>
        <v>6.7204301075268823E-4</v>
      </c>
      <c r="U164" s="16">
        <f t="shared" si="23"/>
        <v>0</v>
      </c>
      <c r="V164" s="16">
        <f t="shared" si="24"/>
        <v>0</v>
      </c>
      <c r="W164" s="11">
        <f t="shared" si="25"/>
        <v>158.72060321988997</v>
      </c>
      <c r="X164" s="11">
        <f t="shared" si="26"/>
        <v>16.861014876706744</v>
      </c>
    </row>
    <row r="165" spans="1:24" x14ac:dyDescent="0.25">
      <c r="A165" s="1">
        <v>6</v>
      </c>
      <c r="B165" t="s">
        <v>306</v>
      </c>
      <c r="C165" t="s">
        <v>603</v>
      </c>
      <c r="D165" t="s">
        <v>579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11">
        <v>0</v>
      </c>
      <c r="M165" s="11">
        <v>0</v>
      </c>
      <c r="N165" s="4">
        <f t="shared" si="18"/>
        <v>0</v>
      </c>
      <c r="O165" s="1">
        <v>0</v>
      </c>
      <c r="P165" s="1">
        <v>1</v>
      </c>
      <c r="Q165" s="16">
        <f t="shared" si="19"/>
        <v>0</v>
      </c>
      <c r="R165" s="16">
        <f t="shared" si="20"/>
        <v>0</v>
      </c>
      <c r="S165" s="16">
        <f t="shared" si="21"/>
        <v>0</v>
      </c>
      <c r="T165" s="16">
        <f t="shared" si="22"/>
        <v>0</v>
      </c>
      <c r="U165" s="16">
        <f t="shared" si="23"/>
        <v>0</v>
      </c>
      <c r="V165" s="16">
        <f t="shared" si="24"/>
        <v>0</v>
      </c>
      <c r="W165" s="11">
        <f t="shared" si="25"/>
        <v>0</v>
      </c>
      <c r="X165" s="11">
        <f t="shared" si="26"/>
        <v>0</v>
      </c>
    </row>
    <row r="166" spans="1:24" x14ac:dyDescent="0.25">
      <c r="A166" s="1">
        <v>6</v>
      </c>
      <c r="B166" t="s">
        <v>428</v>
      </c>
      <c r="C166" t="s">
        <v>575</v>
      </c>
      <c r="D166" t="s">
        <v>579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11">
        <v>0</v>
      </c>
      <c r="M166" s="11">
        <v>0</v>
      </c>
      <c r="N166" s="4">
        <f t="shared" si="18"/>
        <v>0</v>
      </c>
      <c r="O166" s="1">
        <v>0</v>
      </c>
      <c r="P166" s="1">
        <v>1</v>
      </c>
      <c r="Q166" s="16">
        <f t="shared" si="19"/>
        <v>0</v>
      </c>
      <c r="R166" s="16">
        <f t="shared" si="20"/>
        <v>0</v>
      </c>
      <c r="S166" s="16">
        <f t="shared" si="21"/>
        <v>0</v>
      </c>
      <c r="T166" s="16">
        <f t="shared" si="22"/>
        <v>0</v>
      </c>
      <c r="U166" s="16">
        <f t="shared" si="23"/>
        <v>0</v>
      </c>
      <c r="V166" s="16">
        <f t="shared" si="24"/>
        <v>0</v>
      </c>
      <c r="W166" s="11">
        <f t="shared" si="25"/>
        <v>0</v>
      </c>
      <c r="X166" s="11">
        <f t="shared" si="26"/>
        <v>0</v>
      </c>
    </row>
    <row r="167" spans="1:24" x14ac:dyDescent="0.25">
      <c r="A167" s="1">
        <v>5</v>
      </c>
      <c r="B167" t="s">
        <v>429</v>
      </c>
      <c r="C167" t="s">
        <v>575</v>
      </c>
      <c r="D167" t="s">
        <v>573</v>
      </c>
      <c r="E167" s="4">
        <v>209.66666666666663</v>
      </c>
      <c r="F167" s="4">
        <v>145</v>
      </c>
      <c r="G167" s="4">
        <v>66</v>
      </c>
      <c r="H167" s="4">
        <v>80</v>
      </c>
      <c r="I167" s="4">
        <v>277</v>
      </c>
      <c r="J167" s="4">
        <v>21</v>
      </c>
      <c r="K167" s="4">
        <v>0</v>
      </c>
      <c r="L167" s="11">
        <v>2.83</v>
      </c>
      <c r="M167" s="11">
        <v>1.07</v>
      </c>
      <c r="N167" s="4">
        <f t="shared" si="18"/>
        <v>225</v>
      </c>
      <c r="O167" s="1">
        <v>1</v>
      </c>
      <c r="P167" s="1">
        <v>0</v>
      </c>
      <c r="Q167" s="16">
        <f t="shared" si="19"/>
        <v>0.1705994033089232</v>
      </c>
      <c r="R167" s="16">
        <f t="shared" si="20"/>
        <v>0.15625</v>
      </c>
      <c r="S167" s="16">
        <f t="shared" si="21"/>
        <v>0.15384615384615385</v>
      </c>
      <c r="T167" s="16">
        <f t="shared" si="22"/>
        <v>0.21556420233463036</v>
      </c>
      <c r="U167" s="16">
        <f t="shared" si="23"/>
        <v>0.22340425531914893</v>
      </c>
      <c r="V167" s="16">
        <f t="shared" si="24"/>
        <v>0</v>
      </c>
      <c r="W167" s="11">
        <f t="shared" si="25"/>
        <v>-0.31157851912123702</v>
      </c>
      <c r="X167" s="11">
        <f t="shared" si="26"/>
        <v>-0.10168429617575248</v>
      </c>
    </row>
    <row r="168" spans="1:24" x14ac:dyDescent="0.25">
      <c r="A168" s="1">
        <v>5</v>
      </c>
      <c r="B168" t="s">
        <v>430</v>
      </c>
      <c r="C168" t="s">
        <v>585</v>
      </c>
      <c r="D168" t="s">
        <v>573</v>
      </c>
      <c r="E168" s="4">
        <v>191.66666666666663</v>
      </c>
      <c r="F168" s="4">
        <v>166</v>
      </c>
      <c r="G168" s="4">
        <v>67</v>
      </c>
      <c r="H168" s="4">
        <v>42</v>
      </c>
      <c r="I168" s="4">
        <v>172</v>
      </c>
      <c r="J168" s="4">
        <v>21</v>
      </c>
      <c r="K168" s="4">
        <v>0</v>
      </c>
      <c r="L168" s="11">
        <v>3.15</v>
      </c>
      <c r="M168" s="11">
        <v>1.0900000000000001</v>
      </c>
      <c r="N168" s="4">
        <f t="shared" si="18"/>
        <v>208</v>
      </c>
      <c r="O168" s="1">
        <v>1</v>
      </c>
      <c r="P168" s="1">
        <v>0</v>
      </c>
      <c r="Q168" s="16">
        <f t="shared" si="19"/>
        <v>0.1559533496067263</v>
      </c>
      <c r="R168" s="16">
        <f t="shared" si="20"/>
        <v>0.14444444444444443</v>
      </c>
      <c r="S168" s="16">
        <f t="shared" si="21"/>
        <v>0.15617715617715619</v>
      </c>
      <c r="T168" s="16">
        <f t="shared" si="22"/>
        <v>0.13385214007782101</v>
      </c>
      <c r="U168" s="16">
        <f t="shared" si="23"/>
        <v>0.22340425531914893</v>
      </c>
      <c r="V168" s="16">
        <f t="shared" si="24"/>
        <v>0</v>
      </c>
      <c r="W168" s="11">
        <f t="shared" si="25"/>
        <v>8.4214808787628215E-3</v>
      </c>
      <c r="X168" s="11">
        <f t="shared" si="26"/>
        <v>-8.1684296175752458E-2</v>
      </c>
    </row>
    <row r="169" spans="1:24" x14ac:dyDescent="0.25">
      <c r="A169" s="1">
        <v>5</v>
      </c>
      <c r="B169" t="s">
        <v>431</v>
      </c>
      <c r="C169" t="s">
        <v>603</v>
      </c>
      <c r="D169" t="s">
        <v>573</v>
      </c>
      <c r="E169" s="4">
        <v>151.33333333333331</v>
      </c>
      <c r="F169" s="4">
        <v>95</v>
      </c>
      <c r="G169" s="4">
        <v>34</v>
      </c>
      <c r="H169" s="4">
        <v>48</v>
      </c>
      <c r="I169" s="4">
        <v>164</v>
      </c>
      <c r="J169" s="4">
        <v>18</v>
      </c>
      <c r="K169" s="4">
        <v>0</v>
      </c>
      <c r="L169" s="11">
        <v>2.02</v>
      </c>
      <c r="M169" s="11">
        <v>0.94</v>
      </c>
      <c r="N169" s="4">
        <f t="shared" si="18"/>
        <v>143</v>
      </c>
      <c r="O169" s="1">
        <v>1</v>
      </c>
      <c r="P169" s="1">
        <v>0</v>
      </c>
      <c r="Q169" s="16">
        <f t="shared" si="19"/>
        <v>0.12313534038513695</v>
      </c>
      <c r="R169" s="16">
        <f t="shared" si="20"/>
        <v>9.930555555555555E-2</v>
      </c>
      <c r="S169" s="16">
        <f t="shared" si="21"/>
        <v>7.9254079254079249E-2</v>
      </c>
      <c r="T169" s="16">
        <f t="shared" si="22"/>
        <v>0.12762645914396886</v>
      </c>
      <c r="U169" s="16">
        <f t="shared" si="23"/>
        <v>0.19148936170212766</v>
      </c>
      <c r="V169" s="16">
        <f t="shared" si="24"/>
        <v>0</v>
      </c>
      <c r="W169" s="11">
        <f t="shared" si="25"/>
        <v>-1.1215785191212371</v>
      </c>
      <c r="X169" s="11">
        <f t="shared" si="26"/>
        <v>-0.23168429617575259</v>
      </c>
    </row>
    <row r="170" spans="1:24" x14ac:dyDescent="0.25">
      <c r="A170" s="1">
        <v>5</v>
      </c>
      <c r="B170" t="s">
        <v>432</v>
      </c>
      <c r="C170" t="s">
        <v>581</v>
      </c>
      <c r="D170" t="s">
        <v>573</v>
      </c>
      <c r="E170" s="4">
        <v>128.33333333333331</v>
      </c>
      <c r="F170" s="4">
        <v>101</v>
      </c>
      <c r="G170" s="4">
        <v>51</v>
      </c>
      <c r="H170" s="4">
        <v>60</v>
      </c>
      <c r="I170" s="4">
        <v>126</v>
      </c>
      <c r="J170" s="4">
        <v>13</v>
      </c>
      <c r="K170" s="4">
        <v>0</v>
      </c>
      <c r="L170" s="11">
        <v>3.58</v>
      </c>
      <c r="M170" s="11">
        <v>1.25</v>
      </c>
      <c r="N170" s="4">
        <f t="shared" si="18"/>
        <v>161</v>
      </c>
      <c r="O170" s="1">
        <v>1</v>
      </c>
      <c r="P170" s="1">
        <v>0</v>
      </c>
      <c r="Q170" s="16">
        <f t="shared" si="19"/>
        <v>0.10442093843232979</v>
      </c>
      <c r="R170" s="16">
        <f t="shared" si="20"/>
        <v>0.11180555555555556</v>
      </c>
      <c r="S170" s="16">
        <f t="shared" si="21"/>
        <v>0.11888111888111888</v>
      </c>
      <c r="T170" s="16">
        <f t="shared" si="22"/>
        <v>9.8054474708171205E-2</v>
      </c>
      <c r="U170" s="16">
        <f t="shared" si="23"/>
        <v>0.13829787234042554</v>
      </c>
      <c r="V170" s="16">
        <f t="shared" si="24"/>
        <v>0</v>
      </c>
      <c r="W170" s="11">
        <f t="shared" si="25"/>
        <v>0.43842148087876298</v>
      </c>
      <c r="X170" s="11">
        <f t="shared" si="26"/>
        <v>7.8315703824247462E-2</v>
      </c>
    </row>
    <row r="171" spans="1:24" x14ac:dyDescent="0.25">
      <c r="A171" s="1">
        <v>5</v>
      </c>
      <c r="B171" t="s">
        <v>433</v>
      </c>
      <c r="C171" t="s">
        <v>581</v>
      </c>
      <c r="D171" t="s">
        <v>573</v>
      </c>
      <c r="E171" s="4">
        <v>113</v>
      </c>
      <c r="F171" s="4">
        <v>99</v>
      </c>
      <c r="G171" s="4">
        <v>38</v>
      </c>
      <c r="H171" s="4">
        <v>38</v>
      </c>
      <c r="I171" s="4">
        <v>101</v>
      </c>
      <c r="J171" s="4">
        <v>11</v>
      </c>
      <c r="K171" s="4">
        <v>0</v>
      </c>
      <c r="L171" s="11">
        <v>3.03</v>
      </c>
      <c r="M171" s="11">
        <v>1.21</v>
      </c>
      <c r="N171" s="4">
        <f t="shared" si="18"/>
        <v>137</v>
      </c>
      <c r="O171" s="1">
        <v>1</v>
      </c>
      <c r="P171" s="1">
        <v>0</v>
      </c>
      <c r="Q171" s="16">
        <f t="shared" si="19"/>
        <v>9.1944670463791706E-2</v>
      </c>
      <c r="R171" s="16">
        <f t="shared" si="20"/>
        <v>9.5138888888888884E-2</v>
      </c>
      <c r="S171" s="16">
        <f t="shared" si="21"/>
        <v>8.8578088578088576E-2</v>
      </c>
      <c r="T171" s="16">
        <f t="shared" si="22"/>
        <v>7.8599221789883267E-2</v>
      </c>
      <c r="U171" s="16">
        <f t="shared" si="23"/>
        <v>0.11702127659574468</v>
      </c>
      <c r="V171" s="16">
        <f t="shared" si="24"/>
        <v>0</v>
      </c>
      <c r="W171" s="11">
        <f t="shared" si="25"/>
        <v>-0.11157851912123729</v>
      </c>
      <c r="X171" s="11">
        <f t="shared" si="26"/>
        <v>3.8315703824247427E-2</v>
      </c>
    </row>
    <row r="172" spans="1:24" x14ac:dyDescent="0.25">
      <c r="A172" s="1">
        <v>5</v>
      </c>
      <c r="B172" t="s">
        <v>434</v>
      </c>
      <c r="C172" t="s">
        <v>593</v>
      </c>
      <c r="D172" t="s">
        <v>579</v>
      </c>
      <c r="E172" s="4">
        <v>71</v>
      </c>
      <c r="F172" s="4">
        <v>37</v>
      </c>
      <c r="G172" s="4">
        <v>19</v>
      </c>
      <c r="H172" s="4">
        <v>24</v>
      </c>
      <c r="I172" s="4">
        <v>73</v>
      </c>
      <c r="J172" s="4">
        <v>0</v>
      </c>
      <c r="K172" s="4">
        <v>0</v>
      </c>
      <c r="L172" s="11">
        <v>2.41</v>
      </c>
      <c r="M172" s="11">
        <v>0.86</v>
      </c>
      <c r="N172" s="4">
        <f t="shared" si="18"/>
        <v>61</v>
      </c>
      <c r="O172" s="1">
        <v>0</v>
      </c>
      <c r="P172" s="1">
        <v>1</v>
      </c>
      <c r="Q172" s="16">
        <f t="shared" si="19"/>
        <v>5.777054515866558E-2</v>
      </c>
      <c r="R172" s="16">
        <f t="shared" si="20"/>
        <v>4.2361111111111113E-2</v>
      </c>
      <c r="S172" s="16">
        <f t="shared" si="21"/>
        <v>4.4289044289044288E-2</v>
      </c>
      <c r="T172" s="16">
        <f t="shared" si="22"/>
        <v>5.6809338521400778E-2</v>
      </c>
      <c r="U172" s="16">
        <f t="shared" si="23"/>
        <v>0</v>
      </c>
      <c r="V172" s="16">
        <f t="shared" si="24"/>
        <v>0</v>
      </c>
      <c r="W172" s="11">
        <f t="shared" si="25"/>
        <v>-0.73157851912123695</v>
      </c>
      <c r="X172" s="11">
        <f t="shared" si="26"/>
        <v>-0.31168429617575255</v>
      </c>
    </row>
    <row r="173" spans="1:24" x14ac:dyDescent="0.25">
      <c r="A173" s="1">
        <v>5</v>
      </c>
      <c r="B173" t="s">
        <v>435</v>
      </c>
      <c r="C173" t="s">
        <v>597</v>
      </c>
      <c r="D173" t="s">
        <v>608</v>
      </c>
      <c r="E173" s="4">
        <v>53.666666666666679</v>
      </c>
      <c r="F173" s="4">
        <v>42</v>
      </c>
      <c r="G173" s="4">
        <v>19</v>
      </c>
      <c r="H173" s="4">
        <v>20</v>
      </c>
      <c r="I173" s="4">
        <v>60</v>
      </c>
      <c r="J173" s="4">
        <v>0</v>
      </c>
      <c r="K173" s="4">
        <v>1</v>
      </c>
      <c r="L173" s="11">
        <v>3.19</v>
      </c>
      <c r="M173" s="11">
        <v>1.1599999999999999</v>
      </c>
      <c r="N173" s="4">
        <f t="shared" si="18"/>
        <v>62</v>
      </c>
      <c r="O173" s="1">
        <v>1</v>
      </c>
      <c r="P173" s="1">
        <v>1</v>
      </c>
      <c r="Q173" s="16">
        <f t="shared" si="19"/>
        <v>4.3666937889883385E-2</v>
      </c>
      <c r="R173" s="16">
        <f t="shared" si="20"/>
        <v>4.3055555555555555E-2</v>
      </c>
      <c r="S173" s="16">
        <f t="shared" si="21"/>
        <v>4.4289044289044288E-2</v>
      </c>
      <c r="T173" s="16">
        <f t="shared" si="22"/>
        <v>4.6692607003891051E-2</v>
      </c>
      <c r="U173" s="16">
        <f t="shared" si="23"/>
        <v>0</v>
      </c>
      <c r="V173" s="16">
        <f t="shared" si="24"/>
        <v>0.2</v>
      </c>
      <c r="W173" s="11">
        <f t="shared" si="25"/>
        <v>4.8421480878762857E-2</v>
      </c>
      <c r="X173" s="11">
        <f t="shared" si="26"/>
        <v>-1.1684296175752618E-2</v>
      </c>
    </row>
    <row r="174" spans="1:24" x14ac:dyDescent="0.25">
      <c r="A174" s="1">
        <v>5</v>
      </c>
      <c r="B174" t="s">
        <v>436</v>
      </c>
      <c r="C174" t="s">
        <v>583</v>
      </c>
      <c r="D174" t="s">
        <v>579</v>
      </c>
      <c r="E174" s="4">
        <v>53</v>
      </c>
      <c r="F174" s="4">
        <v>55</v>
      </c>
      <c r="G174" s="4">
        <v>16</v>
      </c>
      <c r="H174" s="4">
        <v>16</v>
      </c>
      <c r="I174" s="4">
        <v>51</v>
      </c>
      <c r="J174" s="4">
        <v>0</v>
      </c>
      <c r="K174" s="4">
        <v>2</v>
      </c>
      <c r="L174" s="11">
        <v>2.72</v>
      </c>
      <c r="M174" s="11">
        <v>1.34</v>
      </c>
      <c r="N174" s="4">
        <f t="shared" si="18"/>
        <v>71</v>
      </c>
      <c r="O174" s="1">
        <v>0</v>
      </c>
      <c r="P174" s="1">
        <v>1</v>
      </c>
      <c r="Q174" s="16">
        <f t="shared" si="19"/>
        <v>4.3124491456468676E-2</v>
      </c>
      <c r="R174" s="16">
        <f t="shared" si="20"/>
        <v>4.9305555555555554E-2</v>
      </c>
      <c r="S174" s="16">
        <f t="shared" si="21"/>
        <v>3.7296037296037296E-2</v>
      </c>
      <c r="T174" s="16">
        <f t="shared" si="22"/>
        <v>3.9688715953307391E-2</v>
      </c>
      <c r="U174" s="16">
        <f t="shared" si="23"/>
        <v>0</v>
      </c>
      <c r="V174" s="16">
        <f t="shared" si="24"/>
        <v>0.4</v>
      </c>
      <c r="W174" s="11">
        <f t="shared" si="25"/>
        <v>-0.42157851912123689</v>
      </c>
      <c r="X174" s="11">
        <f t="shared" si="26"/>
        <v>0.16831570382424754</v>
      </c>
    </row>
    <row r="175" spans="1:24" x14ac:dyDescent="0.25">
      <c r="A175" s="1">
        <v>5</v>
      </c>
      <c r="B175" t="s">
        <v>437</v>
      </c>
      <c r="C175" t="s">
        <v>588</v>
      </c>
      <c r="D175" t="s">
        <v>609</v>
      </c>
      <c r="E175" s="4">
        <v>38.333333333333336</v>
      </c>
      <c r="F175" s="4">
        <v>34</v>
      </c>
      <c r="G175" s="4">
        <v>11</v>
      </c>
      <c r="H175" s="4">
        <v>13</v>
      </c>
      <c r="I175" s="4">
        <v>42</v>
      </c>
      <c r="J175" s="4">
        <v>2</v>
      </c>
      <c r="K175" s="4">
        <v>0</v>
      </c>
      <c r="L175" s="11">
        <v>2.58</v>
      </c>
      <c r="M175" s="11">
        <v>1.23</v>
      </c>
      <c r="N175" s="4">
        <f t="shared" si="18"/>
        <v>47</v>
      </c>
      <c r="O175" s="1">
        <v>1</v>
      </c>
      <c r="P175" s="1">
        <v>1</v>
      </c>
      <c r="Q175" s="16">
        <f t="shared" si="19"/>
        <v>3.1190669921345268E-2</v>
      </c>
      <c r="R175" s="16">
        <f t="shared" si="20"/>
        <v>3.2638888888888891E-2</v>
      </c>
      <c r="S175" s="16">
        <f t="shared" si="21"/>
        <v>2.564102564102564E-2</v>
      </c>
      <c r="T175" s="16">
        <f t="shared" si="22"/>
        <v>3.2684824902723737E-2</v>
      </c>
      <c r="U175" s="16">
        <f t="shared" si="23"/>
        <v>2.1276595744680851E-2</v>
      </c>
      <c r="V175" s="16">
        <f t="shared" si="24"/>
        <v>0</v>
      </c>
      <c r="W175" s="11">
        <f t="shared" si="25"/>
        <v>-0.56157851912123702</v>
      </c>
      <c r="X175" s="11">
        <f t="shared" si="26"/>
        <v>5.8315703824247445E-2</v>
      </c>
    </row>
    <row r="176" spans="1:24" x14ac:dyDescent="0.25">
      <c r="A176" s="1">
        <v>5</v>
      </c>
      <c r="B176" t="s">
        <v>438</v>
      </c>
      <c r="C176" t="s">
        <v>596</v>
      </c>
      <c r="D176" t="s">
        <v>579</v>
      </c>
      <c r="E176" s="4">
        <v>33</v>
      </c>
      <c r="F176" s="4">
        <v>28</v>
      </c>
      <c r="G176" s="4">
        <v>14</v>
      </c>
      <c r="H176" s="4">
        <v>12</v>
      </c>
      <c r="I176" s="4">
        <v>32</v>
      </c>
      <c r="J176" s="4">
        <v>0</v>
      </c>
      <c r="K176" s="4">
        <v>1</v>
      </c>
      <c r="L176" s="11">
        <v>3.82</v>
      </c>
      <c r="M176" s="11">
        <v>1.21</v>
      </c>
      <c r="N176" s="4">
        <f t="shared" si="18"/>
        <v>40</v>
      </c>
      <c r="O176" s="1">
        <v>0</v>
      </c>
      <c r="P176" s="1">
        <v>1</v>
      </c>
      <c r="Q176" s="16">
        <f t="shared" si="19"/>
        <v>2.6851098454027666E-2</v>
      </c>
      <c r="R176" s="16">
        <f t="shared" si="20"/>
        <v>2.7777777777777776E-2</v>
      </c>
      <c r="S176" s="16">
        <f t="shared" si="21"/>
        <v>3.2634032634032632E-2</v>
      </c>
      <c r="T176" s="16">
        <f t="shared" si="22"/>
        <v>2.4902723735408562E-2</v>
      </c>
      <c r="U176" s="16">
        <f t="shared" si="23"/>
        <v>0</v>
      </c>
      <c r="V176" s="16">
        <f t="shared" si="24"/>
        <v>0.2</v>
      </c>
      <c r="W176" s="11">
        <f t="shared" si="25"/>
        <v>0.67842148087876275</v>
      </c>
      <c r="X176" s="11">
        <f t="shared" si="26"/>
        <v>3.8315703824247427E-2</v>
      </c>
    </row>
    <row r="177" spans="1:24" x14ac:dyDescent="0.25">
      <c r="A177" s="1">
        <v>5</v>
      </c>
      <c r="B177" t="s">
        <v>439</v>
      </c>
      <c r="C177" t="s">
        <v>588</v>
      </c>
      <c r="D177" t="s">
        <v>608</v>
      </c>
      <c r="E177" s="4">
        <v>28</v>
      </c>
      <c r="F177" s="4">
        <v>12</v>
      </c>
      <c r="G177" s="4">
        <v>2</v>
      </c>
      <c r="H177" s="4">
        <v>15</v>
      </c>
      <c r="I177" s="4">
        <v>38</v>
      </c>
      <c r="J177" s="4">
        <v>0</v>
      </c>
      <c r="K177" s="4">
        <v>0</v>
      </c>
      <c r="L177" s="11">
        <v>0.64</v>
      </c>
      <c r="M177" s="11">
        <v>0.96</v>
      </c>
      <c r="N177" s="4">
        <f t="shared" si="18"/>
        <v>27</v>
      </c>
      <c r="O177" s="1">
        <v>1</v>
      </c>
      <c r="P177" s="1">
        <v>1</v>
      </c>
      <c r="Q177" s="16">
        <f t="shared" si="19"/>
        <v>2.2782750203417412E-2</v>
      </c>
      <c r="R177" s="16">
        <f t="shared" si="20"/>
        <v>1.8749999999999999E-2</v>
      </c>
      <c r="S177" s="16">
        <f t="shared" si="21"/>
        <v>4.662004662004662E-3</v>
      </c>
      <c r="T177" s="16">
        <f t="shared" si="22"/>
        <v>2.9571984435797664E-2</v>
      </c>
      <c r="U177" s="16">
        <f t="shared" si="23"/>
        <v>0</v>
      </c>
      <c r="V177" s="16">
        <f t="shared" si="24"/>
        <v>0</v>
      </c>
      <c r="W177" s="11">
        <f t="shared" si="25"/>
        <v>-2.501578519121237</v>
      </c>
      <c r="X177" s="11">
        <f t="shared" si="26"/>
        <v>-0.21168429617575257</v>
      </c>
    </row>
    <row r="178" spans="1:24" x14ac:dyDescent="0.25">
      <c r="A178" s="1">
        <v>5</v>
      </c>
      <c r="B178" t="s">
        <v>440</v>
      </c>
      <c r="C178" t="s">
        <v>602</v>
      </c>
      <c r="D178" t="s">
        <v>573</v>
      </c>
      <c r="E178" s="4">
        <v>25</v>
      </c>
      <c r="F178" s="4">
        <v>23</v>
      </c>
      <c r="G178" s="4">
        <v>5</v>
      </c>
      <c r="H178" s="4">
        <v>14</v>
      </c>
      <c r="I178" s="4">
        <v>12</v>
      </c>
      <c r="J178" s="4">
        <v>3</v>
      </c>
      <c r="K178" s="4">
        <v>0</v>
      </c>
      <c r="L178" s="11">
        <v>1.8</v>
      </c>
      <c r="M178" s="11">
        <v>1.48</v>
      </c>
      <c r="N178" s="4">
        <f t="shared" si="18"/>
        <v>37</v>
      </c>
      <c r="O178" s="1">
        <v>1</v>
      </c>
      <c r="P178" s="1">
        <v>0</v>
      </c>
      <c r="Q178" s="16">
        <f t="shared" si="19"/>
        <v>2.034174125305126E-2</v>
      </c>
      <c r="R178" s="16">
        <f t="shared" si="20"/>
        <v>2.5694444444444443E-2</v>
      </c>
      <c r="S178" s="16">
        <f t="shared" si="21"/>
        <v>1.1655011655011656E-2</v>
      </c>
      <c r="T178" s="16">
        <f t="shared" si="22"/>
        <v>9.3385214007782099E-3</v>
      </c>
      <c r="U178" s="16">
        <f t="shared" si="23"/>
        <v>3.1914893617021274E-2</v>
      </c>
      <c r="V178" s="16">
        <f t="shared" si="24"/>
        <v>0</v>
      </c>
      <c r="W178" s="11">
        <f t="shared" si="25"/>
        <v>-1.341578519121237</v>
      </c>
      <c r="X178" s="11">
        <f t="shared" si="26"/>
        <v>0.30831570382424744</v>
      </c>
    </row>
    <row r="179" spans="1:24" x14ac:dyDescent="0.25">
      <c r="A179" s="1">
        <v>5</v>
      </c>
      <c r="B179" t="s">
        <v>441</v>
      </c>
      <c r="C179" t="s">
        <v>572</v>
      </c>
      <c r="D179" t="s">
        <v>573</v>
      </c>
      <c r="E179" s="4">
        <v>19</v>
      </c>
      <c r="F179" s="4">
        <v>29</v>
      </c>
      <c r="G179" s="4">
        <v>21</v>
      </c>
      <c r="H179" s="4">
        <v>3</v>
      </c>
      <c r="I179" s="4">
        <v>22</v>
      </c>
      <c r="J179" s="4">
        <v>1</v>
      </c>
      <c r="K179" s="4">
        <v>0</v>
      </c>
      <c r="L179" s="11">
        <v>9.9499999999999993</v>
      </c>
      <c r="M179" s="11">
        <v>1.68</v>
      </c>
      <c r="N179" s="4">
        <f t="shared" si="18"/>
        <v>32</v>
      </c>
      <c r="O179" s="1">
        <v>1</v>
      </c>
      <c r="P179" s="1">
        <v>0</v>
      </c>
      <c r="Q179" s="16">
        <f t="shared" si="19"/>
        <v>1.5459723352318959E-2</v>
      </c>
      <c r="R179" s="16">
        <f t="shared" si="20"/>
        <v>2.2222222222222223E-2</v>
      </c>
      <c r="S179" s="16">
        <f t="shared" si="21"/>
        <v>4.8951048951048952E-2</v>
      </c>
      <c r="T179" s="16">
        <f t="shared" si="22"/>
        <v>1.7120622568093387E-2</v>
      </c>
      <c r="U179" s="16">
        <f t="shared" si="23"/>
        <v>1.0638297872340425E-2</v>
      </c>
      <c r="V179" s="16">
        <f t="shared" si="24"/>
        <v>0</v>
      </c>
      <c r="W179" s="11">
        <f t="shared" si="25"/>
        <v>6.8084214808787618</v>
      </c>
      <c r="X179" s="11">
        <f t="shared" si="26"/>
        <v>0.5083157038242474</v>
      </c>
    </row>
    <row r="180" spans="1:24" x14ac:dyDescent="0.25">
      <c r="A180" s="1">
        <v>5</v>
      </c>
      <c r="B180" t="s">
        <v>407</v>
      </c>
      <c r="C180" t="s">
        <v>594</v>
      </c>
      <c r="D180" t="s">
        <v>609</v>
      </c>
      <c r="E180" s="4">
        <v>16</v>
      </c>
      <c r="F180" s="4">
        <v>14</v>
      </c>
      <c r="G180" s="4">
        <v>9</v>
      </c>
      <c r="H180" s="4">
        <v>10</v>
      </c>
      <c r="I180" s="4">
        <v>13</v>
      </c>
      <c r="J180" s="4">
        <v>1</v>
      </c>
      <c r="K180" s="4">
        <v>0</v>
      </c>
      <c r="L180" s="11">
        <v>5.0599999999999996</v>
      </c>
      <c r="M180" s="11">
        <v>1.5</v>
      </c>
      <c r="N180" s="4">
        <f t="shared" si="18"/>
        <v>24</v>
      </c>
      <c r="O180" s="1">
        <v>1</v>
      </c>
      <c r="P180" s="1">
        <v>1</v>
      </c>
      <c r="Q180" s="16">
        <f t="shared" si="19"/>
        <v>1.3018714401952807E-2</v>
      </c>
      <c r="R180" s="16">
        <f t="shared" si="20"/>
        <v>1.6666666666666666E-2</v>
      </c>
      <c r="S180" s="16">
        <f t="shared" si="21"/>
        <v>2.097902097902098E-2</v>
      </c>
      <c r="T180" s="16">
        <f t="shared" si="22"/>
        <v>1.0116731517509728E-2</v>
      </c>
      <c r="U180" s="16">
        <f t="shared" si="23"/>
        <v>1.0638297872340425E-2</v>
      </c>
      <c r="V180" s="16">
        <f t="shared" si="24"/>
        <v>0</v>
      </c>
      <c r="W180" s="11">
        <f t="shared" si="25"/>
        <v>1.9184214808787625</v>
      </c>
      <c r="X180" s="11">
        <f t="shared" si="26"/>
        <v>0.32831570382424746</v>
      </c>
    </row>
    <row r="181" spans="1:24" x14ac:dyDescent="0.25">
      <c r="A181" s="1">
        <v>5</v>
      </c>
      <c r="B181" t="s">
        <v>442</v>
      </c>
      <c r="C181" t="s">
        <v>604</v>
      </c>
      <c r="D181" t="s">
        <v>573</v>
      </c>
      <c r="E181" s="4">
        <v>14.666666666666664</v>
      </c>
      <c r="F181" s="4">
        <v>12</v>
      </c>
      <c r="G181" s="4">
        <v>3</v>
      </c>
      <c r="H181" s="4">
        <v>9</v>
      </c>
      <c r="I181" s="4">
        <v>12</v>
      </c>
      <c r="J181" s="4">
        <v>1</v>
      </c>
      <c r="K181" s="4">
        <v>0</v>
      </c>
      <c r="L181" s="11">
        <v>1.84</v>
      </c>
      <c r="M181" s="11">
        <v>1.43</v>
      </c>
      <c r="N181" s="4">
        <f t="shared" si="18"/>
        <v>21</v>
      </c>
      <c r="O181" s="1">
        <v>1</v>
      </c>
      <c r="P181" s="1">
        <v>0</v>
      </c>
      <c r="Q181" s="16">
        <f t="shared" si="19"/>
        <v>1.1933821535123405E-2</v>
      </c>
      <c r="R181" s="16">
        <f t="shared" si="20"/>
        <v>1.4583333333333334E-2</v>
      </c>
      <c r="S181" s="16">
        <f t="shared" si="21"/>
        <v>6.993006993006993E-3</v>
      </c>
      <c r="T181" s="16">
        <f t="shared" si="22"/>
        <v>9.3385214007782099E-3</v>
      </c>
      <c r="U181" s="16">
        <f t="shared" si="23"/>
        <v>1.0638297872340425E-2</v>
      </c>
      <c r="V181" s="16">
        <f t="shared" si="24"/>
        <v>0</v>
      </c>
      <c r="W181" s="11">
        <f t="shared" si="25"/>
        <v>-1.301578519121237</v>
      </c>
      <c r="X181" s="11">
        <f t="shared" si="26"/>
        <v>0.2583157038242474</v>
      </c>
    </row>
    <row r="182" spans="1:24" x14ac:dyDescent="0.25">
      <c r="A182" s="1">
        <v>5</v>
      </c>
      <c r="B182" t="s">
        <v>320</v>
      </c>
      <c r="C182" t="s">
        <v>597</v>
      </c>
      <c r="D182" t="s">
        <v>579</v>
      </c>
      <c r="E182" s="4">
        <v>9.6666666666666643</v>
      </c>
      <c r="F182" s="4">
        <v>13</v>
      </c>
      <c r="G182" s="4">
        <v>9</v>
      </c>
      <c r="H182" s="4">
        <v>3</v>
      </c>
      <c r="I182" s="4">
        <v>18</v>
      </c>
      <c r="J182" s="4">
        <v>0</v>
      </c>
      <c r="K182" s="4">
        <v>1</v>
      </c>
      <c r="L182" s="11">
        <v>8.3800000000000008</v>
      </c>
      <c r="M182" s="11">
        <v>1.66</v>
      </c>
      <c r="N182" s="4">
        <f t="shared" si="18"/>
        <v>16</v>
      </c>
      <c r="O182" s="1">
        <v>0</v>
      </c>
      <c r="P182" s="1">
        <v>1</v>
      </c>
      <c r="Q182" s="16">
        <f t="shared" si="19"/>
        <v>7.8654732845131522E-3</v>
      </c>
      <c r="R182" s="16">
        <f t="shared" si="20"/>
        <v>1.1111111111111112E-2</v>
      </c>
      <c r="S182" s="16">
        <f t="shared" si="21"/>
        <v>2.097902097902098E-2</v>
      </c>
      <c r="T182" s="16">
        <f t="shared" si="22"/>
        <v>1.4007782101167316E-2</v>
      </c>
      <c r="U182" s="16">
        <f t="shared" si="23"/>
        <v>0</v>
      </c>
      <c r="V182" s="16">
        <f t="shared" si="24"/>
        <v>0.2</v>
      </c>
      <c r="W182" s="11">
        <f t="shared" si="25"/>
        <v>5.2384214808787632</v>
      </c>
      <c r="X182" s="11">
        <f t="shared" si="26"/>
        <v>0.48831570382424738</v>
      </c>
    </row>
    <row r="183" spans="1:24" x14ac:dyDescent="0.25">
      <c r="A183" s="1">
        <v>5</v>
      </c>
      <c r="B183" t="s">
        <v>424</v>
      </c>
      <c r="C183" t="s">
        <v>589</v>
      </c>
      <c r="D183" t="s">
        <v>579</v>
      </c>
      <c r="E183" s="4">
        <v>8.3333333333333321</v>
      </c>
      <c r="F183" s="4">
        <v>11</v>
      </c>
      <c r="G183" s="4">
        <v>5</v>
      </c>
      <c r="H183" s="4">
        <v>13</v>
      </c>
      <c r="I183" s="4">
        <v>13</v>
      </c>
      <c r="J183" s="4">
        <v>0</v>
      </c>
      <c r="K183" s="4">
        <v>0</v>
      </c>
      <c r="L183" s="11">
        <v>5.4</v>
      </c>
      <c r="M183" s="11">
        <v>2.88</v>
      </c>
      <c r="N183" s="4">
        <f t="shared" si="18"/>
        <v>24</v>
      </c>
      <c r="O183" s="1">
        <v>0</v>
      </c>
      <c r="P183" s="1">
        <v>1</v>
      </c>
      <c r="Q183" s="16">
        <f t="shared" si="19"/>
        <v>6.7805804176837526E-3</v>
      </c>
      <c r="R183" s="16">
        <f t="shared" si="20"/>
        <v>1.6666666666666666E-2</v>
      </c>
      <c r="S183" s="16">
        <f t="shared" si="21"/>
        <v>1.1655011655011656E-2</v>
      </c>
      <c r="T183" s="16">
        <f t="shared" si="22"/>
        <v>1.0116731517509728E-2</v>
      </c>
      <c r="U183" s="16">
        <f t="shared" si="23"/>
        <v>0</v>
      </c>
      <c r="V183" s="16">
        <f t="shared" si="24"/>
        <v>0</v>
      </c>
      <c r="W183" s="11">
        <f t="shared" si="25"/>
        <v>2.2584214808787633</v>
      </c>
      <c r="X183" s="11">
        <f t="shared" si="26"/>
        <v>1.7083157038242474</v>
      </c>
    </row>
    <row r="184" spans="1:24" x14ac:dyDescent="0.25">
      <c r="A184" s="1">
        <v>5</v>
      </c>
      <c r="B184" t="s">
        <v>443</v>
      </c>
      <c r="C184" t="s">
        <v>587</v>
      </c>
      <c r="D184" t="s">
        <v>579</v>
      </c>
      <c r="E184" s="4">
        <v>8</v>
      </c>
      <c r="F184" s="4">
        <v>5</v>
      </c>
      <c r="G184" s="4">
        <v>2</v>
      </c>
      <c r="H184" s="4">
        <v>4</v>
      </c>
      <c r="I184" s="4">
        <v>8</v>
      </c>
      <c r="J184" s="4">
        <v>0</v>
      </c>
      <c r="K184" s="4">
        <v>0</v>
      </c>
      <c r="L184" s="11">
        <v>2.25</v>
      </c>
      <c r="M184" s="11">
        <v>1.1299999999999999</v>
      </c>
      <c r="N184" s="4">
        <f t="shared" si="18"/>
        <v>9</v>
      </c>
      <c r="O184" s="1">
        <v>0</v>
      </c>
      <c r="P184" s="1">
        <v>1</v>
      </c>
      <c r="Q184" s="16">
        <f t="shared" si="19"/>
        <v>6.5093572009764034E-3</v>
      </c>
      <c r="R184" s="16">
        <f t="shared" si="20"/>
        <v>6.2500000000000003E-3</v>
      </c>
      <c r="S184" s="16">
        <f t="shared" si="21"/>
        <v>4.662004662004662E-3</v>
      </c>
      <c r="T184" s="16">
        <f t="shared" si="22"/>
        <v>6.2256809338521405E-3</v>
      </c>
      <c r="U184" s="16">
        <f t="shared" si="23"/>
        <v>0</v>
      </c>
      <c r="V184" s="16">
        <f t="shared" si="24"/>
        <v>0</v>
      </c>
      <c r="W184" s="11">
        <f t="shared" si="25"/>
        <v>-0.89157851912123709</v>
      </c>
      <c r="X184" s="11">
        <f t="shared" si="26"/>
        <v>-4.1684296175752644E-2</v>
      </c>
    </row>
    <row r="185" spans="1:24" x14ac:dyDescent="0.25">
      <c r="A185" s="1">
        <v>5</v>
      </c>
      <c r="B185" t="s">
        <v>444</v>
      </c>
      <c r="C185" t="s">
        <v>604</v>
      </c>
      <c r="D185" t="s">
        <v>579</v>
      </c>
      <c r="E185" s="4">
        <v>6.666666666666667</v>
      </c>
      <c r="F185" s="4">
        <v>2</v>
      </c>
      <c r="G185" s="4">
        <v>1</v>
      </c>
      <c r="H185" s="4">
        <v>2</v>
      </c>
      <c r="I185" s="4">
        <v>7</v>
      </c>
      <c r="J185" s="4">
        <v>0</v>
      </c>
      <c r="K185" s="4">
        <v>0</v>
      </c>
      <c r="L185" s="11">
        <v>1.35</v>
      </c>
      <c r="M185" s="11">
        <v>0.6</v>
      </c>
      <c r="N185" s="4">
        <f t="shared" si="18"/>
        <v>4</v>
      </c>
      <c r="O185" s="1">
        <v>0</v>
      </c>
      <c r="P185" s="1">
        <v>1</v>
      </c>
      <c r="Q185" s="16">
        <f t="shared" si="19"/>
        <v>5.424464334147003E-3</v>
      </c>
      <c r="R185" s="16">
        <f t="shared" si="20"/>
        <v>2.7777777777777779E-3</v>
      </c>
      <c r="S185" s="16">
        <f t="shared" si="21"/>
        <v>2.331002331002331E-3</v>
      </c>
      <c r="T185" s="16">
        <f t="shared" si="22"/>
        <v>5.4474708171206223E-3</v>
      </c>
      <c r="U185" s="16">
        <f t="shared" si="23"/>
        <v>0</v>
      </c>
      <c r="V185" s="16">
        <f t="shared" si="24"/>
        <v>0</v>
      </c>
      <c r="W185" s="11">
        <f t="shared" si="25"/>
        <v>-1.791578519121237</v>
      </c>
      <c r="X185" s="11">
        <f t="shared" si="26"/>
        <v>-0.57168429617575256</v>
      </c>
    </row>
    <row r="186" spans="1:24" x14ac:dyDescent="0.25">
      <c r="A186" s="1">
        <v>5</v>
      </c>
      <c r="B186" t="s">
        <v>425</v>
      </c>
      <c r="C186" t="s">
        <v>587</v>
      </c>
      <c r="D186" t="s">
        <v>573</v>
      </c>
      <c r="E186" s="4">
        <v>6.3333333333333321</v>
      </c>
      <c r="F186" s="4">
        <v>6</v>
      </c>
      <c r="G186" s="4">
        <v>2</v>
      </c>
      <c r="H186" s="4">
        <v>2</v>
      </c>
      <c r="I186" s="4">
        <v>4</v>
      </c>
      <c r="J186" s="4">
        <v>1</v>
      </c>
      <c r="K186" s="4">
        <v>0</v>
      </c>
      <c r="L186" s="11">
        <v>2.84</v>
      </c>
      <c r="M186" s="11">
        <v>1.26</v>
      </c>
      <c r="N186" s="4">
        <f t="shared" si="18"/>
        <v>8</v>
      </c>
      <c r="O186" s="1">
        <v>1</v>
      </c>
      <c r="P186" s="1">
        <v>0</v>
      </c>
      <c r="Q186" s="16">
        <f t="shared" si="19"/>
        <v>5.153241117439652E-3</v>
      </c>
      <c r="R186" s="16">
        <f t="shared" si="20"/>
        <v>5.5555555555555558E-3</v>
      </c>
      <c r="S186" s="16">
        <f t="shared" si="21"/>
        <v>4.662004662004662E-3</v>
      </c>
      <c r="T186" s="16">
        <f t="shared" si="22"/>
        <v>3.1128404669260703E-3</v>
      </c>
      <c r="U186" s="16">
        <f t="shared" si="23"/>
        <v>1.0638297872340425E-2</v>
      </c>
      <c r="V186" s="16">
        <f t="shared" si="24"/>
        <v>0</v>
      </c>
      <c r="W186" s="11">
        <f t="shared" si="25"/>
        <v>-0.30157851912123723</v>
      </c>
      <c r="X186" s="11">
        <f t="shared" si="26"/>
        <v>8.8315703824247471E-2</v>
      </c>
    </row>
    <row r="187" spans="1:24" x14ac:dyDescent="0.25">
      <c r="A187" s="1">
        <v>5</v>
      </c>
      <c r="B187" t="s">
        <v>445</v>
      </c>
      <c r="C187" t="s">
        <v>572</v>
      </c>
      <c r="D187" t="s">
        <v>573</v>
      </c>
      <c r="E187" s="4">
        <v>6.3333333333333321</v>
      </c>
      <c r="F187" s="4">
        <v>10</v>
      </c>
      <c r="G187" s="4">
        <v>1</v>
      </c>
      <c r="H187" s="4">
        <v>0</v>
      </c>
      <c r="I187" s="4">
        <v>5</v>
      </c>
      <c r="J187" s="4">
        <v>1</v>
      </c>
      <c r="K187" s="4">
        <v>0</v>
      </c>
      <c r="L187" s="11">
        <v>1.42</v>
      </c>
      <c r="M187" s="11">
        <v>1.58</v>
      </c>
      <c r="N187" s="4">
        <f t="shared" si="18"/>
        <v>10</v>
      </c>
      <c r="O187" s="1">
        <v>1</v>
      </c>
      <c r="P187" s="1">
        <v>0</v>
      </c>
      <c r="Q187" s="16">
        <f t="shared" si="19"/>
        <v>5.153241117439652E-3</v>
      </c>
      <c r="R187" s="16">
        <f t="shared" si="20"/>
        <v>6.9444444444444441E-3</v>
      </c>
      <c r="S187" s="16">
        <f t="shared" si="21"/>
        <v>2.331002331002331E-3</v>
      </c>
      <c r="T187" s="16">
        <f t="shared" si="22"/>
        <v>3.8910505836575876E-3</v>
      </c>
      <c r="U187" s="16">
        <f t="shared" si="23"/>
        <v>1.0638297872340425E-2</v>
      </c>
      <c r="V187" s="16">
        <f t="shared" si="24"/>
        <v>0</v>
      </c>
      <c r="W187" s="11">
        <f t="shared" si="25"/>
        <v>-1.7215785191212372</v>
      </c>
      <c r="X187" s="11">
        <f t="shared" si="26"/>
        <v>0.40831570382424753</v>
      </c>
    </row>
    <row r="188" spans="1:24" x14ac:dyDescent="0.25">
      <c r="A188" s="1">
        <v>5</v>
      </c>
      <c r="B188" t="s">
        <v>446</v>
      </c>
      <c r="C188" t="s">
        <v>574</v>
      </c>
      <c r="D188" t="s">
        <v>573</v>
      </c>
      <c r="E188" s="4">
        <v>5.666666666666667</v>
      </c>
      <c r="F188" s="4">
        <v>6</v>
      </c>
      <c r="G188" s="4">
        <v>5</v>
      </c>
      <c r="H188" s="4">
        <v>0</v>
      </c>
      <c r="I188" s="4">
        <v>4</v>
      </c>
      <c r="J188" s="4">
        <v>0</v>
      </c>
      <c r="K188" s="4">
        <v>0</v>
      </c>
      <c r="L188" s="11">
        <v>7.94</v>
      </c>
      <c r="M188" s="11">
        <v>1.06</v>
      </c>
      <c r="N188" s="4">
        <f t="shared" si="18"/>
        <v>6</v>
      </c>
      <c r="O188" s="1">
        <v>1</v>
      </c>
      <c r="P188" s="1">
        <v>0</v>
      </c>
      <c r="Q188" s="16">
        <f t="shared" si="19"/>
        <v>4.6107946840249527E-3</v>
      </c>
      <c r="R188" s="16">
        <f t="shared" si="20"/>
        <v>4.1666666666666666E-3</v>
      </c>
      <c r="S188" s="16">
        <f t="shared" si="21"/>
        <v>1.1655011655011656E-2</v>
      </c>
      <c r="T188" s="16">
        <f t="shared" si="22"/>
        <v>3.1128404669260703E-3</v>
      </c>
      <c r="U188" s="16">
        <f t="shared" si="23"/>
        <v>0</v>
      </c>
      <c r="V188" s="16">
        <f t="shared" si="24"/>
        <v>0</v>
      </c>
      <c r="W188" s="11">
        <f t="shared" si="25"/>
        <v>4.7984214808787637</v>
      </c>
      <c r="X188" s="11">
        <f t="shared" si="26"/>
        <v>-0.11168429617575248</v>
      </c>
    </row>
    <row r="189" spans="1:24" x14ac:dyDescent="0.25">
      <c r="A189" s="1">
        <v>5</v>
      </c>
      <c r="B189" t="s">
        <v>447</v>
      </c>
      <c r="C189" t="s">
        <v>581</v>
      </c>
      <c r="D189" t="s">
        <v>573</v>
      </c>
      <c r="E189" s="4">
        <v>5.666666666666667</v>
      </c>
      <c r="F189" s="4">
        <v>5</v>
      </c>
      <c r="G189" s="4">
        <v>0</v>
      </c>
      <c r="H189" s="4">
        <v>2</v>
      </c>
      <c r="I189" s="4">
        <v>7</v>
      </c>
      <c r="J189" s="4">
        <v>0</v>
      </c>
      <c r="K189" s="4">
        <v>0</v>
      </c>
      <c r="L189" s="11">
        <v>0</v>
      </c>
      <c r="M189" s="11">
        <v>1.24</v>
      </c>
      <c r="N189" s="4">
        <f t="shared" si="18"/>
        <v>7</v>
      </c>
      <c r="O189" s="1">
        <v>1</v>
      </c>
      <c r="P189" s="1">
        <v>0</v>
      </c>
      <c r="Q189" s="16">
        <f t="shared" si="19"/>
        <v>4.6107946840249527E-3</v>
      </c>
      <c r="R189" s="16">
        <f t="shared" si="20"/>
        <v>4.8611111111111112E-3</v>
      </c>
      <c r="S189" s="16">
        <f t="shared" si="21"/>
        <v>0</v>
      </c>
      <c r="T189" s="16">
        <f t="shared" si="22"/>
        <v>5.4474708171206223E-3</v>
      </c>
      <c r="U189" s="16">
        <f t="shared" si="23"/>
        <v>0</v>
      </c>
      <c r="V189" s="16">
        <f t="shared" si="24"/>
        <v>0</v>
      </c>
      <c r="W189" s="11">
        <f t="shared" si="25"/>
        <v>-3.1415785191212371</v>
      </c>
      <c r="X189" s="11">
        <f t="shared" si="26"/>
        <v>6.8315703824247453E-2</v>
      </c>
    </row>
    <row r="190" spans="1:24" x14ac:dyDescent="0.25">
      <c r="A190" s="1">
        <v>5</v>
      </c>
      <c r="B190" t="s">
        <v>322</v>
      </c>
      <c r="C190" t="s">
        <v>604</v>
      </c>
      <c r="D190" t="s">
        <v>573</v>
      </c>
      <c r="E190" s="4">
        <v>5</v>
      </c>
      <c r="F190" s="4">
        <v>8</v>
      </c>
      <c r="G190" s="4">
        <v>6</v>
      </c>
      <c r="H190" s="4">
        <v>3</v>
      </c>
      <c r="I190" s="4">
        <v>2</v>
      </c>
      <c r="J190" s="4">
        <v>0</v>
      </c>
      <c r="K190" s="4">
        <v>0</v>
      </c>
      <c r="L190" s="11">
        <v>10.8</v>
      </c>
      <c r="M190" s="11">
        <v>2.2000000000000002</v>
      </c>
      <c r="N190" s="4">
        <f t="shared" si="18"/>
        <v>11</v>
      </c>
      <c r="O190" s="1">
        <v>1</v>
      </c>
      <c r="P190" s="1">
        <v>0</v>
      </c>
      <c r="Q190" s="16">
        <f t="shared" si="19"/>
        <v>4.0683482506102524E-3</v>
      </c>
      <c r="R190" s="16">
        <f t="shared" si="20"/>
        <v>7.6388888888888886E-3</v>
      </c>
      <c r="S190" s="16">
        <f t="shared" si="21"/>
        <v>1.3986013986013986E-2</v>
      </c>
      <c r="T190" s="16">
        <f t="shared" si="22"/>
        <v>1.5564202334630351E-3</v>
      </c>
      <c r="U190" s="16">
        <f t="shared" si="23"/>
        <v>0</v>
      </c>
      <c r="V190" s="16">
        <f t="shared" si="24"/>
        <v>0</v>
      </c>
      <c r="W190" s="11">
        <f t="shared" si="25"/>
        <v>7.6584214808787632</v>
      </c>
      <c r="X190" s="11">
        <f t="shared" si="26"/>
        <v>1.0283157038242476</v>
      </c>
    </row>
    <row r="191" spans="1:24" x14ac:dyDescent="0.25">
      <c r="A191" s="1">
        <v>5</v>
      </c>
      <c r="B191" t="s">
        <v>448</v>
      </c>
      <c r="C191" t="s">
        <v>588</v>
      </c>
      <c r="D191" t="s">
        <v>579</v>
      </c>
      <c r="E191" s="4">
        <v>4.666666666666667</v>
      </c>
      <c r="F191" s="4">
        <v>8</v>
      </c>
      <c r="G191" s="4">
        <v>3</v>
      </c>
      <c r="H191" s="4">
        <v>0</v>
      </c>
      <c r="I191" s="4">
        <v>4</v>
      </c>
      <c r="J191" s="4">
        <v>0</v>
      </c>
      <c r="K191" s="4">
        <v>0</v>
      </c>
      <c r="L191" s="11">
        <v>5.79</v>
      </c>
      <c r="M191" s="11">
        <v>1.71</v>
      </c>
      <c r="N191" s="4">
        <f t="shared" si="18"/>
        <v>8</v>
      </c>
      <c r="O191" s="1">
        <v>0</v>
      </c>
      <c r="P191" s="1">
        <v>1</v>
      </c>
      <c r="Q191" s="16">
        <f t="shared" si="19"/>
        <v>3.7971250339029023E-3</v>
      </c>
      <c r="R191" s="16">
        <f t="shared" si="20"/>
        <v>5.5555555555555558E-3</v>
      </c>
      <c r="S191" s="16">
        <f t="shared" si="21"/>
        <v>6.993006993006993E-3</v>
      </c>
      <c r="T191" s="16">
        <f t="shared" si="22"/>
        <v>3.1128404669260703E-3</v>
      </c>
      <c r="U191" s="16">
        <f t="shared" si="23"/>
        <v>0</v>
      </c>
      <c r="V191" s="16">
        <f t="shared" si="24"/>
        <v>0</v>
      </c>
      <c r="W191" s="11">
        <f t="shared" si="25"/>
        <v>2.6484214808787629</v>
      </c>
      <c r="X191" s="11">
        <f t="shared" si="26"/>
        <v>0.53831570382424743</v>
      </c>
    </row>
    <row r="192" spans="1:24" x14ac:dyDescent="0.25">
      <c r="A192" s="1">
        <v>5</v>
      </c>
      <c r="B192" t="s">
        <v>449</v>
      </c>
      <c r="C192" t="s">
        <v>595</v>
      </c>
      <c r="D192" t="s">
        <v>573</v>
      </c>
      <c r="E192" s="4">
        <v>3.6666666666666674</v>
      </c>
      <c r="F192" s="4">
        <v>8</v>
      </c>
      <c r="G192" s="4">
        <v>6</v>
      </c>
      <c r="H192" s="4">
        <v>0</v>
      </c>
      <c r="I192" s="4">
        <v>2</v>
      </c>
      <c r="J192" s="4">
        <v>0</v>
      </c>
      <c r="K192" s="4">
        <v>0</v>
      </c>
      <c r="L192" s="11">
        <v>14.73</v>
      </c>
      <c r="M192" s="11">
        <v>2.1800000000000002</v>
      </c>
      <c r="N192" s="4">
        <f t="shared" si="18"/>
        <v>8</v>
      </c>
      <c r="O192" s="1">
        <v>1</v>
      </c>
      <c r="P192" s="1">
        <v>0</v>
      </c>
      <c r="Q192" s="16">
        <f t="shared" si="19"/>
        <v>2.9834553837808525E-3</v>
      </c>
      <c r="R192" s="16">
        <f t="shared" si="20"/>
        <v>5.5555555555555558E-3</v>
      </c>
      <c r="S192" s="16">
        <f t="shared" si="21"/>
        <v>1.3986013986013986E-2</v>
      </c>
      <c r="T192" s="16">
        <f t="shared" si="22"/>
        <v>1.5564202334630351E-3</v>
      </c>
      <c r="U192" s="16">
        <f t="shared" si="23"/>
        <v>0</v>
      </c>
      <c r="V192" s="16">
        <f t="shared" si="24"/>
        <v>0</v>
      </c>
      <c r="W192" s="11">
        <f t="shared" si="25"/>
        <v>11.588421480878763</v>
      </c>
      <c r="X192" s="11">
        <f t="shared" si="26"/>
        <v>1.0083157038242476</v>
      </c>
    </row>
    <row r="193" spans="1:24" x14ac:dyDescent="0.25">
      <c r="A193" s="1">
        <v>5</v>
      </c>
      <c r="B193" t="s">
        <v>450</v>
      </c>
      <c r="C193" t="s">
        <v>591</v>
      </c>
      <c r="D193" t="s">
        <v>579</v>
      </c>
      <c r="E193" s="4">
        <v>3.6666666666666674</v>
      </c>
      <c r="F193" s="4">
        <v>6</v>
      </c>
      <c r="G193" s="4">
        <v>3</v>
      </c>
      <c r="H193" s="4">
        <v>3</v>
      </c>
      <c r="I193" s="4">
        <v>5</v>
      </c>
      <c r="J193" s="4">
        <v>0</v>
      </c>
      <c r="K193" s="4">
        <v>0</v>
      </c>
      <c r="L193" s="11">
        <v>7.36</v>
      </c>
      <c r="M193" s="11">
        <v>2.4500000000000002</v>
      </c>
      <c r="N193" s="4">
        <f t="shared" si="18"/>
        <v>9</v>
      </c>
      <c r="O193" s="1">
        <v>0</v>
      </c>
      <c r="P193" s="1">
        <v>1</v>
      </c>
      <c r="Q193" s="16">
        <f t="shared" si="19"/>
        <v>2.9834553837808525E-3</v>
      </c>
      <c r="R193" s="16">
        <f t="shared" si="20"/>
        <v>6.2500000000000003E-3</v>
      </c>
      <c r="S193" s="16">
        <f t="shared" si="21"/>
        <v>6.993006993006993E-3</v>
      </c>
      <c r="T193" s="16">
        <f t="shared" si="22"/>
        <v>3.8910505836575876E-3</v>
      </c>
      <c r="U193" s="16">
        <f t="shared" si="23"/>
        <v>0</v>
      </c>
      <c r="V193" s="16">
        <f t="shared" si="24"/>
        <v>0</v>
      </c>
      <c r="W193" s="11">
        <f t="shared" si="25"/>
        <v>4.2184214808787637</v>
      </c>
      <c r="X193" s="11">
        <f t="shared" si="26"/>
        <v>1.2783157038242476</v>
      </c>
    </row>
    <row r="194" spans="1:24" x14ac:dyDescent="0.25">
      <c r="A194" s="1">
        <v>5</v>
      </c>
      <c r="B194" t="s">
        <v>451</v>
      </c>
      <c r="C194" t="s">
        <v>598</v>
      </c>
      <c r="D194" t="s">
        <v>579</v>
      </c>
      <c r="E194" s="4">
        <v>3</v>
      </c>
      <c r="F194" s="4">
        <v>3</v>
      </c>
      <c r="G194" s="4">
        <v>4</v>
      </c>
      <c r="H194" s="4">
        <v>3</v>
      </c>
      <c r="I194" s="4">
        <v>4</v>
      </c>
      <c r="J194" s="4">
        <v>0</v>
      </c>
      <c r="K194" s="4">
        <v>0</v>
      </c>
      <c r="L194" s="11">
        <v>12</v>
      </c>
      <c r="M194" s="11">
        <v>2</v>
      </c>
      <c r="N194" s="4">
        <f t="shared" si="18"/>
        <v>6</v>
      </c>
      <c r="O194" s="1">
        <v>0</v>
      </c>
      <c r="P194" s="1">
        <v>1</v>
      </c>
      <c r="Q194" s="16">
        <f t="shared" si="19"/>
        <v>2.4410089503661514E-3</v>
      </c>
      <c r="R194" s="16">
        <f t="shared" si="20"/>
        <v>4.1666666666666666E-3</v>
      </c>
      <c r="S194" s="16">
        <f t="shared" si="21"/>
        <v>9.324009324009324E-3</v>
      </c>
      <c r="T194" s="16">
        <f t="shared" si="22"/>
        <v>3.1128404669260703E-3</v>
      </c>
      <c r="U194" s="16">
        <f t="shared" si="23"/>
        <v>0</v>
      </c>
      <c r="V194" s="16">
        <f t="shared" si="24"/>
        <v>0</v>
      </c>
      <c r="W194" s="11">
        <f t="shared" si="25"/>
        <v>8.8584214808787625</v>
      </c>
      <c r="X194" s="11">
        <f t="shared" si="26"/>
        <v>0.82831570382424746</v>
      </c>
    </row>
    <row r="195" spans="1:24" x14ac:dyDescent="0.25">
      <c r="A195" s="1">
        <v>5</v>
      </c>
      <c r="B195" t="s">
        <v>452</v>
      </c>
      <c r="C195" t="s">
        <v>582</v>
      </c>
      <c r="D195" t="s">
        <v>608</v>
      </c>
      <c r="E195" s="4">
        <v>2.3333333333333335</v>
      </c>
      <c r="F195" s="4">
        <v>4</v>
      </c>
      <c r="G195" s="4">
        <v>4</v>
      </c>
      <c r="H195" s="4">
        <v>4</v>
      </c>
      <c r="I195" s="4">
        <v>3</v>
      </c>
      <c r="J195" s="4">
        <v>0</v>
      </c>
      <c r="K195" s="4">
        <v>0</v>
      </c>
      <c r="L195" s="11">
        <v>15.43</v>
      </c>
      <c r="M195" s="11">
        <v>3.43</v>
      </c>
      <c r="N195" s="4">
        <f t="shared" ref="N195:N258" si="27">F195+H195</f>
        <v>8</v>
      </c>
      <c r="O195" s="1">
        <v>1</v>
      </c>
      <c r="P195" s="1">
        <v>1</v>
      </c>
      <c r="Q195" s="16">
        <f t="shared" ref="Q195:Q258" si="28">E195/VLOOKUP($A195,$A$468:$N$477,COLUMN(E$1),FALSE)</f>
        <v>1.8985625169514512E-3</v>
      </c>
      <c r="R195" s="16">
        <f t="shared" ref="R195:R258" si="29">N195/VLOOKUP($A195,$A$468:$N$477,COLUMN(N$1),FALSE)</f>
        <v>5.5555555555555558E-3</v>
      </c>
      <c r="S195" s="16">
        <f t="shared" ref="S195:S258" si="30">G195/VLOOKUP($A195,$A$468:$N$477,COLUMN(G$1),FALSE)</f>
        <v>9.324009324009324E-3</v>
      </c>
      <c r="T195" s="16">
        <f t="shared" ref="T195:T258" si="31">I195/VLOOKUP($A195,$A$468:$N$477,COLUMN(I$1),FALSE)</f>
        <v>2.3346303501945525E-3</v>
      </c>
      <c r="U195" s="16">
        <f t="shared" ref="U195:U258" si="32">J195/VLOOKUP($A195,$A$468:$N$477,COLUMN(J$1),FALSE)</f>
        <v>0</v>
      </c>
      <c r="V195" s="16">
        <f t="shared" ref="V195:V258" si="33">K195/VLOOKUP($A195,$A$468:$N$477,COLUMN(K$1),FALSE)</f>
        <v>0</v>
      </c>
      <c r="W195" s="11">
        <f t="shared" ref="W195:W258" si="34">IF(E195=0,0,L195-VLOOKUP($A195,$A$468:$N$477,COLUMN(L$1),FALSE))</f>
        <v>12.288421480878762</v>
      </c>
      <c r="X195" s="11">
        <f t="shared" ref="X195:X258" si="35">IF(E195=0,0,M195-VLOOKUP($A195,$A$468:$N$477,COLUMN(M$1),FALSE))</f>
        <v>2.2583157038242474</v>
      </c>
    </row>
    <row r="196" spans="1:24" x14ac:dyDescent="0.25">
      <c r="A196" s="1">
        <v>5</v>
      </c>
      <c r="B196" t="s">
        <v>453</v>
      </c>
      <c r="C196" t="s">
        <v>603</v>
      </c>
      <c r="D196" t="s">
        <v>579</v>
      </c>
      <c r="E196" s="4">
        <v>2</v>
      </c>
      <c r="F196" s="4">
        <v>5</v>
      </c>
      <c r="G196" s="4">
        <v>2</v>
      </c>
      <c r="H196" s="4">
        <v>2</v>
      </c>
      <c r="I196" s="4">
        <v>2</v>
      </c>
      <c r="J196" s="4">
        <v>0</v>
      </c>
      <c r="K196" s="4">
        <v>0</v>
      </c>
      <c r="L196" s="11">
        <v>9</v>
      </c>
      <c r="M196" s="11">
        <v>3.5</v>
      </c>
      <c r="N196" s="4">
        <f t="shared" si="27"/>
        <v>7</v>
      </c>
      <c r="O196" s="1">
        <v>0</v>
      </c>
      <c r="P196" s="1">
        <v>1</v>
      </c>
      <c r="Q196" s="16">
        <f t="shared" si="28"/>
        <v>1.6273393002441008E-3</v>
      </c>
      <c r="R196" s="16">
        <f t="shared" si="29"/>
        <v>4.8611111111111112E-3</v>
      </c>
      <c r="S196" s="16">
        <f t="shared" si="30"/>
        <v>4.662004662004662E-3</v>
      </c>
      <c r="T196" s="16">
        <f t="shared" si="31"/>
        <v>1.5564202334630351E-3</v>
      </c>
      <c r="U196" s="16">
        <f t="shared" si="32"/>
        <v>0</v>
      </c>
      <c r="V196" s="16">
        <f t="shared" si="33"/>
        <v>0</v>
      </c>
      <c r="W196" s="11">
        <f t="shared" si="34"/>
        <v>5.8584214808787625</v>
      </c>
      <c r="X196" s="11">
        <f t="shared" si="35"/>
        <v>2.3283157038242477</v>
      </c>
    </row>
    <row r="197" spans="1:24" x14ac:dyDescent="0.25">
      <c r="A197" s="1">
        <v>5</v>
      </c>
      <c r="B197" t="s">
        <v>338</v>
      </c>
      <c r="C197" t="s">
        <v>593</v>
      </c>
      <c r="D197" t="s">
        <v>579</v>
      </c>
      <c r="E197" s="4">
        <v>2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11">
        <v>0</v>
      </c>
      <c r="M197" s="11">
        <v>0</v>
      </c>
      <c r="N197" s="4">
        <f t="shared" si="27"/>
        <v>0</v>
      </c>
      <c r="O197" s="1">
        <v>0</v>
      </c>
      <c r="P197" s="1">
        <v>1</v>
      </c>
      <c r="Q197" s="16">
        <f t="shared" si="28"/>
        <v>1.6273393002441008E-3</v>
      </c>
      <c r="R197" s="16">
        <f t="shared" si="29"/>
        <v>0</v>
      </c>
      <c r="S197" s="16">
        <f t="shared" si="30"/>
        <v>0</v>
      </c>
      <c r="T197" s="16">
        <f t="shared" si="31"/>
        <v>7.7821011673151756E-4</v>
      </c>
      <c r="U197" s="16">
        <f t="shared" si="32"/>
        <v>0</v>
      </c>
      <c r="V197" s="16">
        <f t="shared" si="33"/>
        <v>0</v>
      </c>
      <c r="W197" s="11">
        <f t="shared" si="34"/>
        <v>-3.1415785191212371</v>
      </c>
      <c r="X197" s="11">
        <f t="shared" si="35"/>
        <v>-1.1716842961757525</v>
      </c>
    </row>
    <row r="198" spans="1:24" x14ac:dyDescent="0.25">
      <c r="A198" s="1">
        <v>5</v>
      </c>
      <c r="B198" t="s">
        <v>374</v>
      </c>
      <c r="C198" t="s">
        <v>576</v>
      </c>
      <c r="D198" t="s">
        <v>579</v>
      </c>
      <c r="E198" s="4">
        <v>0.33333333333333331</v>
      </c>
      <c r="F198" s="4">
        <v>2</v>
      </c>
      <c r="G198" s="4">
        <v>1</v>
      </c>
      <c r="H198" s="4">
        <v>1</v>
      </c>
      <c r="I198" s="4">
        <v>1</v>
      </c>
      <c r="J198" s="4">
        <v>0</v>
      </c>
      <c r="K198" s="4">
        <v>0</v>
      </c>
      <c r="L198" s="11">
        <v>27</v>
      </c>
      <c r="M198" s="11">
        <v>9</v>
      </c>
      <c r="N198" s="4">
        <f t="shared" si="27"/>
        <v>3</v>
      </c>
      <c r="O198" s="1">
        <v>0</v>
      </c>
      <c r="P198" s="1">
        <v>1</v>
      </c>
      <c r="Q198" s="16">
        <f t="shared" si="28"/>
        <v>2.7122321670735016E-4</v>
      </c>
      <c r="R198" s="16">
        <f t="shared" si="29"/>
        <v>2.0833333333333333E-3</v>
      </c>
      <c r="S198" s="16">
        <f t="shared" si="30"/>
        <v>2.331002331002331E-3</v>
      </c>
      <c r="T198" s="16">
        <f t="shared" si="31"/>
        <v>7.7821011673151756E-4</v>
      </c>
      <c r="U198" s="16">
        <f t="shared" si="32"/>
        <v>0</v>
      </c>
      <c r="V198" s="16">
        <f t="shared" si="33"/>
        <v>0</v>
      </c>
      <c r="W198" s="11">
        <f t="shared" si="34"/>
        <v>23.858421480878764</v>
      </c>
      <c r="X198" s="11">
        <f t="shared" si="35"/>
        <v>7.8283157038242477</v>
      </c>
    </row>
    <row r="199" spans="1:24" x14ac:dyDescent="0.25">
      <c r="A199" s="1">
        <v>5</v>
      </c>
      <c r="B199" t="s">
        <v>454</v>
      </c>
      <c r="C199" t="s">
        <v>580</v>
      </c>
      <c r="D199" t="s">
        <v>579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11">
        <v>0</v>
      </c>
      <c r="M199" s="11">
        <v>0</v>
      </c>
      <c r="N199" s="4">
        <f t="shared" si="27"/>
        <v>0</v>
      </c>
      <c r="O199" s="1">
        <v>0</v>
      </c>
      <c r="P199" s="1">
        <v>1</v>
      </c>
      <c r="Q199" s="16">
        <f t="shared" si="28"/>
        <v>0</v>
      </c>
      <c r="R199" s="16">
        <f t="shared" si="29"/>
        <v>0</v>
      </c>
      <c r="S199" s="16">
        <f t="shared" si="30"/>
        <v>0</v>
      </c>
      <c r="T199" s="16">
        <f t="shared" si="31"/>
        <v>0</v>
      </c>
      <c r="U199" s="16">
        <f t="shared" si="32"/>
        <v>0</v>
      </c>
      <c r="V199" s="16">
        <f t="shared" si="33"/>
        <v>0</v>
      </c>
      <c r="W199" s="11">
        <f t="shared" si="34"/>
        <v>0</v>
      </c>
      <c r="X199" s="11">
        <f t="shared" si="35"/>
        <v>0</v>
      </c>
    </row>
    <row r="200" spans="1:24" x14ac:dyDescent="0.25">
      <c r="A200" s="1">
        <v>4</v>
      </c>
      <c r="B200" t="s">
        <v>455</v>
      </c>
      <c r="C200" t="s">
        <v>604</v>
      </c>
      <c r="D200" t="s">
        <v>573</v>
      </c>
      <c r="E200" s="4">
        <v>213.66666666666663</v>
      </c>
      <c r="F200" s="4">
        <v>207</v>
      </c>
      <c r="G200" s="4">
        <v>77</v>
      </c>
      <c r="H200" s="4">
        <v>66</v>
      </c>
      <c r="I200" s="4">
        <v>179</v>
      </c>
      <c r="J200" s="4">
        <v>25</v>
      </c>
      <c r="K200" s="4">
        <v>0</v>
      </c>
      <c r="L200" s="11">
        <v>3.24</v>
      </c>
      <c r="M200" s="11">
        <v>1.28</v>
      </c>
      <c r="N200" s="4">
        <f t="shared" si="27"/>
        <v>273</v>
      </c>
      <c r="O200" s="1">
        <v>1</v>
      </c>
      <c r="P200" s="1">
        <v>0</v>
      </c>
      <c r="Q200" s="16">
        <f t="shared" si="28"/>
        <v>0.12779106858054223</v>
      </c>
      <c r="R200" s="16">
        <f t="shared" si="29"/>
        <v>0.133954857703631</v>
      </c>
      <c r="S200" s="16">
        <f t="shared" si="30"/>
        <v>0.11578947368421053</v>
      </c>
      <c r="T200" s="16">
        <f t="shared" si="31"/>
        <v>0.12641242937853106</v>
      </c>
      <c r="U200" s="16">
        <f t="shared" si="32"/>
        <v>0.17985611510791366</v>
      </c>
      <c r="V200" s="16">
        <f t="shared" si="33"/>
        <v>0</v>
      </c>
      <c r="W200" s="11">
        <f t="shared" si="34"/>
        <v>-0.33954545454545393</v>
      </c>
      <c r="X200" s="11">
        <f t="shared" si="35"/>
        <v>6.1100478468899544E-2</v>
      </c>
    </row>
    <row r="201" spans="1:24" x14ac:dyDescent="0.25">
      <c r="A201" s="1">
        <v>4</v>
      </c>
      <c r="B201" t="s">
        <v>456</v>
      </c>
      <c r="C201" t="s">
        <v>593</v>
      </c>
      <c r="D201" t="s">
        <v>573</v>
      </c>
      <c r="E201" s="4">
        <v>195.66666666666663</v>
      </c>
      <c r="F201" s="4">
        <v>169</v>
      </c>
      <c r="G201" s="4">
        <v>73</v>
      </c>
      <c r="H201" s="4">
        <v>76</v>
      </c>
      <c r="I201" s="4">
        <v>192</v>
      </c>
      <c r="J201" s="4">
        <v>21</v>
      </c>
      <c r="K201" s="4">
        <v>0</v>
      </c>
      <c r="L201" s="11">
        <v>3.36</v>
      </c>
      <c r="M201" s="11">
        <v>1.25</v>
      </c>
      <c r="N201" s="4">
        <f t="shared" si="27"/>
        <v>245</v>
      </c>
      <c r="O201" s="1">
        <v>1</v>
      </c>
      <c r="P201" s="1">
        <v>0</v>
      </c>
      <c r="Q201" s="16">
        <f t="shared" si="28"/>
        <v>0.1170255183413078</v>
      </c>
      <c r="R201" s="16">
        <f t="shared" si="29"/>
        <v>0.12021589793915603</v>
      </c>
      <c r="S201" s="16">
        <f t="shared" si="30"/>
        <v>0.10977443609022557</v>
      </c>
      <c r="T201" s="16">
        <f t="shared" si="31"/>
        <v>0.13559322033898305</v>
      </c>
      <c r="U201" s="16">
        <f t="shared" si="32"/>
        <v>0.15107913669064749</v>
      </c>
      <c r="V201" s="16">
        <f t="shared" si="33"/>
        <v>0</v>
      </c>
      <c r="W201" s="11">
        <f t="shared" si="34"/>
        <v>-0.21954545454545427</v>
      </c>
      <c r="X201" s="11">
        <f t="shared" si="35"/>
        <v>3.1100478468899517E-2</v>
      </c>
    </row>
    <row r="202" spans="1:24" x14ac:dyDescent="0.25">
      <c r="A202" s="1">
        <v>4</v>
      </c>
      <c r="B202" t="s">
        <v>457</v>
      </c>
      <c r="C202" t="s">
        <v>596</v>
      </c>
      <c r="D202" t="s">
        <v>573</v>
      </c>
      <c r="E202" s="4">
        <v>180.66666666666663</v>
      </c>
      <c r="F202" s="4">
        <v>160</v>
      </c>
      <c r="G202" s="4">
        <v>68</v>
      </c>
      <c r="H202" s="4">
        <v>46</v>
      </c>
      <c r="I202" s="4">
        <v>159</v>
      </c>
      <c r="J202" s="4">
        <v>19</v>
      </c>
      <c r="K202" s="4">
        <v>0</v>
      </c>
      <c r="L202" s="11">
        <v>3.39</v>
      </c>
      <c r="M202" s="11">
        <v>1.1399999999999999</v>
      </c>
      <c r="N202" s="4">
        <f t="shared" si="27"/>
        <v>206</v>
      </c>
      <c r="O202" s="1">
        <v>1</v>
      </c>
      <c r="P202" s="1">
        <v>0</v>
      </c>
      <c r="Q202" s="16">
        <f t="shared" si="28"/>
        <v>0.10805422647527908</v>
      </c>
      <c r="R202" s="16">
        <f t="shared" si="29"/>
        <v>0.10107948969578018</v>
      </c>
      <c r="S202" s="16">
        <f t="shared" si="30"/>
        <v>0.10225563909774436</v>
      </c>
      <c r="T202" s="16">
        <f t="shared" si="31"/>
        <v>0.11228813559322035</v>
      </c>
      <c r="U202" s="16">
        <f t="shared" si="32"/>
        <v>0.1366906474820144</v>
      </c>
      <c r="V202" s="16">
        <f t="shared" si="33"/>
        <v>0</v>
      </c>
      <c r="W202" s="11">
        <f t="shared" si="34"/>
        <v>-0.18954545454545402</v>
      </c>
      <c r="X202" s="11">
        <f t="shared" si="35"/>
        <v>-7.889952153110058E-2</v>
      </c>
    </row>
    <row r="203" spans="1:24" x14ac:dyDescent="0.25">
      <c r="A203" s="1">
        <v>4</v>
      </c>
      <c r="B203" t="s">
        <v>458</v>
      </c>
      <c r="C203" t="s">
        <v>581</v>
      </c>
      <c r="D203" t="s">
        <v>573</v>
      </c>
      <c r="E203" s="4">
        <v>177.66666666666663</v>
      </c>
      <c r="F203" s="4">
        <v>171</v>
      </c>
      <c r="G203" s="4">
        <v>67</v>
      </c>
      <c r="H203" s="4">
        <v>26</v>
      </c>
      <c r="I203" s="4">
        <v>147</v>
      </c>
      <c r="J203" s="4">
        <v>17</v>
      </c>
      <c r="K203" s="4">
        <v>0</v>
      </c>
      <c r="L203" s="11">
        <v>3.39</v>
      </c>
      <c r="M203" s="11">
        <v>1.1100000000000001</v>
      </c>
      <c r="N203" s="4">
        <f t="shared" si="27"/>
        <v>197</v>
      </c>
      <c r="O203" s="1">
        <v>1</v>
      </c>
      <c r="P203" s="1">
        <v>0</v>
      </c>
      <c r="Q203" s="16">
        <f t="shared" si="28"/>
        <v>0.10625996810207335</v>
      </c>
      <c r="R203" s="16">
        <f t="shared" si="29"/>
        <v>9.6663395485770368E-2</v>
      </c>
      <c r="S203" s="16">
        <f t="shared" si="30"/>
        <v>0.10075187969924812</v>
      </c>
      <c r="T203" s="16">
        <f t="shared" si="31"/>
        <v>0.1038135593220339</v>
      </c>
      <c r="U203" s="16">
        <f t="shared" si="32"/>
        <v>0.1223021582733813</v>
      </c>
      <c r="V203" s="16">
        <f t="shared" si="33"/>
        <v>0</v>
      </c>
      <c r="W203" s="11">
        <f t="shared" si="34"/>
        <v>-0.18954545454545402</v>
      </c>
      <c r="X203" s="11">
        <f t="shared" si="35"/>
        <v>-0.10889952153110039</v>
      </c>
    </row>
    <row r="204" spans="1:24" x14ac:dyDescent="0.25">
      <c r="A204" s="1">
        <v>4</v>
      </c>
      <c r="B204" t="s">
        <v>410</v>
      </c>
      <c r="C204" t="s">
        <v>578</v>
      </c>
      <c r="D204" t="s">
        <v>573</v>
      </c>
      <c r="E204" s="4">
        <v>172.33333333333331</v>
      </c>
      <c r="F204" s="4">
        <v>168</v>
      </c>
      <c r="G204" s="4">
        <v>65</v>
      </c>
      <c r="H204" s="4">
        <v>36</v>
      </c>
      <c r="I204" s="4">
        <v>128</v>
      </c>
      <c r="J204" s="4">
        <v>16</v>
      </c>
      <c r="K204" s="4">
        <v>0</v>
      </c>
      <c r="L204" s="11">
        <v>3.39</v>
      </c>
      <c r="M204" s="11">
        <v>1.18</v>
      </c>
      <c r="N204" s="4">
        <f t="shared" si="27"/>
        <v>204</v>
      </c>
      <c r="O204" s="1">
        <v>1</v>
      </c>
      <c r="P204" s="1">
        <v>0</v>
      </c>
      <c r="Q204" s="16">
        <f t="shared" si="28"/>
        <v>0.10307017543859648</v>
      </c>
      <c r="R204" s="16">
        <f t="shared" si="29"/>
        <v>0.10009813542688911</v>
      </c>
      <c r="S204" s="16">
        <f t="shared" si="30"/>
        <v>9.7744360902255634E-2</v>
      </c>
      <c r="T204" s="16">
        <f t="shared" si="31"/>
        <v>9.03954802259887E-2</v>
      </c>
      <c r="U204" s="16">
        <f t="shared" si="32"/>
        <v>0.11510791366906475</v>
      </c>
      <c r="V204" s="16">
        <f t="shared" si="33"/>
        <v>0</v>
      </c>
      <c r="W204" s="11">
        <f t="shared" si="34"/>
        <v>-0.18954545454545402</v>
      </c>
      <c r="X204" s="11">
        <f t="shared" si="35"/>
        <v>-3.8899521531100545E-2</v>
      </c>
    </row>
    <row r="205" spans="1:24" x14ac:dyDescent="0.25">
      <c r="A205" s="1">
        <v>4</v>
      </c>
      <c r="B205" t="s">
        <v>414</v>
      </c>
      <c r="C205" t="s">
        <v>594</v>
      </c>
      <c r="D205" t="s">
        <v>573</v>
      </c>
      <c r="E205" s="4">
        <v>74.333333333333314</v>
      </c>
      <c r="F205" s="4">
        <v>75</v>
      </c>
      <c r="G205" s="4">
        <v>20</v>
      </c>
      <c r="H205" s="4">
        <v>13</v>
      </c>
      <c r="I205" s="4">
        <v>39</v>
      </c>
      <c r="J205" s="4">
        <v>10</v>
      </c>
      <c r="K205" s="4">
        <v>0</v>
      </c>
      <c r="L205" s="11">
        <v>2.42</v>
      </c>
      <c r="M205" s="11">
        <v>1.18</v>
      </c>
      <c r="N205" s="4">
        <f t="shared" si="27"/>
        <v>88</v>
      </c>
      <c r="O205" s="1">
        <v>1</v>
      </c>
      <c r="P205" s="1">
        <v>0</v>
      </c>
      <c r="Q205" s="16">
        <f t="shared" si="28"/>
        <v>4.4457735247208918E-2</v>
      </c>
      <c r="R205" s="16">
        <f t="shared" si="29"/>
        <v>4.3179587831207067E-2</v>
      </c>
      <c r="S205" s="16">
        <f t="shared" si="30"/>
        <v>3.007518796992481E-2</v>
      </c>
      <c r="T205" s="16">
        <f t="shared" si="31"/>
        <v>2.7542372881355932E-2</v>
      </c>
      <c r="U205" s="16">
        <f t="shared" si="32"/>
        <v>7.1942446043165464E-2</v>
      </c>
      <c r="V205" s="16">
        <f t="shared" si="33"/>
        <v>0</v>
      </c>
      <c r="W205" s="11">
        <f t="shared" si="34"/>
        <v>-1.1595454545454542</v>
      </c>
      <c r="X205" s="11">
        <f t="shared" si="35"/>
        <v>-3.8899521531100545E-2</v>
      </c>
    </row>
    <row r="206" spans="1:24" x14ac:dyDescent="0.25">
      <c r="A206" s="1">
        <v>4</v>
      </c>
      <c r="B206" t="s">
        <v>459</v>
      </c>
      <c r="C206" t="s">
        <v>596</v>
      </c>
      <c r="D206" t="s">
        <v>579</v>
      </c>
      <c r="E206" s="4">
        <v>71.333333333333314</v>
      </c>
      <c r="F206" s="4">
        <v>56</v>
      </c>
      <c r="G206" s="4">
        <v>30</v>
      </c>
      <c r="H206" s="4">
        <v>23</v>
      </c>
      <c r="I206" s="4">
        <v>72</v>
      </c>
      <c r="J206" s="4">
        <v>0</v>
      </c>
      <c r="K206" s="4">
        <v>40</v>
      </c>
      <c r="L206" s="11">
        <v>3.79</v>
      </c>
      <c r="M206" s="11">
        <v>1.1100000000000001</v>
      </c>
      <c r="N206" s="4">
        <f t="shared" si="27"/>
        <v>79</v>
      </c>
      <c r="O206" s="1">
        <v>0</v>
      </c>
      <c r="P206" s="1">
        <v>1</v>
      </c>
      <c r="Q206" s="16">
        <f t="shared" si="28"/>
        <v>4.2663476874003181E-2</v>
      </c>
      <c r="R206" s="16">
        <f t="shared" si="29"/>
        <v>3.8763493621197249E-2</v>
      </c>
      <c r="S206" s="16">
        <f t="shared" si="30"/>
        <v>4.5112781954887216E-2</v>
      </c>
      <c r="T206" s="16">
        <f t="shared" si="31"/>
        <v>5.0847457627118647E-2</v>
      </c>
      <c r="U206" s="16">
        <f t="shared" si="32"/>
        <v>0</v>
      </c>
      <c r="V206" s="16">
        <f t="shared" si="33"/>
        <v>0.33898305084745761</v>
      </c>
      <c r="W206" s="11">
        <f t="shared" si="34"/>
        <v>0.21045454545454589</v>
      </c>
      <c r="X206" s="11">
        <f t="shared" si="35"/>
        <v>-0.10889952153110039</v>
      </c>
    </row>
    <row r="207" spans="1:24" x14ac:dyDescent="0.25">
      <c r="A207" s="1">
        <v>4</v>
      </c>
      <c r="B207" t="s">
        <v>460</v>
      </c>
      <c r="C207" t="s">
        <v>586</v>
      </c>
      <c r="D207" t="s">
        <v>573</v>
      </c>
      <c r="E207" s="4">
        <v>67</v>
      </c>
      <c r="F207" s="4">
        <v>63</v>
      </c>
      <c r="G207" s="4">
        <v>32</v>
      </c>
      <c r="H207" s="4">
        <v>15</v>
      </c>
      <c r="I207" s="4">
        <v>66</v>
      </c>
      <c r="J207" s="4">
        <v>7</v>
      </c>
      <c r="K207" s="4">
        <v>0</v>
      </c>
      <c r="L207" s="11">
        <v>4.3</v>
      </c>
      <c r="M207" s="11">
        <v>1.1599999999999999</v>
      </c>
      <c r="N207" s="4">
        <f t="shared" si="27"/>
        <v>78</v>
      </c>
      <c r="O207" s="1">
        <v>1</v>
      </c>
      <c r="P207" s="1">
        <v>0</v>
      </c>
      <c r="Q207" s="16">
        <f t="shared" si="28"/>
        <v>4.0071770334928231E-2</v>
      </c>
      <c r="R207" s="16">
        <f t="shared" si="29"/>
        <v>3.8272816486751716E-2</v>
      </c>
      <c r="S207" s="16">
        <f t="shared" si="30"/>
        <v>4.8120300751879702E-2</v>
      </c>
      <c r="T207" s="16">
        <f t="shared" si="31"/>
        <v>4.6610169491525424E-2</v>
      </c>
      <c r="U207" s="16">
        <f t="shared" si="32"/>
        <v>5.0359712230215826E-2</v>
      </c>
      <c r="V207" s="16">
        <f t="shared" si="33"/>
        <v>0</v>
      </c>
      <c r="W207" s="11">
        <f t="shared" si="34"/>
        <v>0.72045454545454568</v>
      </c>
      <c r="X207" s="11">
        <f t="shared" si="35"/>
        <v>-5.8899521531100563E-2</v>
      </c>
    </row>
    <row r="208" spans="1:24" x14ac:dyDescent="0.25">
      <c r="A208" s="1">
        <v>4</v>
      </c>
      <c r="B208" t="s">
        <v>336</v>
      </c>
      <c r="C208" t="s">
        <v>582</v>
      </c>
      <c r="D208" t="s">
        <v>573</v>
      </c>
      <c r="E208" s="4">
        <v>64</v>
      </c>
      <c r="F208" s="4">
        <v>59</v>
      </c>
      <c r="G208" s="4">
        <v>27</v>
      </c>
      <c r="H208" s="4">
        <v>23</v>
      </c>
      <c r="I208" s="4">
        <v>50</v>
      </c>
      <c r="J208" s="4">
        <v>6</v>
      </c>
      <c r="K208" s="4">
        <v>0</v>
      </c>
      <c r="L208" s="11">
        <v>3.8</v>
      </c>
      <c r="M208" s="11">
        <v>1.28</v>
      </c>
      <c r="N208" s="4">
        <f t="shared" si="27"/>
        <v>82</v>
      </c>
      <c r="O208" s="1">
        <v>1</v>
      </c>
      <c r="P208" s="1">
        <v>0</v>
      </c>
      <c r="Q208" s="16">
        <f t="shared" si="28"/>
        <v>3.8277511961722487E-2</v>
      </c>
      <c r="R208" s="16">
        <f t="shared" si="29"/>
        <v>4.0235525024533855E-2</v>
      </c>
      <c r="S208" s="16">
        <f t="shared" si="30"/>
        <v>4.06015037593985E-2</v>
      </c>
      <c r="T208" s="16">
        <f t="shared" si="31"/>
        <v>3.5310734463276837E-2</v>
      </c>
      <c r="U208" s="16">
        <f t="shared" si="32"/>
        <v>4.3165467625899283E-2</v>
      </c>
      <c r="V208" s="16">
        <f t="shared" si="33"/>
        <v>0</v>
      </c>
      <c r="W208" s="11">
        <f t="shared" si="34"/>
        <v>0.22045454545454568</v>
      </c>
      <c r="X208" s="11">
        <f t="shared" si="35"/>
        <v>6.1100478468899544E-2</v>
      </c>
    </row>
    <row r="209" spans="1:24" x14ac:dyDescent="0.25">
      <c r="A209" s="1">
        <v>4</v>
      </c>
      <c r="B209" t="s">
        <v>461</v>
      </c>
      <c r="C209" t="s">
        <v>591</v>
      </c>
      <c r="D209" t="s">
        <v>579</v>
      </c>
      <c r="E209" s="4">
        <v>61.666666666666679</v>
      </c>
      <c r="F209" s="4">
        <v>59</v>
      </c>
      <c r="G209" s="4">
        <v>20</v>
      </c>
      <c r="H209" s="4">
        <v>11</v>
      </c>
      <c r="I209" s="4">
        <v>57</v>
      </c>
      <c r="J209" s="4">
        <v>0</v>
      </c>
      <c r="K209" s="4">
        <v>29</v>
      </c>
      <c r="L209" s="11">
        <v>2.92</v>
      </c>
      <c r="M209" s="11">
        <v>1.1399999999999999</v>
      </c>
      <c r="N209" s="4">
        <f t="shared" si="27"/>
        <v>70</v>
      </c>
      <c r="O209" s="1">
        <v>0</v>
      </c>
      <c r="P209" s="1">
        <v>1</v>
      </c>
      <c r="Q209" s="16">
        <f t="shared" si="28"/>
        <v>3.6881977671451363E-2</v>
      </c>
      <c r="R209" s="16">
        <f t="shared" si="29"/>
        <v>3.4347399411187439E-2</v>
      </c>
      <c r="S209" s="16">
        <f t="shared" si="30"/>
        <v>3.007518796992481E-2</v>
      </c>
      <c r="T209" s="16">
        <f t="shared" si="31"/>
        <v>4.025423728813559E-2</v>
      </c>
      <c r="U209" s="16">
        <f t="shared" si="32"/>
        <v>0</v>
      </c>
      <c r="V209" s="16">
        <f t="shared" si="33"/>
        <v>0.24576271186440679</v>
      </c>
      <c r="W209" s="11">
        <f t="shared" si="34"/>
        <v>-0.65954545454545421</v>
      </c>
      <c r="X209" s="11">
        <f t="shared" si="35"/>
        <v>-7.889952153110058E-2</v>
      </c>
    </row>
    <row r="210" spans="1:24" x14ac:dyDescent="0.25">
      <c r="A210" s="1">
        <v>4</v>
      </c>
      <c r="B210" t="s">
        <v>462</v>
      </c>
      <c r="C210" t="s">
        <v>576</v>
      </c>
      <c r="D210" t="s">
        <v>608</v>
      </c>
      <c r="E210" s="4">
        <v>55.666666666666679</v>
      </c>
      <c r="F210" s="4">
        <v>55</v>
      </c>
      <c r="G210" s="4">
        <v>30</v>
      </c>
      <c r="H210" s="4">
        <v>19</v>
      </c>
      <c r="I210" s="4">
        <v>31</v>
      </c>
      <c r="J210" s="4">
        <v>4</v>
      </c>
      <c r="K210" s="4">
        <v>0</v>
      </c>
      <c r="L210" s="11">
        <v>4.8499999999999996</v>
      </c>
      <c r="M210" s="11">
        <v>1.33</v>
      </c>
      <c r="N210" s="4">
        <f t="shared" si="27"/>
        <v>74</v>
      </c>
      <c r="O210" s="1">
        <v>1</v>
      </c>
      <c r="P210" s="1">
        <v>1</v>
      </c>
      <c r="Q210" s="16">
        <f t="shared" si="28"/>
        <v>3.3293460925039882E-2</v>
      </c>
      <c r="R210" s="16">
        <f t="shared" si="29"/>
        <v>3.6310107948969578E-2</v>
      </c>
      <c r="S210" s="16">
        <f t="shared" si="30"/>
        <v>4.5112781954887216E-2</v>
      </c>
      <c r="T210" s="16">
        <f t="shared" si="31"/>
        <v>2.1892655367231638E-2</v>
      </c>
      <c r="U210" s="16">
        <f t="shared" si="32"/>
        <v>2.8776978417266189E-2</v>
      </c>
      <c r="V210" s="16">
        <f t="shared" si="33"/>
        <v>0</v>
      </c>
      <c r="W210" s="11">
        <f t="shared" si="34"/>
        <v>1.2704545454545455</v>
      </c>
      <c r="X210" s="11">
        <f t="shared" si="35"/>
        <v>0.11110047846889959</v>
      </c>
    </row>
    <row r="211" spans="1:24" x14ac:dyDescent="0.25">
      <c r="A211" s="1">
        <v>4</v>
      </c>
      <c r="B211" t="s">
        <v>463</v>
      </c>
      <c r="C211" t="s">
        <v>598</v>
      </c>
      <c r="D211" t="s">
        <v>579</v>
      </c>
      <c r="E211" s="4">
        <v>52.333333333333336</v>
      </c>
      <c r="F211" s="4">
        <v>41</v>
      </c>
      <c r="G211" s="4">
        <v>12</v>
      </c>
      <c r="H211" s="4">
        <v>29</v>
      </c>
      <c r="I211" s="4">
        <v>60</v>
      </c>
      <c r="J211" s="4">
        <v>0</v>
      </c>
      <c r="K211" s="4">
        <v>19</v>
      </c>
      <c r="L211" s="11">
        <v>2.06</v>
      </c>
      <c r="M211" s="11">
        <v>1.34</v>
      </c>
      <c r="N211" s="4">
        <f t="shared" si="27"/>
        <v>70</v>
      </c>
      <c r="O211" s="1">
        <v>0</v>
      </c>
      <c r="P211" s="1">
        <v>1</v>
      </c>
      <c r="Q211" s="16">
        <f t="shared" si="28"/>
        <v>3.1299840510366828E-2</v>
      </c>
      <c r="R211" s="16">
        <f t="shared" si="29"/>
        <v>3.4347399411187439E-2</v>
      </c>
      <c r="S211" s="16">
        <f t="shared" si="30"/>
        <v>1.8045112781954888E-2</v>
      </c>
      <c r="T211" s="16">
        <f t="shared" si="31"/>
        <v>4.2372881355932202E-2</v>
      </c>
      <c r="U211" s="16">
        <f t="shared" si="32"/>
        <v>0</v>
      </c>
      <c r="V211" s="16">
        <f t="shared" si="33"/>
        <v>0.16101694915254236</v>
      </c>
      <c r="W211" s="11">
        <f t="shared" si="34"/>
        <v>-1.5195454545454541</v>
      </c>
      <c r="X211" s="11">
        <f t="shared" si="35"/>
        <v>0.1211004784688996</v>
      </c>
    </row>
    <row r="212" spans="1:24" x14ac:dyDescent="0.25">
      <c r="A212" s="1">
        <v>4</v>
      </c>
      <c r="B212" t="s">
        <v>464</v>
      </c>
      <c r="C212" t="s">
        <v>589</v>
      </c>
      <c r="D212" t="s">
        <v>579</v>
      </c>
      <c r="E212" s="4">
        <v>49</v>
      </c>
      <c r="F212" s="4">
        <v>28</v>
      </c>
      <c r="G212" s="4">
        <v>13</v>
      </c>
      <c r="H212" s="4">
        <v>15</v>
      </c>
      <c r="I212" s="4">
        <v>45</v>
      </c>
      <c r="J212" s="4">
        <v>0</v>
      </c>
      <c r="K212" s="4">
        <v>19</v>
      </c>
      <c r="L212" s="11">
        <v>2.39</v>
      </c>
      <c r="M212" s="11">
        <v>0.88</v>
      </c>
      <c r="N212" s="4">
        <f t="shared" si="27"/>
        <v>43</v>
      </c>
      <c r="O212" s="1">
        <v>0</v>
      </c>
      <c r="P212" s="1">
        <v>1</v>
      </c>
      <c r="Q212" s="16">
        <f t="shared" si="28"/>
        <v>2.930622009569378E-2</v>
      </c>
      <c r="R212" s="16">
        <f t="shared" si="29"/>
        <v>2.1099116781157997E-2</v>
      </c>
      <c r="S212" s="16">
        <f t="shared" si="30"/>
        <v>1.9548872180451128E-2</v>
      </c>
      <c r="T212" s="16">
        <f t="shared" si="31"/>
        <v>3.1779661016949151E-2</v>
      </c>
      <c r="U212" s="16">
        <f t="shared" si="32"/>
        <v>0</v>
      </c>
      <c r="V212" s="16">
        <f t="shared" si="33"/>
        <v>0.16101694915254236</v>
      </c>
      <c r="W212" s="11">
        <f t="shared" si="34"/>
        <v>-1.189545454545454</v>
      </c>
      <c r="X212" s="11">
        <f t="shared" si="35"/>
        <v>-0.33889952153110048</v>
      </c>
    </row>
    <row r="213" spans="1:24" x14ac:dyDescent="0.25">
      <c r="A213" s="1">
        <v>4</v>
      </c>
      <c r="B213" t="s">
        <v>465</v>
      </c>
      <c r="C213" t="s">
        <v>595</v>
      </c>
      <c r="D213" t="s">
        <v>608</v>
      </c>
      <c r="E213" s="4">
        <v>41</v>
      </c>
      <c r="F213" s="4">
        <v>36</v>
      </c>
      <c r="G213" s="4">
        <v>21</v>
      </c>
      <c r="H213" s="4">
        <v>10</v>
      </c>
      <c r="I213" s="4">
        <v>42</v>
      </c>
      <c r="J213" s="4">
        <v>4</v>
      </c>
      <c r="K213" s="4">
        <v>0</v>
      </c>
      <c r="L213" s="11">
        <v>4.6100000000000003</v>
      </c>
      <c r="M213" s="11">
        <v>1.1200000000000001</v>
      </c>
      <c r="N213" s="4">
        <f t="shared" si="27"/>
        <v>46</v>
      </c>
      <c r="O213" s="1">
        <v>1</v>
      </c>
      <c r="P213" s="1">
        <v>1</v>
      </c>
      <c r="Q213" s="16">
        <f t="shared" si="28"/>
        <v>2.4521531100478468E-2</v>
      </c>
      <c r="R213" s="16">
        <f t="shared" si="29"/>
        <v>2.2571148184494603E-2</v>
      </c>
      <c r="S213" s="16">
        <f t="shared" si="30"/>
        <v>3.1578947368421054E-2</v>
      </c>
      <c r="T213" s="16">
        <f t="shared" si="31"/>
        <v>2.9661016949152543E-2</v>
      </c>
      <c r="U213" s="16">
        <f t="shared" si="32"/>
        <v>2.8776978417266189E-2</v>
      </c>
      <c r="V213" s="16">
        <f t="shared" si="33"/>
        <v>0</v>
      </c>
      <c r="W213" s="11">
        <f t="shared" si="34"/>
        <v>1.0304545454545462</v>
      </c>
      <c r="X213" s="11">
        <f t="shared" si="35"/>
        <v>-9.8899521531100376E-2</v>
      </c>
    </row>
    <row r="214" spans="1:24" x14ac:dyDescent="0.25">
      <c r="A214" s="1">
        <v>4</v>
      </c>
      <c r="B214" t="s">
        <v>466</v>
      </c>
      <c r="C214" t="s">
        <v>588</v>
      </c>
      <c r="D214" t="s">
        <v>573</v>
      </c>
      <c r="E214" s="4">
        <v>36</v>
      </c>
      <c r="F214" s="4">
        <v>42</v>
      </c>
      <c r="G214" s="4">
        <v>18</v>
      </c>
      <c r="H214" s="4">
        <v>6</v>
      </c>
      <c r="I214" s="4">
        <v>24</v>
      </c>
      <c r="J214" s="4">
        <v>2</v>
      </c>
      <c r="K214" s="4">
        <v>0</v>
      </c>
      <c r="L214" s="11">
        <v>4.5</v>
      </c>
      <c r="M214" s="11">
        <v>1.33</v>
      </c>
      <c r="N214" s="4">
        <f t="shared" si="27"/>
        <v>48</v>
      </c>
      <c r="O214" s="1">
        <v>1</v>
      </c>
      <c r="P214" s="1">
        <v>0</v>
      </c>
      <c r="Q214" s="16">
        <f t="shared" si="28"/>
        <v>2.1531100478468901E-2</v>
      </c>
      <c r="R214" s="16">
        <f t="shared" si="29"/>
        <v>2.3552502453385672E-2</v>
      </c>
      <c r="S214" s="16">
        <f t="shared" si="30"/>
        <v>2.7067669172932331E-2</v>
      </c>
      <c r="T214" s="16">
        <f t="shared" si="31"/>
        <v>1.6949152542372881E-2</v>
      </c>
      <c r="U214" s="16">
        <f t="shared" si="32"/>
        <v>1.4388489208633094E-2</v>
      </c>
      <c r="V214" s="16">
        <f t="shared" si="33"/>
        <v>0</v>
      </c>
      <c r="W214" s="11">
        <f t="shared" si="34"/>
        <v>0.92045454545454586</v>
      </c>
      <c r="X214" s="11">
        <f t="shared" si="35"/>
        <v>0.11110047846889959</v>
      </c>
    </row>
    <row r="215" spans="1:24" x14ac:dyDescent="0.25">
      <c r="A215" s="1">
        <v>4</v>
      </c>
      <c r="B215" t="s">
        <v>412</v>
      </c>
      <c r="C215" t="s">
        <v>597</v>
      </c>
      <c r="D215" t="s">
        <v>573</v>
      </c>
      <c r="E215" s="4">
        <v>27.333333333333339</v>
      </c>
      <c r="F215" s="4">
        <v>33</v>
      </c>
      <c r="G215" s="4">
        <v>16</v>
      </c>
      <c r="H215" s="4">
        <v>9</v>
      </c>
      <c r="I215" s="4">
        <v>19</v>
      </c>
      <c r="J215" s="4">
        <v>3</v>
      </c>
      <c r="K215" s="4">
        <v>0</v>
      </c>
      <c r="L215" s="11">
        <v>5.27</v>
      </c>
      <c r="M215" s="11">
        <v>1.54</v>
      </c>
      <c r="N215" s="4">
        <f t="shared" si="27"/>
        <v>42</v>
      </c>
      <c r="O215" s="1">
        <v>1</v>
      </c>
      <c r="P215" s="1">
        <v>0</v>
      </c>
      <c r="Q215" s="16">
        <f t="shared" si="28"/>
        <v>1.6347687400318982E-2</v>
      </c>
      <c r="R215" s="16">
        <f t="shared" si="29"/>
        <v>2.0608439646712464E-2</v>
      </c>
      <c r="S215" s="16">
        <f t="shared" si="30"/>
        <v>2.4060150375939851E-2</v>
      </c>
      <c r="T215" s="16">
        <f t="shared" si="31"/>
        <v>1.3418079096045197E-2</v>
      </c>
      <c r="U215" s="16">
        <f t="shared" si="32"/>
        <v>2.1582733812949641E-2</v>
      </c>
      <c r="V215" s="16">
        <f t="shared" si="33"/>
        <v>0</v>
      </c>
      <c r="W215" s="11">
        <f t="shared" si="34"/>
        <v>1.6904545454545454</v>
      </c>
      <c r="X215" s="11">
        <f t="shared" si="35"/>
        <v>0.32110047846889955</v>
      </c>
    </row>
    <row r="216" spans="1:24" x14ac:dyDescent="0.25">
      <c r="A216" s="1">
        <v>4</v>
      </c>
      <c r="B216" t="s">
        <v>310</v>
      </c>
      <c r="C216" t="s">
        <v>591</v>
      </c>
      <c r="D216" t="s">
        <v>608</v>
      </c>
      <c r="E216" s="4">
        <v>26</v>
      </c>
      <c r="F216" s="4">
        <v>29</v>
      </c>
      <c r="G216" s="4">
        <v>14</v>
      </c>
      <c r="H216" s="4">
        <v>4</v>
      </c>
      <c r="I216" s="4">
        <v>14</v>
      </c>
      <c r="J216" s="4">
        <v>2</v>
      </c>
      <c r="K216" s="4">
        <v>0</v>
      </c>
      <c r="L216" s="11">
        <v>4.8499999999999996</v>
      </c>
      <c r="M216" s="11">
        <v>1.27</v>
      </c>
      <c r="N216" s="4">
        <f t="shared" si="27"/>
        <v>33</v>
      </c>
      <c r="O216" s="1">
        <v>1</v>
      </c>
      <c r="P216" s="1">
        <v>1</v>
      </c>
      <c r="Q216" s="16">
        <f t="shared" si="28"/>
        <v>1.555023923444976E-2</v>
      </c>
      <c r="R216" s="16">
        <f t="shared" si="29"/>
        <v>1.619234543670265E-2</v>
      </c>
      <c r="S216" s="16">
        <f t="shared" si="30"/>
        <v>2.1052631578947368E-2</v>
      </c>
      <c r="T216" s="16">
        <f t="shared" si="31"/>
        <v>9.887005649717515E-3</v>
      </c>
      <c r="U216" s="16">
        <f t="shared" si="32"/>
        <v>1.4388489208633094E-2</v>
      </c>
      <c r="V216" s="16">
        <f t="shared" si="33"/>
        <v>0</v>
      </c>
      <c r="W216" s="11">
        <f t="shared" si="34"/>
        <v>1.2704545454545455</v>
      </c>
      <c r="X216" s="11">
        <f t="shared" si="35"/>
        <v>5.1100478468899535E-2</v>
      </c>
    </row>
    <row r="217" spans="1:24" x14ac:dyDescent="0.25">
      <c r="A217" s="1">
        <v>4</v>
      </c>
      <c r="B217" t="s">
        <v>467</v>
      </c>
      <c r="C217" t="s">
        <v>583</v>
      </c>
      <c r="D217" t="s">
        <v>579</v>
      </c>
      <c r="E217" s="4">
        <v>16.333333333333339</v>
      </c>
      <c r="F217" s="4">
        <v>23</v>
      </c>
      <c r="G217" s="4">
        <v>10</v>
      </c>
      <c r="H217" s="4">
        <v>2</v>
      </c>
      <c r="I217" s="4">
        <v>17</v>
      </c>
      <c r="J217" s="4">
        <v>0</v>
      </c>
      <c r="K217" s="4">
        <v>3</v>
      </c>
      <c r="L217" s="11">
        <v>5.51</v>
      </c>
      <c r="M217" s="11">
        <v>1.53</v>
      </c>
      <c r="N217" s="4">
        <f t="shared" si="27"/>
        <v>25</v>
      </c>
      <c r="O217" s="1">
        <v>0</v>
      </c>
      <c r="P217" s="1">
        <v>1</v>
      </c>
      <c r="Q217" s="16">
        <f t="shared" si="28"/>
        <v>9.7687400318979302E-3</v>
      </c>
      <c r="R217" s="16">
        <f t="shared" si="29"/>
        <v>1.2266928361138371E-2</v>
      </c>
      <c r="S217" s="16">
        <f t="shared" si="30"/>
        <v>1.5037593984962405E-2</v>
      </c>
      <c r="T217" s="16">
        <f t="shared" si="31"/>
        <v>1.2005649717514125E-2</v>
      </c>
      <c r="U217" s="16">
        <f t="shared" si="32"/>
        <v>0</v>
      </c>
      <c r="V217" s="16">
        <f t="shared" si="33"/>
        <v>2.5423728813559324E-2</v>
      </c>
      <c r="W217" s="11">
        <f t="shared" si="34"/>
        <v>1.9304545454545456</v>
      </c>
      <c r="X217" s="11">
        <f t="shared" si="35"/>
        <v>0.31110047846889954</v>
      </c>
    </row>
    <row r="218" spans="1:24" x14ac:dyDescent="0.25">
      <c r="A218" s="1">
        <v>4</v>
      </c>
      <c r="B218" t="s">
        <v>468</v>
      </c>
      <c r="C218" t="s">
        <v>572</v>
      </c>
      <c r="D218" t="s">
        <v>579</v>
      </c>
      <c r="E218" s="4">
        <v>13.666666666666664</v>
      </c>
      <c r="F218" s="4">
        <v>8</v>
      </c>
      <c r="G218" s="4">
        <v>1</v>
      </c>
      <c r="H218" s="4">
        <v>4</v>
      </c>
      <c r="I218" s="4">
        <v>13</v>
      </c>
      <c r="J218" s="4">
        <v>0</v>
      </c>
      <c r="K218" s="4">
        <v>0</v>
      </c>
      <c r="L218" s="11">
        <v>0.66</v>
      </c>
      <c r="M218" s="11">
        <v>0.88</v>
      </c>
      <c r="N218" s="4">
        <f t="shared" si="27"/>
        <v>12</v>
      </c>
      <c r="O218" s="1">
        <v>0</v>
      </c>
      <c r="P218" s="1">
        <v>1</v>
      </c>
      <c r="Q218" s="16">
        <f t="shared" si="28"/>
        <v>8.1738437001594878E-3</v>
      </c>
      <c r="R218" s="16">
        <f t="shared" si="29"/>
        <v>5.8881256133464181E-3</v>
      </c>
      <c r="S218" s="16">
        <f t="shared" si="30"/>
        <v>1.5037593984962407E-3</v>
      </c>
      <c r="T218" s="16">
        <f t="shared" si="31"/>
        <v>9.1807909604519778E-3</v>
      </c>
      <c r="U218" s="16">
        <f t="shared" si="32"/>
        <v>0</v>
      </c>
      <c r="V218" s="16">
        <f t="shared" si="33"/>
        <v>0</v>
      </c>
      <c r="W218" s="11">
        <f t="shared" si="34"/>
        <v>-2.919545454545454</v>
      </c>
      <c r="X218" s="11">
        <f t="shared" si="35"/>
        <v>-0.33889952153110048</v>
      </c>
    </row>
    <row r="219" spans="1:24" x14ac:dyDescent="0.25">
      <c r="A219" s="1">
        <v>4</v>
      </c>
      <c r="B219" t="s">
        <v>469</v>
      </c>
      <c r="C219" t="s">
        <v>602</v>
      </c>
      <c r="D219" t="s">
        <v>608</v>
      </c>
      <c r="E219" s="4">
        <v>12.666666666666664</v>
      </c>
      <c r="F219" s="4">
        <v>14</v>
      </c>
      <c r="G219" s="4">
        <v>10</v>
      </c>
      <c r="H219" s="4">
        <v>2</v>
      </c>
      <c r="I219" s="4">
        <v>9</v>
      </c>
      <c r="J219" s="4">
        <v>1</v>
      </c>
      <c r="K219" s="4">
        <v>0</v>
      </c>
      <c r="L219" s="11">
        <v>7.11</v>
      </c>
      <c r="M219" s="11">
        <v>1.26</v>
      </c>
      <c r="N219" s="4">
        <f t="shared" si="27"/>
        <v>16</v>
      </c>
      <c r="O219" s="1">
        <v>1</v>
      </c>
      <c r="P219" s="1">
        <v>1</v>
      </c>
      <c r="Q219" s="16">
        <f t="shared" si="28"/>
        <v>7.5757575757575742E-3</v>
      </c>
      <c r="R219" s="16">
        <f t="shared" si="29"/>
        <v>7.8508341511285568E-3</v>
      </c>
      <c r="S219" s="16">
        <f t="shared" si="30"/>
        <v>1.5037593984962405E-2</v>
      </c>
      <c r="T219" s="16">
        <f t="shared" si="31"/>
        <v>6.3559322033898309E-3</v>
      </c>
      <c r="U219" s="16">
        <f t="shared" si="32"/>
        <v>7.1942446043165471E-3</v>
      </c>
      <c r="V219" s="16">
        <f t="shared" si="33"/>
        <v>0</v>
      </c>
      <c r="W219" s="11">
        <f t="shared" si="34"/>
        <v>3.5304545454545462</v>
      </c>
      <c r="X219" s="11">
        <f t="shared" si="35"/>
        <v>4.1100478468899526E-2</v>
      </c>
    </row>
    <row r="220" spans="1:24" x14ac:dyDescent="0.25">
      <c r="A220" s="1">
        <v>4</v>
      </c>
      <c r="B220" t="s">
        <v>411</v>
      </c>
      <c r="C220" t="s">
        <v>596</v>
      </c>
      <c r="D220" t="s">
        <v>579</v>
      </c>
      <c r="E220" s="4">
        <v>12.666666666666664</v>
      </c>
      <c r="F220" s="4">
        <v>12</v>
      </c>
      <c r="G220" s="4">
        <v>6</v>
      </c>
      <c r="H220" s="4">
        <v>8</v>
      </c>
      <c r="I220" s="4">
        <v>17</v>
      </c>
      <c r="J220" s="4">
        <v>0</v>
      </c>
      <c r="K220" s="4">
        <v>5</v>
      </c>
      <c r="L220" s="11">
        <v>4.26</v>
      </c>
      <c r="M220" s="11">
        <v>1.58</v>
      </c>
      <c r="N220" s="4">
        <f t="shared" si="27"/>
        <v>20</v>
      </c>
      <c r="O220" s="1">
        <v>0</v>
      </c>
      <c r="P220" s="1">
        <v>1</v>
      </c>
      <c r="Q220" s="16">
        <f t="shared" si="28"/>
        <v>7.5757575757575742E-3</v>
      </c>
      <c r="R220" s="16">
        <f t="shared" si="29"/>
        <v>9.8135426889106973E-3</v>
      </c>
      <c r="S220" s="16">
        <f t="shared" si="30"/>
        <v>9.0225563909774441E-3</v>
      </c>
      <c r="T220" s="16">
        <f t="shared" si="31"/>
        <v>1.2005649717514125E-2</v>
      </c>
      <c r="U220" s="16">
        <f t="shared" si="32"/>
        <v>0</v>
      </c>
      <c r="V220" s="16">
        <f t="shared" si="33"/>
        <v>4.2372881355932202E-2</v>
      </c>
      <c r="W220" s="11">
        <f t="shared" si="34"/>
        <v>0.68045454545454565</v>
      </c>
      <c r="X220" s="11">
        <f t="shared" si="35"/>
        <v>0.36110047846889959</v>
      </c>
    </row>
    <row r="221" spans="1:24" x14ac:dyDescent="0.25">
      <c r="A221" s="1">
        <v>4</v>
      </c>
      <c r="B221" t="s">
        <v>416</v>
      </c>
      <c r="C221" t="s">
        <v>596</v>
      </c>
      <c r="D221" t="s">
        <v>573</v>
      </c>
      <c r="E221" s="4">
        <v>7</v>
      </c>
      <c r="F221" s="4">
        <v>5</v>
      </c>
      <c r="G221" s="4">
        <v>1</v>
      </c>
      <c r="H221" s="4">
        <v>2</v>
      </c>
      <c r="I221" s="4">
        <v>2</v>
      </c>
      <c r="J221" s="4">
        <v>1</v>
      </c>
      <c r="K221" s="4">
        <v>0</v>
      </c>
      <c r="L221" s="11">
        <v>1.29</v>
      </c>
      <c r="M221" s="11">
        <v>1</v>
      </c>
      <c r="N221" s="4">
        <f t="shared" si="27"/>
        <v>7</v>
      </c>
      <c r="O221" s="1">
        <v>1</v>
      </c>
      <c r="P221" s="1">
        <v>0</v>
      </c>
      <c r="Q221" s="16">
        <f t="shared" si="28"/>
        <v>4.1866028708133973E-3</v>
      </c>
      <c r="R221" s="16">
        <f t="shared" si="29"/>
        <v>3.4347399411187437E-3</v>
      </c>
      <c r="S221" s="16">
        <f t="shared" si="30"/>
        <v>1.5037593984962407E-3</v>
      </c>
      <c r="T221" s="16">
        <f t="shared" si="31"/>
        <v>1.4124293785310734E-3</v>
      </c>
      <c r="U221" s="16">
        <f t="shared" si="32"/>
        <v>7.1942446043165471E-3</v>
      </c>
      <c r="V221" s="16">
        <f t="shared" si="33"/>
        <v>0</v>
      </c>
      <c r="W221" s="11">
        <f t="shared" si="34"/>
        <v>-2.2895454545454541</v>
      </c>
      <c r="X221" s="11">
        <f t="shared" si="35"/>
        <v>-0.21889952153110048</v>
      </c>
    </row>
    <row r="222" spans="1:24" x14ac:dyDescent="0.25">
      <c r="A222" s="1">
        <v>4</v>
      </c>
      <c r="B222" t="s">
        <v>470</v>
      </c>
      <c r="C222" t="s">
        <v>576</v>
      </c>
      <c r="D222" t="s">
        <v>573</v>
      </c>
      <c r="E222" s="4">
        <v>6</v>
      </c>
      <c r="F222" s="4">
        <v>7</v>
      </c>
      <c r="G222" s="4">
        <v>3</v>
      </c>
      <c r="H222" s="4">
        <v>4</v>
      </c>
      <c r="I222" s="4">
        <v>4</v>
      </c>
      <c r="J222" s="4">
        <v>1</v>
      </c>
      <c r="K222" s="4">
        <v>0</v>
      </c>
      <c r="L222" s="11">
        <v>4.5</v>
      </c>
      <c r="M222" s="11">
        <v>1.83</v>
      </c>
      <c r="N222" s="4">
        <f t="shared" si="27"/>
        <v>11</v>
      </c>
      <c r="O222" s="1">
        <v>1</v>
      </c>
      <c r="P222" s="1">
        <v>0</v>
      </c>
      <c r="Q222" s="16">
        <f t="shared" si="28"/>
        <v>3.5885167464114833E-3</v>
      </c>
      <c r="R222" s="16">
        <f t="shared" si="29"/>
        <v>5.3974484789008834E-3</v>
      </c>
      <c r="S222" s="16">
        <f t="shared" si="30"/>
        <v>4.5112781954887221E-3</v>
      </c>
      <c r="T222" s="16">
        <f t="shared" si="31"/>
        <v>2.8248587570621469E-3</v>
      </c>
      <c r="U222" s="16">
        <f t="shared" si="32"/>
        <v>7.1942446043165471E-3</v>
      </c>
      <c r="V222" s="16">
        <f t="shared" si="33"/>
        <v>0</v>
      </c>
      <c r="W222" s="11">
        <f t="shared" si="34"/>
        <v>0.92045454545454586</v>
      </c>
      <c r="X222" s="11">
        <f t="shared" si="35"/>
        <v>0.61110047846889959</v>
      </c>
    </row>
    <row r="223" spans="1:24" x14ac:dyDescent="0.25">
      <c r="A223" s="1">
        <v>4</v>
      </c>
      <c r="B223" t="s">
        <v>471</v>
      </c>
      <c r="C223" t="s">
        <v>601</v>
      </c>
      <c r="D223" t="s">
        <v>579</v>
      </c>
      <c r="E223" s="4">
        <v>6</v>
      </c>
      <c r="F223" s="4">
        <v>3</v>
      </c>
      <c r="G223" s="4">
        <v>1</v>
      </c>
      <c r="H223" s="4">
        <v>0</v>
      </c>
      <c r="I223" s="4">
        <v>9</v>
      </c>
      <c r="J223" s="4">
        <v>0</v>
      </c>
      <c r="K223" s="4">
        <v>0</v>
      </c>
      <c r="L223" s="11">
        <v>1.5</v>
      </c>
      <c r="M223" s="11">
        <v>0.5</v>
      </c>
      <c r="N223" s="4">
        <f t="shared" si="27"/>
        <v>3</v>
      </c>
      <c r="O223" s="1">
        <v>0</v>
      </c>
      <c r="P223" s="1">
        <v>1</v>
      </c>
      <c r="Q223" s="16">
        <f t="shared" si="28"/>
        <v>3.5885167464114833E-3</v>
      </c>
      <c r="R223" s="16">
        <f t="shared" si="29"/>
        <v>1.4720314033366045E-3</v>
      </c>
      <c r="S223" s="16">
        <f t="shared" si="30"/>
        <v>1.5037593984962407E-3</v>
      </c>
      <c r="T223" s="16">
        <f t="shared" si="31"/>
        <v>6.3559322033898309E-3</v>
      </c>
      <c r="U223" s="16">
        <f t="shared" si="32"/>
        <v>0</v>
      </c>
      <c r="V223" s="16">
        <f t="shared" si="33"/>
        <v>0</v>
      </c>
      <c r="W223" s="11">
        <f t="shared" si="34"/>
        <v>-2.0795454545454541</v>
      </c>
      <c r="X223" s="11">
        <f t="shared" si="35"/>
        <v>-0.71889952153110048</v>
      </c>
    </row>
    <row r="224" spans="1:24" x14ac:dyDescent="0.25">
      <c r="A224" s="1">
        <v>4</v>
      </c>
      <c r="B224" t="s">
        <v>472</v>
      </c>
      <c r="C224" t="s">
        <v>577</v>
      </c>
      <c r="D224" t="s">
        <v>573</v>
      </c>
      <c r="E224" s="4">
        <v>5</v>
      </c>
      <c r="F224" s="4">
        <v>10</v>
      </c>
      <c r="G224" s="4">
        <v>7</v>
      </c>
      <c r="H224" s="4">
        <v>2</v>
      </c>
      <c r="I224" s="4">
        <v>2</v>
      </c>
      <c r="J224" s="4">
        <v>0</v>
      </c>
      <c r="K224" s="4">
        <v>0</v>
      </c>
      <c r="L224" s="11">
        <v>12.6</v>
      </c>
      <c r="M224" s="11">
        <v>2.4</v>
      </c>
      <c r="N224" s="4">
        <f t="shared" si="27"/>
        <v>12</v>
      </c>
      <c r="O224" s="1">
        <v>1</v>
      </c>
      <c r="P224" s="1">
        <v>0</v>
      </c>
      <c r="Q224" s="16">
        <f t="shared" si="28"/>
        <v>2.9904306220095694E-3</v>
      </c>
      <c r="R224" s="16">
        <f t="shared" si="29"/>
        <v>5.8881256133464181E-3</v>
      </c>
      <c r="S224" s="16">
        <f t="shared" si="30"/>
        <v>1.0526315789473684E-2</v>
      </c>
      <c r="T224" s="16">
        <f t="shared" si="31"/>
        <v>1.4124293785310734E-3</v>
      </c>
      <c r="U224" s="16">
        <f t="shared" si="32"/>
        <v>0</v>
      </c>
      <c r="V224" s="16">
        <f t="shared" si="33"/>
        <v>0</v>
      </c>
      <c r="W224" s="11">
        <f t="shared" si="34"/>
        <v>9.0204545454545446</v>
      </c>
      <c r="X224" s="11">
        <f t="shared" si="35"/>
        <v>1.1811004784688994</v>
      </c>
    </row>
    <row r="225" spans="1:24" x14ac:dyDescent="0.25">
      <c r="A225" s="1">
        <v>4</v>
      </c>
      <c r="B225" t="s">
        <v>319</v>
      </c>
      <c r="C225" t="s">
        <v>583</v>
      </c>
      <c r="D225" t="s">
        <v>573</v>
      </c>
      <c r="E225" s="4">
        <v>5</v>
      </c>
      <c r="F225" s="4">
        <v>6</v>
      </c>
      <c r="G225" s="4">
        <v>5</v>
      </c>
      <c r="H225" s="4">
        <v>3</v>
      </c>
      <c r="I225" s="4">
        <v>4</v>
      </c>
      <c r="J225" s="4">
        <v>0</v>
      </c>
      <c r="K225" s="4">
        <v>0</v>
      </c>
      <c r="L225" s="11">
        <v>9</v>
      </c>
      <c r="M225" s="11">
        <v>1.8</v>
      </c>
      <c r="N225" s="4">
        <f t="shared" si="27"/>
        <v>9</v>
      </c>
      <c r="O225" s="1">
        <v>1</v>
      </c>
      <c r="P225" s="1">
        <v>0</v>
      </c>
      <c r="Q225" s="16">
        <f t="shared" si="28"/>
        <v>2.9904306220095694E-3</v>
      </c>
      <c r="R225" s="16">
        <f t="shared" si="29"/>
        <v>4.416094210009814E-3</v>
      </c>
      <c r="S225" s="16">
        <f t="shared" si="30"/>
        <v>7.5187969924812026E-3</v>
      </c>
      <c r="T225" s="16">
        <f t="shared" si="31"/>
        <v>2.8248587570621469E-3</v>
      </c>
      <c r="U225" s="16">
        <f t="shared" si="32"/>
        <v>0</v>
      </c>
      <c r="V225" s="16">
        <f t="shared" si="33"/>
        <v>0</v>
      </c>
      <c r="W225" s="11">
        <f t="shared" si="34"/>
        <v>5.4204545454545459</v>
      </c>
      <c r="X225" s="11">
        <f t="shared" si="35"/>
        <v>0.58110047846889956</v>
      </c>
    </row>
    <row r="226" spans="1:24" x14ac:dyDescent="0.25">
      <c r="A226" s="1">
        <v>4</v>
      </c>
      <c r="B226" t="s">
        <v>473</v>
      </c>
      <c r="C226" t="s">
        <v>603</v>
      </c>
      <c r="D226" t="s">
        <v>608</v>
      </c>
      <c r="E226" s="4">
        <v>4.666666666666667</v>
      </c>
      <c r="F226" s="4">
        <v>11</v>
      </c>
      <c r="G226" s="4">
        <v>5</v>
      </c>
      <c r="H226" s="4">
        <v>3</v>
      </c>
      <c r="I226" s="4">
        <v>0</v>
      </c>
      <c r="J226" s="4">
        <v>0</v>
      </c>
      <c r="K226" s="4">
        <v>0</v>
      </c>
      <c r="L226" s="11">
        <v>9.64</v>
      </c>
      <c r="M226" s="11">
        <v>3</v>
      </c>
      <c r="N226" s="4">
        <f t="shared" si="27"/>
        <v>14</v>
      </c>
      <c r="O226" s="1">
        <v>1</v>
      </c>
      <c r="P226" s="1">
        <v>1</v>
      </c>
      <c r="Q226" s="16">
        <f t="shared" si="28"/>
        <v>2.7910685805422647E-3</v>
      </c>
      <c r="R226" s="16">
        <f t="shared" si="29"/>
        <v>6.8694798822374874E-3</v>
      </c>
      <c r="S226" s="16">
        <f t="shared" si="30"/>
        <v>7.5187969924812026E-3</v>
      </c>
      <c r="T226" s="16">
        <f t="shared" si="31"/>
        <v>0</v>
      </c>
      <c r="U226" s="16">
        <f t="shared" si="32"/>
        <v>0</v>
      </c>
      <c r="V226" s="16">
        <f t="shared" si="33"/>
        <v>0</v>
      </c>
      <c r="W226" s="11">
        <f t="shared" si="34"/>
        <v>6.0604545454545464</v>
      </c>
      <c r="X226" s="11">
        <f t="shared" si="35"/>
        <v>1.7811004784688995</v>
      </c>
    </row>
    <row r="227" spans="1:24" x14ac:dyDescent="0.25">
      <c r="A227" s="1">
        <v>4</v>
      </c>
      <c r="B227" t="s">
        <v>474</v>
      </c>
      <c r="C227" t="s">
        <v>572</v>
      </c>
      <c r="D227" t="s">
        <v>579</v>
      </c>
      <c r="E227" s="4">
        <v>4.666666666666667</v>
      </c>
      <c r="F227" s="4">
        <v>2</v>
      </c>
      <c r="G227" s="4">
        <v>0</v>
      </c>
      <c r="H227" s="4">
        <v>2</v>
      </c>
      <c r="I227" s="4">
        <v>6</v>
      </c>
      <c r="J227" s="4">
        <v>0</v>
      </c>
      <c r="K227" s="4">
        <v>1</v>
      </c>
      <c r="L227" s="11">
        <v>0</v>
      </c>
      <c r="M227" s="11">
        <v>0.86</v>
      </c>
      <c r="N227" s="4">
        <f t="shared" si="27"/>
        <v>4</v>
      </c>
      <c r="O227" s="1">
        <v>0</v>
      </c>
      <c r="P227" s="1">
        <v>1</v>
      </c>
      <c r="Q227" s="16">
        <f t="shared" si="28"/>
        <v>2.7910685805422647E-3</v>
      </c>
      <c r="R227" s="16">
        <f t="shared" si="29"/>
        <v>1.9627085377821392E-3</v>
      </c>
      <c r="S227" s="16">
        <f t="shared" si="30"/>
        <v>0</v>
      </c>
      <c r="T227" s="16">
        <f t="shared" si="31"/>
        <v>4.2372881355932203E-3</v>
      </c>
      <c r="U227" s="16">
        <f t="shared" si="32"/>
        <v>0</v>
      </c>
      <c r="V227" s="16">
        <f t="shared" si="33"/>
        <v>8.4745762711864406E-3</v>
      </c>
      <c r="W227" s="11">
        <f t="shared" si="34"/>
        <v>-3.5795454545454541</v>
      </c>
      <c r="X227" s="11">
        <f t="shared" si="35"/>
        <v>-0.3588995215311005</v>
      </c>
    </row>
    <row r="228" spans="1:24" x14ac:dyDescent="0.25">
      <c r="A228" s="1">
        <v>4</v>
      </c>
      <c r="B228" t="s">
        <v>321</v>
      </c>
      <c r="C228" t="s">
        <v>591</v>
      </c>
      <c r="D228" t="s">
        <v>609</v>
      </c>
      <c r="E228" s="4">
        <v>3.6666666666666674</v>
      </c>
      <c r="F228" s="4">
        <v>7</v>
      </c>
      <c r="G228" s="4">
        <v>6</v>
      </c>
      <c r="H228" s="4">
        <v>5</v>
      </c>
      <c r="I228" s="4">
        <v>1</v>
      </c>
      <c r="J228" s="4">
        <v>0</v>
      </c>
      <c r="K228" s="4">
        <v>0</v>
      </c>
      <c r="L228" s="11">
        <v>14.73</v>
      </c>
      <c r="M228" s="11">
        <v>3.27</v>
      </c>
      <c r="N228" s="4">
        <f t="shared" si="27"/>
        <v>12</v>
      </c>
      <c r="O228" s="1">
        <v>1</v>
      </c>
      <c r="P228" s="1">
        <v>1</v>
      </c>
      <c r="Q228" s="16">
        <f t="shared" si="28"/>
        <v>2.1929824561403512E-3</v>
      </c>
      <c r="R228" s="16">
        <f t="shared" si="29"/>
        <v>5.8881256133464181E-3</v>
      </c>
      <c r="S228" s="16">
        <f t="shared" si="30"/>
        <v>9.0225563909774441E-3</v>
      </c>
      <c r="T228" s="16">
        <f t="shared" si="31"/>
        <v>7.0621468926553672E-4</v>
      </c>
      <c r="U228" s="16">
        <f t="shared" si="32"/>
        <v>0</v>
      </c>
      <c r="V228" s="16">
        <f t="shared" si="33"/>
        <v>0</v>
      </c>
      <c r="W228" s="11">
        <f t="shared" si="34"/>
        <v>11.150454545454547</v>
      </c>
      <c r="X228" s="11">
        <f t="shared" si="35"/>
        <v>2.0511004784688995</v>
      </c>
    </row>
    <row r="229" spans="1:24" x14ac:dyDescent="0.25">
      <c r="A229" s="1">
        <v>4</v>
      </c>
      <c r="B229" t="s">
        <v>475</v>
      </c>
      <c r="C229" t="s">
        <v>589</v>
      </c>
      <c r="D229" t="s">
        <v>579</v>
      </c>
      <c r="E229" s="4">
        <v>3.3333333333333335</v>
      </c>
      <c r="F229" s="4">
        <v>6</v>
      </c>
      <c r="G229" s="4">
        <v>3</v>
      </c>
      <c r="H229" s="4">
        <v>0</v>
      </c>
      <c r="I229" s="4">
        <v>4</v>
      </c>
      <c r="J229" s="4">
        <v>0</v>
      </c>
      <c r="K229" s="4">
        <v>1</v>
      </c>
      <c r="L229" s="11">
        <v>8.1</v>
      </c>
      <c r="M229" s="11">
        <v>1.8</v>
      </c>
      <c r="N229" s="4">
        <f t="shared" si="27"/>
        <v>6</v>
      </c>
      <c r="O229" s="1">
        <v>0</v>
      </c>
      <c r="P229" s="1">
        <v>1</v>
      </c>
      <c r="Q229" s="16">
        <f t="shared" si="28"/>
        <v>1.9936204146730465E-3</v>
      </c>
      <c r="R229" s="16">
        <f t="shared" si="29"/>
        <v>2.944062806673209E-3</v>
      </c>
      <c r="S229" s="16">
        <f t="shared" si="30"/>
        <v>4.5112781954887221E-3</v>
      </c>
      <c r="T229" s="16">
        <f t="shared" si="31"/>
        <v>2.8248587570621469E-3</v>
      </c>
      <c r="U229" s="16">
        <f t="shared" si="32"/>
        <v>0</v>
      </c>
      <c r="V229" s="16">
        <f t="shared" si="33"/>
        <v>8.4745762711864406E-3</v>
      </c>
      <c r="W229" s="11">
        <f t="shared" si="34"/>
        <v>4.5204545454545455</v>
      </c>
      <c r="X229" s="11">
        <f t="shared" si="35"/>
        <v>0.58110047846889956</v>
      </c>
    </row>
    <row r="230" spans="1:24" x14ac:dyDescent="0.25">
      <c r="A230" s="1">
        <v>4</v>
      </c>
      <c r="B230" t="s">
        <v>438</v>
      </c>
      <c r="C230" t="s">
        <v>596</v>
      </c>
      <c r="D230" t="s">
        <v>579</v>
      </c>
      <c r="E230" s="4">
        <v>3</v>
      </c>
      <c r="F230" s="4">
        <v>2</v>
      </c>
      <c r="G230" s="4">
        <v>2</v>
      </c>
      <c r="H230" s="4">
        <v>2</v>
      </c>
      <c r="I230" s="4">
        <v>3</v>
      </c>
      <c r="J230" s="4">
        <v>0</v>
      </c>
      <c r="K230" s="4">
        <v>0</v>
      </c>
      <c r="L230" s="11">
        <v>6</v>
      </c>
      <c r="M230" s="11">
        <v>1.33</v>
      </c>
      <c r="N230" s="4">
        <f t="shared" si="27"/>
        <v>4</v>
      </c>
      <c r="O230" s="1">
        <v>0</v>
      </c>
      <c r="P230" s="1">
        <v>1</v>
      </c>
      <c r="Q230" s="16">
        <f t="shared" si="28"/>
        <v>1.7942583732057417E-3</v>
      </c>
      <c r="R230" s="16">
        <f t="shared" si="29"/>
        <v>1.9627085377821392E-3</v>
      </c>
      <c r="S230" s="16">
        <f t="shared" si="30"/>
        <v>3.0075187969924814E-3</v>
      </c>
      <c r="T230" s="16">
        <f t="shared" si="31"/>
        <v>2.1186440677966102E-3</v>
      </c>
      <c r="U230" s="16">
        <f t="shared" si="32"/>
        <v>0</v>
      </c>
      <c r="V230" s="16">
        <f t="shared" si="33"/>
        <v>0</v>
      </c>
      <c r="W230" s="11">
        <f t="shared" si="34"/>
        <v>2.4204545454545459</v>
      </c>
      <c r="X230" s="11">
        <f t="shared" si="35"/>
        <v>0.11110047846889959</v>
      </c>
    </row>
    <row r="231" spans="1:24" x14ac:dyDescent="0.25">
      <c r="A231" s="1">
        <v>4</v>
      </c>
      <c r="B231" t="s">
        <v>476</v>
      </c>
      <c r="C231" t="s">
        <v>576</v>
      </c>
      <c r="D231" t="s">
        <v>579</v>
      </c>
      <c r="E231" s="4">
        <v>2.6666666666666674</v>
      </c>
      <c r="F231" s="4">
        <v>4</v>
      </c>
      <c r="G231" s="4">
        <v>2</v>
      </c>
      <c r="H231" s="4">
        <v>1</v>
      </c>
      <c r="I231" s="4">
        <v>1</v>
      </c>
      <c r="J231" s="4">
        <v>0</v>
      </c>
      <c r="K231" s="4">
        <v>1</v>
      </c>
      <c r="L231" s="11">
        <v>6.75</v>
      </c>
      <c r="M231" s="11">
        <v>1.88</v>
      </c>
      <c r="N231" s="4">
        <f t="shared" si="27"/>
        <v>5</v>
      </c>
      <c r="O231" s="1">
        <v>0</v>
      </c>
      <c r="P231" s="1">
        <v>1</v>
      </c>
      <c r="Q231" s="16">
        <f t="shared" si="28"/>
        <v>1.5948963317384374E-3</v>
      </c>
      <c r="R231" s="16">
        <f t="shared" si="29"/>
        <v>2.4533856722276743E-3</v>
      </c>
      <c r="S231" s="16">
        <f t="shared" si="30"/>
        <v>3.0075187969924814E-3</v>
      </c>
      <c r="T231" s="16">
        <f t="shared" si="31"/>
        <v>7.0621468926553672E-4</v>
      </c>
      <c r="U231" s="16">
        <f t="shared" si="32"/>
        <v>0</v>
      </c>
      <c r="V231" s="16">
        <f t="shared" si="33"/>
        <v>8.4745762711864406E-3</v>
      </c>
      <c r="W231" s="11">
        <f t="shared" si="34"/>
        <v>3.1704545454545459</v>
      </c>
      <c r="X231" s="11">
        <f t="shared" si="35"/>
        <v>0.66110047846889941</v>
      </c>
    </row>
    <row r="232" spans="1:24" x14ac:dyDescent="0.25">
      <c r="A232" s="1">
        <v>3</v>
      </c>
      <c r="B232" t="s">
        <v>477</v>
      </c>
      <c r="C232" t="s">
        <v>597</v>
      </c>
      <c r="D232" t="s">
        <v>573</v>
      </c>
      <c r="E232" s="4">
        <v>218.66666666666663</v>
      </c>
      <c r="F232" s="4">
        <v>201</v>
      </c>
      <c r="G232" s="4">
        <v>99</v>
      </c>
      <c r="H232" s="4">
        <v>69</v>
      </c>
      <c r="I232" s="4">
        <v>172</v>
      </c>
      <c r="J232" s="4">
        <v>19</v>
      </c>
      <c r="K232" s="4">
        <v>0</v>
      </c>
      <c r="L232" s="11">
        <v>4.07</v>
      </c>
      <c r="M232" s="11">
        <v>1.23</v>
      </c>
      <c r="N232" s="4">
        <f t="shared" si="27"/>
        <v>270</v>
      </c>
      <c r="O232" s="1">
        <v>1</v>
      </c>
      <c r="P232" s="1">
        <v>0</v>
      </c>
      <c r="Q232" s="16">
        <f t="shared" si="28"/>
        <v>0.13942614240170029</v>
      </c>
      <c r="R232" s="16">
        <f t="shared" si="29"/>
        <v>0.15092230296254891</v>
      </c>
      <c r="S232" s="16">
        <f t="shared" si="30"/>
        <v>0.17247386759581881</v>
      </c>
      <c r="T232" s="16">
        <f t="shared" si="31"/>
        <v>0.10906785034876347</v>
      </c>
      <c r="U232" s="16">
        <f t="shared" si="32"/>
        <v>0.18446601941747573</v>
      </c>
      <c r="V232" s="16">
        <f t="shared" si="33"/>
        <v>0</v>
      </c>
      <c r="W232" s="11">
        <f t="shared" si="34"/>
        <v>0.77605738575983052</v>
      </c>
      <c r="X232" s="11">
        <f t="shared" si="35"/>
        <v>8.9298618490967208E-2</v>
      </c>
    </row>
    <row r="233" spans="1:24" x14ac:dyDescent="0.25">
      <c r="A233" s="1">
        <v>3</v>
      </c>
      <c r="B233" t="s">
        <v>478</v>
      </c>
      <c r="C233" t="s">
        <v>592</v>
      </c>
      <c r="D233" t="s">
        <v>573</v>
      </c>
      <c r="E233" s="4">
        <v>186.66666666666663</v>
      </c>
      <c r="F233" s="4">
        <v>172</v>
      </c>
      <c r="G233" s="4">
        <v>61</v>
      </c>
      <c r="H233" s="4">
        <v>39</v>
      </c>
      <c r="I233" s="4">
        <v>192</v>
      </c>
      <c r="J233" s="4">
        <v>20</v>
      </c>
      <c r="K233" s="4">
        <v>0</v>
      </c>
      <c r="L233" s="11">
        <v>2.94</v>
      </c>
      <c r="M233" s="11">
        <v>1.1299999999999999</v>
      </c>
      <c r="N233" s="4">
        <f t="shared" si="27"/>
        <v>211</v>
      </c>
      <c r="O233" s="1">
        <v>1</v>
      </c>
      <c r="P233" s="1">
        <v>0</v>
      </c>
      <c r="Q233" s="16">
        <f t="shared" si="28"/>
        <v>0.11902231668437828</v>
      </c>
      <c r="R233" s="16">
        <f t="shared" si="29"/>
        <v>0.11794298490776971</v>
      </c>
      <c r="S233" s="16">
        <f t="shared" si="30"/>
        <v>0.10627177700348432</v>
      </c>
      <c r="T233" s="16">
        <f t="shared" si="31"/>
        <v>0.12175015852885225</v>
      </c>
      <c r="U233" s="16">
        <f t="shared" si="32"/>
        <v>0.1941747572815534</v>
      </c>
      <c r="V233" s="16">
        <f t="shared" si="33"/>
        <v>0</v>
      </c>
      <c r="W233" s="11">
        <f t="shared" si="34"/>
        <v>-0.35394261424016982</v>
      </c>
      <c r="X233" s="11">
        <f t="shared" si="35"/>
        <v>-1.0701381509032881E-2</v>
      </c>
    </row>
    <row r="234" spans="1:24" x14ac:dyDescent="0.25">
      <c r="A234" s="1">
        <v>3</v>
      </c>
      <c r="B234" t="s">
        <v>479</v>
      </c>
      <c r="C234" t="s">
        <v>589</v>
      </c>
      <c r="D234" t="s">
        <v>573</v>
      </c>
      <c r="E234" s="4">
        <v>151.66666666666663</v>
      </c>
      <c r="F234" s="4">
        <v>155</v>
      </c>
      <c r="G234" s="4">
        <v>65</v>
      </c>
      <c r="H234" s="4">
        <v>54</v>
      </c>
      <c r="I234" s="4">
        <v>157</v>
      </c>
      <c r="J234" s="4">
        <v>14</v>
      </c>
      <c r="K234" s="4">
        <v>0</v>
      </c>
      <c r="L234" s="11">
        <v>3.86</v>
      </c>
      <c r="M234" s="11">
        <v>1.38</v>
      </c>
      <c r="N234" s="4">
        <f t="shared" si="27"/>
        <v>209</v>
      </c>
      <c r="O234" s="1">
        <v>1</v>
      </c>
      <c r="P234" s="1">
        <v>0</v>
      </c>
      <c r="Q234" s="16">
        <f t="shared" si="28"/>
        <v>9.6705632306057346E-2</v>
      </c>
      <c r="R234" s="16">
        <f t="shared" si="29"/>
        <v>0.11682504192286193</v>
      </c>
      <c r="S234" s="16">
        <f t="shared" si="30"/>
        <v>0.1132404181184669</v>
      </c>
      <c r="T234" s="16">
        <f t="shared" si="31"/>
        <v>9.9556119213696892E-2</v>
      </c>
      <c r="U234" s="16">
        <f t="shared" si="32"/>
        <v>0.13592233009708737</v>
      </c>
      <c r="V234" s="16">
        <f t="shared" si="33"/>
        <v>0</v>
      </c>
      <c r="W234" s="11">
        <f t="shared" si="34"/>
        <v>0.56605738575983011</v>
      </c>
      <c r="X234" s="11">
        <f t="shared" si="35"/>
        <v>0.23929861849096712</v>
      </c>
    </row>
    <row r="235" spans="1:24" x14ac:dyDescent="0.25">
      <c r="A235" s="1">
        <v>3</v>
      </c>
      <c r="B235" t="s">
        <v>480</v>
      </c>
      <c r="C235" t="s">
        <v>580</v>
      </c>
      <c r="D235" t="s">
        <v>573</v>
      </c>
      <c r="E235" s="4">
        <v>148.33333333333331</v>
      </c>
      <c r="F235" s="4">
        <v>120</v>
      </c>
      <c r="G235" s="4">
        <v>51</v>
      </c>
      <c r="H235" s="4">
        <v>38</v>
      </c>
      <c r="I235" s="4">
        <v>138</v>
      </c>
      <c r="J235" s="4">
        <v>16</v>
      </c>
      <c r="K235" s="4">
        <v>0</v>
      </c>
      <c r="L235" s="11">
        <v>3.09</v>
      </c>
      <c r="M235" s="11">
        <v>1.07</v>
      </c>
      <c r="N235" s="4">
        <f t="shared" si="27"/>
        <v>158</v>
      </c>
      <c r="O235" s="1">
        <v>1</v>
      </c>
      <c r="P235" s="1">
        <v>0</v>
      </c>
      <c r="Q235" s="16">
        <f t="shared" si="28"/>
        <v>9.458023379383633E-2</v>
      </c>
      <c r="R235" s="16">
        <f t="shared" si="29"/>
        <v>8.8317495807713808E-2</v>
      </c>
      <c r="S235" s="16">
        <f t="shared" si="30"/>
        <v>8.885017421602788E-2</v>
      </c>
      <c r="T235" s="16">
        <f t="shared" si="31"/>
        <v>8.7507926442612557E-2</v>
      </c>
      <c r="U235" s="16">
        <f t="shared" si="32"/>
        <v>0.1553398058252427</v>
      </c>
      <c r="V235" s="16">
        <f t="shared" si="33"/>
        <v>0</v>
      </c>
      <c r="W235" s="11">
        <f t="shared" si="34"/>
        <v>-0.20394261424016991</v>
      </c>
      <c r="X235" s="11">
        <f t="shared" si="35"/>
        <v>-7.0701381509032712E-2</v>
      </c>
    </row>
    <row r="236" spans="1:24" x14ac:dyDescent="0.25">
      <c r="A236" s="1">
        <v>3</v>
      </c>
      <c r="B236" t="s">
        <v>318</v>
      </c>
      <c r="C236" t="s">
        <v>583</v>
      </c>
      <c r="D236" t="s">
        <v>573</v>
      </c>
      <c r="E236" s="4">
        <v>125.66666666666667</v>
      </c>
      <c r="F236" s="4">
        <v>101</v>
      </c>
      <c r="G236" s="4">
        <v>57</v>
      </c>
      <c r="H236" s="4">
        <v>41</v>
      </c>
      <c r="I236" s="4">
        <v>115</v>
      </c>
      <c r="J236" s="4">
        <v>7</v>
      </c>
      <c r="K236" s="4">
        <v>0</v>
      </c>
      <c r="L236" s="11">
        <v>4.08</v>
      </c>
      <c r="M236" s="11">
        <v>1.1299999999999999</v>
      </c>
      <c r="N236" s="4">
        <f t="shared" si="27"/>
        <v>142</v>
      </c>
      <c r="O236" s="1">
        <v>1</v>
      </c>
      <c r="P236" s="1">
        <v>0</v>
      </c>
      <c r="Q236" s="16">
        <f t="shared" si="28"/>
        <v>8.0127523910733259E-2</v>
      </c>
      <c r="R236" s="16">
        <f t="shared" si="29"/>
        <v>7.9373951928451647E-2</v>
      </c>
      <c r="S236" s="16">
        <f t="shared" si="30"/>
        <v>9.9303135888501745E-2</v>
      </c>
      <c r="T236" s="16">
        <f t="shared" si="31"/>
        <v>7.2923272035510467E-2</v>
      </c>
      <c r="U236" s="16">
        <f t="shared" si="32"/>
        <v>6.7961165048543687E-2</v>
      </c>
      <c r="V236" s="16">
        <f t="shared" si="33"/>
        <v>0</v>
      </c>
      <c r="W236" s="11">
        <f t="shared" si="34"/>
        <v>0.78605738575983031</v>
      </c>
      <c r="X236" s="11">
        <f t="shared" si="35"/>
        <v>-1.0701381509032881E-2</v>
      </c>
    </row>
    <row r="237" spans="1:24" x14ac:dyDescent="0.25">
      <c r="A237" s="1">
        <v>3</v>
      </c>
      <c r="B237" t="s">
        <v>481</v>
      </c>
      <c r="C237" t="s">
        <v>586</v>
      </c>
      <c r="D237" t="s">
        <v>579</v>
      </c>
      <c r="E237" s="4">
        <v>74.333333333333314</v>
      </c>
      <c r="F237" s="4">
        <v>33</v>
      </c>
      <c r="G237" s="4">
        <v>9</v>
      </c>
      <c r="H237" s="4">
        <v>9</v>
      </c>
      <c r="I237" s="4">
        <v>101</v>
      </c>
      <c r="J237" s="4">
        <v>0</v>
      </c>
      <c r="K237" s="4">
        <v>21</v>
      </c>
      <c r="L237" s="11">
        <v>1.0900000000000001</v>
      </c>
      <c r="M237" s="11">
        <v>0.56999999999999995</v>
      </c>
      <c r="N237" s="4">
        <f t="shared" si="27"/>
        <v>42</v>
      </c>
      <c r="O237" s="1">
        <v>0</v>
      </c>
      <c r="P237" s="1">
        <v>1</v>
      </c>
      <c r="Q237" s="16">
        <f t="shared" si="28"/>
        <v>4.739638682252921E-2</v>
      </c>
      <c r="R237" s="16">
        <f t="shared" si="29"/>
        <v>2.3476802683063163E-2</v>
      </c>
      <c r="S237" s="16">
        <f t="shared" si="30"/>
        <v>1.5679442508710801E-2</v>
      </c>
      <c r="T237" s="16">
        <f t="shared" si="31"/>
        <v>6.4045656309448321E-2</v>
      </c>
      <c r="U237" s="16">
        <f t="shared" si="32"/>
        <v>0</v>
      </c>
      <c r="V237" s="16">
        <f t="shared" si="33"/>
        <v>0.1640625</v>
      </c>
      <c r="W237" s="11">
        <f t="shared" si="34"/>
        <v>-2.2039426142401695</v>
      </c>
      <c r="X237" s="11">
        <f t="shared" si="35"/>
        <v>-0.57070138150903282</v>
      </c>
    </row>
    <row r="238" spans="1:24" x14ac:dyDescent="0.25">
      <c r="A238" s="1">
        <v>3</v>
      </c>
      <c r="B238" t="s">
        <v>474</v>
      </c>
      <c r="C238" t="s">
        <v>572</v>
      </c>
      <c r="D238" t="s">
        <v>579</v>
      </c>
      <c r="E238" s="4">
        <v>67</v>
      </c>
      <c r="F238" s="4">
        <v>38</v>
      </c>
      <c r="G238" s="4">
        <v>13</v>
      </c>
      <c r="H238" s="4">
        <v>13</v>
      </c>
      <c r="I238" s="4">
        <v>101</v>
      </c>
      <c r="J238" s="4">
        <v>0</v>
      </c>
      <c r="K238" s="4">
        <v>27</v>
      </c>
      <c r="L238" s="11">
        <v>1.75</v>
      </c>
      <c r="M238" s="11">
        <v>0.76</v>
      </c>
      <c r="N238" s="4">
        <f t="shared" si="27"/>
        <v>51</v>
      </c>
      <c r="O238" s="1">
        <v>0</v>
      </c>
      <c r="P238" s="1">
        <v>1</v>
      </c>
      <c r="Q238" s="16">
        <f t="shared" si="28"/>
        <v>4.2720510095642927E-2</v>
      </c>
      <c r="R238" s="16">
        <f t="shared" si="29"/>
        <v>2.8507546115148129E-2</v>
      </c>
      <c r="S238" s="16">
        <f t="shared" si="30"/>
        <v>2.2648083623693381E-2</v>
      </c>
      <c r="T238" s="16">
        <f t="shared" si="31"/>
        <v>6.4045656309448321E-2</v>
      </c>
      <c r="U238" s="16">
        <f t="shared" si="32"/>
        <v>0</v>
      </c>
      <c r="V238" s="16">
        <f t="shared" si="33"/>
        <v>0.2109375</v>
      </c>
      <c r="W238" s="11">
        <f t="shared" si="34"/>
        <v>-1.5439426142401698</v>
      </c>
      <c r="X238" s="11">
        <f t="shared" si="35"/>
        <v>-0.38070138150903277</v>
      </c>
    </row>
    <row r="239" spans="1:24" x14ac:dyDescent="0.25">
      <c r="A239" s="1">
        <v>3</v>
      </c>
      <c r="B239" t="s">
        <v>482</v>
      </c>
      <c r="C239" t="s">
        <v>578</v>
      </c>
      <c r="D239" t="s">
        <v>579</v>
      </c>
      <c r="E239" s="4">
        <v>66.333333333333314</v>
      </c>
      <c r="F239" s="4">
        <v>51</v>
      </c>
      <c r="G239" s="4">
        <v>15</v>
      </c>
      <c r="H239" s="4">
        <v>18</v>
      </c>
      <c r="I239" s="4">
        <v>77</v>
      </c>
      <c r="J239" s="4">
        <v>0</v>
      </c>
      <c r="K239" s="4">
        <v>3</v>
      </c>
      <c r="L239" s="11">
        <v>2.04</v>
      </c>
      <c r="M239" s="11">
        <v>1.04</v>
      </c>
      <c r="N239" s="4">
        <f t="shared" si="27"/>
        <v>69</v>
      </c>
      <c r="O239" s="1">
        <v>0</v>
      </c>
      <c r="P239" s="1">
        <v>1</v>
      </c>
      <c r="Q239" s="16">
        <f t="shared" si="28"/>
        <v>4.2295430393198712E-2</v>
      </c>
      <c r="R239" s="16">
        <f t="shared" si="29"/>
        <v>3.8569032979318053E-2</v>
      </c>
      <c r="S239" s="16">
        <f t="shared" si="30"/>
        <v>2.6132404181184669E-2</v>
      </c>
      <c r="T239" s="16">
        <f t="shared" si="31"/>
        <v>4.8826886493341791E-2</v>
      </c>
      <c r="U239" s="16">
        <f t="shared" si="32"/>
        <v>0</v>
      </c>
      <c r="V239" s="16">
        <f t="shared" si="33"/>
        <v>2.34375E-2</v>
      </c>
      <c r="W239" s="11">
        <f t="shared" si="34"/>
        <v>-1.2539426142401697</v>
      </c>
      <c r="X239" s="11">
        <f t="shared" si="35"/>
        <v>-0.10070138150903274</v>
      </c>
    </row>
    <row r="240" spans="1:24" x14ac:dyDescent="0.25">
      <c r="A240" s="1">
        <v>3</v>
      </c>
      <c r="B240" t="s">
        <v>448</v>
      </c>
      <c r="C240" t="s">
        <v>588</v>
      </c>
      <c r="D240" t="s">
        <v>579</v>
      </c>
      <c r="E240" s="4">
        <v>60.666666666666679</v>
      </c>
      <c r="F240" s="4">
        <v>47</v>
      </c>
      <c r="G240" s="4">
        <v>16</v>
      </c>
      <c r="H240" s="4">
        <v>16</v>
      </c>
      <c r="I240" s="4">
        <v>89</v>
      </c>
      <c r="J240" s="4">
        <v>0</v>
      </c>
      <c r="K240" s="4">
        <v>3</v>
      </c>
      <c r="L240" s="11">
        <v>2.37</v>
      </c>
      <c r="M240" s="11">
        <v>1.04</v>
      </c>
      <c r="N240" s="4">
        <f t="shared" si="27"/>
        <v>63</v>
      </c>
      <c r="O240" s="1">
        <v>0</v>
      </c>
      <c r="P240" s="1">
        <v>1</v>
      </c>
      <c r="Q240" s="16">
        <f t="shared" si="28"/>
        <v>3.8682252922422958E-2</v>
      </c>
      <c r="R240" s="16">
        <f t="shared" si="29"/>
        <v>3.5215204024594743E-2</v>
      </c>
      <c r="S240" s="16">
        <f t="shared" si="30"/>
        <v>2.7874564459930314E-2</v>
      </c>
      <c r="T240" s="16">
        <f t="shared" si="31"/>
        <v>5.6436271401395052E-2</v>
      </c>
      <c r="U240" s="16">
        <f t="shared" si="32"/>
        <v>0</v>
      </c>
      <c r="V240" s="16">
        <f t="shared" si="33"/>
        <v>2.34375E-2</v>
      </c>
      <c r="W240" s="11">
        <f t="shared" si="34"/>
        <v>-0.92394261424016966</v>
      </c>
      <c r="X240" s="11">
        <f t="shared" si="35"/>
        <v>-0.10070138150903274</v>
      </c>
    </row>
    <row r="241" spans="1:24" x14ac:dyDescent="0.25">
      <c r="A241" s="1">
        <v>3</v>
      </c>
      <c r="B241" t="s">
        <v>441</v>
      </c>
      <c r="C241" t="s">
        <v>572</v>
      </c>
      <c r="D241" t="s">
        <v>573</v>
      </c>
      <c r="E241" s="4">
        <v>55.666666666666679</v>
      </c>
      <c r="F241" s="4">
        <v>48</v>
      </c>
      <c r="G241" s="4">
        <v>25</v>
      </c>
      <c r="H241" s="4">
        <v>10</v>
      </c>
      <c r="I241" s="4">
        <v>56</v>
      </c>
      <c r="J241" s="4">
        <v>7</v>
      </c>
      <c r="K241" s="4">
        <v>0</v>
      </c>
      <c r="L241" s="11">
        <v>4.04</v>
      </c>
      <c r="M241" s="11">
        <v>1.04</v>
      </c>
      <c r="N241" s="4">
        <f t="shared" si="27"/>
        <v>58</v>
      </c>
      <c r="O241" s="1">
        <v>1</v>
      </c>
      <c r="P241" s="1">
        <v>0</v>
      </c>
      <c r="Q241" s="16">
        <f t="shared" si="28"/>
        <v>3.5494155154091399E-2</v>
      </c>
      <c r="R241" s="16">
        <f t="shared" si="29"/>
        <v>3.2420346562325321E-2</v>
      </c>
      <c r="S241" s="16">
        <f t="shared" si="30"/>
        <v>4.3554006968641118E-2</v>
      </c>
      <c r="T241" s="16">
        <f t="shared" si="31"/>
        <v>3.5510462904248571E-2</v>
      </c>
      <c r="U241" s="16">
        <f t="shared" si="32"/>
        <v>6.7961165048543687E-2</v>
      </c>
      <c r="V241" s="16">
        <f t="shared" si="33"/>
        <v>0</v>
      </c>
      <c r="W241" s="11">
        <f t="shared" si="34"/>
        <v>0.74605738575983027</v>
      </c>
      <c r="X241" s="11">
        <f t="shared" si="35"/>
        <v>-0.10070138150903274</v>
      </c>
    </row>
    <row r="242" spans="1:24" x14ac:dyDescent="0.25">
      <c r="A242" s="1">
        <v>3</v>
      </c>
      <c r="B242" t="s">
        <v>483</v>
      </c>
      <c r="C242" t="s">
        <v>572</v>
      </c>
      <c r="D242" t="s">
        <v>579</v>
      </c>
      <c r="E242" s="4">
        <v>54</v>
      </c>
      <c r="F242" s="4">
        <v>56</v>
      </c>
      <c r="G242" s="4">
        <v>26</v>
      </c>
      <c r="H242" s="4">
        <v>21</v>
      </c>
      <c r="I242" s="4">
        <v>54</v>
      </c>
      <c r="J242" s="4">
        <v>0</v>
      </c>
      <c r="K242" s="4">
        <v>25</v>
      </c>
      <c r="L242" s="11">
        <v>4.33</v>
      </c>
      <c r="M242" s="11">
        <v>1.43</v>
      </c>
      <c r="N242" s="4">
        <f t="shared" si="27"/>
        <v>77</v>
      </c>
      <c r="O242" s="1">
        <v>0</v>
      </c>
      <c r="P242" s="1">
        <v>1</v>
      </c>
      <c r="Q242" s="16">
        <f t="shared" si="28"/>
        <v>3.443145589798087E-2</v>
      </c>
      <c r="R242" s="16">
        <f t="shared" si="29"/>
        <v>4.3040804918949134E-2</v>
      </c>
      <c r="S242" s="16">
        <f t="shared" si="30"/>
        <v>4.5296167247386762E-2</v>
      </c>
      <c r="T242" s="16">
        <f t="shared" si="31"/>
        <v>3.4242232086239693E-2</v>
      </c>
      <c r="U242" s="16">
        <f t="shared" si="32"/>
        <v>0</v>
      </c>
      <c r="V242" s="16">
        <f t="shared" si="33"/>
        <v>0.1953125</v>
      </c>
      <c r="W242" s="11">
        <f t="shared" si="34"/>
        <v>1.0360573857598303</v>
      </c>
      <c r="X242" s="11">
        <f t="shared" si="35"/>
        <v>0.28929861849096716</v>
      </c>
    </row>
    <row r="243" spans="1:24" x14ac:dyDescent="0.25">
      <c r="A243" s="1">
        <v>3</v>
      </c>
      <c r="B243" t="s">
        <v>484</v>
      </c>
      <c r="C243" t="s">
        <v>581</v>
      </c>
      <c r="D243" t="s">
        <v>579</v>
      </c>
      <c r="E243" s="4">
        <v>54</v>
      </c>
      <c r="F243" s="4">
        <v>57</v>
      </c>
      <c r="G243" s="4">
        <v>22</v>
      </c>
      <c r="H243" s="4">
        <v>13</v>
      </c>
      <c r="I243" s="4">
        <v>54</v>
      </c>
      <c r="J243" s="4">
        <v>0</v>
      </c>
      <c r="K243" s="4">
        <v>14</v>
      </c>
      <c r="L243" s="11">
        <v>3.67</v>
      </c>
      <c r="M243" s="11">
        <v>1.3</v>
      </c>
      <c r="N243" s="4">
        <f t="shared" si="27"/>
        <v>70</v>
      </c>
      <c r="O243" s="1">
        <v>0</v>
      </c>
      <c r="P243" s="1">
        <v>1</v>
      </c>
      <c r="Q243" s="16">
        <f t="shared" si="28"/>
        <v>3.443145589798087E-2</v>
      </c>
      <c r="R243" s="16">
        <f t="shared" si="29"/>
        <v>3.9128004471771942E-2</v>
      </c>
      <c r="S243" s="16">
        <f t="shared" si="30"/>
        <v>3.8327526132404179E-2</v>
      </c>
      <c r="T243" s="16">
        <f t="shared" si="31"/>
        <v>3.4242232086239693E-2</v>
      </c>
      <c r="U243" s="16">
        <f t="shared" si="32"/>
        <v>0</v>
      </c>
      <c r="V243" s="16">
        <f t="shared" si="33"/>
        <v>0.109375</v>
      </c>
      <c r="W243" s="11">
        <f t="shared" si="34"/>
        <v>0.37605738575983017</v>
      </c>
      <c r="X243" s="11">
        <f t="shared" si="35"/>
        <v>0.15929861849096727</v>
      </c>
    </row>
    <row r="244" spans="1:24" x14ac:dyDescent="0.25">
      <c r="A244" s="1">
        <v>3</v>
      </c>
      <c r="B244" t="s">
        <v>485</v>
      </c>
      <c r="C244" t="s">
        <v>599</v>
      </c>
      <c r="D244" t="s">
        <v>579</v>
      </c>
      <c r="E244" s="4">
        <v>52</v>
      </c>
      <c r="F244" s="4">
        <v>35</v>
      </c>
      <c r="G244" s="4">
        <v>11</v>
      </c>
      <c r="H244" s="4">
        <v>11</v>
      </c>
      <c r="I244" s="4">
        <v>61</v>
      </c>
      <c r="J244" s="4">
        <v>0</v>
      </c>
      <c r="K244" s="4">
        <v>29</v>
      </c>
      <c r="L244" s="11">
        <v>1.9</v>
      </c>
      <c r="M244" s="11">
        <v>0.88</v>
      </c>
      <c r="N244" s="4">
        <f t="shared" si="27"/>
        <v>46</v>
      </c>
      <c r="O244" s="1">
        <v>0</v>
      </c>
      <c r="P244" s="1">
        <v>1</v>
      </c>
      <c r="Q244" s="16">
        <f t="shared" si="28"/>
        <v>3.3156216790648244E-2</v>
      </c>
      <c r="R244" s="16">
        <f t="shared" si="29"/>
        <v>2.5712688652878703E-2</v>
      </c>
      <c r="S244" s="16">
        <f t="shared" si="30"/>
        <v>1.9163763066202089E-2</v>
      </c>
      <c r="T244" s="16">
        <f t="shared" si="31"/>
        <v>3.8681039949270767E-2</v>
      </c>
      <c r="U244" s="16">
        <f t="shared" si="32"/>
        <v>0</v>
      </c>
      <c r="V244" s="16">
        <f t="shared" si="33"/>
        <v>0.2265625</v>
      </c>
      <c r="W244" s="11">
        <f t="shared" si="34"/>
        <v>-1.3939426142401699</v>
      </c>
      <c r="X244" s="11">
        <f t="shared" si="35"/>
        <v>-0.26070138150903277</v>
      </c>
    </row>
    <row r="245" spans="1:24" x14ac:dyDescent="0.25">
      <c r="A245" s="1">
        <v>3</v>
      </c>
      <c r="B245" t="s">
        <v>486</v>
      </c>
      <c r="C245" t="s">
        <v>591</v>
      </c>
      <c r="D245" t="s">
        <v>573</v>
      </c>
      <c r="E245" s="4">
        <v>49.666666666666679</v>
      </c>
      <c r="F245" s="4">
        <v>46</v>
      </c>
      <c r="G245" s="4">
        <v>18</v>
      </c>
      <c r="H245" s="4">
        <v>7</v>
      </c>
      <c r="I245" s="4">
        <v>40</v>
      </c>
      <c r="J245" s="4">
        <v>5</v>
      </c>
      <c r="K245" s="4">
        <v>0</v>
      </c>
      <c r="L245" s="11">
        <v>3.26</v>
      </c>
      <c r="M245" s="11">
        <v>1.07</v>
      </c>
      <c r="N245" s="4">
        <f t="shared" si="27"/>
        <v>53</v>
      </c>
      <c r="O245" s="1">
        <v>1</v>
      </c>
      <c r="P245" s="1">
        <v>0</v>
      </c>
      <c r="Q245" s="16">
        <f t="shared" si="28"/>
        <v>3.166843783209352E-2</v>
      </c>
      <c r="R245" s="16">
        <f t="shared" si="29"/>
        <v>2.9625489100055896E-2</v>
      </c>
      <c r="S245" s="16">
        <f t="shared" si="30"/>
        <v>3.1358885017421602E-2</v>
      </c>
      <c r="T245" s="16">
        <f t="shared" si="31"/>
        <v>2.5364616360177554E-2</v>
      </c>
      <c r="U245" s="16">
        <f t="shared" si="32"/>
        <v>4.8543689320388349E-2</v>
      </c>
      <c r="V245" s="16">
        <f t="shared" si="33"/>
        <v>0</v>
      </c>
      <c r="W245" s="11">
        <f t="shared" si="34"/>
        <v>-3.3942614240169977E-2</v>
      </c>
      <c r="X245" s="11">
        <f t="shared" si="35"/>
        <v>-7.0701381509032712E-2</v>
      </c>
    </row>
    <row r="246" spans="1:24" x14ac:dyDescent="0.25">
      <c r="A246" s="1">
        <v>3</v>
      </c>
      <c r="B246" t="s">
        <v>333</v>
      </c>
      <c r="C246" t="s">
        <v>578</v>
      </c>
      <c r="D246" t="s">
        <v>573</v>
      </c>
      <c r="E246" s="4">
        <v>29.666666666666664</v>
      </c>
      <c r="F246" s="4">
        <v>41</v>
      </c>
      <c r="G246" s="4">
        <v>19</v>
      </c>
      <c r="H246" s="4">
        <v>7</v>
      </c>
      <c r="I246" s="4">
        <v>25</v>
      </c>
      <c r="J246" s="4">
        <v>2</v>
      </c>
      <c r="K246" s="4">
        <v>0</v>
      </c>
      <c r="L246" s="11">
        <v>5.76</v>
      </c>
      <c r="M246" s="11">
        <v>1.62</v>
      </c>
      <c r="N246" s="4">
        <f t="shared" si="27"/>
        <v>48</v>
      </c>
      <c r="O246" s="1">
        <v>1</v>
      </c>
      <c r="P246" s="1">
        <v>0</v>
      </c>
      <c r="Q246" s="16">
        <f t="shared" si="28"/>
        <v>1.8916046758767267E-2</v>
      </c>
      <c r="R246" s="16">
        <f t="shared" si="29"/>
        <v>2.6830631637786474E-2</v>
      </c>
      <c r="S246" s="16">
        <f t="shared" si="30"/>
        <v>3.3101045296167246E-2</v>
      </c>
      <c r="T246" s="16">
        <f t="shared" si="31"/>
        <v>1.5852885225110969E-2</v>
      </c>
      <c r="U246" s="16">
        <f t="shared" si="32"/>
        <v>1.9417475728155338E-2</v>
      </c>
      <c r="V246" s="16">
        <f t="shared" si="33"/>
        <v>0</v>
      </c>
      <c r="W246" s="11">
        <f t="shared" si="34"/>
        <v>2.46605738575983</v>
      </c>
      <c r="X246" s="11">
        <f t="shared" si="35"/>
        <v>0.47929861849096733</v>
      </c>
    </row>
    <row r="247" spans="1:24" x14ac:dyDescent="0.25">
      <c r="A247" s="1">
        <v>3</v>
      </c>
      <c r="B247" t="s">
        <v>413</v>
      </c>
      <c r="C247" t="s">
        <v>598</v>
      </c>
      <c r="D247" t="s">
        <v>573</v>
      </c>
      <c r="E247" s="4">
        <v>17.666666666666664</v>
      </c>
      <c r="F247" s="4">
        <v>20</v>
      </c>
      <c r="G247" s="4">
        <v>6</v>
      </c>
      <c r="H247" s="4">
        <v>8</v>
      </c>
      <c r="I247" s="4">
        <v>14</v>
      </c>
      <c r="J247" s="4">
        <v>2</v>
      </c>
      <c r="K247" s="4">
        <v>0</v>
      </c>
      <c r="L247" s="11">
        <v>3.06</v>
      </c>
      <c r="M247" s="11">
        <v>1.58</v>
      </c>
      <c r="N247" s="4">
        <f t="shared" si="27"/>
        <v>28</v>
      </c>
      <c r="O247" s="1">
        <v>1</v>
      </c>
      <c r="P247" s="1">
        <v>0</v>
      </c>
      <c r="Q247" s="16">
        <f t="shared" si="28"/>
        <v>1.1264612114771517E-2</v>
      </c>
      <c r="R247" s="16">
        <f t="shared" si="29"/>
        <v>1.5651201788708775E-2</v>
      </c>
      <c r="S247" s="16">
        <f t="shared" si="30"/>
        <v>1.0452961672473868E-2</v>
      </c>
      <c r="T247" s="16">
        <f t="shared" si="31"/>
        <v>8.8776157260621429E-3</v>
      </c>
      <c r="U247" s="16">
        <f t="shared" si="32"/>
        <v>1.9417475728155338E-2</v>
      </c>
      <c r="V247" s="16">
        <f t="shared" si="33"/>
        <v>0</v>
      </c>
      <c r="W247" s="11">
        <f t="shared" si="34"/>
        <v>-0.23394261424016971</v>
      </c>
      <c r="X247" s="11">
        <f t="shared" si="35"/>
        <v>0.4392986184909673</v>
      </c>
    </row>
    <row r="248" spans="1:24" x14ac:dyDescent="0.25">
      <c r="A248" s="1">
        <v>3</v>
      </c>
      <c r="B248" t="s">
        <v>364</v>
      </c>
      <c r="C248" t="s">
        <v>600</v>
      </c>
      <c r="D248" t="s">
        <v>573</v>
      </c>
      <c r="E248" s="4">
        <v>12.666666666666664</v>
      </c>
      <c r="F248" s="4">
        <v>8</v>
      </c>
      <c r="G248" s="4">
        <v>1</v>
      </c>
      <c r="H248" s="4">
        <v>1</v>
      </c>
      <c r="I248" s="4">
        <v>8</v>
      </c>
      <c r="J248" s="4">
        <v>2</v>
      </c>
      <c r="K248" s="4">
        <v>0</v>
      </c>
      <c r="L248" s="11">
        <v>0.71</v>
      </c>
      <c r="M248" s="11">
        <v>0.71</v>
      </c>
      <c r="N248" s="4">
        <f t="shared" si="27"/>
        <v>9</v>
      </c>
      <c r="O248" s="1">
        <v>1</v>
      </c>
      <c r="P248" s="1">
        <v>0</v>
      </c>
      <c r="Q248" s="16">
        <f t="shared" si="28"/>
        <v>8.0765143464399548E-3</v>
      </c>
      <c r="R248" s="16">
        <f t="shared" si="29"/>
        <v>5.030743432084964E-3</v>
      </c>
      <c r="S248" s="16">
        <f t="shared" si="30"/>
        <v>1.7421602787456446E-3</v>
      </c>
      <c r="T248" s="16">
        <f t="shared" si="31"/>
        <v>5.0729232720355105E-3</v>
      </c>
      <c r="U248" s="16">
        <f t="shared" si="32"/>
        <v>1.9417475728155338E-2</v>
      </c>
      <c r="V248" s="16">
        <f t="shared" si="33"/>
        <v>0</v>
      </c>
      <c r="W248" s="11">
        <f t="shared" si="34"/>
        <v>-2.5839426142401698</v>
      </c>
      <c r="X248" s="11">
        <f t="shared" si="35"/>
        <v>-0.43070138150903281</v>
      </c>
    </row>
    <row r="249" spans="1:24" x14ac:dyDescent="0.25">
      <c r="A249" s="1">
        <v>3</v>
      </c>
      <c r="B249" t="s">
        <v>312</v>
      </c>
      <c r="C249" t="s">
        <v>595</v>
      </c>
      <c r="D249" t="s">
        <v>573</v>
      </c>
      <c r="E249" s="4">
        <v>12.333333333333332</v>
      </c>
      <c r="F249" s="4">
        <v>16</v>
      </c>
      <c r="G249" s="4">
        <v>4</v>
      </c>
      <c r="H249" s="4">
        <v>3</v>
      </c>
      <c r="I249" s="4">
        <v>8</v>
      </c>
      <c r="J249" s="4">
        <v>2</v>
      </c>
      <c r="K249" s="4">
        <v>0</v>
      </c>
      <c r="L249" s="11">
        <v>2.92</v>
      </c>
      <c r="M249" s="11">
        <v>1.54</v>
      </c>
      <c r="N249" s="4">
        <f t="shared" si="27"/>
        <v>19</v>
      </c>
      <c r="O249" s="1">
        <v>1</v>
      </c>
      <c r="P249" s="1">
        <v>0</v>
      </c>
      <c r="Q249" s="16">
        <f t="shared" si="28"/>
        <v>7.8639744952178521E-3</v>
      </c>
      <c r="R249" s="16">
        <f t="shared" si="29"/>
        <v>1.0620458356623811E-2</v>
      </c>
      <c r="S249" s="16">
        <f t="shared" si="30"/>
        <v>6.9686411149825784E-3</v>
      </c>
      <c r="T249" s="16">
        <f t="shared" si="31"/>
        <v>5.0729232720355105E-3</v>
      </c>
      <c r="U249" s="16">
        <f t="shared" si="32"/>
        <v>1.9417475728155338E-2</v>
      </c>
      <c r="V249" s="16">
        <f t="shared" si="33"/>
        <v>0</v>
      </c>
      <c r="W249" s="11">
        <f t="shared" si="34"/>
        <v>-0.37394261424016983</v>
      </c>
      <c r="X249" s="11">
        <f t="shared" si="35"/>
        <v>0.39929861849096726</v>
      </c>
    </row>
    <row r="250" spans="1:24" x14ac:dyDescent="0.25">
      <c r="A250" s="1">
        <v>3</v>
      </c>
      <c r="B250" t="s">
        <v>414</v>
      </c>
      <c r="C250" t="s">
        <v>594</v>
      </c>
      <c r="D250" t="s">
        <v>573</v>
      </c>
      <c r="E250" s="4">
        <v>10</v>
      </c>
      <c r="F250" s="4">
        <v>12</v>
      </c>
      <c r="G250" s="4">
        <v>7</v>
      </c>
      <c r="H250" s="4">
        <v>0</v>
      </c>
      <c r="I250" s="4">
        <v>7</v>
      </c>
      <c r="J250" s="4">
        <v>1</v>
      </c>
      <c r="K250" s="4">
        <v>0</v>
      </c>
      <c r="L250" s="11">
        <v>6.3</v>
      </c>
      <c r="M250" s="11">
        <v>1.2</v>
      </c>
      <c r="N250" s="4">
        <f t="shared" si="27"/>
        <v>12</v>
      </c>
      <c r="O250" s="1">
        <v>1</v>
      </c>
      <c r="P250" s="1">
        <v>0</v>
      </c>
      <c r="Q250" s="16">
        <f t="shared" si="28"/>
        <v>6.376195536663124E-3</v>
      </c>
      <c r="R250" s="16">
        <f t="shared" si="29"/>
        <v>6.7076579094466184E-3</v>
      </c>
      <c r="S250" s="16">
        <f t="shared" si="30"/>
        <v>1.2195121951219513E-2</v>
      </c>
      <c r="T250" s="16">
        <f t="shared" si="31"/>
        <v>4.4388078630310714E-3</v>
      </c>
      <c r="U250" s="16">
        <f t="shared" si="32"/>
        <v>9.7087378640776691E-3</v>
      </c>
      <c r="V250" s="16">
        <f t="shared" si="33"/>
        <v>0</v>
      </c>
      <c r="W250" s="11">
        <f t="shared" si="34"/>
        <v>3.0060573857598301</v>
      </c>
      <c r="X250" s="11">
        <f t="shared" si="35"/>
        <v>5.9298618490967181E-2</v>
      </c>
    </row>
    <row r="251" spans="1:24" x14ac:dyDescent="0.25">
      <c r="A251" s="1">
        <v>3</v>
      </c>
      <c r="B251" t="s">
        <v>487</v>
      </c>
      <c r="C251" t="s">
        <v>576</v>
      </c>
      <c r="D251" t="s">
        <v>579</v>
      </c>
      <c r="E251" s="4">
        <v>9</v>
      </c>
      <c r="F251" s="4">
        <v>5</v>
      </c>
      <c r="G251" s="4">
        <v>2</v>
      </c>
      <c r="H251" s="4">
        <v>2</v>
      </c>
      <c r="I251" s="4">
        <v>14</v>
      </c>
      <c r="J251" s="4">
        <v>0</v>
      </c>
      <c r="K251" s="4">
        <v>5</v>
      </c>
      <c r="L251" s="11">
        <v>2</v>
      </c>
      <c r="M251" s="11">
        <v>0.78</v>
      </c>
      <c r="N251" s="4">
        <f t="shared" si="27"/>
        <v>7</v>
      </c>
      <c r="O251" s="1">
        <v>0</v>
      </c>
      <c r="P251" s="1">
        <v>1</v>
      </c>
      <c r="Q251" s="16">
        <f t="shared" si="28"/>
        <v>5.7385759829968117E-3</v>
      </c>
      <c r="R251" s="16">
        <f t="shared" si="29"/>
        <v>3.9128004471771938E-3</v>
      </c>
      <c r="S251" s="16">
        <f t="shared" si="30"/>
        <v>3.4843205574912892E-3</v>
      </c>
      <c r="T251" s="16">
        <f t="shared" si="31"/>
        <v>8.8776157260621429E-3</v>
      </c>
      <c r="U251" s="16">
        <f t="shared" si="32"/>
        <v>0</v>
      </c>
      <c r="V251" s="16">
        <f t="shared" si="33"/>
        <v>3.90625E-2</v>
      </c>
      <c r="W251" s="11">
        <f t="shared" si="34"/>
        <v>-1.2939426142401698</v>
      </c>
      <c r="X251" s="11">
        <f t="shared" si="35"/>
        <v>-0.36070138150903275</v>
      </c>
    </row>
    <row r="252" spans="1:24" x14ac:dyDescent="0.25">
      <c r="A252" s="1">
        <v>3</v>
      </c>
      <c r="B252" t="s">
        <v>344</v>
      </c>
      <c r="C252" t="s">
        <v>600</v>
      </c>
      <c r="D252" t="s">
        <v>579</v>
      </c>
      <c r="E252" s="4">
        <v>8</v>
      </c>
      <c r="F252" s="4">
        <v>3</v>
      </c>
      <c r="G252" s="4">
        <v>1</v>
      </c>
      <c r="H252" s="4">
        <v>0</v>
      </c>
      <c r="I252" s="4">
        <v>8</v>
      </c>
      <c r="J252" s="4">
        <v>0</v>
      </c>
      <c r="K252" s="4">
        <v>0</v>
      </c>
      <c r="L252" s="11">
        <v>1.1299999999999999</v>
      </c>
      <c r="M252" s="11">
        <v>0.38</v>
      </c>
      <c r="N252" s="4">
        <f t="shared" si="27"/>
        <v>3</v>
      </c>
      <c r="O252" s="1">
        <v>0</v>
      </c>
      <c r="P252" s="1">
        <v>1</v>
      </c>
      <c r="Q252" s="16">
        <f t="shared" si="28"/>
        <v>5.1009564293304993E-3</v>
      </c>
      <c r="R252" s="16">
        <f t="shared" si="29"/>
        <v>1.6769144773616546E-3</v>
      </c>
      <c r="S252" s="16">
        <f t="shared" si="30"/>
        <v>1.7421602787456446E-3</v>
      </c>
      <c r="T252" s="16">
        <f t="shared" si="31"/>
        <v>5.0729232720355105E-3</v>
      </c>
      <c r="U252" s="16">
        <f t="shared" si="32"/>
        <v>0</v>
      </c>
      <c r="V252" s="16">
        <f t="shared" si="33"/>
        <v>0</v>
      </c>
      <c r="W252" s="11">
        <f t="shared" si="34"/>
        <v>-2.1639426142401699</v>
      </c>
      <c r="X252" s="11">
        <f t="shared" si="35"/>
        <v>-0.76070138150903277</v>
      </c>
    </row>
    <row r="253" spans="1:24" x14ac:dyDescent="0.25">
      <c r="A253" s="1">
        <v>3</v>
      </c>
      <c r="B253" t="s">
        <v>488</v>
      </c>
      <c r="C253" t="s">
        <v>599</v>
      </c>
      <c r="D253" t="s">
        <v>579</v>
      </c>
      <c r="E253" s="4">
        <v>7.666666666666667</v>
      </c>
      <c r="F253" s="4">
        <v>13</v>
      </c>
      <c r="G253" s="4">
        <v>7</v>
      </c>
      <c r="H253" s="4">
        <v>5</v>
      </c>
      <c r="I253" s="4">
        <v>5</v>
      </c>
      <c r="J253" s="4">
        <v>0</v>
      </c>
      <c r="K253" s="4">
        <v>1</v>
      </c>
      <c r="L253" s="11">
        <v>8.2200000000000006</v>
      </c>
      <c r="M253" s="11">
        <v>2.35</v>
      </c>
      <c r="N253" s="4">
        <f t="shared" si="27"/>
        <v>18</v>
      </c>
      <c r="O253" s="1">
        <v>0</v>
      </c>
      <c r="P253" s="1">
        <v>1</v>
      </c>
      <c r="Q253" s="16">
        <f t="shared" si="28"/>
        <v>4.888416578108395E-3</v>
      </c>
      <c r="R253" s="16">
        <f t="shared" si="29"/>
        <v>1.0061486864169928E-2</v>
      </c>
      <c r="S253" s="16">
        <f t="shared" si="30"/>
        <v>1.2195121951219513E-2</v>
      </c>
      <c r="T253" s="16">
        <f t="shared" si="31"/>
        <v>3.1705770450221942E-3</v>
      </c>
      <c r="U253" s="16">
        <f t="shared" si="32"/>
        <v>0</v>
      </c>
      <c r="V253" s="16">
        <f t="shared" si="33"/>
        <v>7.8125E-3</v>
      </c>
      <c r="W253" s="11">
        <f t="shared" si="34"/>
        <v>4.9260573857598313</v>
      </c>
      <c r="X253" s="11">
        <f t="shared" si="35"/>
        <v>1.2092986184909673</v>
      </c>
    </row>
    <row r="254" spans="1:24" x14ac:dyDescent="0.25">
      <c r="A254" s="1">
        <v>3</v>
      </c>
      <c r="B254" t="s">
        <v>489</v>
      </c>
      <c r="C254" t="s">
        <v>596</v>
      </c>
      <c r="D254" t="s">
        <v>573</v>
      </c>
      <c r="E254" s="4">
        <v>7</v>
      </c>
      <c r="F254" s="4">
        <v>6</v>
      </c>
      <c r="G254" s="4">
        <v>2</v>
      </c>
      <c r="H254" s="4">
        <v>3</v>
      </c>
      <c r="I254" s="4">
        <v>2</v>
      </c>
      <c r="J254" s="4">
        <v>1</v>
      </c>
      <c r="K254" s="4">
        <v>0</v>
      </c>
      <c r="L254" s="11">
        <v>2.57</v>
      </c>
      <c r="M254" s="11">
        <v>1.29</v>
      </c>
      <c r="N254" s="4">
        <f t="shared" si="27"/>
        <v>9</v>
      </c>
      <c r="O254" s="1">
        <v>1</v>
      </c>
      <c r="P254" s="1">
        <v>0</v>
      </c>
      <c r="Q254" s="16">
        <f t="shared" si="28"/>
        <v>4.463336875664187E-3</v>
      </c>
      <c r="R254" s="16">
        <f t="shared" si="29"/>
        <v>5.030743432084964E-3</v>
      </c>
      <c r="S254" s="16">
        <f t="shared" si="30"/>
        <v>3.4843205574912892E-3</v>
      </c>
      <c r="T254" s="16">
        <f t="shared" si="31"/>
        <v>1.2682308180088776E-3</v>
      </c>
      <c r="U254" s="16">
        <f t="shared" si="32"/>
        <v>9.7087378640776691E-3</v>
      </c>
      <c r="V254" s="16">
        <f t="shared" si="33"/>
        <v>0</v>
      </c>
      <c r="W254" s="11">
        <f t="shared" si="34"/>
        <v>-0.72394261424016992</v>
      </c>
      <c r="X254" s="11">
        <f t="shared" si="35"/>
        <v>0.14929861849096726</v>
      </c>
    </row>
    <row r="255" spans="1:24" x14ac:dyDescent="0.25">
      <c r="A255" s="1">
        <v>3</v>
      </c>
      <c r="B255" t="s">
        <v>394</v>
      </c>
      <c r="C255" t="s">
        <v>584</v>
      </c>
      <c r="D255" t="s">
        <v>573</v>
      </c>
      <c r="E255" s="4">
        <v>7</v>
      </c>
      <c r="F255" s="4">
        <v>3</v>
      </c>
      <c r="G255" s="4">
        <v>1</v>
      </c>
      <c r="H255" s="4">
        <v>1</v>
      </c>
      <c r="I255" s="4">
        <v>5</v>
      </c>
      <c r="J255" s="4">
        <v>1</v>
      </c>
      <c r="K255" s="4">
        <v>0</v>
      </c>
      <c r="L255" s="11">
        <v>1.29</v>
      </c>
      <c r="M255" s="11">
        <v>0.56999999999999995</v>
      </c>
      <c r="N255" s="4">
        <f t="shared" si="27"/>
        <v>4</v>
      </c>
      <c r="O255" s="1">
        <v>1</v>
      </c>
      <c r="P255" s="1">
        <v>0</v>
      </c>
      <c r="Q255" s="16">
        <f t="shared" si="28"/>
        <v>4.463336875664187E-3</v>
      </c>
      <c r="R255" s="16">
        <f t="shared" si="29"/>
        <v>2.2358859698155395E-3</v>
      </c>
      <c r="S255" s="16">
        <f t="shared" si="30"/>
        <v>1.7421602787456446E-3</v>
      </c>
      <c r="T255" s="16">
        <f t="shared" si="31"/>
        <v>3.1705770450221942E-3</v>
      </c>
      <c r="U255" s="16">
        <f t="shared" si="32"/>
        <v>9.7087378640776691E-3</v>
      </c>
      <c r="V255" s="16">
        <f t="shared" si="33"/>
        <v>0</v>
      </c>
      <c r="W255" s="11">
        <f t="shared" si="34"/>
        <v>-2.0039426142401697</v>
      </c>
      <c r="X255" s="11">
        <f t="shared" si="35"/>
        <v>-0.57070138150903282</v>
      </c>
    </row>
    <row r="256" spans="1:24" x14ac:dyDescent="0.25">
      <c r="A256" s="1">
        <v>3</v>
      </c>
      <c r="B256" t="s">
        <v>360</v>
      </c>
      <c r="C256" t="s">
        <v>576</v>
      </c>
      <c r="D256" t="s">
        <v>573</v>
      </c>
      <c r="E256" s="4">
        <v>7</v>
      </c>
      <c r="F256" s="4">
        <v>1</v>
      </c>
      <c r="G256" s="4">
        <v>0</v>
      </c>
      <c r="H256" s="4">
        <v>3</v>
      </c>
      <c r="I256" s="4">
        <v>7</v>
      </c>
      <c r="J256" s="4">
        <v>1</v>
      </c>
      <c r="K256" s="4">
        <v>0</v>
      </c>
      <c r="L256" s="11">
        <v>0</v>
      </c>
      <c r="M256" s="11">
        <v>0.56999999999999995</v>
      </c>
      <c r="N256" s="4">
        <f t="shared" si="27"/>
        <v>4</v>
      </c>
      <c r="O256" s="1">
        <v>1</v>
      </c>
      <c r="P256" s="1">
        <v>0</v>
      </c>
      <c r="Q256" s="16">
        <f t="shared" si="28"/>
        <v>4.463336875664187E-3</v>
      </c>
      <c r="R256" s="16">
        <f t="shared" si="29"/>
        <v>2.2358859698155395E-3</v>
      </c>
      <c r="S256" s="16">
        <f t="shared" si="30"/>
        <v>0</v>
      </c>
      <c r="T256" s="16">
        <f t="shared" si="31"/>
        <v>4.4388078630310714E-3</v>
      </c>
      <c r="U256" s="16">
        <f t="shared" si="32"/>
        <v>9.7087378640776691E-3</v>
      </c>
      <c r="V256" s="16">
        <f t="shared" si="33"/>
        <v>0</v>
      </c>
      <c r="W256" s="11">
        <f t="shared" si="34"/>
        <v>-3.2939426142401698</v>
      </c>
      <c r="X256" s="11">
        <f t="shared" si="35"/>
        <v>-0.57070138150903282</v>
      </c>
    </row>
    <row r="257" spans="1:24" x14ac:dyDescent="0.25">
      <c r="A257" s="1">
        <v>3</v>
      </c>
      <c r="B257" t="s">
        <v>490</v>
      </c>
      <c r="C257" t="s">
        <v>574</v>
      </c>
      <c r="D257" t="s">
        <v>609</v>
      </c>
      <c r="E257" s="4">
        <v>7</v>
      </c>
      <c r="F257" s="4">
        <v>9</v>
      </c>
      <c r="G257" s="4">
        <v>5</v>
      </c>
      <c r="H257" s="4">
        <v>2</v>
      </c>
      <c r="I257" s="4">
        <v>5</v>
      </c>
      <c r="J257" s="4">
        <v>0</v>
      </c>
      <c r="K257" s="4">
        <v>0</v>
      </c>
      <c r="L257" s="11">
        <v>6.43</v>
      </c>
      <c r="M257" s="11">
        <v>1.57</v>
      </c>
      <c r="N257" s="4">
        <f t="shared" si="27"/>
        <v>11</v>
      </c>
      <c r="O257" s="1">
        <v>1</v>
      </c>
      <c r="P257" s="1">
        <v>1</v>
      </c>
      <c r="Q257" s="16">
        <f t="shared" si="28"/>
        <v>4.463336875664187E-3</v>
      </c>
      <c r="R257" s="16">
        <f t="shared" si="29"/>
        <v>6.1486864169927333E-3</v>
      </c>
      <c r="S257" s="16">
        <f t="shared" si="30"/>
        <v>8.7108013937282226E-3</v>
      </c>
      <c r="T257" s="16">
        <f t="shared" si="31"/>
        <v>3.1705770450221942E-3</v>
      </c>
      <c r="U257" s="16">
        <f t="shared" si="32"/>
        <v>0</v>
      </c>
      <c r="V257" s="16">
        <f t="shared" si="33"/>
        <v>0</v>
      </c>
      <c r="W257" s="11">
        <f t="shared" si="34"/>
        <v>3.13605738575983</v>
      </c>
      <c r="X257" s="11">
        <f t="shared" si="35"/>
        <v>0.42929861849096729</v>
      </c>
    </row>
    <row r="258" spans="1:24" x14ac:dyDescent="0.25">
      <c r="A258" s="1">
        <v>3</v>
      </c>
      <c r="B258" t="s">
        <v>334</v>
      </c>
      <c r="C258" t="s">
        <v>581</v>
      </c>
      <c r="D258" t="s">
        <v>573</v>
      </c>
      <c r="E258" s="4">
        <v>7</v>
      </c>
      <c r="F258" s="4">
        <v>1</v>
      </c>
      <c r="G258" s="4">
        <v>0</v>
      </c>
      <c r="H258" s="4">
        <v>4</v>
      </c>
      <c r="I258" s="4">
        <v>4</v>
      </c>
      <c r="J258" s="4">
        <v>1</v>
      </c>
      <c r="K258" s="4">
        <v>0</v>
      </c>
      <c r="L258" s="11">
        <v>0</v>
      </c>
      <c r="M258" s="11">
        <v>0.71</v>
      </c>
      <c r="N258" s="4">
        <f t="shared" si="27"/>
        <v>5</v>
      </c>
      <c r="O258" s="1">
        <v>1</v>
      </c>
      <c r="P258" s="1">
        <v>0</v>
      </c>
      <c r="Q258" s="16">
        <f t="shared" si="28"/>
        <v>4.463336875664187E-3</v>
      </c>
      <c r="R258" s="16">
        <f t="shared" si="29"/>
        <v>2.7948574622694241E-3</v>
      </c>
      <c r="S258" s="16">
        <f t="shared" si="30"/>
        <v>0</v>
      </c>
      <c r="T258" s="16">
        <f t="shared" si="31"/>
        <v>2.5364616360177552E-3</v>
      </c>
      <c r="U258" s="16">
        <f t="shared" si="32"/>
        <v>9.7087378640776691E-3</v>
      </c>
      <c r="V258" s="16">
        <f t="shared" si="33"/>
        <v>0</v>
      </c>
      <c r="W258" s="11">
        <f t="shared" si="34"/>
        <v>-3.2939426142401698</v>
      </c>
      <c r="X258" s="11">
        <f t="shared" si="35"/>
        <v>-0.43070138150903281</v>
      </c>
    </row>
    <row r="259" spans="1:24" x14ac:dyDescent="0.25">
      <c r="A259" s="1">
        <v>3</v>
      </c>
      <c r="B259" t="s">
        <v>491</v>
      </c>
      <c r="C259" t="s">
        <v>593</v>
      </c>
      <c r="D259" t="s">
        <v>573</v>
      </c>
      <c r="E259" s="4">
        <v>7</v>
      </c>
      <c r="F259" s="4">
        <v>7</v>
      </c>
      <c r="G259" s="4">
        <v>1</v>
      </c>
      <c r="H259" s="4">
        <v>0</v>
      </c>
      <c r="I259" s="4">
        <v>5</v>
      </c>
      <c r="J259" s="4">
        <v>1</v>
      </c>
      <c r="K259" s="4">
        <v>0</v>
      </c>
      <c r="L259" s="11">
        <v>1.29</v>
      </c>
      <c r="M259" s="11">
        <v>1</v>
      </c>
      <c r="N259" s="4">
        <f t="shared" ref="N259:N322" si="36">F259+H259</f>
        <v>7</v>
      </c>
      <c r="O259" s="1">
        <v>1</v>
      </c>
      <c r="P259" s="1">
        <v>0</v>
      </c>
      <c r="Q259" s="16">
        <f t="shared" ref="Q259:Q322" si="37">E259/VLOOKUP($A259,$A$468:$N$477,COLUMN(E$1),FALSE)</f>
        <v>4.463336875664187E-3</v>
      </c>
      <c r="R259" s="16">
        <f t="shared" ref="R259:R322" si="38">N259/VLOOKUP($A259,$A$468:$N$477,COLUMN(N$1),FALSE)</f>
        <v>3.9128004471771938E-3</v>
      </c>
      <c r="S259" s="16">
        <f t="shared" ref="S259:S322" si="39">G259/VLOOKUP($A259,$A$468:$N$477,COLUMN(G$1),FALSE)</f>
        <v>1.7421602787456446E-3</v>
      </c>
      <c r="T259" s="16">
        <f t="shared" ref="T259:T322" si="40">I259/VLOOKUP($A259,$A$468:$N$477,COLUMN(I$1),FALSE)</f>
        <v>3.1705770450221942E-3</v>
      </c>
      <c r="U259" s="16">
        <f t="shared" ref="U259:U322" si="41">J259/VLOOKUP($A259,$A$468:$N$477,COLUMN(J$1),FALSE)</f>
        <v>9.7087378640776691E-3</v>
      </c>
      <c r="V259" s="16">
        <f t="shared" ref="V259:V322" si="42">K259/VLOOKUP($A259,$A$468:$N$477,COLUMN(K$1),FALSE)</f>
        <v>0</v>
      </c>
      <c r="W259" s="11">
        <f t="shared" ref="W259:W322" si="43">IF(E259=0,0,L259-VLOOKUP($A259,$A$468:$N$477,COLUMN(L$1),FALSE))</f>
        <v>-2.0039426142401697</v>
      </c>
      <c r="X259" s="11">
        <f t="shared" ref="X259:X322" si="44">IF(E259=0,0,M259-VLOOKUP($A259,$A$468:$N$477,COLUMN(M$1),FALSE))</f>
        <v>-0.14070138150903277</v>
      </c>
    </row>
    <row r="260" spans="1:24" x14ac:dyDescent="0.25">
      <c r="A260" s="1">
        <v>3</v>
      </c>
      <c r="B260" t="s">
        <v>370</v>
      </c>
      <c r="C260" t="s">
        <v>598</v>
      </c>
      <c r="D260" t="s">
        <v>573</v>
      </c>
      <c r="E260" s="4">
        <v>7</v>
      </c>
      <c r="F260" s="4">
        <v>5</v>
      </c>
      <c r="G260" s="4">
        <v>1</v>
      </c>
      <c r="H260" s="4">
        <v>2</v>
      </c>
      <c r="I260" s="4">
        <v>4</v>
      </c>
      <c r="J260" s="4">
        <v>1</v>
      </c>
      <c r="K260" s="4">
        <v>0</v>
      </c>
      <c r="L260" s="11">
        <v>1.29</v>
      </c>
      <c r="M260" s="11">
        <v>1</v>
      </c>
      <c r="N260" s="4">
        <f t="shared" si="36"/>
        <v>7</v>
      </c>
      <c r="O260" s="1">
        <v>1</v>
      </c>
      <c r="P260" s="1">
        <v>0</v>
      </c>
      <c r="Q260" s="16">
        <f t="shared" si="37"/>
        <v>4.463336875664187E-3</v>
      </c>
      <c r="R260" s="16">
        <f t="shared" si="38"/>
        <v>3.9128004471771938E-3</v>
      </c>
      <c r="S260" s="16">
        <f t="shared" si="39"/>
        <v>1.7421602787456446E-3</v>
      </c>
      <c r="T260" s="16">
        <f t="shared" si="40"/>
        <v>2.5364616360177552E-3</v>
      </c>
      <c r="U260" s="16">
        <f t="shared" si="41"/>
        <v>9.7087378640776691E-3</v>
      </c>
      <c r="V260" s="16">
        <f t="shared" si="42"/>
        <v>0</v>
      </c>
      <c r="W260" s="11">
        <f t="shared" si="43"/>
        <v>-2.0039426142401697</v>
      </c>
      <c r="X260" s="11">
        <f t="shared" si="44"/>
        <v>-0.14070138150903277</v>
      </c>
    </row>
    <row r="261" spans="1:24" x14ac:dyDescent="0.25">
      <c r="A261" s="1">
        <v>3</v>
      </c>
      <c r="B261" t="s">
        <v>492</v>
      </c>
      <c r="C261" t="s">
        <v>577</v>
      </c>
      <c r="D261" t="s">
        <v>579</v>
      </c>
      <c r="E261" s="4">
        <v>6.666666666666667</v>
      </c>
      <c r="F261" s="4">
        <v>2</v>
      </c>
      <c r="G261" s="4">
        <v>0</v>
      </c>
      <c r="H261" s="4">
        <v>1</v>
      </c>
      <c r="I261" s="4">
        <v>6</v>
      </c>
      <c r="J261" s="4">
        <v>0</v>
      </c>
      <c r="K261" s="4">
        <v>0</v>
      </c>
      <c r="L261" s="11">
        <v>0</v>
      </c>
      <c r="M261" s="11">
        <v>0.45</v>
      </c>
      <c r="N261" s="4">
        <f t="shared" si="36"/>
        <v>3</v>
      </c>
      <c r="O261" s="1">
        <v>0</v>
      </c>
      <c r="P261" s="1">
        <v>1</v>
      </c>
      <c r="Q261" s="16">
        <f t="shared" si="37"/>
        <v>4.2507970244420826E-3</v>
      </c>
      <c r="R261" s="16">
        <f t="shared" si="38"/>
        <v>1.6769144773616546E-3</v>
      </c>
      <c r="S261" s="16">
        <f t="shared" si="39"/>
        <v>0</v>
      </c>
      <c r="T261" s="16">
        <f t="shared" si="40"/>
        <v>3.8046924540266328E-3</v>
      </c>
      <c r="U261" s="16">
        <f t="shared" si="41"/>
        <v>0</v>
      </c>
      <c r="V261" s="16">
        <f t="shared" si="42"/>
        <v>0</v>
      </c>
      <c r="W261" s="11">
        <f t="shared" si="43"/>
        <v>-3.2939426142401698</v>
      </c>
      <c r="X261" s="11">
        <f t="shared" si="44"/>
        <v>-0.69070138150903282</v>
      </c>
    </row>
    <row r="262" spans="1:24" x14ac:dyDescent="0.25">
      <c r="A262" s="1">
        <v>3</v>
      </c>
      <c r="B262" t="s">
        <v>472</v>
      </c>
      <c r="C262" t="s">
        <v>577</v>
      </c>
      <c r="D262" t="s">
        <v>573</v>
      </c>
      <c r="E262" s="4">
        <v>5.3333333333333321</v>
      </c>
      <c r="F262" s="4">
        <v>5</v>
      </c>
      <c r="G262" s="4">
        <v>4</v>
      </c>
      <c r="H262" s="4">
        <v>4</v>
      </c>
      <c r="I262" s="4">
        <v>9</v>
      </c>
      <c r="J262" s="4">
        <v>0</v>
      </c>
      <c r="K262" s="4">
        <v>0</v>
      </c>
      <c r="L262" s="11">
        <v>6.75</v>
      </c>
      <c r="M262" s="11">
        <v>1.69</v>
      </c>
      <c r="N262" s="4">
        <f t="shared" si="36"/>
        <v>9</v>
      </c>
      <c r="O262" s="1">
        <v>1</v>
      </c>
      <c r="P262" s="1">
        <v>0</v>
      </c>
      <c r="Q262" s="16">
        <f t="shared" si="37"/>
        <v>3.4006376195536651E-3</v>
      </c>
      <c r="R262" s="16">
        <f t="shared" si="38"/>
        <v>5.030743432084964E-3</v>
      </c>
      <c r="S262" s="16">
        <f t="shared" si="39"/>
        <v>6.9686411149825784E-3</v>
      </c>
      <c r="T262" s="16">
        <f t="shared" si="40"/>
        <v>5.7070386810399495E-3</v>
      </c>
      <c r="U262" s="16">
        <f t="shared" si="41"/>
        <v>0</v>
      </c>
      <c r="V262" s="16">
        <f t="shared" si="42"/>
        <v>0</v>
      </c>
      <c r="W262" s="11">
        <f t="shared" si="43"/>
        <v>3.4560573857598302</v>
      </c>
      <c r="X262" s="11">
        <f t="shared" si="44"/>
        <v>0.54929861849096717</v>
      </c>
    </row>
    <row r="263" spans="1:24" x14ac:dyDescent="0.25">
      <c r="A263" s="1">
        <v>3</v>
      </c>
      <c r="B263" t="s">
        <v>436</v>
      </c>
      <c r="C263" t="s">
        <v>583</v>
      </c>
      <c r="D263" t="s">
        <v>579</v>
      </c>
      <c r="E263" s="4">
        <v>5.3333333333333321</v>
      </c>
      <c r="F263" s="4">
        <v>2</v>
      </c>
      <c r="G263" s="4">
        <v>1</v>
      </c>
      <c r="H263" s="4">
        <v>3</v>
      </c>
      <c r="I263" s="4">
        <v>7</v>
      </c>
      <c r="J263" s="4">
        <v>0</v>
      </c>
      <c r="K263" s="4">
        <v>0</v>
      </c>
      <c r="L263" s="11">
        <v>1.69</v>
      </c>
      <c r="M263" s="11">
        <v>0.94</v>
      </c>
      <c r="N263" s="4">
        <f t="shared" si="36"/>
        <v>5</v>
      </c>
      <c r="O263" s="1">
        <v>0</v>
      </c>
      <c r="P263" s="1">
        <v>1</v>
      </c>
      <c r="Q263" s="16">
        <f t="shared" si="37"/>
        <v>3.4006376195536651E-3</v>
      </c>
      <c r="R263" s="16">
        <f t="shared" si="38"/>
        <v>2.7948574622694241E-3</v>
      </c>
      <c r="S263" s="16">
        <f t="shared" si="39"/>
        <v>1.7421602787456446E-3</v>
      </c>
      <c r="T263" s="16">
        <f t="shared" si="40"/>
        <v>4.4388078630310714E-3</v>
      </c>
      <c r="U263" s="16">
        <f t="shared" si="41"/>
        <v>0</v>
      </c>
      <c r="V263" s="16">
        <f t="shared" si="42"/>
        <v>0</v>
      </c>
      <c r="W263" s="11">
        <f t="shared" si="43"/>
        <v>-1.6039426142401698</v>
      </c>
      <c r="X263" s="11">
        <f t="shared" si="44"/>
        <v>-0.20070138150903283</v>
      </c>
    </row>
    <row r="264" spans="1:24" x14ac:dyDescent="0.25">
      <c r="A264" s="1">
        <v>3</v>
      </c>
      <c r="B264" t="s">
        <v>493</v>
      </c>
      <c r="C264" t="s">
        <v>604</v>
      </c>
      <c r="D264" t="s">
        <v>573</v>
      </c>
      <c r="E264" s="4">
        <v>5</v>
      </c>
      <c r="F264" s="4">
        <v>11</v>
      </c>
      <c r="G264" s="4">
        <v>5</v>
      </c>
      <c r="H264" s="4">
        <v>2</v>
      </c>
      <c r="I264" s="4">
        <v>4</v>
      </c>
      <c r="J264" s="4">
        <v>0</v>
      </c>
      <c r="K264" s="4">
        <v>0</v>
      </c>
      <c r="L264" s="11">
        <v>9</v>
      </c>
      <c r="M264" s="11">
        <v>2.6</v>
      </c>
      <c r="N264" s="4">
        <f t="shared" si="36"/>
        <v>13</v>
      </c>
      <c r="O264" s="1">
        <v>1</v>
      </c>
      <c r="P264" s="1">
        <v>0</v>
      </c>
      <c r="Q264" s="16">
        <f t="shared" si="37"/>
        <v>3.188097768331562E-3</v>
      </c>
      <c r="R264" s="16">
        <f t="shared" si="38"/>
        <v>7.2666294019005035E-3</v>
      </c>
      <c r="S264" s="16">
        <f t="shared" si="39"/>
        <v>8.7108013937282226E-3</v>
      </c>
      <c r="T264" s="16">
        <f t="shared" si="40"/>
        <v>2.5364616360177552E-3</v>
      </c>
      <c r="U264" s="16">
        <f t="shared" si="41"/>
        <v>0</v>
      </c>
      <c r="V264" s="16">
        <f t="shared" si="42"/>
        <v>0</v>
      </c>
      <c r="W264" s="11">
        <f t="shared" si="43"/>
        <v>5.7060573857598307</v>
      </c>
      <c r="X264" s="11">
        <f t="shared" si="44"/>
        <v>1.4592986184909673</v>
      </c>
    </row>
    <row r="265" spans="1:24" x14ac:dyDescent="0.25">
      <c r="A265" s="1">
        <v>3</v>
      </c>
      <c r="B265" t="s">
        <v>494</v>
      </c>
      <c r="C265" t="s">
        <v>572</v>
      </c>
      <c r="D265" t="s">
        <v>573</v>
      </c>
      <c r="E265" s="4">
        <v>5</v>
      </c>
      <c r="F265" s="4">
        <v>6</v>
      </c>
      <c r="G265" s="4">
        <v>3</v>
      </c>
      <c r="H265" s="4">
        <v>1</v>
      </c>
      <c r="I265" s="4">
        <v>4</v>
      </c>
      <c r="J265" s="4">
        <v>0</v>
      </c>
      <c r="K265" s="4">
        <v>0</v>
      </c>
      <c r="L265" s="11">
        <v>5.4</v>
      </c>
      <c r="M265" s="11">
        <v>1.4</v>
      </c>
      <c r="N265" s="4">
        <f t="shared" si="36"/>
        <v>7</v>
      </c>
      <c r="O265" s="1">
        <v>1</v>
      </c>
      <c r="P265" s="1">
        <v>0</v>
      </c>
      <c r="Q265" s="16">
        <f t="shared" si="37"/>
        <v>3.188097768331562E-3</v>
      </c>
      <c r="R265" s="16">
        <f t="shared" si="38"/>
        <v>3.9128004471771938E-3</v>
      </c>
      <c r="S265" s="16">
        <f t="shared" si="39"/>
        <v>5.2264808362369342E-3</v>
      </c>
      <c r="T265" s="16">
        <f t="shared" si="40"/>
        <v>2.5364616360177552E-3</v>
      </c>
      <c r="U265" s="16">
        <f t="shared" si="41"/>
        <v>0</v>
      </c>
      <c r="V265" s="16">
        <f t="shared" si="42"/>
        <v>0</v>
      </c>
      <c r="W265" s="11">
        <f t="shared" si="43"/>
        <v>2.1060573857598306</v>
      </c>
      <c r="X265" s="11">
        <f t="shared" si="44"/>
        <v>0.25929861849096714</v>
      </c>
    </row>
    <row r="266" spans="1:24" x14ac:dyDescent="0.25">
      <c r="A266" s="1">
        <v>3</v>
      </c>
      <c r="B266" t="s">
        <v>495</v>
      </c>
      <c r="C266" t="s">
        <v>590</v>
      </c>
      <c r="D266" t="s">
        <v>573</v>
      </c>
      <c r="E266" s="4">
        <v>5</v>
      </c>
      <c r="F266" s="4">
        <v>8</v>
      </c>
      <c r="G266" s="4">
        <v>4</v>
      </c>
      <c r="H266" s="4">
        <v>1</v>
      </c>
      <c r="I266" s="4">
        <v>2</v>
      </c>
      <c r="J266" s="4">
        <v>0</v>
      </c>
      <c r="K266" s="4">
        <v>0</v>
      </c>
      <c r="L266" s="11">
        <v>7.2</v>
      </c>
      <c r="M266" s="11">
        <v>1.8</v>
      </c>
      <c r="N266" s="4">
        <f t="shared" si="36"/>
        <v>9</v>
      </c>
      <c r="O266" s="1">
        <v>1</v>
      </c>
      <c r="P266" s="1">
        <v>0</v>
      </c>
      <c r="Q266" s="16">
        <f t="shared" si="37"/>
        <v>3.188097768331562E-3</v>
      </c>
      <c r="R266" s="16">
        <f t="shared" si="38"/>
        <v>5.030743432084964E-3</v>
      </c>
      <c r="S266" s="16">
        <f t="shared" si="39"/>
        <v>6.9686411149825784E-3</v>
      </c>
      <c r="T266" s="16">
        <f t="shared" si="40"/>
        <v>1.2682308180088776E-3</v>
      </c>
      <c r="U266" s="16">
        <f t="shared" si="41"/>
        <v>0</v>
      </c>
      <c r="V266" s="16">
        <f t="shared" si="42"/>
        <v>0</v>
      </c>
      <c r="W266" s="11">
        <f t="shared" si="43"/>
        <v>3.9060573857598304</v>
      </c>
      <c r="X266" s="11">
        <f t="shared" si="44"/>
        <v>0.65929861849096727</v>
      </c>
    </row>
    <row r="267" spans="1:24" x14ac:dyDescent="0.25">
      <c r="A267" s="1">
        <v>3</v>
      </c>
      <c r="B267" t="s">
        <v>496</v>
      </c>
      <c r="C267" t="s">
        <v>593</v>
      </c>
      <c r="D267" t="s">
        <v>579</v>
      </c>
      <c r="E267" s="4">
        <v>4.3333333333333321</v>
      </c>
      <c r="F267" s="4">
        <v>7</v>
      </c>
      <c r="G267" s="4">
        <v>2</v>
      </c>
      <c r="H267" s="4">
        <v>1</v>
      </c>
      <c r="I267" s="4">
        <v>5</v>
      </c>
      <c r="J267" s="4">
        <v>0</v>
      </c>
      <c r="K267" s="4">
        <v>0</v>
      </c>
      <c r="L267" s="11">
        <v>4.1500000000000004</v>
      </c>
      <c r="M267" s="11">
        <v>1.85</v>
      </c>
      <c r="N267" s="4">
        <f t="shared" si="36"/>
        <v>8</v>
      </c>
      <c r="O267" s="1">
        <v>0</v>
      </c>
      <c r="P267" s="1">
        <v>1</v>
      </c>
      <c r="Q267" s="16">
        <f t="shared" si="37"/>
        <v>2.7630180658873528E-3</v>
      </c>
      <c r="R267" s="16">
        <f t="shared" si="38"/>
        <v>4.4717719396310789E-3</v>
      </c>
      <c r="S267" s="16">
        <f t="shared" si="39"/>
        <v>3.4843205574912892E-3</v>
      </c>
      <c r="T267" s="16">
        <f t="shared" si="40"/>
        <v>3.1705770450221942E-3</v>
      </c>
      <c r="U267" s="16">
        <f t="shared" si="41"/>
        <v>0</v>
      </c>
      <c r="V267" s="16">
        <f t="shared" si="42"/>
        <v>0</v>
      </c>
      <c r="W267" s="11">
        <f t="shared" si="43"/>
        <v>0.85605738575983059</v>
      </c>
      <c r="X267" s="11">
        <f t="shared" si="44"/>
        <v>0.70929861849096731</v>
      </c>
    </row>
    <row r="268" spans="1:24" x14ac:dyDescent="0.25">
      <c r="A268" s="1">
        <v>3</v>
      </c>
      <c r="B268" t="s">
        <v>329</v>
      </c>
      <c r="C268" t="s">
        <v>601</v>
      </c>
      <c r="D268" t="s">
        <v>573</v>
      </c>
      <c r="E268" s="4">
        <v>4</v>
      </c>
      <c r="F268" s="4">
        <v>8</v>
      </c>
      <c r="G268" s="4">
        <v>5</v>
      </c>
      <c r="H268" s="4">
        <v>3</v>
      </c>
      <c r="I268" s="4">
        <v>6</v>
      </c>
      <c r="J268" s="4">
        <v>0</v>
      </c>
      <c r="K268" s="4">
        <v>0</v>
      </c>
      <c r="L268" s="11">
        <v>11.25</v>
      </c>
      <c r="M268" s="11">
        <v>2.75</v>
      </c>
      <c r="N268" s="4">
        <f t="shared" si="36"/>
        <v>11</v>
      </c>
      <c r="O268" s="1">
        <v>1</v>
      </c>
      <c r="P268" s="1">
        <v>0</v>
      </c>
      <c r="Q268" s="16">
        <f t="shared" si="37"/>
        <v>2.5504782146652497E-3</v>
      </c>
      <c r="R268" s="16">
        <f t="shared" si="38"/>
        <v>6.1486864169927333E-3</v>
      </c>
      <c r="S268" s="16">
        <f t="shared" si="39"/>
        <v>8.7108013937282226E-3</v>
      </c>
      <c r="T268" s="16">
        <f t="shared" si="40"/>
        <v>3.8046924540266328E-3</v>
      </c>
      <c r="U268" s="16">
        <f t="shared" si="41"/>
        <v>0</v>
      </c>
      <c r="V268" s="16">
        <f t="shared" si="42"/>
        <v>0</v>
      </c>
      <c r="W268" s="11">
        <f t="shared" si="43"/>
        <v>7.9560573857598307</v>
      </c>
      <c r="X268" s="11">
        <f t="shared" si="44"/>
        <v>1.6092986184909672</v>
      </c>
    </row>
    <row r="269" spans="1:24" x14ac:dyDescent="0.25">
      <c r="A269" s="1">
        <v>3</v>
      </c>
      <c r="B269" t="s">
        <v>307</v>
      </c>
      <c r="C269" t="s">
        <v>601</v>
      </c>
      <c r="D269" t="s">
        <v>573</v>
      </c>
      <c r="E269" s="4">
        <v>3.6666666666666674</v>
      </c>
      <c r="F269" s="4">
        <v>7</v>
      </c>
      <c r="G269" s="4">
        <v>5</v>
      </c>
      <c r="H269" s="4">
        <v>4</v>
      </c>
      <c r="I269" s="4">
        <v>4</v>
      </c>
      <c r="J269" s="4">
        <v>0</v>
      </c>
      <c r="K269" s="4">
        <v>0</v>
      </c>
      <c r="L269" s="11">
        <v>12.27</v>
      </c>
      <c r="M269" s="11">
        <v>3</v>
      </c>
      <c r="N269" s="4">
        <f t="shared" si="36"/>
        <v>11</v>
      </c>
      <c r="O269" s="1">
        <v>1</v>
      </c>
      <c r="P269" s="1">
        <v>0</v>
      </c>
      <c r="Q269" s="16">
        <f t="shared" si="37"/>
        <v>2.3379383634431457E-3</v>
      </c>
      <c r="R269" s="16">
        <f t="shared" si="38"/>
        <v>6.1486864169927333E-3</v>
      </c>
      <c r="S269" s="16">
        <f t="shared" si="39"/>
        <v>8.7108013937282226E-3</v>
      </c>
      <c r="T269" s="16">
        <f t="shared" si="40"/>
        <v>2.5364616360177552E-3</v>
      </c>
      <c r="U269" s="16">
        <f t="shared" si="41"/>
        <v>0</v>
      </c>
      <c r="V269" s="16">
        <f t="shared" si="42"/>
        <v>0</v>
      </c>
      <c r="W269" s="11">
        <f t="shared" si="43"/>
        <v>8.9760573857598303</v>
      </c>
      <c r="X269" s="11">
        <f t="shared" si="44"/>
        <v>1.8592986184909672</v>
      </c>
    </row>
    <row r="270" spans="1:24" x14ac:dyDescent="0.25">
      <c r="A270" s="1">
        <v>3</v>
      </c>
      <c r="B270" t="s">
        <v>497</v>
      </c>
      <c r="C270" t="s">
        <v>600</v>
      </c>
      <c r="D270" t="s">
        <v>579</v>
      </c>
      <c r="E270" s="4">
        <v>3.3333333333333335</v>
      </c>
      <c r="F270" s="4">
        <v>1</v>
      </c>
      <c r="G270" s="4">
        <v>0</v>
      </c>
      <c r="H270" s="4">
        <v>2</v>
      </c>
      <c r="I270" s="4">
        <v>2</v>
      </c>
      <c r="J270" s="4">
        <v>0</v>
      </c>
      <c r="K270" s="4">
        <v>0</v>
      </c>
      <c r="L270" s="11">
        <v>0</v>
      </c>
      <c r="M270" s="11">
        <v>0.9</v>
      </c>
      <c r="N270" s="4">
        <f t="shared" si="36"/>
        <v>3</v>
      </c>
      <c r="O270" s="1">
        <v>0</v>
      </c>
      <c r="P270" s="1">
        <v>1</v>
      </c>
      <c r="Q270" s="16">
        <f t="shared" si="37"/>
        <v>2.1253985122210413E-3</v>
      </c>
      <c r="R270" s="16">
        <f t="shared" si="38"/>
        <v>1.6769144773616546E-3</v>
      </c>
      <c r="S270" s="16">
        <f t="shared" si="39"/>
        <v>0</v>
      </c>
      <c r="T270" s="16">
        <f t="shared" si="40"/>
        <v>1.2682308180088776E-3</v>
      </c>
      <c r="U270" s="16">
        <f t="shared" si="41"/>
        <v>0</v>
      </c>
      <c r="V270" s="16">
        <f t="shared" si="42"/>
        <v>0</v>
      </c>
      <c r="W270" s="11">
        <f t="shared" si="43"/>
        <v>-3.2939426142401698</v>
      </c>
      <c r="X270" s="11">
        <f t="shared" si="44"/>
        <v>-0.24070138150903275</v>
      </c>
    </row>
    <row r="271" spans="1:24" x14ac:dyDescent="0.25">
      <c r="A271" s="1">
        <v>3</v>
      </c>
      <c r="B271" t="s">
        <v>498</v>
      </c>
      <c r="C271" t="s">
        <v>585</v>
      </c>
      <c r="D271" t="s">
        <v>579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11">
        <v>0</v>
      </c>
      <c r="M271" s="11">
        <v>0</v>
      </c>
      <c r="N271" s="4">
        <f t="shared" si="36"/>
        <v>0</v>
      </c>
      <c r="O271" s="1">
        <v>0</v>
      </c>
      <c r="P271" s="1">
        <v>1</v>
      </c>
      <c r="Q271" s="16">
        <f t="shared" si="37"/>
        <v>0</v>
      </c>
      <c r="R271" s="16">
        <f t="shared" si="38"/>
        <v>0</v>
      </c>
      <c r="S271" s="16">
        <f t="shared" si="39"/>
        <v>0</v>
      </c>
      <c r="T271" s="16">
        <f t="shared" si="40"/>
        <v>0</v>
      </c>
      <c r="U271" s="16">
        <f t="shared" si="41"/>
        <v>0</v>
      </c>
      <c r="V271" s="16">
        <f t="shared" si="42"/>
        <v>0</v>
      </c>
      <c r="W271" s="11">
        <f t="shared" si="43"/>
        <v>0</v>
      </c>
      <c r="X271" s="11">
        <f t="shared" si="44"/>
        <v>0</v>
      </c>
    </row>
    <row r="272" spans="1:24" x14ac:dyDescent="0.25">
      <c r="A272" s="1">
        <v>3</v>
      </c>
      <c r="B272" t="s">
        <v>410</v>
      </c>
      <c r="C272" t="s">
        <v>578</v>
      </c>
      <c r="D272" t="s">
        <v>573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11">
        <v>0</v>
      </c>
      <c r="M272" s="11">
        <v>0</v>
      </c>
      <c r="N272" s="4">
        <f t="shared" si="36"/>
        <v>0</v>
      </c>
      <c r="O272" s="1">
        <v>1</v>
      </c>
      <c r="P272" s="1">
        <v>0</v>
      </c>
      <c r="Q272" s="16">
        <f t="shared" si="37"/>
        <v>0</v>
      </c>
      <c r="R272" s="16">
        <f t="shared" si="38"/>
        <v>0</v>
      </c>
      <c r="S272" s="16">
        <f t="shared" si="39"/>
        <v>0</v>
      </c>
      <c r="T272" s="16">
        <f t="shared" si="40"/>
        <v>0</v>
      </c>
      <c r="U272" s="16">
        <f t="shared" si="41"/>
        <v>0</v>
      </c>
      <c r="V272" s="16">
        <f t="shared" si="42"/>
        <v>0</v>
      </c>
      <c r="W272" s="11">
        <f t="shared" si="43"/>
        <v>0</v>
      </c>
      <c r="X272" s="11">
        <f t="shared" si="44"/>
        <v>0</v>
      </c>
    </row>
    <row r="273" spans="1:24" x14ac:dyDescent="0.25">
      <c r="A273" s="1">
        <v>3</v>
      </c>
      <c r="B273" t="s">
        <v>499</v>
      </c>
      <c r="C273" t="s">
        <v>591</v>
      </c>
      <c r="D273" t="s">
        <v>608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11">
        <v>0</v>
      </c>
      <c r="M273" s="11">
        <v>0</v>
      </c>
      <c r="N273" s="4">
        <f t="shared" si="36"/>
        <v>0</v>
      </c>
      <c r="O273" s="1">
        <v>1</v>
      </c>
      <c r="P273" s="1">
        <v>1</v>
      </c>
      <c r="Q273" s="16">
        <f t="shared" si="37"/>
        <v>0</v>
      </c>
      <c r="R273" s="16">
        <f t="shared" si="38"/>
        <v>0</v>
      </c>
      <c r="S273" s="16">
        <f t="shared" si="39"/>
        <v>0</v>
      </c>
      <c r="T273" s="16">
        <f t="shared" si="40"/>
        <v>0</v>
      </c>
      <c r="U273" s="16">
        <f t="shared" si="41"/>
        <v>0</v>
      </c>
      <c r="V273" s="16">
        <f t="shared" si="42"/>
        <v>0</v>
      </c>
      <c r="W273" s="11">
        <f t="shared" si="43"/>
        <v>0</v>
      </c>
      <c r="X273" s="11">
        <f t="shared" si="44"/>
        <v>0</v>
      </c>
    </row>
    <row r="274" spans="1:24" x14ac:dyDescent="0.25">
      <c r="A274" s="1">
        <v>3</v>
      </c>
      <c r="B274" t="s">
        <v>500</v>
      </c>
      <c r="C274" t="s">
        <v>588</v>
      </c>
      <c r="D274" t="s">
        <v>608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11">
        <v>0</v>
      </c>
      <c r="M274" s="11">
        <v>0</v>
      </c>
      <c r="N274" s="4">
        <f t="shared" si="36"/>
        <v>0</v>
      </c>
      <c r="O274" s="1">
        <v>1</v>
      </c>
      <c r="P274" s="1">
        <v>1</v>
      </c>
      <c r="Q274" s="16">
        <f t="shared" si="37"/>
        <v>0</v>
      </c>
      <c r="R274" s="16">
        <f t="shared" si="38"/>
        <v>0</v>
      </c>
      <c r="S274" s="16">
        <f t="shared" si="39"/>
        <v>0</v>
      </c>
      <c r="T274" s="16">
        <f t="shared" si="40"/>
        <v>0</v>
      </c>
      <c r="U274" s="16">
        <f t="shared" si="41"/>
        <v>0</v>
      </c>
      <c r="V274" s="16">
        <f t="shared" si="42"/>
        <v>0</v>
      </c>
      <c r="W274" s="11">
        <f t="shared" si="43"/>
        <v>0</v>
      </c>
      <c r="X274" s="11">
        <f t="shared" si="44"/>
        <v>0</v>
      </c>
    </row>
    <row r="275" spans="1:24" x14ac:dyDescent="0.25">
      <c r="A275" s="1">
        <v>2</v>
      </c>
      <c r="B275" t="s">
        <v>501</v>
      </c>
      <c r="C275" t="s">
        <v>582</v>
      </c>
      <c r="D275" t="s">
        <v>573</v>
      </c>
      <c r="E275" s="4">
        <v>177.33333333333331</v>
      </c>
      <c r="F275" s="4">
        <v>154</v>
      </c>
      <c r="G275" s="4">
        <v>81</v>
      </c>
      <c r="H275" s="4">
        <v>52</v>
      </c>
      <c r="I275" s="4">
        <v>154</v>
      </c>
      <c r="J275" s="4">
        <v>19</v>
      </c>
      <c r="K275" s="4">
        <v>0</v>
      </c>
      <c r="L275" s="11">
        <v>4.1100000000000003</v>
      </c>
      <c r="M275" s="11">
        <v>1.1599999999999999</v>
      </c>
      <c r="N275" s="4">
        <f t="shared" si="36"/>
        <v>206</v>
      </c>
      <c r="O275" s="1">
        <v>1</v>
      </c>
      <c r="P275" s="1">
        <v>0</v>
      </c>
      <c r="Q275" s="16">
        <f t="shared" si="37"/>
        <v>0.11204717775905645</v>
      </c>
      <c r="R275" s="16">
        <f t="shared" si="38"/>
        <v>0.10635002581311306</v>
      </c>
      <c r="S275" s="16">
        <f t="shared" si="39"/>
        <v>0.12918660287081341</v>
      </c>
      <c r="T275" s="16">
        <f t="shared" si="40"/>
        <v>0.10650069156293222</v>
      </c>
      <c r="U275" s="16">
        <f t="shared" si="41"/>
        <v>0.14285714285714285</v>
      </c>
      <c r="V275" s="16">
        <f t="shared" si="42"/>
        <v>0</v>
      </c>
      <c r="W275" s="11">
        <f t="shared" si="43"/>
        <v>0.54449873631002443</v>
      </c>
      <c r="X275" s="11">
        <f t="shared" si="44"/>
        <v>-6.3883740522325594E-2</v>
      </c>
    </row>
    <row r="276" spans="1:24" x14ac:dyDescent="0.25">
      <c r="A276" s="1">
        <v>2</v>
      </c>
      <c r="B276" t="s">
        <v>486</v>
      </c>
      <c r="C276" t="s">
        <v>591</v>
      </c>
      <c r="D276" t="s">
        <v>573</v>
      </c>
      <c r="E276" s="4">
        <v>165</v>
      </c>
      <c r="F276" s="4">
        <v>142</v>
      </c>
      <c r="G276" s="4">
        <v>51</v>
      </c>
      <c r="H276" s="4">
        <v>24</v>
      </c>
      <c r="I276" s="4">
        <v>173</v>
      </c>
      <c r="J276" s="4">
        <v>18</v>
      </c>
      <c r="K276" s="4">
        <v>0</v>
      </c>
      <c r="L276" s="11">
        <v>2.78</v>
      </c>
      <c r="M276" s="11">
        <v>1.01</v>
      </c>
      <c r="N276" s="4">
        <f t="shared" si="36"/>
        <v>166</v>
      </c>
      <c r="O276" s="1">
        <v>1</v>
      </c>
      <c r="P276" s="1">
        <v>0</v>
      </c>
      <c r="Q276" s="16">
        <f t="shared" si="37"/>
        <v>0.10425442291491156</v>
      </c>
      <c r="R276" s="16">
        <f t="shared" si="38"/>
        <v>8.5699535363964893E-2</v>
      </c>
      <c r="S276" s="16">
        <f t="shared" si="39"/>
        <v>8.1339712918660281E-2</v>
      </c>
      <c r="T276" s="16">
        <f t="shared" si="40"/>
        <v>0.11964038727524205</v>
      </c>
      <c r="U276" s="16">
        <f t="shared" si="41"/>
        <v>0.13533834586466165</v>
      </c>
      <c r="V276" s="16">
        <f t="shared" si="42"/>
        <v>0</v>
      </c>
      <c r="W276" s="11">
        <f t="shared" si="43"/>
        <v>-0.78550126368997608</v>
      </c>
      <c r="X276" s="11">
        <f t="shared" si="44"/>
        <v>-0.21388374052232551</v>
      </c>
    </row>
    <row r="277" spans="1:24" x14ac:dyDescent="0.25">
      <c r="A277" s="1">
        <v>2</v>
      </c>
      <c r="B277" t="s">
        <v>403</v>
      </c>
      <c r="C277" t="s">
        <v>585</v>
      </c>
      <c r="D277" t="s">
        <v>608</v>
      </c>
      <c r="E277" s="4">
        <v>113.66666666666667</v>
      </c>
      <c r="F277" s="4">
        <v>124</v>
      </c>
      <c r="G277" s="4">
        <v>46</v>
      </c>
      <c r="H277" s="4">
        <v>32</v>
      </c>
      <c r="I277" s="4">
        <v>86</v>
      </c>
      <c r="J277" s="4">
        <v>12</v>
      </c>
      <c r="K277" s="4">
        <v>0</v>
      </c>
      <c r="L277" s="11">
        <v>3.64</v>
      </c>
      <c r="M277" s="11">
        <v>1.37</v>
      </c>
      <c r="N277" s="4">
        <f t="shared" si="36"/>
        <v>156</v>
      </c>
      <c r="O277" s="1">
        <v>1</v>
      </c>
      <c r="P277" s="1">
        <v>1</v>
      </c>
      <c r="Q277" s="16">
        <f t="shared" si="37"/>
        <v>7.1819713563605753E-2</v>
      </c>
      <c r="R277" s="16">
        <f t="shared" si="38"/>
        <v>8.0536912751677847E-2</v>
      </c>
      <c r="S277" s="16">
        <f t="shared" si="39"/>
        <v>7.3365231259968106E-2</v>
      </c>
      <c r="T277" s="16">
        <f t="shared" si="40"/>
        <v>5.9474412171507604E-2</v>
      </c>
      <c r="U277" s="16">
        <f t="shared" si="41"/>
        <v>9.0225563909774431E-2</v>
      </c>
      <c r="V277" s="16">
        <f t="shared" si="42"/>
        <v>0</v>
      </c>
      <c r="W277" s="11">
        <f t="shared" si="43"/>
        <v>7.4498736310024238E-2</v>
      </c>
      <c r="X277" s="11">
        <f t="shared" si="44"/>
        <v>0.14611625947767459</v>
      </c>
    </row>
    <row r="278" spans="1:24" x14ac:dyDescent="0.25">
      <c r="A278" s="1">
        <v>2</v>
      </c>
      <c r="B278" t="s">
        <v>417</v>
      </c>
      <c r="C278" t="s">
        <v>600</v>
      </c>
      <c r="D278" t="s">
        <v>573</v>
      </c>
      <c r="E278" s="4">
        <v>111</v>
      </c>
      <c r="F278" s="4">
        <v>102</v>
      </c>
      <c r="G278" s="4">
        <v>40</v>
      </c>
      <c r="H278" s="4">
        <v>28</v>
      </c>
      <c r="I278" s="4">
        <v>98</v>
      </c>
      <c r="J278" s="4">
        <v>13</v>
      </c>
      <c r="K278" s="4">
        <v>0</v>
      </c>
      <c r="L278" s="11">
        <v>3.24</v>
      </c>
      <c r="M278" s="11">
        <v>1.17</v>
      </c>
      <c r="N278" s="4">
        <f t="shared" si="36"/>
        <v>130</v>
      </c>
      <c r="O278" s="1">
        <v>1</v>
      </c>
      <c r="P278" s="1">
        <v>0</v>
      </c>
      <c r="Q278" s="16">
        <f t="shared" si="37"/>
        <v>7.0134793597304151E-2</v>
      </c>
      <c r="R278" s="16">
        <f t="shared" si="38"/>
        <v>6.7114093959731544E-2</v>
      </c>
      <c r="S278" s="16">
        <f t="shared" si="39"/>
        <v>6.3795853269537475E-2</v>
      </c>
      <c r="T278" s="16">
        <f t="shared" si="40"/>
        <v>6.7773167358229594E-2</v>
      </c>
      <c r="U278" s="16">
        <f t="shared" si="41"/>
        <v>9.7744360902255634E-2</v>
      </c>
      <c r="V278" s="16">
        <f t="shared" si="42"/>
        <v>0</v>
      </c>
      <c r="W278" s="11">
        <f t="shared" si="43"/>
        <v>-0.32550126368997567</v>
      </c>
      <c r="X278" s="11">
        <f t="shared" si="44"/>
        <v>-5.3883740522325585E-2</v>
      </c>
    </row>
    <row r="279" spans="1:24" x14ac:dyDescent="0.25">
      <c r="A279" s="1">
        <v>2</v>
      </c>
      <c r="B279" t="s">
        <v>352</v>
      </c>
      <c r="C279" t="s">
        <v>593</v>
      </c>
      <c r="D279" t="s">
        <v>573</v>
      </c>
      <c r="E279" s="4">
        <v>94.666666666666671</v>
      </c>
      <c r="F279" s="4">
        <v>71</v>
      </c>
      <c r="G279" s="4">
        <v>21</v>
      </c>
      <c r="H279" s="4">
        <v>13</v>
      </c>
      <c r="I279" s="4">
        <v>61</v>
      </c>
      <c r="J279" s="4">
        <v>11</v>
      </c>
      <c r="K279" s="4">
        <v>0</v>
      </c>
      <c r="L279" s="11">
        <v>2</v>
      </c>
      <c r="M279" s="11">
        <v>0.89</v>
      </c>
      <c r="N279" s="4">
        <f t="shared" si="36"/>
        <v>84</v>
      </c>
      <c r="O279" s="1">
        <v>1</v>
      </c>
      <c r="P279" s="1">
        <v>0</v>
      </c>
      <c r="Q279" s="16">
        <f t="shared" si="37"/>
        <v>5.9814658803706844E-2</v>
      </c>
      <c r="R279" s="16">
        <f t="shared" si="38"/>
        <v>4.3366029943211148E-2</v>
      </c>
      <c r="S279" s="16">
        <f t="shared" si="39"/>
        <v>3.3492822966507178E-2</v>
      </c>
      <c r="T279" s="16">
        <f t="shared" si="40"/>
        <v>4.2185338865836794E-2</v>
      </c>
      <c r="U279" s="16">
        <f t="shared" si="41"/>
        <v>8.2706766917293228E-2</v>
      </c>
      <c r="V279" s="16">
        <f t="shared" si="42"/>
        <v>0</v>
      </c>
      <c r="W279" s="11">
        <f t="shared" si="43"/>
        <v>-1.5655012636899759</v>
      </c>
      <c r="X279" s="11">
        <f t="shared" si="44"/>
        <v>-0.3338837405223255</v>
      </c>
    </row>
    <row r="280" spans="1:24" x14ac:dyDescent="0.25">
      <c r="A280" s="1">
        <v>2</v>
      </c>
      <c r="B280" t="s">
        <v>422</v>
      </c>
      <c r="C280" t="s">
        <v>580</v>
      </c>
      <c r="D280" t="s">
        <v>609</v>
      </c>
      <c r="E280" s="4">
        <v>90.333333333333314</v>
      </c>
      <c r="F280" s="4">
        <v>64</v>
      </c>
      <c r="G280" s="4">
        <v>30</v>
      </c>
      <c r="H280" s="4">
        <v>35</v>
      </c>
      <c r="I280" s="4">
        <v>98</v>
      </c>
      <c r="J280" s="4">
        <v>6</v>
      </c>
      <c r="K280" s="4">
        <v>0</v>
      </c>
      <c r="L280" s="11">
        <v>2.99</v>
      </c>
      <c r="M280" s="11">
        <v>1.1000000000000001</v>
      </c>
      <c r="N280" s="4">
        <f t="shared" si="36"/>
        <v>99</v>
      </c>
      <c r="O280" s="1">
        <v>1</v>
      </c>
      <c r="P280" s="1">
        <v>1</v>
      </c>
      <c r="Q280" s="16">
        <f t="shared" si="37"/>
        <v>5.7076663858466728E-2</v>
      </c>
      <c r="R280" s="16">
        <f t="shared" si="38"/>
        <v>5.1109963861641711E-2</v>
      </c>
      <c r="S280" s="16">
        <f t="shared" si="39"/>
        <v>4.784688995215311E-2</v>
      </c>
      <c r="T280" s="16">
        <f t="shared" si="40"/>
        <v>6.7773167358229594E-2</v>
      </c>
      <c r="U280" s="16">
        <f t="shared" si="41"/>
        <v>4.5112781954887216E-2</v>
      </c>
      <c r="V280" s="16">
        <f t="shared" si="42"/>
        <v>0</v>
      </c>
      <c r="W280" s="11">
        <f t="shared" si="43"/>
        <v>-0.57550126368997567</v>
      </c>
      <c r="X280" s="11">
        <f t="shared" si="44"/>
        <v>-0.12388374052232543</v>
      </c>
    </row>
    <row r="281" spans="1:24" x14ac:dyDescent="0.25">
      <c r="A281" s="1">
        <v>2</v>
      </c>
      <c r="B281" t="s">
        <v>502</v>
      </c>
      <c r="C281" t="s">
        <v>586</v>
      </c>
      <c r="D281" t="s">
        <v>573</v>
      </c>
      <c r="E281" s="4">
        <v>82.333333333333314</v>
      </c>
      <c r="F281" s="4">
        <v>56</v>
      </c>
      <c r="G281" s="4">
        <v>17</v>
      </c>
      <c r="H281" s="4">
        <v>29</v>
      </c>
      <c r="I281" s="4">
        <v>74</v>
      </c>
      <c r="J281" s="4">
        <v>10</v>
      </c>
      <c r="K281" s="4">
        <v>0</v>
      </c>
      <c r="L281" s="11">
        <v>1.86</v>
      </c>
      <c r="M281" s="11">
        <v>1.03</v>
      </c>
      <c r="N281" s="4">
        <f t="shared" si="36"/>
        <v>85</v>
      </c>
      <c r="O281" s="1">
        <v>1</v>
      </c>
      <c r="P281" s="1">
        <v>0</v>
      </c>
      <c r="Q281" s="16">
        <f t="shared" si="37"/>
        <v>5.2021903959561924E-2</v>
      </c>
      <c r="R281" s="16">
        <f t="shared" si="38"/>
        <v>4.3882292204439857E-2</v>
      </c>
      <c r="S281" s="16">
        <f t="shared" si="39"/>
        <v>2.7113237639553429E-2</v>
      </c>
      <c r="T281" s="16">
        <f t="shared" si="40"/>
        <v>5.1175656984785614E-2</v>
      </c>
      <c r="U281" s="16">
        <f t="shared" si="41"/>
        <v>7.5187969924812026E-2</v>
      </c>
      <c r="V281" s="16">
        <f t="shared" si="42"/>
        <v>0</v>
      </c>
      <c r="W281" s="11">
        <f t="shared" si="43"/>
        <v>-1.7055012636899758</v>
      </c>
      <c r="X281" s="11">
        <f t="shared" si="44"/>
        <v>-0.19388374052232549</v>
      </c>
    </row>
    <row r="282" spans="1:24" x14ac:dyDescent="0.25">
      <c r="A282" s="1">
        <v>2</v>
      </c>
      <c r="B282" t="s">
        <v>460</v>
      </c>
      <c r="C282" t="s">
        <v>586</v>
      </c>
      <c r="D282" t="s">
        <v>573</v>
      </c>
      <c r="E282" s="4">
        <v>77.666666666666671</v>
      </c>
      <c r="F282" s="4">
        <v>67</v>
      </c>
      <c r="G282" s="4">
        <v>35</v>
      </c>
      <c r="H282" s="4">
        <v>21</v>
      </c>
      <c r="I282" s="4">
        <v>55</v>
      </c>
      <c r="J282" s="4">
        <v>7</v>
      </c>
      <c r="K282" s="4">
        <v>0</v>
      </c>
      <c r="L282" s="11">
        <v>4.0599999999999996</v>
      </c>
      <c r="M282" s="11">
        <v>1.1299999999999999</v>
      </c>
      <c r="N282" s="4">
        <f t="shared" si="36"/>
        <v>88</v>
      </c>
      <c r="O282" s="1">
        <v>1</v>
      </c>
      <c r="P282" s="1">
        <v>0</v>
      </c>
      <c r="Q282" s="16">
        <f t="shared" si="37"/>
        <v>4.9073294018534136E-2</v>
      </c>
      <c r="R282" s="16">
        <f t="shared" si="38"/>
        <v>4.543107898812597E-2</v>
      </c>
      <c r="S282" s="16">
        <f t="shared" si="39"/>
        <v>5.5821371610845293E-2</v>
      </c>
      <c r="T282" s="16">
        <f t="shared" si="40"/>
        <v>3.8035961272475792E-2</v>
      </c>
      <c r="U282" s="16">
        <f t="shared" si="41"/>
        <v>5.2631578947368418E-2</v>
      </c>
      <c r="V282" s="16">
        <f t="shared" si="42"/>
        <v>0</v>
      </c>
      <c r="W282" s="11">
        <f t="shared" si="43"/>
        <v>0.49449873631002372</v>
      </c>
      <c r="X282" s="11">
        <f t="shared" si="44"/>
        <v>-9.3883740522325621E-2</v>
      </c>
    </row>
    <row r="283" spans="1:24" x14ac:dyDescent="0.25">
      <c r="A283" s="1">
        <v>2</v>
      </c>
      <c r="B283" t="s">
        <v>503</v>
      </c>
      <c r="C283" t="s">
        <v>585</v>
      </c>
      <c r="D283" t="s">
        <v>573</v>
      </c>
      <c r="E283" s="4">
        <v>76</v>
      </c>
      <c r="F283" s="4">
        <v>70</v>
      </c>
      <c r="G283" s="4">
        <v>34</v>
      </c>
      <c r="H283" s="4">
        <v>24</v>
      </c>
      <c r="I283" s="4">
        <v>75</v>
      </c>
      <c r="J283" s="4">
        <v>6</v>
      </c>
      <c r="K283" s="4">
        <v>0</v>
      </c>
      <c r="L283" s="11">
        <v>4.03</v>
      </c>
      <c r="M283" s="11">
        <v>1.24</v>
      </c>
      <c r="N283" s="4">
        <f t="shared" si="36"/>
        <v>94</v>
      </c>
      <c r="O283" s="1">
        <v>1</v>
      </c>
      <c r="P283" s="1">
        <v>0</v>
      </c>
      <c r="Q283" s="16">
        <f t="shared" si="37"/>
        <v>4.8020219039595628E-2</v>
      </c>
      <c r="R283" s="16">
        <f t="shared" si="38"/>
        <v>4.8528652555498195E-2</v>
      </c>
      <c r="S283" s="16">
        <f t="shared" si="39"/>
        <v>5.4226475279106859E-2</v>
      </c>
      <c r="T283" s="16">
        <f t="shared" si="40"/>
        <v>5.1867219917012451E-2</v>
      </c>
      <c r="U283" s="16">
        <f t="shared" si="41"/>
        <v>4.5112781954887216E-2</v>
      </c>
      <c r="V283" s="16">
        <f t="shared" si="42"/>
        <v>0</v>
      </c>
      <c r="W283" s="11">
        <f t="shared" si="43"/>
        <v>0.46449873631002436</v>
      </c>
      <c r="X283" s="11">
        <f t="shared" si="44"/>
        <v>1.6116259477674477E-2</v>
      </c>
    </row>
    <row r="284" spans="1:24" x14ac:dyDescent="0.25">
      <c r="A284" s="1">
        <v>2</v>
      </c>
      <c r="B284" t="s">
        <v>504</v>
      </c>
      <c r="C284" t="s">
        <v>584</v>
      </c>
      <c r="D284" t="s">
        <v>579</v>
      </c>
      <c r="E284" s="4">
        <v>58</v>
      </c>
      <c r="F284" s="4">
        <v>42</v>
      </c>
      <c r="G284" s="4">
        <v>18</v>
      </c>
      <c r="H284" s="4">
        <v>24</v>
      </c>
      <c r="I284" s="4">
        <v>73</v>
      </c>
      <c r="J284" s="4">
        <v>0</v>
      </c>
      <c r="K284" s="4">
        <v>28</v>
      </c>
      <c r="L284" s="11">
        <v>2.79</v>
      </c>
      <c r="M284" s="11">
        <v>1.1399999999999999</v>
      </c>
      <c r="N284" s="4">
        <f t="shared" si="36"/>
        <v>66</v>
      </c>
      <c r="O284" s="1">
        <v>0</v>
      </c>
      <c r="P284" s="1">
        <v>1</v>
      </c>
      <c r="Q284" s="16">
        <f t="shared" si="37"/>
        <v>3.6647009267059827E-2</v>
      </c>
      <c r="R284" s="16">
        <f t="shared" si="38"/>
        <v>3.4073309241094474E-2</v>
      </c>
      <c r="S284" s="16">
        <f t="shared" si="39"/>
        <v>2.8708133971291867E-2</v>
      </c>
      <c r="T284" s="16">
        <f t="shared" si="40"/>
        <v>5.0484094052558784E-2</v>
      </c>
      <c r="U284" s="16">
        <f t="shared" si="41"/>
        <v>0</v>
      </c>
      <c r="V284" s="16">
        <f t="shared" si="42"/>
        <v>0.25688073394495414</v>
      </c>
      <c r="W284" s="11">
        <f t="shared" si="43"/>
        <v>-0.77550126368997585</v>
      </c>
      <c r="X284" s="11">
        <f t="shared" si="44"/>
        <v>-8.3883740522325612E-2</v>
      </c>
    </row>
    <row r="285" spans="1:24" x14ac:dyDescent="0.25">
      <c r="A285" s="1">
        <v>2</v>
      </c>
      <c r="B285" t="s">
        <v>505</v>
      </c>
      <c r="C285" t="s">
        <v>580</v>
      </c>
      <c r="D285" t="s">
        <v>573</v>
      </c>
      <c r="E285" s="4">
        <v>48.666666666666679</v>
      </c>
      <c r="F285" s="4">
        <v>38</v>
      </c>
      <c r="G285" s="4">
        <v>18</v>
      </c>
      <c r="H285" s="4">
        <v>14</v>
      </c>
      <c r="I285" s="4">
        <v>41</v>
      </c>
      <c r="J285" s="4">
        <v>5</v>
      </c>
      <c r="K285" s="4">
        <v>0</v>
      </c>
      <c r="L285" s="11">
        <v>3.33</v>
      </c>
      <c r="M285" s="11">
        <v>1.07</v>
      </c>
      <c r="N285" s="4">
        <f t="shared" si="36"/>
        <v>52</v>
      </c>
      <c r="O285" s="1">
        <v>1</v>
      </c>
      <c r="P285" s="1">
        <v>0</v>
      </c>
      <c r="Q285" s="16">
        <f t="shared" si="37"/>
        <v>3.0749789385004226E-2</v>
      </c>
      <c r="R285" s="16">
        <f t="shared" si="38"/>
        <v>2.6845637583892617E-2</v>
      </c>
      <c r="S285" s="16">
        <f t="shared" si="39"/>
        <v>2.8708133971291867E-2</v>
      </c>
      <c r="T285" s="16">
        <f t="shared" si="40"/>
        <v>2.8354080221300138E-2</v>
      </c>
      <c r="U285" s="16">
        <f t="shared" si="41"/>
        <v>3.7593984962406013E-2</v>
      </c>
      <c r="V285" s="16">
        <f t="shared" si="42"/>
        <v>0</v>
      </c>
      <c r="W285" s="11">
        <f t="shared" si="43"/>
        <v>-0.23550126368997581</v>
      </c>
      <c r="X285" s="11">
        <f t="shared" si="44"/>
        <v>-0.15388374052232545</v>
      </c>
    </row>
    <row r="286" spans="1:24" x14ac:dyDescent="0.25">
      <c r="A286" s="1">
        <v>2</v>
      </c>
      <c r="B286" t="s">
        <v>506</v>
      </c>
      <c r="C286" t="s">
        <v>585</v>
      </c>
      <c r="D286" t="s">
        <v>608</v>
      </c>
      <c r="E286" s="4">
        <v>41.333333333333336</v>
      </c>
      <c r="F286" s="4">
        <v>45</v>
      </c>
      <c r="G286" s="4">
        <v>18</v>
      </c>
      <c r="H286" s="4">
        <v>16</v>
      </c>
      <c r="I286" s="4">
        <v>39</v>
      </c>
      <c r="J286" s="4">
        <v>4</v>
      </c>
      <c r="K286" s="4">
        <v>0</v>
      </c>
      <c r="L286" s="11">
        <v>3.92</v>
      </c>
      <c r="M286" s="11">
        <v>1.48</v>
      </c>
      <c r="N286" s="4">
        <f t="shared" si="36"/>
        <v>61</v>
      </c>
      <c r="O286" s="1">
        <v>1</v>
      </c>
      <c r="P286" s="1">
        <v>1</v>
      </c>
      <c r="Q286" s="16">
        <f t="shared" si="37"/>
        <v>2.6116259477674819E-2</v>
      </c>
      <c r="R286" s="16">
        <f t="shared" si="38"/>
        <v>3.1491997934950958E-2</v>
      </c>
      <c r="S286" s="16">
        <f t="shared" si="39"/>
        <v>2.8708133971291867E-2</v>
      </c>
      <c r="T286" s="16">
        <f t="shared" si="40"/>
        <v>2.6970954356846474E-2</v>
      </c>
      <c r="U286" s="16">
        <f t="shared" si="41"/>
        <v>3.007518796992481E-2</v>
      </c>
      <c r="V286" s="16">
        <f t="shared" si="42"/>
        <v>0</v>
      </c>
      <c r="W286" s="11">
        <f t="shared" si="43"/>
        <v>0.35449873631002404</v>
      </c>
      <c r="X286" s="11">
        <f t="shared" si="44"/>
        <v>0.25611625947767447</v>
      </c>
    </row>
    <row r="287" spans="1:24" x14ac:dyDescent="0.25">
      <c r="A287" s="1">
        <v>2</v>
      </c>
      <c r="B287" t="s">
        <v>507</v>
      </c>
      <c r="C287" t="s">
        <v>576</v>
      </c>
      <c r="D287" t="s">
        <v>573</v>
      </c>
      <c r="E287" s="4">
        <v>39.333333333333336</v>
      </c>
      <c r="F287" s="4">
        <v>40</v>
      </c>
      <c r="G287" s="4">
        <v>7</v>
      </c>
      <c r="H287" s="4">
        <v>7</v>
      </c>
      <c r="I287" s="4">
        <v>51</v>
      </c>
      <c r="J287" s="4">
        <v>5</v>
      </c>
      <c r="K287" s="4">
        <v>0</v>
      </c>
      <c r="L287" s="11">
        <v>1.6</v>
      </c>
      <c r="M287" s="11">
        <v>1.19</v>
      </c>
      <c r="N287" s="4">
        <f t="shared" si="36"/>
        <v>47</v>
      </c>
      <c r="O287" s="1">
        <v>1</v>
      </c>
      <c r="P287" s="1">
        <v>0</v>
      </c>
      <c r="Q287" s="16">
        <f t="shared" si="37"/>
        <v>2.4852569502948618E-2</v>
      </c>
      <c r="R287" s="16">
        <f t="shared" si="38"/>
        <v>2.4264326277749097E-2</v>
      </c>
      <c r="S287" s="16">
        <f t="shared" si="39"/>
        <v>1.1164274322169059E-2</v>
      </c>
      <c r="T287" s="16">
        <f t="shared" si="40"/>
        <v>3.5269709543568464E-2</v>
      </c>
      <c r="U287" s="16">
        <f t="shared" si="41"/>
        <v>3.7593984962406013E-2</v>
      </c>
      <c r="V287" s="16">
        <f t="shared" si="42"/>
        <v>0</v>
      </c>
      <c r="W287" s="11">
        <f t="shared" si="43"/>
        <v>-1.9655012636899758</v>
      </c>
      <c r="X287" s="11">
        <f t="shared" si="44"/>
        <v>-3.3883740522325567E-2</v>
      </c>
    </row>
    <row r="288" spans="1:24" x14ac:dyDescent="0.25">
      <c r="A288" s="1">
        <v>2</v>
      </c>
      <c r="B288" t="s">
        <v>361</v>
      </c>
      <c r="C288" t="s">
        <v>583</v>
      </c>
      <c r="D288" t="s">
        <v>579</v>
      </c>
      <c r="E288" s="4">
        <v>39</v>
      </c>
      <c r="F288" s="4">
        <v>41</v>
      </c>
      <c r="G288" s="4">
        <v>8</v>
      </c>
      <c r="H288" s="4">
        <v>11</v>
      </c>
      <c r="I288" s="4">
        <v>31</v>
      </c>
      <c r="J288" s="4">
        <v>0</v>
      </c>
      <c r="K288" s="4">
        <v>27</v>
      </c>
      <c r="L288" s="11">
        <v>1.85</v>
      </c>
      <c r="M288" s="11">
        <v>1.33</v>
      </c>
      <c r="N288" s="4">
        <f t="shared" si="36"/>
        <v>52</v>
      </c>
      <c r="O288" s="1">
        <v>0</v>
      </c>
      <c r="P288" s="1">
        <v>1</v>
      </c>
      <c r="Q288" s="16">
        <f t="shared" si="37"/>
        <v>2.4641954507160915E-2</v>
      </c>
      <c r="R288" s="16">
        <f t="shared" si="38"/>
        <v>2.6845637583892617E-2</v>
      </c>
      <c r="S288" s="16">
        <f t="shared" si="39"/>
        <v>1.2759170653907496E-2</v>
      </c>
      <c r="T288" s="16">
        <f t="shared" si="40"/>
        <v>2.1438450899031812E-2</v>
      </c>
      <c r="U288" s="16">
        <f t="shared" si="41"/>
        <v>0</v>
      </c>
      <c r="V288" s="16">
        <f t="shared" si="42"/>
        <v>0.24770642201834864</v>
      </c>
      <c r="W288" s="11">
        <f t="shared" si="43"/>
        <v>-1.7155012636899758</v>
      </c>
      <c r="X288" s="11">
        <f t="shared" si="44"/>
        <v>0.10611625947767456</v>
      </c>
    </row>
    <row r="289" spans="1:24" x14ac:dyDescent="0.25">
      <c r="A289" s="1">
        <v>2</v>
      </c>
      <c r="B289" t="s">
        <v>334</v>
      </c>
      <c r="C289" t="s">
        <v>581</v>
      </c>
      <c r="D289" t="s">
        <v>573</v>
      </c>
      <c r="E289" s="4">
        <v>33.666666666666679</v>
      </c>
      <c r="F289" s="4">
        <v>35</v>
      </c>
      <c r="G289" s="4">
        <v>16</v>
      </c>
      <c r="H289" s="4">
        <v>8</v>
      </c>
      <c r="I289" s="4">
        <v>29</v>
      </c>
      <c r="J289" s="4">
        <v>3</v>
      </c>
      <c r="K289" s="4">
        <v>0</v>
      </c>
      <c r="L289" s="11">
        <v>4.28</v>
      </c>
      <c r="M289" s="11">
        <v>1.28</v>
      </c>
      <c r="N289" s="4">
        <f t="shared" si="36"/>
        <v>43</v>
      </c>
      <c r="O289" s="1">
        <v>1</v>
      </c>
      <c r="P289" s="1">
        <v>0</v>
      </c>
      <c r="Q289" s="16">
        <f t="shared" si="37"/>
        <v>2.1272114574557723E-2</v>
      </c>
      <c r="R289" s="16">
        <f t="shared" si="38"/>
        <v>2.219927723283428E-2</v>
      </c>
      <c r="S289" s="16">
        <f t="shared" si="39"/>
        <v>2.5518341307814992E-2</v>
      </c>
      <c r="T289" s="16">
        <f t="shared" si="40"/>
        <v>2.0055325034578148E-2</v>
      </c>
      <c r="U289" s="16">
        <f t="shared" si="41"/>
        <v>2.2556390977443608E-2</v>
      </c>
      <c r="V289" s="16">
        <f t="shared" si="42"/>
        <v>0</v>
      </c>
      <c r="W289" s="11">
        <f t="shared" si="43"/>
        <v>0.71449873631002436</v>
      </c>
      <c r="X289" s="11">
        <f t="shared" si="44"/>
        <v>5.6116259477674513E-2</v>
      </c>
    </row>
    <row r="290" spans="1:24" x14ac:dyDescent="0.25">
      <c r="A290" s="1">
        <v>2</v>
      </c>
      <c r="B290" t="s">
        <v>495</v>
      </c>
      <c r="C290" t="s">
        <v>590</v>
      </c>
      <c r="D290" t="s">
        <v>573</v>
      </c>
      <c r="E290" s="4">
        <v>25.333333333333339</v>
      </c>
      <c r="F290" s="4">
        <v>30</v>
      </c>
      <c r="G290" s="4">
        <v>8</v>
      </c>
      <c r="H290" s="4">
        <v>10</v>
      </c>
      <c r="I290" s="4">
        <v>22</v>
      </c>
      <c r="J290" s="4">
        <v>3</v>
      </c>
      <c r="K290" s="4">
        <v>0</v>
      </c>
      <c r="L290" s="11">
        <v>2.84</v>
      </c>
      <c r="M290" s="11">
        <v>1.58</v>
      </c>
      <c r="N290" s="4">
        <f t="shared" si="36"/>
        <v>40</v>
      </c>
      <c r="O290" s="1">
        <v>1</v>
      </c>
      <c r="P290" s="1">
        <v>0</v>
      </c>
      <c r="Q290" s="16">
        <f t="shared" si="37"/>
        <v>1.6006739679865215E-2</v>
      </c>
      <c r="R290" s="16">
        <f t="shared" si="38"/>
        <v>2.0650490449148167E-2</v>
      </c>
      <c r="S290" s="16">
        <f t="shared" si="39"/>
        <v>1.2759170653907496E-2</v>
      </c>
      <c r="T290" s="16">
        <f t="shared" si="40"/>
        <v>1.5214384508990318E-2</v>
      </c>
      <c r="U290" s="16">
        <f t="shared" si="41"/>
        <v>2.2556390977443608E-2</v>
      </c>
      <c r="V290" s="16">
        <f t="shared" si="42"/>
        <v>0</v>
      </c>
      <c r="W290" s="11">
        <f t="shared" si="43"/>
        <v>-0.72550126368997603</v>
      </c>
      <c r="X290" s="11">
        <f t="shared" si="44"/>
        <v>0.35611625947767456</v>
      </c>
    </row>
    <row r="291" spans="1:24" x14ac:dyDescent="0.25">
      <c r="A291" s="1">
        <v>2</v>
      </c>
      <c r="B291" t="s">
        <v>367</v>
      </c>
      <c r="C291" t="s">
        <v>572</v>
      </c>
      <c r="D291" t="s">
        <v>579</v>
      </c>
      <c r="E291" s="4">
        <v>25</v>
      </c>
      <c r="F291" s="4">
        <v>30</v>
      </c>
      <c r="G291" s="4">
        <v>16</v>
      </c>
      <c r="H291" s="4">
        <v>8</v>
      </c>
      <c r="I291" s="4">
        <v>13</v>
      </c>
      <c r="J291" s="4">
        <v>0</v>
      </c>
      <c r="K291" s="4">
        <v>13</v>
      </c>
      <c r="L291" s="11">
        <v>5.76</v>
      </c>
      <c r="M291" s="11">
        <v>1.52</v>
      </c>
      <c r="N291" s="4">
        <f t="shared" si="36"/>
        <v>38</v>
      </c>
      <c r="O291" s="1">
        <v>0</v>
      </c>
      <c r="P291" s="1">
        <v>1</v>
      </c>
      <c r="Q291" s="16">
        <f t="shared" si="37"/>
        <v>1.5796124684077512E-2</v>
      </c>
      <c r="R291" s="16">
        <f t="shared" si="38"/>
        <v>1.961796592669076E-2</v>
      </c>
      <c r="S291" s="16">
        <f t="shared" si="39"/>
        <v>2.5518341307814992E-2</v>
      </c>
      <c r="T291" s="16">
        <f t="shared" si="40"/>
        <v>8.9903181189488236E-3</v>
      </c>
      <c r="U291" s="16">
        <f t="shared" si="41"/>
        <v>0</v>
      </c>
      <c r="V291" s="16">
        <f t="shared" si="42"/>
        <v>0.11926605504587157</v>
      </c>
      <c r="W291" s="11">
        <f t="shared" si="43"/>
        <v>2.1944987363100239</v>
      </c>
      <c r="X291" s="11">
        <f t="shared" si="44"/>
        <v>0.2961162594776745</v>
      </c>
    </row>
    <row r="292" spans="1:24" x14ac:dyDescent="0.25">
      <c r="A292" s="1">
        <v>2</v>
      </c>
      <c r="B292" t="s">
        <v>508</v>
      </c>
      <c r="C292" t="s">
        <v>592</v>
      </c>
      <c r="D292" t="s">
        <v>579</v>
      </c>
      <c r="E292" s="4">
        <v>20.333333333333339</v>
      </c>
      <c r="F292" s="4">
        <v>14</v>
      </c>
      <c r="G292" s="4">
        <v>6</v>
      </c>
      <c r="H292" s="4">
        <v>8</v>
      </c>
      <c r="I292" s="4">
        <v>26</v>
      </c>
      <c r="J292" s="4">
        <v>0</v>
      </c>
      <c r="K292" s="4">
        <v>14</v>
      </c>
      <c r="L292" s="11">
        <v>2.66</v>
      </c>
      <c r="M292" s="11">
        <v>1.08</v>
      </c>
      <c r="N292" s="4">
        <f t="shared" si="36"/>
        <v>22</v>
      </c>
      <c r="O292" s="1">
        <v>0</v>
      </c>
      <c r="P292" s="1">
        <v>1</v>
      </c>
      <c r="Q292" s="16">
        <f t="shared" si="37"/>
        <v>1.2847514743049711E-2</v>
      </c>
      <c r="R292" s="16">
        <f t="shared" si="38"/>
        <v>1.1357769747031492E-2</v>
      </c>
      <c r="S292" s="16">
        <f t="shared" si="39"/>
        <v>9.5693779904306216E-3</v>
      </c>
      <c r="T292" s="16">
        <f t="shared" si="40"/>
        <v>1.7980636237897647E-2</v>
      </c>
      <c r="U292" s="16">
        <f t="shared" si="41"/>
        <v>0</v>
      </c>
      <c r="V292" s="16">
        <f t="shared" si="42"/>
        <v>0.12844036697247707</v>
      </c>
      <c r="W292" s="11">
        <f t="shared" si="43"/>
        <v>-0.90550126368997574</v>
      </c>
      <c r="X292" s="11">
        <f t="shared" si="44"/>
        <v>-0.14388374052232544</v>
      </c>
    </row>
    <row r="293" spans="1:24" x14ac:dyDescent="0.25">
      <c r="A293" s="1">
        <v>2</v>
      </c>
      <c r="B293" t="s">
        <v>509</v>
      </c>
      <c r="C293" t="s">
        <v>598</v>
      </c>
      <c r="D293" t="s">
        <v>608</v>
      </c>
      <c r="E293" s="4">
        <v>19.666666666666664</v>
      </c>
      <c r="F293" s="4">
        <v>21</v>
      </c>
      <c r="G293" s="4">
        <v>13</v>
      </c>
      <c r="H293" s="4">
        <v>11</v>
      </c>
      <c r="I293" s="4">
        <v>19</v>
      </c>
      <c r="J293" s="4">
        <v>2</v>
      </c>
      <c r="K293" s="4">
        <v>0</v>
      </c>
      <c r="L293" s="11">
        <v>5.95</v>
      </c>
      <c r="M293" s="11">
        <v>1.63</v>
      </c>
      <c r="N293" s="4">
        <f t="shared" si="36"/>
        <v>32</v>
      </c>
      <c r="O293" s="1">
        <v>1</v>
      </c>
      <c r="P293" s="1">
        <v>1</v>
      </c>
      <c r="Q293" s="16">
        <f t="shared" si="37"/>
        <v>1.2426284751474306E-2</v>
      </c>
      <c r="R293" s="16">
        <f t="shared" si="38"/>
        <v>1.6520392359318535E-2</v>
      </c>
      <c r="S293" s="16">
        <f t="shared" si="39"/>
        <v>2.0733652312599681E-2</v>
      </c>
      <c r="T293" s="16">
        <f t="shared" si="40"/>
        <v>1.313969571230982E-2</v>
      </c>
      <c r="U293" s="16">
        <f t="shared" si="41"/>
        <v>1.5037593984962405E-2</v>
      </c>
      <c r="V293" s="16">
        <f t="shared" si="42"/>
        <v>0</v>
      </c>
      <c r="W293" s="11">
        <f t="shared" si="43"/>
        <v>2.3844987363100243</v>
      </c>
      <c r="X293" s="11">
        <f t="shared" si="44"/>
        <v>0.40611625947767438</v>
      </c>
    </row>
    <row r="294" spans="1:24" x14ac:dyDescent="0.25">
      <c r="A294" s="1">
        <v>2</v>
      </c>
      <c r="B294" t="s">
        <v>443</v>
      </c>
      <c r="C294" t="s">
        <v>587</v>
      </c>
      <c r="D294" t="s">
        <v>579</v>
      </c>
      <c r="E294" s="4">
        <v>16.666666666666664</v>
      </c>
      <c r="F294" s="4">
        <v>19</v>
      </c>
      <c r="G294" s="4">
        <v>8</v>
      </c>
      <c r="H294" s="4">
        <v>9</v>
      </c>
      <c r="I294" s="4">
        <v>18</v>
      </c>
      <c r="J294" s="4">
        <v>0</v>
      </c>
      <c r="K294" s="4">
        <v>6</v>
      </c>
      <c r="L294" s="11">
        <v>4.32</v>
      </c>
      <c r="M294" s="11">
        <v>1.68</v>
      </c>
      <c r="N294" s="4">
        <f t="shared" si="36"/>
        <v>28</v>
      </c>
      <c r="O294" s="1">
        <v>0</v>
      </c>
      <c r="P294" s="1">
        <v>1</v>
      </c>
      <c r="Q294" s="16">
        <f t="shared" si="37"/>
        <v>1.0530749789385006E-2</v>
      </c>
      <c r="R294" s="16">
        <f t="shared" si="38"/>
        <v>1.4455343314403717E-2</v>
      </c>
      <c r="S294" s="16">
        <f t="shared" si="39"/>
        <v>1.2759170653907496E-2</v>
      </c>
      <c r="T294" s="16">
        <f t="shared" si="40"/>
        <v>1.2448132780082987E-2</v>
      </c>
      <c r="U294" s="16">
        <f t="shared" si="41"/>
        <v>0</v>
      </c>
      <c r="V294" s="16">
        <f t="shared" si="42"/>
        <v>5.5045871559633031E-2</v>
      </c>
      <c r="W294" s="11">
        <f t="shared" si="43"/>
        <v>0.7544987363100244</v>
      </c>
      <c r="X294" s="11">
        <f t="shared" si="44"/>
        <v>0.45611625947767442</v>
      </c>
    </row>
    <row r="295" spans="1:24" x14ac:dyDescent="0.25">
      <c r="A295" s="1">
        <v>2</v>
      </c>
      <c r="B295" t="s">
        <v>510</v>
      </c>
      <c r="C295" t="s">
        <v>592</v>
      </c>
      <c r="D295" t="s">
        <v>573</v>
      </c>
      <c r="E295" s="4">
        <v>15</v>
      </c>
      <c r="F295" s="4">
        <v>11</v>
      </c>
      <c r="G295" s="4">
        <v>6</v>
      </c>
      <c r="H295" s="4">
        <v>4</v>
      </c>
      <c r="I295" s="4">
        <v>12</v>
      </c>
      <c r="J295" s="4">
        <v>0</v>
      </c>
      <c r="K295" s="4">
        <v>0</v>
      </c>
      <c r="L295" s="11">
        <v>3.6</v>
      </c>
      <c r="M295" s="11">
        <v>1</v>
      </c>
      <c r="N295" s="4">
        <f t="shared" si="36"/>
        <v>15</v>
      </c>
      <c r="O295" s="1">
        <v>1</v>
      </c>
      <c r="P295" s="1">
        <v>0</v>
      </c>
      <c r="Q295" s="16">
        <f t="shared" si="37"/>
        <v>9.4776748104465052E-3</v>
      </c>
      <c r="R295" s="16">
        <f t="shared" si="38"/>
        <v>7.7439339184305631E-3</v>
      </c>
      <c r="S295" s="16">
        <f t="shared" si="39"/>
        <v>9.5693779904306216E-3</v>
      </c>
      <c r="T295" s="16">
        <f t="shared" si="40"/>
        <v>8.2987551867219917E-3</v>
      </c>
      <c r="U295" s="16">
        <f t="shared" si="41"/>
        <v>0</v>
      </c>
      <c r="V295" s="16">
        <f t="shared" si="42"/>
        <v>0</v>
      </c>
      <c r="W295" s="11">
        <f t="shared" si="43"/>
        <v>3.4498736310024203E-2</v>
      </c>
      <c r="X295" s="11">
        <f t="shared" si="44"/>
        <v>-0.22388374052232551</v>
      </c>
    </row>
    <row r="296" spans="1:24" x14ac:dyDescent="0.25">
      <c r="A296" s="1">
        <v>2</v>
      </c>
      <c r="B296" t="s">
        <v>296</v>
      </c>
      <c r="C296" t="s">
        <v>578</v>
      </c>
      <c r="D296" t="s">
        <v>573</v>
      </c>
      <c r="E296" s="4">
        <v>13</v>
      </c>
      <c r="F296" s="4">
        <v>12</v>
      </c>
      <c r="G296" s="4">
        <v>8</v>
      </c>
      <c r="H296" s="4">
        <v>5</v>
      </c>
      <c r="I296" s="4">
        <v>8</v>
      </c>
      <c r="J296" s="4">
        <v>1</v>
      </c>
      <c r="K296" s="4">
        <v>0</v>
      </c>
      <c r="L296" s="11">
        <v>5.54</v>
      </c>
      <c r="M296" s="11">
        <v>1.31</v>
      </c>
      <c r="N296" s="4">
        <f t="shared" si="36"/>
        <v>17</v>
      </c>
      <c r="O296" s="1">
        <v>1</v>
      </c>
      <c r="P296" s="1">
        <v>0</v>
      </c>
      <c r="Q296" s="16">
        <f t="shared" si="37"/>
        <v>8.213984835720306E-3</v>
      </c>
      <c r="R296" s="16">
        <f t="shared" si="38"/>
        <v>8.7764584408879711E-3</v>
      </c>
      <c r="S296" s="16">
        <f t="shared" si="39"/>
        <v>1.2759170653907496E-2</v>
      </c>
      <c r="T296" s="16">
        <f t="shared" si="40"/>
        <v>5.5325034578146614E-3</v>
      </c>
      <c r="U296" s="16">
        <f t="shared" si="41"/>
        <v>7.5187969924812026E-3</v>
      </c>
      <c r="V296" s="16">
        <f t="shared" si="42"/>
        <v>0</v>
      </c>
      <c r="W296" s="11">
        <f t="shared" si="43"/>
        <v>1.9744987363100241</v>
      </c>
      <c r="X296" s="11">
        <f t="shared" si="44"/>
        <v>8.6116259477674539E-2</v>
      </c>
    </row>
    <row r="297" spans="1:24" x14ac:dyDescent="0.25">
      <c r="A297" s="1">
        <v>2</v>
      </c>
      <c r="B297" t="s">
        <v>511</v>
      </c>
      <c r="C297" t="s">
        <v>576</v>
      </c>
      <c r="D297" t="s">
        <v>579</v>
      </c>
      <c r="E297" s="4">
        <v>11.333333333333332</v>
      </c>
      <c r="F297" s="4">
        <v>10</v>
      </c>
      <c r="G297" s="4">
        <v>2</v>
      </c>
      <c r="H297" s="4">
        <v>6</v>
      </c>
      <c r="I297" s="4">
        <v>13</v>
      </c>
      <c r="J297" s="4">
        <v>0</v>
      </c>
      <c r="K297" s="4">
        <v>5</v>
      </c>
      <c r="L297" s="11">
        <v>1.59</v>
      </c>
      <c r="M297" s="11">
        <v>1.41</v>
      </c>
      <c r="N297" s="4">
        <f t="shared" si="36"/>
        <v>16</v>
      </c>
      <c r="O297" s="1">
        <v>0</v>
      </c>
      <c r="P297" s="1">
        <v>1</v>
      </c>
      <c r="Q297" s="16">
        <f t="shared" si="37"/>
        <v>7.1609098567818035E-3</v>
      </c>
      <c r="R297" s="16">
        <f t="shared" si="38"/>
        <v>8.2601961796592675E-3</v>
      </c>
      <c r="S297" s="16">
        <f t="shared" si="39"/>
        <v>3.189792663476874E-3</v>
      </c>
      <c r="T297" s="16">
        <f t="shared" si="40"/>
        <v>8.9903181189488236E-3</v>
      </c>
      <c r="U297" s="16">
        <f t="shared" si="41"/>
        <v>0</v>
      </c>
      <c r="V297" s="16">
        <f t="shared" si="42"/>
        <v>4.5871559633027525E-2</v>
      </c>
      <c r="W297" s="11">
        <f t="shared" si="43"/>
        <v>-1.9755012636899758</v>
      </c>
      <c r="X297" s="11">
        <f t="shared" si="44"/>
        <v>0.18611625947767441</v>
      </c>
    </row>
    <row r="298" spans="1:24" x14ac:dyDescent="0.25">
      <c r="A298" s="1">
        <v>2</v>
      </c>
      <c r="B298" t="s">
        <v>485</v>
      </c>
      <c r="C298" t="s">
        <v>599</v>
      </c>
      <c r="D298" t="s">
        <v>579</v>
      </c>
      <c r="E298" s="4">
        <v>10.666666666666664</v>
      </c>
      <c r="F298" s="4">
        <v>8</v>
      </c>
      <c r="G298" s="4">
        <v>5</v>
      </c>
      <c r="H298" s="4">
        <v>4</v>
      </c>
      <c r="I298" s="4">
        <v>16</v>
      </c>
      <c r="J298" s="4">
        <v>0</v>
      </c>
      <c r="K298" s="4">
        <v>7</v>
      </c>
      <c r="L298" s="11">
        <v>4.22</v>
      </c>
      <c r="M298" s="11">
        <v>1.1299999999999999</v>
      </c>
      <c r="N298" s="4">
        <f t="shared" si="36"/>
        <v>12</v>
      </c>
      <c r="O298" s="1">
        <v>0</v>
      </c>
      <c r="P298" s="1">
        <v>1</v>
      </c>
      <c r="Q298" s="16">
        <f t="shared" si="37"/>
        <v>6.7396798652064032E-3</v>
      </c>
      <c r="R298" s="16">
        <f t="shared" si="38"/>
        <v>6.1951471347444498E-3</v>
      </c>
      <c r="S298" s="16">
        <f t="shared" si="39"/>
        <v>7.9744816586921844E-3</v>
      </c>
      <c r="T298" s="16">
        <f t="shared" si="40"/>
        <v>1.1065006915629323E-2</v>
      </c>
      <c r="U298" s="16">
        <f t="shared" si="41"/>
        <v>0</v>
      </c>
      <c r="V298" s="16">
        <f t="shared" si="42"/>
        <v>6.4220183486238536E-2</v>
      </c>
      <c r="W298" s="11">
        <f t="shared" si="43"/>
        <v>0.65449873631002387</v>
      </c>
      <c r="X298" s="11">
        <f t="shared" si="44"/>
        <v>-9.3883740522325621E-2</v>
      </c>
    </row>
    <row r="299" spans="1:24" x14ac:dyDescent="0.25">
      <c r="A299" s="1">
        <v>2</v>
      </c>
      <c r="B299" t="s">
        <v>487</v>
      </c>
      <c r="C299" t="s">
        <v>576</v>
      </c>
      <c r="D299" t="s">
        <v>579</v>
      </c>
      <c r="E299" s="4">
        <v>10</v>
      </c>
      <c r="F299" s="4">
        <v>12</v>
      </c>
      <c r="G299" s="4">
        <v>8</v>
      </c>
      <c r="H299" s="4">
        <v>7</v>
      </c>
      <c r="I299" s="4">
        <v>10</v>
      </c>
      <c r="J299" s="4">
        <v>0</v>
      </c>
      <c r="K299" s="4">
        <v>3</v>
      </c>
      <c r="L299" s="11">
        <v>7.2</v>
      </c>
      <c r="M299" s="11">
        <v>1.9</v>
      </c>
      <c r="N299" s="4">
        <f t="shared" si="36"/>
        <v>19</v>
      </c>
      <c r="O299" s="1">
        <v>0</v>
      </c>
      <c r="P299" s="1">
        <v>1</v>
      </c>
      <c r="Q299" s="16">
        <f t="shared" si="37"/>
        <v>6.3184498736310038E-3</v>
      </c>
      <c r="R299" s="16">
        <f t="shared" si="38"/>
        <v>9.80898296334538E-3</v>
      </c>
      <c r="S299" s="16">
        <f t="shared" si="39"/>
        <v>1.2759170653907496E-2</v>
      </c>
      <c r="T299" s="16">
        <f t="shared" si="40"/>
        <v>6.9156293222683261E-3</v>
      </c>
      <c r="U299" s="16">
        <f t="shared" si="41"/>
        <v>0</v>
      </c>
      <c r="V299" s="16">
        <f t="shared" si="42"/>
        <v>2.7522935779816515E-2</v>
      </c>
      <c r="W299" s="11">
        <f t="shared" si="43"/>
        <v>3.6344987363100243</v>
      </c>
      <c r="X299" s="11">
        <f t="shared" si="44"/>
        <v>0.6761162594776744</v>
      </c>
    </row>
    <row r="300" spans="1:24" x14ac:dyDescent="0.25">
      <c r="A300" s="1">
        <v>2</v>
      </c>
      <c r="B300" t="s">
        <v>512</v>
      </c>
      <c r="C300" t="s">
        <v>577</v>
      </c>
      <c r="D300" t="s">
        <v>579</v>
      </c>
      <c r="E300" s="4">
        <v>9.3333333333333321</v>
      </c>
      <c r="F300" s="4">
        <v>13</v>
      </c>
      <c r="G300" s="4">
        <v>3</v>
      </c>
      <c r="H300" s="4">
        <v>5</v>
      </c>
      <c r="I300" s="4">
        <v>12</v>
      </c>
      <c r="J300" s="4">
        <v>0</v>
      </c>
      <c r="K300" s="4">
        <v>0</v>
      </c>
      <c r="L300" s="11">
        <v>2.89</v>
      </c>
      <c r="M300" s="11">
        <v>1.93</v>
      </c>
      <c r="N300" s="4">
        <f t="shared" si="36"/>
        <v>18</v>
      </c>
      <c r="O300" s="1">
        <v>0</v>
      </c>
      <c r="P300" s="1">
        <v>1</v>
      </c>
      <c r="Q300" s="16">
        <f t="shared" si="37"/>
        <v>5.8972198820556035E-3</v>
      </c>
      <c r="R300" s="16">
        <f t="shared" si="38"/>
        <v>9.2927207021166747E-3</v>
      </c>
      <c r="S300" s="16">
        <f t="shared" si="39"/>
        <v>4.7846889952153108E-3</v>
      </c>
      <c r="T300" s="16">
        <f t="shared" si="40"/>
        <v>8.2987551867219917E-3</v>
      </c>
      <c r="U300" s="16">
        <f t="shared" si="41"/>
        <v>0</v>
      </c>
      <c r="V300" s="16">
        <f t="shared" si="42"/>
        <v>0</v>
      </c>
      <c r="W300" s="11">
        <f t="shared" si="43"/>
        <v>-0.67550126368997576</v>
      </c>
      <c r="X300" s="11">
        <f t="shared" si="44"/>
        <v>0.70611625947767442</v>
      </c>
    </row>
    <row r="301" spans="1:24" x14ac:dyDescent="0.25">
      <c r="A301" s="1">
        <v>2</v>
      </c>
      <c r="B301" t="s">
        <v>513</v>
      </c>
      <c r="C301" t="s">
        <v>594</v>
      </c>
      <c r="D301" t="s">
        <v>573</v>
      </c>
      <c r="E301" s="4">
        <v>9</v>
      </c>
      <c r="F301" s="4">
        <v>10</v>
      </c>
      <c r="G301" s="4">
        <v>4</v>
      </c>
      <c r="H301" s="4">
        <v>2</v>
      </c>
      <c r="I301" s="4">
        <v>9</v>
      </c>
      <c r="J301" s="4">
        <v>1</v>
      </c>
      <c r="K301" s="4">
        <v>0</v>
      </c>
      <c r="L301" s="11">
        <v>4</v>
      </c>
      <c r="M301" s="11">
        <v>1.33</v>
      </c>
      <c r="N301" s="4">
        <f t="shared" si="36"/>
        <v>12</v>
      </c>
      <c r="O301" s="1">
        <v>1</v>
      </c>
      <c r="P301" s="1">
        <v>0</v>
      </c>
      <c r="Q301" s="16">
        <f t="shared" si="37"/>
        <v>5.6866048862679033E-3</v>
      </c>
      <c r="R301" s="16">
        <f t="shared" si="38"/>
        <v>6.1951471347444498E-3</v>
      </c>
      <c r="S301" s="16">
        <f t="shared" si="39"/>
        <v>6.379585326953748E-3</v>
      </c>
      <c r="T301" s="16">
        <f t="shared" si="40"/>
        <v>6.2240663900414933E-3</v>
      </c>
      <c r="U301" s="16">
        <f t="shared" si="41"/>
        <v>7.5187969924812026E-3</v>
      </c>
      <c r="V301" s="16">
        <f t="shared" si="42"/>
        <v>0</v>
      </c>
      <c r="W301" s="11">
        <f t="shared" si="43"/>
        <v>0.43449873631002411</v>
      </c>
      <c r="X301" s="11">
        <f t="shared" si="44"/>
        <v>0.10611625947767456</v>
      </c>
    </row>
    <row r="302" spans="1:24" x14ac:dyDescent="0.25">
      <c r="A302" s="1">
        <v>2</v>
      </c>
      <c r="B302" t="s">
        <v>323</v>
      </c>
      <c r="C302" t="s">
        <v>583</v>
      </c>
      <c r="D302" t="s">
        <v>573</v>
      </c>
      <c r="E302" s="4">
        <v>9</v>
      </c>
      <c r="F302" s="4">
        <v>15</v>
      </c>
      <c r="G302" s="4">
        <v>7</v>
      </c>
      <c r="H302" s="4">
        <v>2</v>
      </c>
      <c r="I302" s="4">
        <v>7</v>
      </c>
      <c r="J302" s="4">
        <v>0</v>
      </c>
      <c r="K302" s="4">
        <v>0</v>
      </c>
      <c r="L302" s="11">
        <v>7</v>
      </c>
      <c r="M302" s="11">
        <v>1.89</v>
      </c>
      <c r="N302" s="4">
        <f t="shared" si="36"/>
        <v>17</v>
      </c>
      <c r="O302" s="1">
        <v>1</v>
      </c>
      <c r="P302" s="1">
        <v>0</v>
      </c>
      <c r="Q302" s="16">
        <f t="shared" si="37"/>
        <v>5.6866048862679033E-3</v>
      </c>
      <c r="R302" s="16">
        <f t="shared" si="38"/>
        <v>8.7764584408879711E-3</v>
      </c>
      <c r="S302" s="16">
        <f t="shared" si="39"/>
        <v>1.1164274322169059E-2</v>
      </c>
      <c r="T302" s="16">
        <f t="shared" si="40"/>
        <v>4.8409405255878286E-3</v>
      </c>
      <c r="U302" s="16">
        <f t="shared" si="41"/>
        <v>0</v>
      </c>
      <c r="V302" s="16">
        <f t="shared" si="42"/>
        <v>0</v>
      </c>
      <c r="W302" s="11">
        <f t="shared" si="43"/>
        <v>3.4344987363100241</v>
      </c>
      <c r="X302" s="11">
        <f t="shared" si="44"/>
        <v>0.66611625947767439</v>
      </c>
    </row>
    <row r="303" spans="1:24" x14ac:dyDescent="0.25">
      <c r="A303" s="1">
        <v>2</v>
      </c>
      <c r="B303" t="s">
        <v>306</v>
      </c>
      <c r="C303" t="s">
        <v>603</v>
      </c>
      <c r="D303" t="s">
        <v>579</v>
      </c>
      <c r="E303" s="4">
        <v>8.3333333333333321</v>
      </c>
      <c r="F303" s="4">
        <v>6</v>
      </c>
      <c r="G303" s="4">
        <v>3</v>
      </c>
      <c r="H303" s="4">
        <v>7</v>
      </c>
      <c r="I303" s="4">
        <v>7</v>
      </c>
      <c r="J303" s="4">
        <v>0</v>
      </c>
      <c r="K303" s="4">
        <v>2</v>
      </c>
      <c r="L303" s="11">
        <v>3.24</v>
      </c>
      <c r="M303" s="11">
        <v>1.56</v>
      </c>
      <c r="N303" s="4">
        <f t="shared" si="36"/>
        <v>13</v>
      </c>
      <c r="O303" s="1">
        <v>0</v>
      </c>
      <c r="P303" s="1">
        <v>1</v>
      </c>
      <c r="Q303" s="16">
        <f t="shared" si="37"/>
        <v>5.265374894692503E-3</v>
      </c>
      <c r="R303" s="16">
        <f t="shared" si="38"/>
        <v>6.7114093959731542E-3</v>
      </c>
      <c r="S303" s="16">
        <f t="shared" si="39"/>
        <v>4.7846889952153108E-3</v>
      </c>
      <c r="T303" s="16">
        <f t="shared" si="40"/>
        <v>4.8409405255878286E-3</v>
      </c>
      <c r="U303" s="16">
        <f t="shared" si="41"/>
        <v>0</v>
      </c>
      <c r="V303" s="16">
        <f t="shared" si="42"/>
        <v>1.834862385321101E-2</v>
      </c>
      <c r="W303" s="11">
        <f t="shared" si="43"/>
        <v>-0.32550126368997567</v>
      </c>
      <c r="X303" s="11">
        <f t="shared" si="44"/>
        <v>0.33611625947767454</v>
      </c>
    </row>
    <row r="304" spans="1:24" x14ac:dyDescent="0.25">
      <c r="A304" s="1">
        <v>2</v>
      </c>
      <c r="B304" t="s">
        <v>305</v>
      </c>
      <c r="C304" t="s">
        <v>595</v>
      </c>
      <c r="D304" t="s">
        <v>579</v>
      </c>
      <c r="E304" s="4">
        <v>8</v>
      </c>
      <c r="F304" s="4">
        <v>8</v>
      </c>
      <c r="G304" s="4">
        <v>2</v>
      </c>
      <c r="H304" s="4">
        <v>3</v>
      </c>
      <c r="I304" s="4">
        <v>11</v>
      </c>
      <c r="J304" s="4">
        <v>0</v>
      </c>
      <c r="K304" s="4">
        <v>1</v>
      </c>
      <c r="L304" s="11">
        <v>2.25</v>
      </c>
      <c r="M304" s="11">
        <v>1.38</v>
      </c>
      <c r="N304" s="4">
        <f t="shared" si="36"/>
        <v>11</v>
      </c>
      <c r="O304" s="1">
        <v>0</v>
      </c>
      <c r="P304" s="1">
        <v>1</v>
      </c>
      <c r="Q304" s="16">
        <f t="shared" si="37"/>
        <v>5.0547598989048028E-3</v>
      </c>
      <c r="R304" s="16">
        <f t="shared" si="38"/>
        <v>5.6788848735157462E-3</v>
      </c>
      <c r="S304" s="16">
        <f t="shared" si="39"/>
        <v>3.189792663476874E-3</v>
      </c>
      <c r="T304" s="16">
        <f t="shared" si="40"/>
        <v>7.6071922544951589E-3</v>
      </c>
      <c r="U304" s="16">
        <f t="shared" si="41"/>
        <v>0</v>
      </c>
      <c r="V304" s="16">
        <f t="shared" si="42"/>
        <v>9.1743119266055051E-3</v>
      </c>
      <c r="W304" s="11">
        <f t="shared" si="43"/>
        <v>-1.3155012636899759</v>
      </c>
      <c r="X304" s="11">
        <f t="shared" si="44"/>
        <v>0.15611625947767438</v>
      </c>
    </row>
    <row r="305" spans="1:24" x14ac:dyDescent="0.25">
      <c r="A305" s="1">
        <v>2</v>
      </c>
      <c r="B305" t="s">
        <v>514</v>
      </c>
      <c r="C305" t="s">
        <v>600</v>
      </c>
      <c r="D305" t="s">
        <v>573</v>
      </c>
      <c r="E305" s="4">
        <v>7</v>
      </c>
      <c r="F305" s="4">
        <v>2</v>
      </c>
      <c r="G305" s="4">
        <v>0</v>
      </c>
      <c r="H305" s="4">
        <v>1</v>
      </c>
      <c r="I305" s="4">
        <v>9</v>
      </c>
      <c r="J305" s="4">
        <v>1</v>
      </c>
      <c r="K305" s="4">
        <v>0</v>
      </c>
      <c r="L305" s="11">
        <v>0</v>
      </c>
      <c r="M305" s="11">
        <v>0.43</v>
      </c>
      <c r="N305" s="4">
        <f t="shared" si="36"/>
        <v>3</v>
      </c>
      <c r="O305" s="1">
        <v>1</v>
      </c>
      <c r="P305" s="1">
        <v>0</v>
      </c>
      <c r="Q305" s="16">
        <f t="shared" si="37"/>
        <v>4.4229149115417032E-3</v>
      </c>
      <c r="R305" s="16">
        <f t="shared" si="38"/>
        <v>1.5487867836861124E-3</v>
      </c>
      <c r="S305" s="16">
        <f t="shared" si="39"/>
        <v>0</v>
      </c>
      <c r="T305" s="16">
        <f t="shared" si="40"/>
        <v>6.2240663900414933E-3</v>
      </c>
      <c r="U305" s="16">
        <f t="shared" si="41"/>
        <v>7.5187969924812026E-3</v>
      </c>
      <c r="V305" s="16">
        <f t="shared" si="42"/>
        <v>0</v>
      </c>
      <c r="W305" s="11">
        <f t="shared" si="43"/>
        <v>-3.5655012636899759</v>
      </c>
      <c r="X305" s="11">
        <f t="shared" si="44"/>
        <v>-0.79388374052232558</v>
      </c>
    </row>
    <row r="306" spans="1:24" x14ac:dyDescent="0.25">
      <c r="A306" s="1">
        <v>2</v>
      </c>
      <c r="B306" t="s">
        <v>515</v>
      </c>
      <c r="C306" t="s">
        <v>594</v>
      </c>
      <c r="D306" t="s">
        <v>573</v>
      </c>
      <c r="E306" s="4">
        <v>7</v>
      </c>
      <c r="F306" s="4">
        <v>2</v>
      </c>
      <c r="G306" s="4">
        <v>1</v>
      </c>
      <c r="H306" s="4">
        <v>1</v>
      </c>
      <c r="I306" s="4">
        <v>3</v>
      </c>
      <c r="J306" s="4">
        <v>1</v>
      </c>
      <c r="K306" s="4">
        <v>0</v>
      </c>
      <c r="L306" s="11">
        <v>1.29</v>
      </c>
      <c r="M306" s="11">
        <v>0.43</v>
      </c>
      <c r="N306" s="4">
        <f t="shared" si="36"/>
        <v>3</v>
      </c>
      <c r="O306" s="1">
        <v>1</v>
      </c>
      <c r="P306" s="1">
        <v>0</v>
      </c>
      <c r="Q306" s="16">
        <f t="shared" si="37"/>
        <v>4.4229149115417032E-3</v>
      </c>
      <c r="R306" s="16">
        <f t="shared" si="38"/>
        <v>1.5487867836861124E-3</v>
      </c>
      <c r="S306" s="16">
        <f t="shared" si="39"/>
        <v>1.594896331738437E-3</v>
      </c>
      <c r="T306" s="16">
        <f t="shared" si="40"/>
        <v>2.0746887966804979E-3</v>
      </c>
      <c r="U306" s="16">
        <f t="shared" si="41"/>
        <v>7.5187969924812026E-3</v>
      </c>
      <c r="V306" s="16">
        <f t="shared" si="42"/>
        <v>0</v>
      </c>
      <c r="W306" s="11">
        <f t="shared" si="43"/>
        <v>-2.2755012636899759</v>
      </c>
      <c r="X306" s="11">
        <f t="shared" si="44"/>
        <v>-0.79388374052232558</v>
      </c>
    </row>
    <row r="307" spans="1:24" x14ac:dyDescent="0.25">
      <c r="A307" s="1">
        <v>2</v>
      </c>
      <c r="B307" t="s">
        <v>394</v>
      </c>
      <c r="C307" t="s">
        <v>584</v>
      </c>
      <c r="D307" t="s">
        <v>573</v>
      </c>
      <c r="E307" s="4">
        <v>7</v>
      </c>
      <c r="F307" s="4">
        <v>4</v>
      </c>
      <c r="G307" s="4">
        <v>3</v>
      </c>
      <c r="H307" s="4">
        <v>1</v>
      </c>
      <c r="I307" s="4">
        <v>7</v>
      </c>
      <c r="J307" s="4">
        <v>1</v>
      </c>
      <c r="K307" s="4">
        <v>0</v>
      </c>
      <c r="L307" s="11">
        <v>3.86</v>
      </c>
      <c r="M307" s="11">
        <v>0.71</v>
      </c>
      <c r="N307" s="4">
        <f t="shared" si="36"/>
        <v>5</v>
      </c>
      <c r="O307" s="1">
        <v>1</v>
      </c>
      <c r="P307" s="1">
        <v>0</v>
      </c>
      <c r="Q307" s="16">
        <f t="shared" si="37"/>
        <v>4.4229149115417032E-3</v>
      </c>
      <c r="R307" s="16">
        <f t="shared" si="38"/>
        <v>2.5813113061435209E-3</v>
      </c>
      <c r="S307" s="16">
        <f t="shared" si="39"/>
        <v>4.7846889952153108E-3</v>
      </c>
      <c r="T307" s="16">
        <f t="shared" si="40"/>
        <v>4.8409405255878286E-3</v>
      </c>
      <c r="U307" s="16">
        <f t="shared" si="41"/>
        <v>7.5187969924812026E-3</v>
      </c>
      <c r="V307" s="16">
        <f t="shared" si="42"/>
        <v>0</v>
      </c>
      <c r="W307" s="11">
        <f t="shared" si="43"/>
        <v>0.29449873631002399</v>
      </c>
      <c r="X307" s="11">
        <f t="shared" si="44"/>
        <v>-0.51388374052232555</v>
      </c>
    </row>
    <row r="308" spans="1:24" x14ac:dyDescent="0.25">
      <c r="A308" s="1">
        <v>2</v>
      </c>
      <c r="B308" t="s">
        <v>408</v>
      </c>
      <c r="C308" t="s">
        <v>595</v>
      </c>
      <c r="D308" t="s">
        <v>609</v>
      </c>
      <c r="E308" s="4">
        <v>7</v>
      </c>
      <c r="F308" s="4">
        <v>2</v>
      </c>
      <c r="G308" s="4">
        <v>0</v>
      </c>
      <c r="H308" s="4">
        <v>1</v>
      </c>
      <c r="I308" s="4">
        <v>7</v>
      </c>
      <c r="J308" s="4">
        <v>1</v>
      </c>
      <c r="K308" s="4">
        <v>0</v>
      </c>
      <c r="L308" s="11">
        <v>0</v>
      </c>
      <c r="M308" s="11">
        <v>0.43</v>
      </c>
      <c r="N308" s="4">
        <f t="shared" si="36"/>
        <v>3</v>
      </c>
      <c r="O308" s="1">
        <v>1</v>
      </c>
      <c r="P308" s="1">
        <v>1</v>
      </c>
      <c r="Q308" s="16">
        <f t="shared" si="37"/>
        <v>4.4229149115417032E-3</v>
      </c>
      <c r="R308" s="16">
        <f t="shared" si="38"/>
        <v>1.5487867836861124E-3</v>
      </c>
      <c r="S308" s="16">
        <f t="shared" si="39"/>
        <v>0</v>
      </c>
      <c r="T308" s="16">
        <f t="shared" si="40"/>
        <v>4.8409405255878286E-3</v>
      </c>
      <c r="U308" s="16">
        <f t="shared" si="41"/>
        <v>7.5187969924812026E-3</v>
      </c>
      <c r="V308" s="16">
        <f t="shared" si="42"/>
        <v>0</v>
      </c>
      <c r="W308" s="11">
        <f t="shared" si="43"/>
        <v>-3.5655012636899759</v>
      </c>
      <c r="X308" s="11">
        <f t="shared" si="44"/>
        <v>-0.79388374052232558</v>
      </c>
    </row>
    <row r="309" spans="1:24" x14ac:dyDescent="0.25">
      <c r="A309" s="1">
        <v>2</v>
      </c>
      <c r="B309" t="s">
        <v>491</v>
      </c>
      <c r="C309" t="s">
        <v>593</v>
      </c>
      <c r="D309" t="s">
        <v>573</v>
      </c>
      <c r="E309" s="4">
        <v>6.666666666666667</v>
      </c>
      <c r="F309" s="4">
        <v>8</v>
      </c>
      <c r="G309" s="4">
        <v>2</v>
      </c>
      <c r="H309" s="4">
        <v>0</v>
      </c>
      <c r="I309" s="4">
        <v>2</v>
      </c>
      <c r="J309" s="4">
        <v>1</v>
      </c>
      <c r="K309" s="4">
        <v>0</v>
      </c>
      <c r="L309" s="11">
        <v>2.7</v>
      </c>
      <c r="M309" s="11">
        <v>1.2</v>
      </c>
      <c r="N309" s="4">
        <f t="shared" si="36"/>
        <v>8</v>
      </c>
      <c r="O309" s="1">
        <v>1</v>
      </c>
      <c r="P309" s="1">
        <v>0</v>
      </c>
      <c r="Q309" s="16">
        <f t="shared" si="37"/>
        <v>4.2122999157540031E-3</v>
      </c>
      <c r="R309" s="16">
        <f t="shared" si="38"/>
        <v>4.1300980898296338E-3</v>
      </c>
      <c r="S309" s="16">
        <f t="shared" si="39"/>
        <v>3.189792663476874E-3</v>
      </c>
      <c r="T309" s="16">
        <f t="shared" si="40"/>
        <v>1.3831258644536654E-3</v>
      </c>
      <c r="U309" s="16">
        <f t="shared" si="41"/>
        <v>7.5187969924812026E-3</v>
      </c>
      <c r="V309" s="16">
        <f t="shared" si="42"/>
        <v>0</v>
      </c>
      <c r="W309" s="11">
        <f t="shared" si="43"/>
        <v>-0.86550126368997571</v>
      </c>
      <c r="X309" s="11">
        <f t="shared" si="44"/>
        <v>-2.3883740522325558E-2</v>
      </c>
    </row>
    <row r="310" spans="1:24" x14ac:dyDescent="0.25">
      <c r="A310" s="1">
        <v>2</v>
      </c>
      <c r="B310" t="s">
        <v>312</v>
      </c>
      <c r="C310" t="s">
        <v>595</v>
      </c>
      <c r="D310" t="s">
        <v>573</v>
      </c>
      <c r="E310" s="4">
        <v>6.3333333333333321</v>
      </c>
      <c r="F310" s="4">
        <v>6</v>
      </c>
      <c r="G310" s="4">
        <v>3</v>
      </c>
      <c r="H310" s="4">
        <v>2</v>
      </c>
      <c r="I310" s="4">
        <v>4</v>
      </c>
      <c r="J310" s="4">
        <v>1</v>
      </c>
      <c r="K310" s="4">
        <v>0</v>
      </c>
      <c r="L310" s="11">
        <v>4.26</v>
      </c>
      <c r="M310" s="11">
        <v>1.26</v>
      </c>
      <c r="N310" s="4">
        <f t="shared" si="36"/>
        <v>8</v>
      </c>
      <c r="O310" s="1">
        <v>1</v>
      </c>
      <c r="P310" s="1">
        <v>0</v>
      </c>
      <c r="Q310" s="16">
        <f t="shared" si="37"/>
        <v>4.0016849199663021E-3</v>
      </c>
      <c r="R310" s="16">
        <f t="shared" si="38"/>
        <v>4.1300980898296338E-3</v>
      </c>
      <c r="S310" s="16">
        <f t="shared" si="39"/>
        <v>4.7846889952153108E-3</v>
      </c>
      <c r="T310" s="16">
        <f t="shared" si="40"/>
        <v>2.7662517289073307E-3</v>
      </c>
      <c r="U310" s="16">
        <f t="shared" si="41"/>
        <v>7.5187969924812026E-3</v>
      </c>
      <c r="V310" s="16">
        <f t="shared" si="42"/>
        <v>0</v>
      </c>
      <c r="W310" s="11">
        <f t="shared" si="43"/>
        <v>0.6944987363100239</v>
      </c>
      <c r="X310" s="11">
        <f t="shared" si="44"/>
        <v>3.6116259477674495E-2</v>
      </c>
    </row>
    <row r="311" spans="1:24" x14ac:dyDescent="0.25">
      <c r="A311" s="1">
        <v>2</v>
      </c>
      <c r="B311" t="s">
        <v>472</v>
      </c>
      <c r="C311" t="s">
        <v>577</v>
      </c>
      <c r="D311" t="s">
        <v>573</v>
      </c>
      <c r="E311" s="4">
        <v>6</v>
      </c>
      <c r="F311" s="4">
        <v>5</v>
      </c>
      <c r="G311" s="4">
        <v>3</v>
      </c>
      <c r="H311" s="4">
        <v>4</v>
      </c>
      <c r="I311" s="4">
        <v>4</v>
      </c>
      <c r="J311" s="4">
        <v>1</v>
      </c>
      <c r="K311" s="4">
        <v>0</v>
      </c>
      <c r="L311" s="11">
        <v>4.5</v>
      </c>
      <c r="M311" s="11">
        <v>1.5</v>
      </c>
      <c r="N311" s="4">
        <f t="shared" si="36"/>
        <v>9</v>
      </c>
      <c r="O311" s="1">
        <v>1</v>
      </c>
      <c r="P311" s="1">
        <v>0</v>
      </c>
      <c r="Q311" s="16">
        <f t="shared" si="37"/>
        <v>3.7910699241786023E-3</v>
      </c>
      <c r="R311" s="16">
        <f t="shared" si="38"/>
        <v>4.6463603510583373E-3</v>
      </c>
      <c r="S311" s="16">
        <f t="shared" si="39"/>
        <v>4.7846889952153108E-3</v>
      </c>
      <c r="T311" s="16">
        <f t="shared" si="40"/>
        <v>2.7662517289073307E-3</v>
      </c>
      <c r="U311" s="16">
        <f t="shared" si="41"/>
        <v>7.5187969924812026E-3</v>
      </c>
      <c r="V311" s="16">
        <f t="shared" si="42"/>
        <v>0</v>
      </c>
      <c r="W311" s="11">
        <f t="shared" si="43"/>
        <v>0.93449873631002411</v>
      </c>
      <c r="X311" s="11">
        <f t="shared" si="44"/>
        <v>0.27611625947767449</v>
      </c>
    </row>
    <row r="312" spans="1:24" x14ac:dyDescent="0.25">
      <c r="A312" s="1">
        <v>2</v>
      </c>
      <c r="B312" t="s">
        <v>516</v>
      </c>
      <c r="C312" t="s">
        <v>574</v>
      </c>
      <c r="D312" t="s">
        <v>579</v>
      </c>
      <c r="E312" s="4">
        <v>6</v>
      </c>
      <c r="F312" s="4">
        <v>4</v>
      </c>
      <c r="G312" s="4">
        <v>1</v>
      </c>
      <c r="H312" s="4">
        <v>4</v>
      </c>
      <c r="I312" s="4">
        <v>6</v>
      </c>
      <c r="J312" s="4">
        <v>0</v>
      </c>
      <c r="K312" s="4">
        <v>0</v>
      </c>
      <c r="L312" s="11">
        <v>1.5</v>
      </c>
      <c r="M312" s="11">
        <v>1.33</v>
      </c>
      <c r="N312" s="4">
        <f t="shared" si="36"/>
        <v>8</v>
      </c>
      <c r="O312" s="1">
        <v>0</v>
      </c>
      <c r="P312" s="1">
        <v>1</v>
      </c>
      <c r="Q312" s="16">
        <f t="shared" si="37"/>
        <v>3.7910699241786023E-3</v>
      </c>
      <c r="R312" s="16">
        <f t="shared" si="38"/>
        <v>4.1300980898296338E-3</v>
      </c>
      <c r="S312" s="16">
        <f t="shared" si="39"/>
        <v>1.594896331738437E-3</v>
      </c>
      <c r="T312" s="16">
        <f t="shared" si="40"/>
        <v>4.1493775933609959E-3</v>
      </c>
      <c r="U312" s="16">
        <f t="shared" si="41"/>
        <v>0</v>
      </c>
      <c r="V312" s="16">
        <f t="shared" si="42"/>
        <v>0</v>
      </c>
      <c r="W312" s="11">
        <f t="shared" si="43"/>
        <v>-2.0655012636899759</v>
      </c>
      <c r="X312" s="11">
        <f t="shared" si="44"/>
        <v>0.10611625947767456</v>
      </c>
    </row>
    <row r="313" spans="1:24" x14ac:dyDescent="0.25">
      <c r="A313" s="1">
        <v>2</v>
      </c>
      <c r="B313" t="s">
        <v>517</v>
      </c>
      <c r="C313" t="s">
        <v>602</v>
      </c>
      <c r="D313" t="s">
        <v>579</v>
      </c>
      <c r="E313" s="4">
        <v>5.666666666666667</v>
      </c>
      <c r="F313" s="4">
        <v>7</v>
      </c>
      <c r="G313" s="4">
        <v>7</v>
      </c>
      <c r="H313" s="4">
        <v>7</v>
      </c>
      <c r="I313" s="4">
        <v>5</v>
      </c>
      <c r="J313" s="4">
        <v>0</v>
      </c>
      <c r="K313" s="4">
        <v>1</v>
      </c>
      <c r="L313" s="11">
        <v>11.12</v>
      </c>
      <c r="M313" s="11">
        <v>2.4700000000000002</v>
      </c>
      <c r="N313" s="4">
        <f t="shared" si="36"/>
        <v>14</v>
      </c>
      <c r="O313" s="1">
        <v>0</v>
      </c>
      <c r="P313" s="1">
        <v>1</v>
      </c>
      <c r="Q313" s="16">
        <f t="shared" si="37"/>
        <v>3.5804549283909026E-3</v>
      </c>
      <c r="R313" s="16">
        <f t="shared" si="38"/>
        <v>7.2276716572018587E-3</v>
      </c>
      <c r="S313" s="16">
        <f t="shared" si="39"/>
        <v>1.1164274322169059E-2</v>
      </c>
      <c r="T313" s="16">
        <f t="shared" si="40"/>
        <v>3.4578146611341631E-3</v>
      </c>
      <c r="U313" s="16">
        <f t="shared" si="41"/>
        <v>0</v>
      </c>
      <c r="V313" s="16">
        <f t="shared" si="42"/>
        <v>9.1743119266055051E-3</v>
      </c>
      <c r="W313" s="11">
        <f t="shared" si="43"/>
        <v>7.5544987363100233</v>
      </c>
      <c r="X313" s="11">
        <f t="shared" si="44"/>
        <v>1.2461162594776747</v>
      </c>
    </row>
    <row r="314" spans="1:24" x14ac:dyDescent="0.25">
      <c r="A314" s="1">
        <v>2</v>
      </c>
      <c r="B314" t="s">
        <v>518</v>
      </c>
      <c r="C314" t="s">
        <v>592</v>
      </c>
      <c r="D314" t="s">
        <v>608</v>
      </c>
      <c r="E314" s="4">
        <v>5.666666666666667</v>
      </c>
      <c r="F314" s="4">
        <v>5</v>
      </c>
      <c r="G314" s="4">
        <v>2</v>
      </c>
      <c r="H314" s="4">
        <v>2</v>
      </c>
      <c r="I314" s="4">
        <v>7</v>
      </c>
      <c r="J314" s="4">
        <v>0</v>
      </c>
      <c r="K314" s="4">
        <v>0</v>
      </c>
      <c r="L314" s="11">
        <v>3.18</v>
      </c>
      <c r="M314" s="11">
        <v>1.24</v>
      </c>
      <c r="N314" s="4">
        <f t="shared" si="36"/>
        <v>7</v>
      </c>
      <c r="O314" s="1">
        <v>1</v>
      </c>
      <c r="P314" s="1">
        <v>1</v>
      </c>
      <c r="Q314" s="16">
        <f t="shared" si="37"/>
        <v>3.5804549283909026E-3</v>
      </c>
      <c r="R314" s="16">
        <f t="shared" si="38"/>
        <v>3.6138358286009293E-3</v>
      </c>
      <c r="S314" s="16">
        <f t="shared" si="39"/>
        <v>3.189792663476874E-3</v>
      </c>
      <c r="T314" s="16">
        <f t="shared" si="40"/>
        <v>4.8409405255878286E-3</v>
      </c>
      <c r="U314" s="16">
        <f t="shared" si="41"/>
        <v>0</v>
      </c>
      <c r="V314" s="16">
        <f t="shared" si="42"/>
        <v>0</v>
      </c>
      <c r="W314" s="11">
        <f t="shared" si="43"/>
        <v>-0.38550126368997573</v>
      </c>
      <c r="X314" s="11">
        <f t="shared" si="44"/>
        <v>1.6116259477674477E-2</v>
      </c>
    </row>
    <row r="315" spans="1:24" x14ac:dyDescent="0.25">
      <c r="A315" s="1">
        <v>2</v>
      </c>
      <c r="B315" t="s">
        <v>308</v>
      </c>
      <c r="C315" t="s">
        <v>599</v>
      </c>
      <c r="D315" t="s">
        <v>573</v>
      </c>
      <c r="E315" s="4">
        <v>5</v>
      </c>
      <c r="F315" s="4">
        <v>4</v>
      </c>
      <c r="G315" s="4">
        <v>3</v>
      </c>
      <c r="H315" s="4">
        <v>1</v>
      </c>
      <c r="I315" s="4">
        <v>6</v>
      </c>
      <c r="J315" s="4">
        <v>0</v>
      </c>
      <c r="K315" s="4">
        <v>0</v>
      </c>
      <c r="L315" s="11">
        <v>5.4</v>
      </c>
      <c r="M315" s="11">
        <v>1</v>
      </c>
      <c r="N315" s="4">
        <f t="shared" si="36"/>
        <v>5</v>
      </c>
      <c r="O315" s="1">
        <v>1</v>
      </c>
      <c r="P315" s="1">
        <v>0</v>
      </c>
      <c r="Q315" s="16">
        <f t="shared" si="37"/>
        <v>3.1592249368155019E-3</v>
      </c>
      <c r="R315" s="16">
        <f t="shared" si="38"/>
        <v>2.5813113061435209E-3</v>
      </c>
      <c r="S315" s="16">
        <f t="shared" si="39"/>
        <v>4.7846889952153108E-3</v>
      </c>
      <c r="T315" s="16">
        <f t="shared" si="40"/>
        <v>4.1493775933609959E-3</v>
      </c>
      <c r="U315" s="16">
        <f t="shared" si="41"/>
        <v>0</v>
      </c>
      <c r="V315" s="16">
        <f t="shared" si="42"/>
        <v>0</v>
      </c>
      <c r="W315" s="11">
        <f t="shared" si="43"/>
        <v>1.8344987363100245</v>
      </c>
      <c r="X315" s="11">
        <f t="shared" si="44"/>
        <v>-0.22388374052232551</v>
      </c>
    </row>
    <row r="316" spans="1:24" x14ac:dyDescent="0.25">
      <c r="A316" s="1">
        <v>2</v>
      </c>
      <c r="B316" t="s">
        <v>519</v>
      </c>
      <c r="C316" t="s">
        <v>584</v>
      </c>
      <c r="D316" t="s">
        <v>608</v>
      </c>
      <c r="E316" s="4">
        <v>5</v>
      </c>
      <c r="F316" s="4">
        <v>9</v>
      </c>
      <c r="G316" s="4">
        <v>6</v>
      </c>
      <c r="H316" s="4">
        <v>1</v>
      </c>
      <c r="I316" s="4">
        <v>1</v>
      </c>
      <c r="J316" s="4">
        <v>0</v>
      </c>
      <c r="K316" s="4">
        <v>0</v>
      </c>
      <c r="L316" s="11">
        <v>10.8</v>
      </c>
      <c r="M316" s="11">
        <v>2</v>
      </c>
      <c r="N316" s="4">
        <f t="shared" si="36"/>
        <v>10</v>
      </c>
      <c r="O316" s="1">
        <v>1</v>
      </c>
      <c r="P316" s="1">
        <v>1</v>
      </c>
      <c r="Q316" s="16">
        <f t="shared" si="37"/>
        <v>3.1592249368155019E-3</v>
      </c>
      <c r="R316" s="16">
        <f t="shared" si="38"/>
        <v>5.1626226122870418E-3</v>
      </c>
      <c r="S316" s="16">
        <f t="shared" si="39"/>
        <v>9.5693779904306216E-3</v>
      </c>
      <c r="T316" s="16">
        <f t="shared" si="40"/>
        <v>6.9156293222683268E-4</v>
      </c>
      <c r="U316" s="16">
        <f t="shared" si="41"/>
        <v>0</v>
      </c>
      <c r="V316" s="16">
        <f t="shared" si="42"/>
        <v>0</v>
      </c>
      <c r="W316" s="11">
        <f t="shared" si="43"/>
        <v>7.2344987363100248</v>
      </c>
      <c r="X316" s="11">
        <f t="shared" si="44"/>
        <v>0.77611625947767449</v>
      </c>
    </row>
    <row r="317" spans="1:24" x14ac:dyDescent="0.25">
      <c r="A317" s="1">
        <v>2</v>
      </c>
      <c r="B317" t="s">
        <v>520</v>
      </c>
      <c r="C317" t="s">
        <v>597</v>
      </c>
      <c r="D317" t="s">
        <v>573</v>
      </c>
      <c r="E317" s="4">
        <v>5</v>
      </c>
      <c r="F317" s="4">
        <v>4</v>
      </c>
      <c r="G317" s="4">
        <v>3</v>
      </c>
      <c r="H317" s="4">
        <v>0</v>
      </c>
      <c r="I317" s="4">
        <v>2</v>
      </c>
      <c r="J317" s="4">
        <v>0</v>
      </c>
      <c r="K317" s="4">
        <v>0</v>
      </c>
      <c r="L317" s="11">
        <v>5.4</v>
      </c>
      <c r="M317" s="11">
        <v>0.8</v>
      </c>
      <c r="N317" s="4">
        <f t="shared" si="36"/>
        <v>4</v>
      </c>
      <c r="O317" s="1">
        <v>1</v>
      </c>
      <c r="P317" s="1">
        <v>0</v>
      </c>
      <c r="Q317" s="16">
        <f t="shared" si="37"/>
        <v>3.1592249368155019E-3</v>
      </c>
      <c r="R317" s="16">
        <f t="shared" si="38"/>
        <v>2.0650490449148169E-3</v>
      </c>
      <c r="S317" s="16">
        <f t="shared" si="39"/>
        <v>4.7846889952153108E-3</v>
      </c>
      <c r="T317" s="16">
        <f t="shared" si="40"/>
        <v>1.3831258644536654E-3</v>
      </c>
      <c r="U317" s="16">
        <f t="shared" si="41"/>
        <v>0</v>
      </c>
      <c r="V317" s="16">
        <f t="shared" si="42"/>
        <v>0</v>
      </c>
      <c r="W317" s="11">
        <f t="shared" si="43"/>
        <v>1.8344987363100245</v>
      </c>
      <c r="X317" s="11">
        <f t="shared" si="44"/>
        <v>-0.42388374052232547</v>
      </c>
    </row>
    <row r="318" spans="1:24" x14ac:dyDescent="0.25">
      <c r="A318" s="1">
        <v>2</v>
      </c>
      <c r="B318" t="s">
        <v>521</v>
      </c>
      <c r="C318" t="s">
        <v>601</v>
      </c>
      <c r="D318" t="s">
        <v>573</v>
      </c>
      <c r="E318" s="4">
        <v>4.3333333333333321</v>
      </c>
      <c r="F318" s="4">
        <v>9</v>
      </c>
      <c r="G318" s="4">
        <v>4</v>
      </c>
      <c r="H318" s="4">
        <v>1</v>
      </c>
      <c r="I318" s="4">
        <v>6</v>
      </c>
      <c r="J318" s="4">
        <v>0</v>
      </c>
      <c r="K318" s="4">
        <v>0</v>
      </c>
      <c r="L318" s="11">
        <v>8.31</v>
      </c>
      <c r="M318" s="11">
        <v>2.31</v>
      </c>
      <c r="N318" s="4">
        <f t="shared" si="36"/>
        <v>10</v>
      </c>
      <c r="O318" s="1">
        <v>1</v>
      </c>
      <c r="P318" s="1">
        <v>0</v>
      </c>
      <c r="Q318" s="16">
        <f t="shared" si="37"/>
        <v>2.7379949452401011E-3</v>
      </c>
      <c r="R318" s="16">
        <f t="shared" si="38"/>
        <v>5.1626226122870418E-3</v>
      </c>
      <c r="S318" s="16">
        <f t="shared" si="39"/>
        <v>6.379585326953748E-3</v>
      </c>
      <c r="T318" s="16">
        <f t="shared" si="40"/>
        <v>4.1493775933609959E-3</v>
      </c>
      <c r="U318" s="16">
        <f t="shared" si="41"/>
        <v>0</v>
      </c>
      <c r="V318" s="16">
        <f t="shared" si="42"/>
        <v>0</v>
      </c>
      <c r="W318" s="11">
        <f t="shared" si="43"/>
        <v>4.7444987363100246</v>
      </c>
      <c r="X318" s="11">
        <f t="shared" si="44"/>
        <v>1.0861162594776745</v>
      </c>
    </row>
    <row r="319" spans="1:24" x14ac:dyDescent="0.25">
      <c r="A319" s="1">
        <v>2</v>
      </c>
      <c r="B319" t="s">
        <v>446</v>
      </c>
      <c r="C319" t="s">
        <v>574</v>
      </c>
      <c r="D319" t="s">
        <v>573</v>
      </c>
      <c r="E319" s="4">
        <v>4.3333333333333321</v>
      </c>
      <c r="F319" s="4">
        <v>8</v>
      </c>
      <c r="G319" s="4">
        <v>3</v>
      </c>
      <c r="H319" s="4">
        <v>3</v>
      </c>
      <c r="I319" s="4">
        <v>3</v>
      </c>
      <c r="J319" s="4">
        <v>0</v>
      </c>
      <c r="K319" s="4">
        <v>0</v>
      </c>
      <c r="L319" s="11">
        <v>6.23</v>
      </c>
      <c r="M319" s="11">
        <v>2.54</v>
      </c>
      <c r="N319" s="4">
        <f t="shared" si="36"/>
        <v>11</v>
      </c>
      <c r="O319" s="1">
        <v>1</v>
      </c>
      <c r="P319" s="1">
        <v>0</v>
      </c>
      <c r="Q319" s="16">
        <f t="shared" si="37"/>
        <v>2.7379949452401011E-3</v>
      </c>
      <c r="R319" s="16">
        <f t="shared" si="38"/>
        <v>5.6788848735157462E-3</v>
      </c>
      <c r="S319" s="16">
        <f t="shared" si="39"/>
        <v>4.7846889952153108E-3</v>
      </c>
      <c r="T319" s="16">
        <f t="shared" si="40"/>
        <v>2.0746887966804979E-3</v>
      </c>
      <c r="U319" s="16">
        <f t="shared" si="41"/>
        <v>0</v>
      </c>
      <c r="V319" s="16">
        <f t="shared" si="42"/>
        <v>0</v>
      </c>
      <c r="W319" s="11">
        <f t="shared" si="43"/>
        <v>2.6644987363100245</v>
      </c>
      <c r="X319" s="11">
        <f t="shared" si="44"/>
        <v>1.3161162594776745</v>
      </c>
    </row>
    <row r="320" spans="1:24" x14ac:dyDescent="0.25">
      <c r="A320" s="1">
        <v>2</v>
      </c>
      <c r="B320" t="s">
        <v>522</v>
      </c>
      <c r="C320" t="s">
        <v>581</v>
      </c>
      <c r="D320" t="s">
        <v>573</v>
      </c>
      <c r="E320" s="4">
        <v>4</v>
      </c>
      <c r="F320" s="4">
        <v>8</v>
      </c>
      <c r="G320" s="4">
        <v>6</v>
      </c>
      <c r="H320" s="4">
        <v>1</v>
      </c>
      <c r="I320" s="4">
        <v>2</v>
      </c>
      <c r="J320" s="4">
        <v>0</v>
      </c>
      <c r="K320" s="4">
        <v>0</v>
      </c>
      <c r="L320" s="11">
        <v>13.5</v>
      </c>
      <c r="M320" s="11">
        <v>2.25</v>
      </c>
      <c r="N320" s="4">
        <f t="shared" si="36"/>
        <v>9</v>
      </c>
      <c r="O320" s="1">
        <v>1</v>
      </c>
      <c r="P320" s="1">
        <v>0</v>
      </c>
      <c r="Q320" s="16">
        <f t="shared" si="37"/>
        <v>2.5273799494524014E-3</v>
      </c>
      <c r="R320" s="16">
        <f t="shared" si="38"/>
        <v>4.6463603510583373E-3</v>
      </c>
      <c r="S320" s="16">
        <f t="shared" si="39"/>
        <v>9.5693779904306216E-3</v>
      </c>
      <c r="T320" s="16">
        <f t="shared" si="40"/>
        <v>1.3831258644536654E-3</v>
      </c>
      <c r="U320" s="16">
        <f t="shared" si="41"/>
        <v>0</v>
      </c>
      <c r="V320" s="16">
        <f t="shared" si="42"/>
        <v>0</v>
      </c>
      <c r="W320" s="11">
        <f t="shared" si="43"/>
        <v>9.9344987363100241</v>
      </c>
      <c r="X320" s="11">
        <f t="shared" si="44"/>
        <v>1.0261162594776745</v>
      </c>
    </row>
    <row r="321" spans="1:24" x14ac:dyDescent="0.25">
      <c r="A321" s="1">
        <v>2</v>
      </c>
      <c r="B321" t="s">
        <v>372</v>
      </c>
      <c r="C321" t="s">
        <v>587</v>
      </c>
      <c r="D321" t="s">
        <v>579</v>
      </c>
      <c r="E321" s="4">
        <v>3.6666666666666674</v>
      </c>
      <c r="F321" s="4">
        <v>8</v>
      </c>
      <c r="G321" s="4">
        <v>4</v>
      </c>
      <c r="H321" s="4">
        <v>1</v>
      </c>
      <c r="I321" s="4">
        <v>4</v>
      </c>
      <c r="J321" s="4">
        <v>0</v>
      </c>
      <c r="K321" s="4">
        <v>0</v>
      </c>
      <c r="L321" s="11">
        <v>9.82</v>
      </c>
      <c r="M321" s="11">
        <v>2.4500000000000002</v>
      </c>
      <c r="N321" s="4">
        <f t="shared" si="36"/>
        <v>9</v>
      </c>
      <c r="O321" s="1">
        <v>0</v>
      </c>
      <c r="P321" s="1">
        <v>1</v>
      </c>
      <c r="Q321" s="16">
        <f t="shared" si="37"/>
        <v>2.3167649536647021E-3</v>
      </c>
      <c r="R321" s="16">
        <f t="shared" si="38"/>
        <v>4.6463603510583373E-3</v>
      </c>
      <c r="S321" s="16">
        <f t="shared" si="39"/>
        <v>6.379585326953748E-3</v>
      </c>
      <c r="T321" s="16">
        <f t="shared" si="40"/>
        <v>2.7662517289073307E-3</v>
      </c>
      <c r="U321" s="16">
        <f t="shared" si="41"/>
        <v>0</v>
      </c>
      <c r="V321" s="16">
        <f t="shared" si="42"/>
        <v>0</v>
      </c>
      <c r="W321" s="11">
        <f t="shared" si="43"/>
        <v>6.2544987363100244</v>
      </c>
      <c r="X321" s="11">
        <f t="shared" si="44"/>
        <v>1.2261162594776747</v>
      </c>
    </row>
    <row r="322" spans="1:24" x14ac:dyDescent="0.25">
      <c r="A322" s="1">
        <v>2</v>
      </c>
      <c r="B322" t="s">
        <v>317</v>
      </c>
      <c r="C322" t="s">
        <v>583</v>
      </c>
      <c r="D322" t="s">
        <v>573</v>
      </c>
      <c r="E322" s="4">
        <v>3.3333333333333335</v>
      </c>
      <c r="F322" s="4">
        <v>6</v>
      </c>
      <c r="G322" s="4">
        <v>2</v>
      </c>
      <c r="H322" s="4">
        <v>3</v>
      </c>
      <c r="I322" s="4">
        <v>5</v>
      </c>
      <c r="J322" s="4">
        <v>0</v>
      </c>
      <c r="K322" s="4">
        <v>0</v>
      </c>
      <c r="L322" s="11">
        <v>5.4</v>
      </c>
      <c r="M322" s="11">
        <v>2.7</v>
      </c>
      <c r="N322" s="4">
        <f t="shared" si="36"/>
        <v>9</v>
      </c>
      <c r="O322" s="1">
        <v>1</v>
      </c>
      <c r="P322" s="1">
        <v>0</v>
      </c>
      <c r="Q322" s="16">
        <f t="shared" si="37"/>
        <v>2.1061499578770015E-3</v>
      </c>
      <c r="R322" s="16">
        <f t="shared" si="38"/>
        <v>4.6463603510583373E-3</v>
      </c>
      <c r="S322" s="16">
        <f t="shared" si="39"/>
        <v>3.189792663476874E-3</v>
      </c>
      <c r="T322" s="16">
        <f t="shared" si="40"/>
        <v>3.4578146611341631E-3</v>
      </c>
      <c r="U322" s="16">
        <f t="shared" si="41"/>
        <v>0</v>
      </c>
      <c r="V322" s="16">
        <f t="shared" si="42"/>
        <v>0</v>
      </c>
      <c r="W322" s="11">
        <f t="shared" si="43"/>
        <v>1.8344987363100245</v>
      </c>
      <c r="X322" s="11">
        <f t="shared" si="44"/>
        <v>1.4761162594776747</v>
      </c>
    </row>
    <row r="323" spans="1:24" x14ac:dyDescent="0.25">
      <c r="A323" s="1">
        <v>2</v>
      </c>
      <c r="B323" t="s">
        <v>448</v>
      </c>
      <c r="C323" t="s">
        <v>588</v>
      </c>
      <c r="D323" t="s">
        <v>579</v>
      </c>
      <c r="E323" s="4">
        <v>3</v>
      </c>
      <c r="F323" s="4">
        <v>3</v>
      </c>
      <c r="G323" s="4">
        <v>1</v>
      </c>
      <c r="H323" s="4">
        <v>1</v>
      </c>
      <c r="I323" s="4">
        <v>4</v>
      </c>
      <c r="J323" s="4">
        <v>0</v>
      </c>
      <c r="K323" s="4">
        <v>0</v>
      </c>
      <c r="L323" s="11">
        <v>3</v>
      </c>
      <c r="M323" s="11">
        <v>1.33</v>
      </c>
      <c r="N323" s="4">
        <f t="shared" ref="N323:N386" si="45">F323+H323</f>
        <v>4</v>
      </c>
      <c r="O323" s="1">
        <v>0</v>
      </c>
      <c r="P323" s="1">
        <v>1</v>
      </c>
      <c r="Q323" s="16">
        <f t="shared" ref="Q323:Q386" si="46">E323/VLOOKUP($A323,$A$468:$N$477,COLUMN(E$1),FALSE)</f>
        <v>1.8955349620893012E-3</v>
      </c>
      <c r="R323" s="16">
        <f t="shared" ref="R323:R386" si="47">N323/VLOOKUP($A323,$A$468:$N$477,COLUMN(N$1),FALSE)</f>
        <v>2.0650490449148169E-3</v>
      </c>
      <c r="S323" s="16">
        <f t="shared" ref="S323:S386" si="48">G323/VLOOKUP($A323,$A$468:$N$477,COLUMN(G$1),FALSE)</f>
        <v>1.594896331738437E-3</v>
      </c>
      <c r="T323" s="16">
        <f t="shared" ref="T323:T386" si="49">I323/VLOOKUP($A323,$A$468:$N$477,COLUMN(I$1),FALSE)</f>
        <v>2.7662517289073307E-3</v>
      </c>
      <c r="U323" s="16">
        <f t="shared" ref="U323:U386" si="50">J323/VLOOKUP($A323,$A$468:$N$477,COLUMN(J$1),FALSE)</f>
        <v>0</v>
      </c>
      <c r="V323" s="16">
        <f t="shared" ref="V323:V386" si="51">K323/VLOOKUP($A323,$A$468:$N$477,COLUMN(K$1),FALSE)</f>
        <v>0</v>
      </c>
      <c r="W323" s="11">
        <f t="shared" ref="W323:W386" si="52">IF(E323=0,0,L323-VLOOKUP($A323,$A$468:$N$477,COLUMN(L$1),FALSE))</f>
        <v>-0.56550126368997589</v>
      </c>
      <c r="X323" s="11">
        <f t="shared" ref="X323:X386" si="53">IF(E323=0,0,M323-VLOOKUP($A323,$A$468:$N$477,COLUMN(M$1),FALSE))</f>
        <v>0.10611625947767456</v>
      </c>
    </row>
    <row r="324" spans="1:24" x14ac:dyDescent="0.25">
      <c r="A324" s="1">
        <v>2</v>
      </c>
      <c r="B324" t="s">
        <v>523</v>
      </c>
      <c r="C324" t="s">
        <v>603</v>
      </c>
      <c r="D324" t="s">
        <v>573</v>
      </c>
      <c r="E324" s="4">
        <v>3</v>
      </c>
      <c r="F324" s="4">
        <v>12</v>
      </c>
      <c r="G324" s="4">
        <v>9</v>
      </c>
      <c r="H324" s="4">
        <v>1</v>
      </c>
      <c r="I324" s="4">
        <v>3</v>
      </c>
      <c r="J324" s="4">
        <v>0</v>
      </c>
      <c r="K324" s="4">
        <v>0</v>
      </c>
      <c r="L324" s="11">
        <v>27</v>
      </c>
      <c r="M324" s="11">
        <v>4.33</v>
      </c>
      <c r="N324" s="4">
        <f t="shared" si="45"/>
        <v>13</v>
      </c>
      <c r="O324" s="1">
        <v>1</v>
      </c>
      <c r="P324" s="1">
        <v>0</v>
      </c>
      <c r="Q324" s="16">
        <f t="shared" si="46"/>
        <v>1.8955349620893012E-3</v>
      </c>
      <c r="R324" s="16">
        <f t="shared" si="47"/>
        <v>6.7114093959731542E-3</v>
      </c>
      <c r="S324" s="16">
        <f t="shared" si="48"/>
        <v>1.4354066985645933E-2</v>
      </c>
      <c r="T324" s="16">
        <f t="shared" si="49"/>
        <v>2.0746887966804979E-3</v>
      </c>
      <c r="U324" s="16">
        <f t="shared" si="50"/>
        <v>0</v>
      </c>
      <c r="V324" s="16">
        <f t="shared" si="51"/>
        <v>0</v>
      </c>
      <c r="W324" s="11">
        <f t="shared" si="52"/>
        <v>23.434498736310026</v>
      </c>
      <c r="X324" s="11">
        <f t="shared" si="53"/>
        <v>3.1061162594776746</v>
      </c>
    </row>
    <row r="325" spans="1:24" x14ac:dyDescent="0.25">
      <c r="A325" s="1">
        <v>2</v>
      </c>
      <c r="B325" t="s">
        <v>426</v>
      </c>
      <c r="C325" t="s">
        <v>576</v>
      </c>
      <c r="D325" t="s">
        <v>579</v>
      </c>
      <c r="E325" s="4">
        <v>2.3333333333333335</v>
      </c>
      <c r="F325" s="4">
        <v>7</v>
      </c>
      <c r="G325" s="4">
        <v>5</v>
      </c>
      <c r="H325" s="4">
        <v>4</v>
      </c>
      <c r="I325" s="4">
        <v>3</v>
      </c>
      <c r="J325" s="4">
        <v>0</v>
      </c>
      <c r="K325" s="4">
        <v>1</v>
      </c>
      <c r="L325" s="11">
        <v>19.29</v>
      </c>
      <c r="M325" s="11">
        <v>4.71</v>
      </c>
      <c r="N325" s="4">
        <f t="shared" si="45"/>
        <v>11</v>
      </c>
      <c r="O325" s="1">
        <v>0</v>
      </c>
      <c r="P325" s="1">
        <v>1</v>
      </c>
      <c r="Q325" s="16">
        <f t="shared" si="46"/>
        <v>1.4743049705139011E-3</v>
      </c>
      <c r="R325" s="16">
        <f t="shared" si="47"/>
        <v>5.6788848735157462E-3</v>
      </c>
      <c r="S325" s="16">
        <f t="shared" si="48"/>
        <v>7.9744816586921844E-3</v>
      </c>
      <c r="T325" s="16">
        <f t="shared" si="49"/>
        <v>2.0746887966804979E-3</v>
      </c>
      <c r="U325" s="16">
        <f t="shared" si="50"/>
        <v>0</v>
      </c>
      <c r="V325" s="16">
        <f t="shared" si="51"/>
        <v>9.1743119266055051E-3</v>
      </c>
      <c r="W325" s="11">
        <f t="shared" si="52"/>
        <v>15.724498736310023</v>
      </c>
      <c r="X325" s="11">
        <f t="shared" si="53"/>
        <v>3.4861162594776745</v>
      </c>
    </row>
    <row r="326" spans="1:24" x14ac:dyDescent="0.25">
      <c r="A326" s="1">
        <v>2</v>
      </c>
      <c r="B326" t="s">
        <v>524</v>
      </c>
      <c r="C326" t="s">
        <v>572</v>
      </c>
      <c r="D326" t="s">
        <v>579</v>
      </c>
      <c r="E326" s="4">
        <v>2.3333333333333335</v>
      </c>
      <c r="F326" s="4">
        <v>2</v>
      </c>
      <c r="G326" s="4">
        <v>1</v>
      </c>
      <c r="H326" s="4">
        <v>1</v>
      </c>
      <c r="I326" s="4">
        <v>2</v>
      </c>
      <c r="J326" s="4">
        <v>0</v>
      </c>
      <c r="K326" s="4">
        <v>0</v>
      </c>
      <c r="L326" s="11">
        <v>3.86</v>
      </c>
      <c r="M326" s="11">
        <v>1.29</v>
      </c>
      <c r="N326" s="4">
        <f t="shared" si="45"/>
        <v>3</v>
      </c>
      <c r="O326" s="1">
        <v>0</v>
      </c>
      <c r="P326" s="1">
        <v>1</v>
      </c>
      <c r="Q326" s="16">
        <f t="shared" si="46"/>
        <v>1.4743049705139011E-3</v>
      </c>
      <c r="R326" s="16">
        <f t="shared" si="47"/>
        <v>1.5487867836861124E-3</v>
      </c>
      <c r="S326" s="16">
        <f t="shared" si="48"/>
        <v>1.594896331738437E-3</v>
      </c>
      <c r="T326" s="16">
        <f t="shared" si="49"/>
        <v>1.3831258644536654E-3</v>
      </c>
      <c r="U326" s="16">
        <f t="shared" si="50"/>
        <v>0</v>
      </c>
      <c r="V326" s="16">
        <f t="shared" si="51"/>
        <v>0</v>
      </c>
      <c r="W326" s="11">
        <f t="shared" si="52"/>
        <v>0.29449873631002399</v>
      </c>
      <c r="X326" s="11">
        <f t="shared" si="53"/>
        <v>6.6116259477674522E-2</v>
      </c>
    </row>
    <row r="327" spans="1:24" x14ac:dyDescent="0.25">
      <c r="A327" s="1">
        <v>2</v>
      </c>
      <c r="B327" t="s">
        <v>525</v>
      </c>
      <c r="C327" t="s">
        <v>581</v>
      </c>
      <c r="D327" t="s">
        <v>579</v>
      </c>
      <c r="E327" s="4">
        <v>2.3333333333333335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4">
        <v>1</v>
      </c>
      <c r="L327" s="11">
        <v>0</v>
      </c>
      <c r="M327" s="11">
        <v>0</v>
      </c>
      <c r="N327" s="4">
        <f t="shared" si="45"/>
        <v>0</v>
      </c>
      <c r="O327" s="1">
        <v>0</v>
      </c>
      <c r="P327" s="1">
        <v>1</v>
      </c>
      <c r="Q327" s="16">
        <f t="shared" si="46"/>
        <v>1.4743049705139011E-3</v>
      </c>
      <c r="R327" s="16">
        <f t="shared" si="47"/>
        <v>0</v>
      </c>
      <c r="S327" s="16">
        <f t="shared" si="48"/>
        <v>0</v>
      </c>
      <c r="T327" s="16">
        <f t="shared" si="49"/>
        <v>6.9156293222683268E-4</v>
      </c>
      <c r="U327" s="16">
        <f t="shared" si="50"/>
        <v>0</v>
      </c>
      <c r="V327" s="16">
        <f t="shared" si="51"/>
        <v>9.1743119266055051E-3</v>
      </c>
      <c r="W327" s="11">
        <f t="shared" si="52"/>
        <v>-3.5655012636899759</v>
      </c>
      <c r="X327" s="11">
        <f t="shared" si="53"/>
        <v>-1.2238837405223255</v>
      </c>
    </row>
    <row r="328" spans="1:24" x14ac:dyDescent="0.25">
      <c r="A328" s="1">
        <v>2</v>
      </c>
      <c r="B328" t="s">
        <v>526</v>
      </c>
      <c r="C328" t="s">
        <v>595</v>
      </c>
      <c r="D328" t="s">
        <v>579</v>
      </c>
      <c r="E328" s="4">
        <v>2.3333333333333335</v>
      </c>
      <c r="F328" s="4">
        <v>1</v>
      </c>
      <c r="G328" s="4">
        <v>0</v>
      </c>
      <c r="H328" s="4">
        <v>2</v>
      </c>
      <c r="I328" s="4">
        <v>1</v>
      </c>
      <c r="J328" s="4">
        <v>0</v>
      </c>
      <c r="K328" s="4">
        <v>0</v>
      </c>
      <c r="L328" s="11">
        <v>0</v>
      </c>
      <c r="M328" s="11">
        <v>1.29</v>
      </c>
      <c r="N328" s="4">
        <f t="shared" si="45"/>
        <v>3</v>
      </c>
      <c r="O328" s="1">
        <v>0</v>
      </c>
      <c r="P328" s="1">
        <v>1</v>
      </c>
      <c r="Q328" s="16">
        <f t="shared" si="46"/>
        <v>1.4743049705139011E-3</v>
      </c>
      <c r="R328" s="16">
        <f t="shared" si="47"/>
        <v>1.5487867836861124E-3</v>
      </c>
      <c r="S328" s="16">
        <f t="shared" si="48"/>
        <v>0</v>
      </c>
      <c r="T328" s="16">
        <f t="shared" si="49"/>
        <v>6.9156293222683268E-4</v>
      </c>
      <c r="U328" s="16">
        <f t="shared" si="50"/>
        <v>0</v>
      </c>
      <c r="V328" s="16">
        <f t="shared" si="51"/>
        <v>0</v>
      </c>
      <c r="W328" s="11">
        <f t="shared" si="52"/>
        <v>-3.5655012636899759</v>
      </c>
      <c r="X328" s="11">
        <f t="shared" si="53"/>
        <v>6.6116259477674522E-2</v>
      </c>
    </row>
    <row r="329" spans="1:24" x14ac:dyDescent="0.25">
      <c r="A329" s="1">
        <v>2</v>
      </c>
      <c r="B329" t="s">
        <v>527</v>
      </c>
      <c r="C329" t="s">
        <v>595</v>
      </c>
      <c r="D329" t="s">
        <v>579</v>
      </c>
      <c r="E329" s="4">
        <v>2</v>
      </c>
      <c r="F329" s="4">
        <v>0</v>
      </c>
      <c r="G329" s="4">
        <v>0</v>
      </c>
      <c r="H329" s="4">
        <v>0</v>
      </c>
      <c r="I329" s="4">
        <v>2</v>
      </c>
      <c r="J329" s="4">
        <v>0</v>
      </c>
      <c r="K329" s="4">
        <v>0</v>
      </c>
      <c r="L329" s="11">
        <v>0</v>
      </c>
      <c r="M329" s="11">
        <v>0</v>
      </c>
      <c r="N329" s="4">
        <f t="shared" si="45"/>
        <v>0</v>
      </c>
      <c r="O329" s="1">
        <v>0</v>
      </c>
      <c r="P329" s="1">
        <v>1</v>
      </c>
      <c r="Q329" s="16">
        <f t="shared" si="46"/>
        <v>1.2636899747262007E-3</v>
      </c>
      <c r="R329" s="16">
        <f t="shared" si="47"/>
        <v>0</v>
      </c>
      <c r="S329" s="16">
        <f t="shared" si="48"/>
        <v>0</v>
      </c>
      <c r="T329" s="16">
        <f t="shared" si="49"/>
        <v>1.3831258644536654E-3</v>
      </c>
      <c r="U329" s="16">
        <f t="shared" si="50"/>
        <v>0</v>
      </c>
      <c r="V329" s="16">
        <f t="shared" si="51"/>
        <v>0</v>
      </c>
      <c r="W329" s="11">
        <f t="shared" si="52"/>
        <v>-3.5655012636899759</v>
      </c>
      <c r="X329" s="11">
        <f t="shared" si="53"/>
        <v>-1.2238837405223255</v>
      </c>
    </row>
    <row r="330" spans="1:24" x14ac:dyDescent="0.25">
      <c r="A330" s="1">
        <v>2</v>
      </c>
      <c r="B330" t="s">
        <v>528</v>
      </c>
      <c r="C330" t="s">
        <v>603</v>
      </c>
      <c r="D330" t="s">
        <v>579</v>
      </c>
      <c r="E330" s="4">
        <v>1.6666666666666665</v>
      </c>
      <c r="F330" s="4">
        <v>4</v>
      </c>
      <c r="G330" s="4">
        <v>6</v>
      </c>
      <c r="H330" s="4">
        <v>2</v>
      </c>
      <c r="I330" s="4">
        <v>2</v>
      </c>
      <c r="J330" s="4">
        <v>0</v>
      </c>
      <c r="K330" s="4">
        <v>0</v>
      </c>
      <c r="L330" s="11">
        <v>32.4</v>
      </c>
      <c r="M330" s="11">
        <v>3.6</v>
      </c>
      <c r="N330" s="4">
        <f t="shared" si="45"/>
        <v>6</v>
      </c>
      <c r="O330" s="1">
        <v>0</v>
      </c>
      <c r="P330" s="1">
        <v>1</v>
      </c>
      <c r="Q330" s="16">
        <f t="shared" si="46"/>
        <v>1.0530749789385006E-3</v>
      </c>
      <c r="R330" s="16">
        <f t="shared" si="47"/>
        <v>3.0975735673722249E-3</v>
      </c>
      <c r="S330" s="16">
        <f t="shared" si="48"/>
        <v>9.5693779904306216E-3</v>
      </c>
      <c r="T330" s="16">
        <f t="shared" si="49"/>
        <v>1.3831258644536654E-3</v>
      </c>
      <c r="U330" s="16">
        <f t="shared" si="50"/>
        <v>0</v>
      </c>
      <c r="V330" s="16">
        <f t="shared" si="51"/>
        <v>0</v>
      </c>
      <c r="W330" s="11">
        <f t="shared" si="52"/>
        <v>28.834498736310024</v>
      </c>
      <c r="X330" s="11">
        <f t="shared" si="53"/>
        <v>2.3761162594776746</v>
      </c>
    </row>
    <row r="331" spans="1:24" x14ac:dyDescent="0.25">
      <c r="A331" s="1">
        <v>2</v>
      </c>
      <c r="B331" t="s">
        <v>327</v>
      </c>
      <c r="C331" t="s">
        <v>589</v>
      </c>
      <c r="D331" t="s">
        <v>608</v>
      </c>
      <c r="E331" s="4">
        <v>1.3333333333333337</v>
      </c>
      <c r="F331" s="4">
        <v>2</v>
      </c>
      <c r="G331" s="4">
        <v>3</v>
      </c>
      <c r="H331" s="4">
        <v>2</v>
      </c>
      <c r="I331" s="4">
        <v>1</v>
      </c>
      <c r="J331" s="4">
        <v>0</v>
      </c>
      <c r="K331" s="4">
        <v>0</v>
      </c>
      <c r="L331" s="11">
        <v>20.25</v>
      </c>
      <c r="M331" s="11">
        <v>3</v>
      </c>
      <c r="N331" s="4">
        <f t="shared" si="45"/>
        <v>4</v>
      </c>
      <c r="O331" s="1">
        <v>1</v>
      </c>
      <c r="P331" s="1">
        <v>1</v>
      </c>
      <c r="Q331" s="16">
        <f t="shared" si="46"/>
        <v>8.4245998315080073E-4</v>
      </c>
      <c r="R331" s="16">
        <f t="shared" si="47"/>
        <v>2.0650490449148169E-3</v>
      </c>
      <c r="S331" s="16">
        <f t="shared" si="48"/>
        <v>4.7846889952153108E-3</v>
      </c>
      <c r="T331" s="16">
        <f t="shared" si="49"/>
        <v>6.9156293222683268E-4</v>
      </c>
      <c r="U331" s="16">
        <f t="shared" si="50"/>
        <v>0</v>
      </c>
      <c r="V331" s="16">
        <f t="shared" si="51"/>
        <v>0</v>
      </c>
      <c r="W331" s="11">
        <f t="shared" si="52"/>
        <v>16.684498736310026</v>
      </c>
      <c r="X331" s="11">
        <f t="shared" si="53"/>
        <v>1.7761162594776745</v>
      </c>
    </row>
    <row r="332" spans="1:24" x14ac:dyDescent="0.25">
      <c r="A332" s="1">
        <v>2</v>
      </c>
      <c r="B332" t="s">
        <v>337</v>
      </c>
      <c r="C332" t="s">
        <v>601</v>
      </c>
      <c r="D332" t="s">
        <v>608</v>
      </c>
      <c r="E332" s="4">
        <v>1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11">
        <v>0</v>
      </c>
      <c r="M332" s="11">
        <v>1</v>
      </c>
      <c r="N332" s="4">
        <f t="shared" si="45"/>
        <v>1</v>
      </c>
      <c r="O332" s="1">
        <v>1</v>
      </c>
      <c r="P332" s="1">
        <v>1</v>
      </c>
      <c r="Q332" s="16">
        <f t="shared" si="46"/>
        <v>6.3184498736310035E-4</v>
      </c>
      <c r="R332" s="16">
        <f t="shared" si="47"/>
        <v>5.1626226122870422E-4</v>
      </c>
      <c r="S332" s="16">
        <f t="shared" si="48"/>
        <v>0</v>
      </c>
      <c r="T332" s="16">
        <f t="shared" si="49"/>
        <v>0</v>
      </c>
      <c r="U332" s="16">
        <f t="shared" si="50"/>
        <v>0</v>
      </c>
      <c r="V332" s="16">
        <f t="shared" si="51"/>
        <v>0</v>
      </c>
      <c r="W332" s="11">
        <f t="shared" si="52"/>
        <v>-3.5655012636899759</v>
      </c>
      <c r="X332" s="11">
        <f t="shared" si="53"/>
        <v>-0.22388374052232551</v>
      </c>
    </row>
    <row r="333" spans="1:24" x14ac:dyDescent="0.25">
      <c r="A333" s="1">
        <v>2</v>
      </c>
      <c r="B333" t="s">
        <v>344</v>
      </c>
      <c r="C333" t="s">
        <v>600</v>
      </c>
      <c r="D333" t="s">
        <v>579</v>
      </c>
      <c r="E333" s="4">
        <v>1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11">
        <v>9</v>
      </c>
      <c r="M333" s="11">
        <v>1</v>
      </c>
      <c r="N333" s="4">
        <f t="shared" si="45"/>
        <v>1</v>
      </c>
      <c r="O333" s="1">
        <v>0</v>
      </c>
      <c r="P333" s="1">
        <v>1</v>
      </c>
      <c r="Q333" s="16">
        <f t="shared" si="46"/>
        <v>6.3184498736310035E-4</v>
      </c>
      <c r="R333" s="16">
        <f t="shared" si="47"/>
        <v>5.1626226122870422E-4</v>
      </c>
      <c r="S333" s="16">
        <f t="shared" si="48"/>
        <v>1.594896331738437E-3</v>
      </c>
      <c r="T333" s="16">
        <f t="shared" si="49"/>
        <v>0</v>
      </c>
      <c r="U333" s="16">
        <f t="shared" si="50"/>
        <v>0</v>
      </c>
      <c r="V333" s="16">
        <f t="shared" si="51"/>
        <v>0</v>
      </c>
      <c r="W333" s="11">
        <f t="shared" si="52"/>
        <v>5.4344987363100241</v>
      </c>
      <c r="X333" s="11">
        <f t="shared" si="53"/>
        <v>-0.22388374052232551</v>
      </c>
    </row>
    <row r="334" spans="1:24" x14ac:dyDescent="0.25">
      <c r="A334" s="1">
        <v>2</v>
      </c>
      <c r="B334" t="s">
        <v>529</v>
      </c>
      <c r="C334" t="s">
        <v>586</v>
      </c>
      <c r="D334" t="s">
        <v>579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0</v>
      </c>
      <c r="K334" s="4">
        <v>0</v>
      </c>
      <c r="L334" s="11">
        <v>9</v>
      </c>
      <c r="M334" s="11">
        <v>2</v>
      </c>
      <c r="N334" s="4">
        <f t="shared" si="45"/>
        <v>2</v>
      </c>
      <c r="O334" s="1">
        <v>0</v>
      </c>
      <c r="P334" s="1">
        <v>1</v>
      </c>
      <c r="Q334" s="16">
        <f t="shared" si="46"/>
        <v>6.3184498736310035E-4</v>
      </c>
      <c r="R334" s="16">
        <f t="shared" si="47"/>
        <v>1.0325245224574084E-3</v>
      </c>
      <c r="S334" s="16">
        <f t="shared" si="48"/>
        <v>1.594896331738437E-3</v>
      </c>
      <c r="T334" s="16">
        <f t="shared" si="49"/>
        <v>6.9156293222683268E-4</v>
      </c>
      <c r="U334" s="16">
        <f t="shared" si="50"/>
        <v>0</v>
      </c>
      <c r="V334" s="16">
        <f t="shared" si="51"/>
        <v>0</v>
      </c>
      <c r="W334" s="11">
        <f t="shared" si="52"/>
        <v>5.4344987363100241</v>
      </c>
      <c r="X334" s="11">
        <f t="shared" si="53"/>
        <v>0.77611625947767449</v>
      </c>
    </row>
    <row r="335" spans="1:24" x14ac:dyDescent="0.25">
      <c r="A335" s="1">
        <v>2</v>
      </c>
      <c r="B335" t="s">
        <v>341</v>
      </c>
      <c r="C335" t="s">
        <v>587</v>
      </c>
      <c r="D335" t="s">
        <v>579</v>
      </c>
      <c r="E335" s="4">
        <v>0.66666666666666663</v>
      </c>
      <c r="F335" s="4">
        <v>4</v>
      </c>
      <c r="G335" s="4">
        <v>2</v>
      </c>
      <c r="H335" s="4">
        <v>1</v>
      </c>
      <c r="I335" s="4">
        <v>0</v>
      </c>
      <c r="J335" s="4">
        <v>0</v>
      </c>
      <c r="K335" s="4">
        <v>0</v>
      </c>
      <c r="L335" s="11">
        <v>27</v>
      </c>
      <c r="M335" s="11">
        <v>7.5</v>
      </c>
      <c r="N335" s="4">
        <f t="shared" si="45"/>
        <v>5</v>
      </c>
      <c r="O335" s="1">
        <v>0</v>
      </c>
      <c r="P335" s="1">
        <v>1</v>
      </c>
      <c r="Q335" s="16">
        <f t="shared" si="46"/>
        <v>4.2122999157540025E-4</v>
      </c>
      <c r="R335" s="16">
        <f t="shared" si="47"/>
        <v>2.5813113061435209E-3</v>
      </c>
      <c r="S335" s="16">
        <f t="shared" si="48"/>
        <v>3.189792663476874E-3</v>
      </c>
      <c r="T335" s="16">
        <f t="shared" si="49"/>
        <v>0</v>
      </c>
      <c r="U335" s="16">
        <f t="shared" si="50"/>
        <v>0</v>
      </c>
      <c r="V335" s="16">
        <f t="shared" si="51"/>
        <v>0</v>
      </c>
      <c r="W335" s="11">
        <f t="shared" si="52"/>
        <v>23.434498736310026</v>
      </c>
      <c r="X335" s="11">
        <f t="shared" si="53"/>
        <v>6.2761162594776749</v>
      </c>
    </row>
    <row r="336" spans="1:24" x14ac:dyDescent="0.25">
      <c r="A336" s="1">
        <v>2</v>
      </c>
      <c r="B336" t="s">
        <v>530</v>
      </c>
      <c r="C336" t="s">
        <v>592</v>
      </c>
      <c r="D336" t="s">
        <v>608</v>
      </c>
      <c r="E336" s="4">
        <v>0.66666666666666663</v>
      </c>
      <c r="F336" s="4">
        <v>7</v>
      </c>
      <c r="G336" s="4">
        <v>6</v>
      </c>
      <c r="H336" s="4">
        <v>1</v>
      </c>
      <c r="I336" s="4">
        <v>2</v>
      </c>
      <c r="J336" s="4">
        <v>0</v>
      </c>
      <c r="K336" s="4">
        <v>0</v>
      </c>
      <c r="L336" s="11">
        <v>81</v>
      </c>
      <c r="M336" s="11">
        <v>12</v>
      </c>
      <c r="N336" s="4">
        <f t="shared" si="45"/>
        <v>8</v>
      </c>
      <c r="O336" s="1">
        <v>1</v>
      </c>
      <c r="P336" s="1">
        <v>1</v>
      </c>
      <c r="Q336" s="16">
        <f t="shared" si="46"/>
        <v>4.2122999157540025E-4</v>
      </c>
      <c r="R336" s="16">
        <f t="shared" si="47"/>
        <v>4.1300980898296338E-3</v>
      </c>
      <c r="S336" s="16">
        <f t="shared" si="48"/>
        <v>9.5693779904306216E-3</v>
      </c>
      <c r="T336" s="16">
        <f t="shared" si="49"/>
        <v>1.3831258644536654E-3</v>
      </c>
      <c r="U336" s="16">
        <f t="shared" si="50"/>
        <v>0</v>
      </c>
      <c r="V336" s="16">
        <f t="shared" si="51"/>
        <v>0</v>
      </c>
      <c r="W336" s="11">
        <f t="shared" si="52"/>
        <v>77.434498736310019</v>
      </c>
      <c r="X336" s="11">
        <f t="shared" si="53"/>
        <v>10.776116259477675</v>
      </c>
    </row>
    <row r="337" spans="1:24" x14ac:dyDescent="0.25">
      <c r="A337" s="1">
        <v>2</v>
      </c>
      <c r="B337" t="s">
        <v>411</v>
      </c>
      <c r="C337" t="s">
        <v>596</v>
      </c>
      <c r="D337" t="s">
        <v>579</v>
      </c>
      <c r="E337" s="4">
        <v>0.33333333333333331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11">
        <v>0</v>
      </c>
      <c r="M337" s="11">
        <v>0</v>
      </c>
      <c r="N337" s="4">
        <f t="shared" si="45"/>
        <v>0</v>
      </c>
      <c r="O337" s="1">
        <v>0</v>
      </c>
      <c r="P337" s="1">
        <v>1</v>
      </c>
      <c r="Q337" s="16">
        <f t="shared" si="46"/>
        <v>2.1061499578770013E-4</v>
      </c>
      <c r="R337" s="16">
        <f t="shared" si="47"/>
        <v>0</v>
      </c>
      <c r="S337" s="16">
        <f t="shared" si="48"/>
        <v>0</v>
      </c>
      <c r="T337" s="16">
        <f t="shared" si="49"/>
        <v>0</v>
      </c>
      <c r="U337" s="16">
        <f t="shared" si="50"/>
        <v>0</v>
      </c>
      <c r="V337" s="16">
        <f t="shared" si="51"/>
        <v>0</v>
      </c>
      <c r="W337" s="11">
        <f t="shared" si="52"/>
        <v>-3.5655012636899759</v>
      </c>
      <c r="X337" s="11">
        <f t="shared" si="53"/>
        <v>-1.2238837405223255</v>
      </c>
    </row>
    <row r="338" spans="1:24" x14ac:dyDescent="0.25">
      <c r="A338" s="1">
        <v>2</v>
      </c>
      <c r="B338" t="s">
        <v>531</v>
      </c>
      <c r="C338" t="s">
        <v>577</v>
      </c>
      <c r="D338" t="s">
        <v>579</v>
      </c>
      <c r="E338" s="4">
        <v>0</v>
      </c>
      <c r="F338" s="4">
        <v>1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11">
        <v>0</v>
      </c>
      <c r="M338" s="11">
        <v>0</v>
      </c>
      <c r="N338" s="4">
        <f t="shared" si="45"/>
        <v>2</v>
      </c>
      <c r="O338" s="1">
        <v>0</v>
      </c>
      <c r="P338" s="1">
        <v>1</v>
      </c>
      <c r="Q338" s="16">
        <f t="shared" si="46"/>
        <v>0</v>
      </c>
      <c r="R338" s="16">
        <f t="shared" si="47"/>
        <v>1.0325245224574084E-3</v>
      </c>
      <c r="S338" s="16">
        <f t="shared" si="48"/>
        <v>0</v>
      </c>
      <c r="T338" s="16">
        <f t="shared" si="49"/>
        <v>0</v>
      </c>
      <c r="U338" s="16">
        <f t="shared" si="50"/>
        <v>0</v>
      </c>
      <c r="V338" s="16">
        <f t="shared" si="51"/>
        <v>0</v>
      </c>
      <c r="W338" s="11">
        <f t="shared" si="52"/>
        <v>0</v>
      </c>
      <c r="X338" s="11">
        <f t="shared" si="53"/>
        <v>0</v>
      </c>
    </row>
    <row r="339" spans="1:24" x14ac:dyDescent="0.25">
      <c r="A339" s="1">
        <v>2</v>
      </c>
      <c r="B339" t="s">
        <v>532</v>
      </c>
      <c r="C339" t="s">
        <v>604</v>
      </c>
      <c r="D339" t="s">
        <v>579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11">
        <v>0</v>
      </c>
      <c r="M339" s="11">
        <v>0</v>
      </c>
      <c r="N339" s="4">
        <f t="shared" si="45"/>
        <v>0</v>
      </c>
      <c r="O339" s="1">
        <v>0</v>
      </c>
      <c r="P339" s="1">
        <v>1</v>
      </c>
      <c r="Q339" s="16">
        <f t="shared" si="46"/>
        <v>0</v>
      </c>
      <c r="R339" s="16">
        <f t="shared" si="47"/>
        <v>0</v>
      </c>
      <c r="S339" s="16">
        <f t="shared" si="48"/>
        <v>0</v>
      </c>
      <c r="T339" s="16">
        <f t="shared" si="49"/>
        <v>0</v>
      </c>
      <c r="U339" s="16">
        <f t="shared" si="50"/>
        <v>0</v>
      </c>
      <c r="V339" s="16">
        <f t="shared" si="51"/>
        <v>0</v>
      </c>
      <c r="W339" s="11">
        <f t="shared" si="52"/>
        <v>0</v>
      </c>
      <c r="X339" s="11">
        <f t="shared" si="53"/>
        <v>0</v>
      </c>
    </row>
    <row r="340" spans="1:24" x14ac:dyDescent="0.25">
      <c r="A340" s="1">
        <v>11</v>
      </c>
      <c r="B340" t="s">
        <v>533</v>
      </c>
      <c r="C340" t="s">
        <v>588</v>
      </c>
      <c r="D340" t="s">
        <v>573</v>
      </c>
      <c r="E340" s="4">
        <v>235.66666666666663</v>
      </c>
      <c r="F340" s="4">
        <v>214</v>
      </c>
      <c r="G340" s="4">
        <v>73</v>
      </c>
      <c r="H340" s="4">
        <v>33</v>
      </c>
      <c r="I340" s="4">
        <v>216</v>
      </c>
      <c r="J340" s="4">
        <v>26</v>
      </c>
      <c r="K340" s="4">
        <v>0</v>
      </c>
      <c r="L340" s="11">
        <v>2.79</v>
      </c>
      <c r="M340" s="11">
        <v>1.05</v>
      </c>
      <c r="N340" s="4">
        <f t="shared" si="45"/>
        <v>247</v>
      </c>
      <c r="O340" s="1">
        <v>1</v>
      </c>
      <c r="P340" s="1">
        <v>0</v>
      </c>
      <c r="Q340" s="16">
        <f t="shared" si="46"/>
        <v>0.15210843373493982</v>
      </c>
      <c r="R340" s="16">
        <f t="shared" si="47"/>
        <v>0.13293864370290634</v>
      </c>
      <c r="S340" s="16">
        <f t="shared" si="48"/>
        <v>0.12248322147651007</v>
      </c>
      <c r="T340" s="16">
        <f t="shared" si="49"/>
        <v>0.16179775280898875</v>
      </c>
      <c r="U340" s="16">
        <f t="shared" si="50"/>
        <v>0.19847328244274809</v>
      </c>
      <c r="V340" s="16">
        <f t="shared" si="51"/>
        <v>0</v>
      </c>
      <c r="W340" s="11">
        <f t="shared" si="52"/>
        <v>-0.67213425129087989</v>
      </c>
      <c r="X340" s="11">
        <f t="shared" si="53"/>
        <v>-0.14922547332185965</v>
      </c>
    </row>
    <row r="341" spans="1:24" x14ac:dyDescent="0.25">
      <c r="A341" s="1">
        <v>11</v>
      </c>
      <c r="B341" t="s">
        <v>534</v>
      </c>
      <c r="C341" t="s">
        <v>592</v>
      </c>
      <c r="D341" t="s">
        <v>608</v>
      </c>
      <c r="E341" s="4">
        <v>213.66666666666663</v>
      </c>
      <c r="F341" s="4">
        <v>176</v>
      </c>
      <c r="G341" s="4">
        <v>63</v>
      </c>
      <c r="H341" s="4">
        <v>42</v>
      </c>
      <c r="I341" s="4">
        <v>178</v>
      </c>
      <c r="J341" s="4">
        <v>22</v>
      </c>
      <c r="K341" s="4">
        <v>0</v>
      </c>
      <c r="L341" s="11">
        <v>2.65</v>
      </c>
      <c r="M341" s="11">
        <v>1.02</v>
      </c>
      <c r="N341" s="4">
        <f t="shared" si="45"/>
        <v>218</v>
      </c>
      <c r="O341" s="1">
        <v>1</v>
      </c>
      <c r="P341" s="1">
        <v>1</v>
      </c>
      <c r="Q341" s="16">
        <f t="shared" si="46"/>
        <v>0.13790877796901899</v>
      </c>
      <c r="R341" s="16">
        <f t="shared" si="47"/>
        <v>0.11733046286329386</v>
      </c>
      <c r="S341" s="16">
        <f t="shared" si="48"/>
        <v>0.10570469798657718</v>
      </c>
      <c r="T341" s="16">
        <f t="shared" si="49"/>
        <v>0.13333333333333333</v>
      </c>
      <c r="U341" s="16">
        <f t="shared" si="50"/>
        <v>0.16793893129770993</v>
      </c>
      <c r="V341" s="16">
        <f t="shared" si="51"/>
        <v>0</v>
      </c>
      <c r="W341" s="11">
        <f t="shared" si="52"/>
        <v>-0.81213425129088002</v>
      </c>
      <c r="X341" s="11">
        <f t="shared" si="53"/>
        <v>-0.17922547332185967</v>
      </c>
    </row>
    <row r="342" spans="1:24" x14ac:dyDescent="0.25">
      <c r="A342" s="1">
        <v>11</v>
      </c>
      <c r="B342" t="s">
        <v>535</v>
      </c>
      <c r="C342" t="s">
        <v>587</v>
      </c>
      <c r="D342" t="s">
        <v>573</v>
      </c>
      <c r="E342" s="4">
        <v>151.33333333333331</v>
      </c>
      <c r="F342" s="4">
        <v>126</v>
      </c>
      <c r="G342" s="4">
        <v>59</v>
      </c>
      <c r="H342" s="4">
        <v>54</v>
      </c>
      <c r="I342" s="4">
        <v>151</v>
      </c>
      <c r="J342" s="4">
        <v>15</v>
      </c>
      <c r="K342" s="4">
        <v>0</v>
      </c>
      <c r="L342" s="11">
        <v>3.51</v>
      </c>
      <c r="M342" s="11">
        <v>1.19</v>
      </c>
      <c r="N342" s="4">
        <f t="shared" si="45"/>
        <v>180</v>
      </c>
      <c r="O342" s="1">
        <v>1</v>
      </c>
      <c r="P342" s="1">
        <v>0</v>
      </c>
      <c r="Q342" s="16">
        <f t="shared" si="46"/>
        <v>9.7676419965576647E-2</v>
      </c>
      <c r="R342" s="16">
        <f t="shared" si="47"/>
        <v>9.6878363832077499E-2</v>
      </c>
      <c r="S342" s="16">
        <f t="shared" si="48"/>
        <v>9.8993288590604023E-2</v>
      </c>
      <c r="T342" s="16">
        <f t="shared" si="49"/>
        <v>0.11310861423220973</v>
      </c>
      <c r="U342" s="16">
        <f t="shared" si="50"/>
        <v>0.11450381679389313</v>
      </c>
      <c r="V342" s="16">
        <f t="shared" si="51"/>
        <v>0</v>
      </c>
      <c r="W342" s="11">
        <f t="shared" si="52"/>
        <v>4.786574870911986E-2</v>
      </c>
      <c r="X342" s="11">
        <f t="shared" si="53"/>
        <v>-9.2254733218597451E-3</v>
      </c>
    </row>
    <row r="343" spans="1:24" x14ac:dyDescent="0.25">
      <c r="A343" s="1">
        <v>11</v>
      </c>
      <c r="B343" t="s">
        <v>406</v>
      </c>
      <c r="C343" t="s">
        <v>593</v>
      </c>
      <c r="D343" t="s">
        <v>573</v>
      </c>
      <c r="E343" s="4">
        <v>138.66666666666663</v>
      </c>
      <c r="F343" s="4">
        <v>98</v>
      </c>
      <c r="G343" s="4">
        <v>44</v>
      </c>
      <c r="H343" s="4">
        <v>43</v>
      </c>
      <c r="I343" s="4">
        <v>147</v>
      </c>
      <c r="J343" s="4">
        <v>13</v>
      </c>
      <c r="K343" s="4">
        <v>0</v>
      </c>
      <c r="L343" s="11">
        <v>2.86</v>
      </c>
      <c r="M343" s="11">
        <v>1.02</v>
      </c>
      <c r="N343" s="4">
        <f t="shared" si="45"/>
        <v>141</v>
      </c>
      <c r="O343" s="1">
        <v>1</v>
      </c>
      <c r="P343" s="1">
        <v>0</v>
      </c>
      <c r="Q343" s="16">
        <f t="shared" si="46"/>
        <v>8.9500860585197961E-2</v>
      </c>
      <c r="R343" s="16">
        <f t="shared" si="47"/>
        <v>7.5888051668460715E-2</v>
      </c>
      <c r="S343" s="16">
        <f t="shared" si="48"/>
        <v>7.3825503355704702E-2</v>
      </c>
      <c r="T343" s="16">
        <f t="shared" si="49"/>
        <v>0.1101123595505618</v>
      </c>
      <c r="U343" s="16">
        <f t="shared" si="50"/>
        <v>9.9236641221374045E-2</v>
      </c>
      <c r="V343" s="16">
        <f t="shared" si="51"/>
        <v>0</v>
      </c>
      <c r="W343" s="11">
        <f t="shared" si="52"/>
        <v>-0.60213425129088005</v>
      </c>
      <c r="X343" s="11">
        <f t="shared" si="53"/>
        <v>-0.17922547332185967</v>
      </c>
    </row>
    <row r="344" spans="1:24" x14ac:dyDescent="0.25">
      <c r="A344" s="1">
        <v>11</v>
      </c>
      <c r="B344" t="s">
        <v>445</v>
      </c>
      <c r="C344" t="s">
        <v>572</v>
      </c>
      <c r="D344" t="s">
        <v>573</v>
      </c>
      <c r="E344" s="4">
        <v>113.33333333333331</v>
      </c>
      <c r="F344" s="4">
        <v>118</v>
      </c>
      <c r="G344" s="4">
        <v>41</v>
      </c>
      <c r="H344" s="4">
        <v>27</v>
      </c>
      <c r="I344" s="4">
        <v>80</v>
      </c>
      <c r="J344" s="4">
        <v>13</v>
      </c>
      <c r="K344" s="4">
        <v>0</v>
      </c>
      <c r="L344" s="11">
        <v>3.26</v>
      </c>
      <c r="M344" s="11">
        <v>1.28</v>
      </c>
      <c r="N344" s="4">
        <f t="shared" si="45"/>
        <v>145</v>
      </c>
      <c r="O344" s="1">
        <v>1</v>
      </c>
      <c r="P344" s="1">
        <v>0</v>
      </c>
      <c r="Q344" s="16">
        <f t="shared" si="46"/>
        <v>7.3149741824440659E-2</v>
      </c>
      <c r="R344" s="16">
        <f t="shared" si="47"/>
        <v>7.8040904198062436E-2</v>
      </c>
      <c r="S344" s="16">
        <f t="shared" si="48"/>
        <v>6.879194630872483E-2</v>
      </c>
      <c r="T344" s="16">
        <f t="shared" si="49"/>
        <v>5.9925093632958802E-2</v>
      </c>
      <c r="U344" s="16">
        <f t="shared" si="50"/>
        <v>9.9236641221374045E-2</v>
      </c>
      <c r="V344" s="16">
        <f t="shared" si="51"/>
        <v>0</v>
      </c>
      <c r="W344" s="11">
        <f t="shared" si="52"/>
        <v>-0.20213425129088014</v>
      </c>
      <c r="X344" s="11">
        <f t="shared" si="53"/>
        <v>8.0774526678140335E-2</v>
      </c>
    </row>
    <row r="345" spans="1:24" x14ac:dyDescent="0.25">
      <c r="A345" s="1">
        <v>11</v>
      </c>
      <c r="B345" t="s">
        <v>359</v>
      </c>
      <c r="C345" t="s">
        <v>584</v>
      </c>
      <c r="D345" t="s">
        <v>573</v>
      </c>
      <c r="E345" s="4">
        <v>98</v>
      </c>
      <c r="F345" s="4">
        <v>97</v>
      </c>
      <c r="G345" s="4">
        <v>35</v>
      </c>
      <c r="H345" s="4">
        <v>16</v>
      </c>
      <c r="I345" s="4">
        <v>61</v>
      </c>
      <c r="J345" s="4">
        <v>10</v>
      </c>
      <c r="K345" s="4">
        <v>0</v>
      </c>
      <c r="L345" s="11">
        <v>3.21</v>
      </c>
      <c r="M345" s="11">
        <v>1.1499999999999999</v>
      </c>
      <c r="N345" s="4">
        <f t="shared" si="45"/>
        <v>113</v>
      </c>
      <c r="O345" s="1">
        <v>1</v>
      </c>
      <c r="P345" s="1">
        <v>0</v>
      </c>
      <c r="Q345" s="16">
        <f t="shared" si="46"/>
        <v>6.3253012048192808E-2</v>
      </c>
      <c r="R345" s="16">
        <f t="shared" si="47"/>
        <v>6.0818083961248652E-2</v>
      </c>
      <c r="S345" s="16">
        <f t="shared" si="48"/>
        <v>5.8724832214765099E-2</v>
      </c>
      <c r="T345" s="16">
        <f t="shared" si="49"/>
        <v>4.5692883895131084E-2</v>
      </c>
      <c r="U345" s="16">
        <f t="shared" si="50"/>
        <v>7.6335877862595422E-2</v>
      </c>
      <c r="V345" s="16">
        <f t="shared" si="51"/>
        <v>0</v>
      </c>
      <c r="W345" s="11">
        <f t="shared" si="52"/>
        <v>-0.25213425129087996</v>
      </c>
      <c r="X345" s="11">
        <f t="shared" si="53"/>
        <v>-4.9225473321859781E-2</v>
      </c>
    </row>
    <row r="346" spans="1:24" x14ac:dyDescent="0.25">
      <c r="A346" s="1">
        <v>11</v>
      </c>
      <c r="B346" t="s">
        <v>503</v>
      </c>
      <c r="C346" t="s">
        <v>585</v>
      </c>
      <c r="D346" t="s">
        <v>573</v>
      </c>
      <c r="E346" s="4">
        <v>58</v>
      </c>
      <c r="F346" s="4">
        <v>51</v>
      </c>
      <c r="G346" s="4">
        <v>15</v>
      </c>
      <c r="H346" s="4">
        <v>12</v>
      </c>
      <c r="I346" s="4">
        <v>61</v>
      </c>
      <c r="J346" s="4">
        <v>7</v>
      </c>
      <c r="K346" s="4">
        <v>0</v>
      </c>
      <c r="L346" s="11">
        <v>2.33</v>
      </c>
      <c r="M346" s="11">
        <v>1.0900000000000001</v>
      </c>
      <c r="N346" s="4">
        <f t="shared" si="45"/>
        <v>63</v>
      </c>
      <c r="O346" s="1">
        <v>1</v>
      </c>
      <c r="P346" s="1">
        <v>0</v>
      </c>
      <c r="Q346" s="16">
        <f t="shared" si="46"/>
        <v>3.7435456110154926E-2</v>
      </c>
      <c r="R346" s="16">
        <f t="shared" si="47"/>
        <v>3.3907427341227127E-2</v>
      </c>
      <c r="S346" s="16">
        <f t="shared" si="48"/>
        <v>2.5167785234899327E-2</v>
      </c>
      <c r="T346" s="16">
        <f t="shared" si="49"/>
        <v>4.5692883895131084E-2</v>
      </c>
      <c r="U346" s="16">
        <f t="shared" si="50"/>
        <v>5.3435114503816793E-2</v>
      </c>
      <c r="V346" s="16">
        <f t="shared" si="51"/>
        <v>0</v>
      </c>
      <c r="W346" s="11">
        <f t="shared" si="52"/>
        <v>-1.1321342512908799</v>
      </c>
      <c r="X346" s="11">
        <f t="shared" si="53"/>
        <v>-0.10922547332185961</v>
      </c>
    </row>
    <row r="347" spans="1:24" x14ac:dyDescent="0.25">
      <c r="A347" s="1">
        <v>11</v>
      </c>
      <c r="B347" t="s">
        <v>536</v>
      </c>
      <c r="C347" t="s">
        <v>594</v>
      </c>
      <c r="D347" t="s">
        <v>579</v>
      </c>
      <c r="E347" s="4">
        <v>50</v>
      </c>
      <c r="F347" s="4">
        <v>38</v>
      </c>
      <c r="G347" s="4">
        <v>12</v>
      </c>
      <c r="H347" s="4">
        <v>12</v>
      </c>
      <c r="I347" s="4">
        <v>44</v>
      </c>
      <c r="J347" s="4">
        <v>0</v>
      </c>
      <c r="K347" s="4">
        <v>22</v>
      </c>
      <c r="L347" s="11">
        <v>2.16</v>
      </c>
      <c r="M347" s="11">
        <v>1</v>
      </c>
      <c r="N347" s="4">
        <f t="shared" si="45"/>
        <v>50</v>
      </c>
      <c r="O347" s="1">
        <v>0</v>
      </c>
      <c r="P347" s="1">
        <v>1</v>
      </c>
      <c r="Q347" s="16">
        <f t="shared" si="46"/>
        <v>3.2271944922547355E-2</v>
      </c>
      <c r="R347" s="16">
        <f t="shared" si="47"/>
        <v>2.6910656620021529E-2</v>
      </c>
      <c r="S347" s="16">
        <f t="shared" si="48"/>
        <v>2.0134228187919462E-2</v>
      </c>
      <c r="T347" s="16">
        <f t="shared" si="49"/>
        <v>3.2958801498127341E-2</v>
      </c>
      <c r="U347" s="16">
        <f t="shared" si="50"/>
        <v>0</v>
      </c>
      <c r="V347" s="16">
        <f t="shared" si="51"/>
        <v>0.52380952380952384</v>
      </c>
      <c r="W347" s="11">
        <f t="shared" si="52"/>
        <v>-1.3021342512908798</v>
      </c>
      <c r="X347" s="11">
        <f t="shared" si="53"/>
        <v>-0.19922547332185969</v>
      </c>
    </row>
    <row r="348" spans="1:24" x14ac:dyDescent="0.25">
      <c r="A348" s="1">
        <v>11</v>
      </c>
      <c r="B348" t="s">
        <v>408</v>
      </c>
      <c r="C348" t="s">
        <v>595</v>
      </c>
      <c r="D348" t="s">
        <v>609</v>
      </c>
      <c r="E348" s="4">
        <v>46.333333333333336</v>
      </c>
      <c r="F348" s="4">
        <v>34</v>
      </c>
      <c r="G348" s="4">
        <v>14</v>
      </c>
      <c r="H348" s="4">
        <v>7</v>
      </c>
      <c r="I348" s="4">
        <v>32</v>
      </c>
      <c r="J348" s="4">
        <v>6</v>
      </c>
      <c r="K348" s="4">
        <v>0</v>
      </c>
      <c r="L348" s="11">
        <v>2.72</v>
      </c>
      <c r="M348" s="11">
        <v>0.88</v>
      </c>
      <c r="N348" s="4">
        <f t="shared" si="45"/>
        <v>41</v>
      </c>
      <c r="O348" s="1">
        <v>1</v>
      </c>
      <c r="P348" s="1">
        <v>1</v>
      </c>
      <c r="Q348" s="16">
        <f t="shared" si="46"/>
        <v>2.9905335628227215E-2</v>
      </c>
      <c r="R348" s="16">
        <f t="shared" si="47"/>
        <v>2.2066738428417654E-2</v>
      </c>
      <c r="S348" s="16">
        <f t="shared" si="48"/>
        <v>2.3489932885906041E-2</v>
      </c>
      <c r="T348" s="16">
        <f t="shared" si="49"/>
        <v>2.3970037453183522E-2</v>
      </c>
      <c r="U348" s="16">
        <f t="shared" si="50"/>
        <v>4.5801526717557252E-2</v>
      </c>
      <c r="V348" s="16">
        <f t="shared" si="51"/>
        <v>0</v>
      </c>
      <c r="W348" s="11">
        <f t="shared" si="52"/>
        <v>-0.74213425129087973</v>
      </c>
      <c r="X348" s="11">
        <f t="shared" si="53"/>
        <v>-0.31922547332185969</v>
      </c>
    </row>
    <row r="349" spans="1:24" x14ac:dyDescent="0.25">
      <c r="A349" s="1">
        <v>11</v>
      </c>
      <c r="B349" t="s">
        <v>449</v>
      </c>
      <c r="C349" t="s">
        <v>595</v>
      </c>
      <c r="D349" t="s">
        <v>573</v>
      </c>
      <c r="E349" s="4">
        <v>44.333333333333336</v>
      </c>
      <c r="F349" s="4">
        <v>44</v>
      </c>
      <c r="G349" s="4">
        <v>24</v>
      </c>
      <c r="H349" s="4">
        <v>17</v>
      </c>
      <c r="I349" s="4">
        <v>31</v>
      </c>
      <c r="J349" s="4">
        <v>3</v>
      </c>
      <c r="K349" s="4">
        <v>0</v>
      </c>
      <c r="L349" s="11">
        <v>4.87</v>
      </c>
      <c r="M349" s="11">
        <v>1.38</v>
      </c>
      <c r="N349" s="4">
        <f t="shared" si="45"/>
        <v>61</v>
      </c>
      <c r="O349" s="1">
        <v>1</v>
      </c>
      <c r="P349" s="1">
        <v>0</v>
      </c>
      <c r="Q349" s="16">
        <f t="shared" si="46"/>
        <v>2.861445783132532E-2</v>
      </c>
      <c r="R349" s="16">
        <f t="shared" si="47"/>
        <v>3.2831001076426267E-2</v>
      </c>
      <c r="S349" s="16">
        <f t="shared" si="48"/>
        <v>4.0268456375838924E-2</v>
      </c>
      <c r="T349" s="16">
        <f t="shared" si="49"/>
        <v>2.3220973782771534E-2</v>
      </c>
      <c r="U349" s="16">
        <f t="shared" si="50"/>
        <v>2.2900763358778626E-2</v>
      </c>
      <c r="V349" s="16">
        <f t="shared" si="51"/>
        <v>0</v>
      </c>
      <c r="W349" s="11">
        <f t="shared" si="52"/>
        <v>1.4078657487091202</v>
      </c>
      <c r="X349" s="11">
        <f t="shared" si="53"/>
        <v>0.1807745266781402</v>
      </c>
    </row>
    <row r="350" spans="1:24" x14ac:dyDescent="0.25">
      <c r="A350" s="1">
        <v>11</v>
      </c>
      <c r="B350" t="s">
        <v>526</v>
      </c>
      <c r="C350" t="s">
        <v>595</v>
      </c>
      <c r="D350" t="s">
        <v>579</v>
      </c>
      <c r="E350" s="4">
        <v>31.666666666666664</v>
      </c>
      <c r="F350" s="4">
        <v>25</v>
      </c>
      <c r="G350" s="4">
        <v>10</v>
      </c>
      <c r="H350" s="4">
        <v>11</v>
      </c>
      <c r="I350" s="4">
        <v>29</v>
      </c>
      <c r="J350" s="4">
        <v>0</v>
      </c>
      <c r="K350" s="4">
        <v>0</v>
      </c>
      <c r="L350" s="11">
        <v>2.84</v>
      </c>
      <c r="M350" s="11">
        <v>1.1399999999999999</v>
      </c>
      <c r="N350" s="4">
        <f t="shared" si="45"/>
        <v>36</v>
      </c>
      <c r="O350" s="1">
        <v>0</v>
      </c>
      <c r="P350" s="1">
        <v>1</v>
      </c>
      <c r="Q350" s="16">
        <f t="shared" si="46"/>
        <v>2.0438898450946655E-2</v>
      </c>
      <c r="R350" s="16">
        <f t="shared" si="47"/>
        <v>1.9375672766415501E-2</v>
      </c>
      <c r="S350" s="16">
        <f t="shared" si="48"/>
        <v>1.6778523489932886E-2</v>
      </c>
      <c r="T350" s="16">
        <f t="shared" si="49"/>
        <v>2.1722846441947566E-2</v>
      </c>
      <c r="U350" s="16">
        <f t="shared" si="50"/>
        <v>0</v>
      </c>
      <c r="V350" s="16">
        <f t="shared" si="51"/>
        <v>0</v>
      </c>
      <c r="W350" s="11">
        <f t="shared" si="52"/>
        <v>-0.62213425129088007</v>
      </c>
      <c r="X350" s="11">
        <f t="shared" si="53"/>
        <v>-5.922547332185979E-2</v>
      </c>
    </row>
    <row r="351" spans="1:24" x14ac:dyDescent="0.25">
      <c r="A351" s="1">
        <v>11</v>
      </c>
      <c r="B351" t="s">
        <v>394</v>
      </c>
      <c r="C351" t="s">
        <v>584</v>
      </c>
      <c r="D351" t="s">
        <v>573</v>
      </c>
      <c r="E351" s="4">
        <v>29.333333333333339</v>
      </c>
      <c r="F351" s="4">
        <v>33</v>
      </c>
      <c r="G351" s="4">
        <v>15</v>
      </c>
      <c r="H351" s="4">
        <v>6</v>
      </c>
      <c r="I351" s="4">
        <v>27</v>
      </c>
      <c r="J351" s="4">
        <v>3</v>
      </c>
      <c r="K351" s="4">
        <v>0</v>
      </c>
      <c r="L351" s="11">
        <v>4.5999999999999996</v>
      </c>
      <c r="M351" s="11">
        <v>1.33</v>
      </c>
      <c r="N351" s="4">
        <f t="shared" si="45"/>
        <v>39</v>
      </c>
      <c r="O351" s="1">
        <v>1</v>
      </c>
      <c r="P351" s="1">
        <v>0</v>
      </c>
      <c r="Q351" s="16">
        <f t="shared" si="46"/>
        <v>1.8932874354561119E-2</v>
      </c>
      <c r="R351" s="16">
        <f t="shared" si="47"/>
        <v>2.0990312163616791E-2</v>
      </c>
      <c r="S351" s="16">
        <f t="shared" si="48"/>
        <v>2.5167785234899327E-2</v>
      </c>
      <c r="T351" s="16">
        <f t="shared" si="49"/>
        <v>2.0224719101123594E-2</v>
      </c>
      <c r="U351" s="16">
        <f t="shared" si="50"/>
        <v>2.2900763358778626E-2</v>
      </c>
      <c r="V351" s="16">
        <f t="shared" si="51"/>
        <v>0</v>
      </c>
      <c r="W351" s="11">
        <f t="shared" si="52"/>
        <v>1.1378657487091197</v>
      </c>
      <c r="X351" s="11">
        <f t="shared" si="53"/>
        <v>0.13077452667814038</v>
      </c>
    </row>
    <row r="352" spans="1:24" x14ac:dyDescent="0.25">
      <c r="A352" s="1">
        <v>11</v>
      </c>
      <c r="B352" t="s">
        <v>537</v>
      </c>
      <c r="C352" t="s">
        <v>576</v>
      </c>
      <c r="D352" t="s">
        <v>579</v>
      </c>
      <c r="E352" s="4">
        <v>28.666666666666664</v>
      </c>
      <c r="F352" s="4">
        <v>26</v>
      </c>
      <c r="G352" s="4">
        <v>13</v>
      </c>
      <c r="H352" s="4">
        <v>11</v>
      </c>
      <c r="I352" s="4">
        <v>27</v>
      </c>
      <c r="J352" s="4">
        <v>0</v>
      </c>
      <c r="K352" s="4">
        <v>16</v>
      </c>
      <c r="L352" s="11">
        <v>4.08</v>
      </c>
      <c r="M352" s="11">
        <v>1.29</v>
      </c>
      <c r="N352" s="4">
        <f t="shared" si="45"/>
        <v>37</v>
      </c>
      <c r="O352" s="1">
        <v>0</v>
      </c>
      <c r="P352" s="1">
        <v>1</v>
      </c>
      <c r="Q352" s="16">
        <f t="shared" si="46"/>
        <v>1.8502581755593814E-2</v>
      </c>
      <c r="R352" s="16">
        <f t="shared" si="47"/>
        <v>1.9913885898815931E-2</v>
      </c>
      <c r="S352" s="16">
        <f t="shared" si="48"/>
        <v>2.1812080536912751E-2</v>
      </c>
      <c r="T352" s="16">
        <f t="shared" si="49"/>
        <v>2.0224719101123594E-2</v>
      </c>
      <c r="U352" s="16">
        <f t="shared" si="50"/>
        <v>0</v>
      </c>
      <c r="V352" s="16">
        <f t="shared" si="51"/>
        <v>0.38095238095238093</v>
      </c>
      <c r="W352" s="11">
        <f t="shared" si="52"/>
        <v>0.61786574870912014</v>
      </c>
      <c r="X352" s="11">
        <f t="shared" si="53"/>
        <v>9.0774526678140344E-2</v>
      </c>
    </row>
    <row r="353" spans="1:24" x14ac:dyDescent="0.25">
      <c r="A353" s="1">
        <v>11</v>
      </c>
      <c r="B353" t="s">
        <v>538</v>
      </c>
      <c r="C353" t="s">
        <v>582</v>
      </c>
      <c r="D353" t="s">
        <v>573</v>
      </c>
      <c r="E353" s="4">
        <v>20.333333333333339</v>
      </c>
      <c r="F353" s="4">
        <v>23</v>
      </c>
      <c r="G353" s="4">
        <v>11</v>
      </c>
      <c r="H353" s="4">
        <v>4</v>
      </c>
      <c r="I353" s="4">
        <v>16</v>
      </c>
      <c r="J353" s="4">
        <v>2</v>
      </c>
      <c r="K353" s="4">
        <v>0</v>
      </c>
      <c r="L353" s="11">
        <v>4.87</v>
      </c>
      <c r="M353" s="11">
        <v>1.33</v>
      </c>
      <c r="N353" s="4">
        <f t="shared" si="45"/>
        <v>27</v>
      </c>
      <c r="O353" s="1">
        <v>1</v>
      </c>
      <c r="P353" s="1">
        <v>0</v>
      </c>
      <c r="Q353" s="16">
        <f t="shared" si="46"/>
        <v>1.3123924268502594E-2</v>
      </c>
      <c r="R353" s="16">
        <f t="shared" si="47"/>
        <v>1.4531754574811625E-2</v>
      </c>
      <c r="S353" s="16">
        <f t="shared" si="48"/>
        <v>1.8456375838926176E-2</v>
      </c>
      <c r="T353" s="16">
        <f t="shared" si="49"/>
        <v>1.1985018726591761E-2</v>
      </c>
      <c r="U353" s="16">
        <f t="shared" si="50"/>
        <v>1.5267175572519083E-2</v>
      </c>
      <c r="V353" s="16">
        <f t="shared" si="51"/>
        <v>0</v>
      </c>
      <c r="W353" s="11">
        <f t="shared" si="52"/>
        <v>1.4078657487091202</v>
      </c>
      <c r="X353" s="11">
        <f t="shared" si="53"/>
        <v>0.13077452667814038</v>
      </c>
    </row>
    <row r="354" spans="1:24" x14ac:dyDescent="0.25">
      <c r="A354" s="1">
        <v>11</v>
      </c>
      <c r="B354" t="s">
        <v>539</v>
      </c>
      <c r="C354" t="s">
        <v>574</v>
      </c>
      <c r="D354" t="s">
        <v>579</v>
      </c>
      <c r="E354" s="4">
        <v>18.666666666666664</v>
      </c>
      <c r="F354" s="4">
        <v>14</v>
      </c>
      <c r="G354" s="4">
        <v>8</v>
      </c>
      <c r="H354" s="4">
        <v>8</v>
      </c>
      <c r="I354" s="4">
        <v>16</v>
      </c>
      <c r="J354" s="4">
        <v>0</v>
      </c>
      <c r="K354" s="4">
        <v>0</v>
      </c>
      <c r="L354" s="11">
        <v>3.86</v>
      </c>
      <c r="M354" s="11">
        <v>1.18</v>
      </c>
      <c r="N354" s="4">
        <f t="shared" si="45"/>
        <v>22</v>
      </c>
      <c r="O354" s="1">
        <v>0</v>
      </c>
      <c r="P354" s="1">
        <v>1</v>
      </c>
      <c r="Q354" s="16">
        <f t="shared" si="46"/>
        <v>1.2048192771084343E-2</v>
      </c>
      <c r="R354" s="16">
        <f t="shared" si="47"/>
        <v>1.1840688912809472E-2</v>
      </c>
      <c r="S354" s="16">
        <f t="shared" si="48"/>
        <v>1.3422818791946308E-2</v>
      </c>
      <c r="T354" s="16">
        <f t="shared" si="49"/>
        <v>1.1985018726591761E-2</v>
      </c>
      <c r="U354" s="16">
        <f t="shared" si="50"/>
        <v>0</v>
      </c>
      <c r="V354" s="16">
        <f t="shared" si="51"/>
        <v>0</v>
      </c>
      <c r="W354" s="11">
        <f t="shared" si="52"/>
        <v>0.39786574870911995</v>
      </c>
      <c r="X354" s="11">
        <f t="shared" si="53"/>
        <v>-1.9225473321859754E-2</v>
      </c>
    </row>
    <row r="355" spans="1:24" x14ac:dyDescent="0.25">
      <c r="A355" s="1">
        <v>11</v>
      </c>
      <c r="B355" t="s">
        <v>470</v>
      </c>
      <c r="C355" t="s">
        <v>576</v>
      </c>
      <c r="D355" t="s">
        <v>573</v>
      </c>
      <c r="E355" s="4">
        <v>16.333333333333339</v>
      </c>
      <c r="F355" s="4">
        <v>23</v>
      </c>
      <c r="G355" s="4">
        <v>7</v>
      </c>
      <c r="H355" s="4">
        <v>5</v>
      </c>
      <c r="I355" s="4">
        <v>5</v>
      </c>
      <c r="J355" s="4">
        <v>1</v>
      </c>
      <c r="K355" s="4">
        <v>0</v>
      </c>
      <c r="L355" s="11">
        <v>3.86</v>
      </c>
      <c r="M355" s="11">
        <v>1.71</v>
      </c>
      <c r="N355" s="4">
        <f t="shared" si="45"/>
        <v>28</v>
      </c>
      <c r="O355" s="1">
        <v>1</v>
      </c>
      <c r="P355" s="1">
        <v>0</v>
      </c>
      <c r="Q355" s="16">
        <f t="shared" si="46"/>
        <v>1.0542168674698807E-2</v>
      </c>
      <c r="R355" s="16">
        <f t="shared" si="47"/>
        <v>1.5069967707212056E-2</v>
      </c>
      <c r="S355" s="16">
        <f t="shared" si="48"/>
        <v>1.1744966442953021E-2</v>
      </c>
      <c r="T355" s="16">
        <f t="shared" si="49"/>
        <v>3.7453183520599251E-3</v>
      </c>
      <c r="U355" s="16">
        <f t="shared" si="50"/>
        <v>7.6335877862595417E-3</v>
      </c>
      <c r="V355" s="16">
        <f t="shared" si="51"/>
        <v>0</v>
      </c>
      <c r="W355" s="11">
        <f t="shared" si="52"/>
        <v>0.39786574870911995</v>
      </c>
      <c r="X355" s="11">
        <f t="shared" si="53"/>
        <v>0.51077452667814027</v>
      </c>
    </row>
    <row r="356" spans="1:24" x14ac:dyDescent="0.25">
      <c r="A356" s="1">
        <v>11</v>
      </c>
      <c r="B356" t="s">
        <v>532</v>
      </c>
      <c r="C356" t="s">
        <v>604</v>
      </c>
      <c r="D356" t="s">
        <v>579</v>
      </c>
      <c r="E356" s="4">
        <v>14</v>
      </c>
      <c r="F356" s="4">
        <v>15</v>
      </c>
      <c r="G356" s="4">
        <v>9</v>
      </c>
      <c r="H356" s="4">
        <v>6</v>
      </c>
      <c r="I356" s="4">
        <v>13</v>
      </c>
      <c r="J356" s="4">
        <v>0</v>
      </c>
      <c r="K356" s="4">
        <v>0</v>
      </c>
      <c r="L356" s="11">
        <v>5.79</v>
      </c>
      <c r="M356" s="11">
        <v>1.5</v>
      </c>
      <c r="N356" s="4">
        <f t="shared" si="45"/>
        <v>21</v>
      </c>
      <c r="O356" s="1">
        <v>0</v>
      </c>
      <c r="P356" s="1">
        <v>1</v>
      </c>
      <c r="Q356" s="16">
        <f t="shared" si="46"/>
        <v>9.0361445783132596E-3</v>
      </c>
      <c r="R356" s="16">
        <f t="shared" si="47"/>
        <v>1.1302475780409042E-2</v>
      </c>
      <c r="S356" s="16">
        <f t="shared" si="48"/>
        <v>1.5100671140939598E-2</v>
      </c>
      <c r="T356" s="16">
        <f t="shared" si="49"/>
        <v>9.7378277153558051E-3</v>
      </c>
      <c r="U356" s="16">
        <f t="shared" si="50"/>
        <v>0</v>
      </c>
      <c r="V356" s="16">
        <f t="shared" si="51"/>
        <v>0</v>
      </c>
      <c r="W356" s="11">
        <f t="shared" si="52"/>
        <v>2.3278657487091201</v>
      </c>
      <c r="X356" s="11">
        <f t="shared" si="53"/>
        <v>0.30077452667814031</v>
      </c>
    </row>
    <row r="357" spans="1:24" x14ac:dyDescent="0.25">
      <c r="A357" s="1">
        <v>11</v>
      </c>
      <c r="B357" t="s">
        <v>540</v>
      </c>
      <c r="C357" t="s">
        <v>575</v>
      </c>
      <c r="D357" t="s">
        <v>579</v>
      </c>
      <c r="E357" s="4">
        <v>12.666666666666664</v>
      </c>
      <c r="F357" s="4">
        <v>12</v>
      </c>
      <c r="G357" s="4">
        <v>3</v>
      </c>
      <c r="H357" s="4">
        <v>4</v>
      </c>
      <c r="I357" s="4">
        <v>16</v>
      </c>
      <c r="J357" s="4">
        <v>0</v>
      </c>
      <c r="K357" s="4">
        <v>1</v>
      </c>
      <c r="L357" s="11">
        <v>2.13</v>
      </c>
      <c r="M357" s="11">
        <v>1.26</v>
      </c>
      <c r="N357" s="4">
        <f t="shared" si="45"/>
        <v>16</v>
      </c>
      <c r="O357" s="1">
        <v>0</v>
      </c>
      <c r="P357" s="1">
        <v>1</v>
      </c>
      <c r="Q357" s="16">
        <f t="shared" si="46"/>
        <v>8.1755593803786615E-3</v>
      </c>
      <c r="R357" s="16">
        <f t="shared" si="47"/>
        <v>8.6114101184068884E-3</v>
      </c>
      <c r="S357" s="16">
        <f t="shared" si="48"/>
        <v>5.0335570469798654E-3</v>
      </c>
      <c r="T357" s="16">
        <f t="shared" si="49"/>
        <v>1.1985018726591761E-2</v>
      </c>
      <c r="U357" s="16">
        <f t="shared" si="50"/>
        <v>0</v>
      </c>
      <c r="V357" s="16">
        <f t="shared" si="51"/>
        <v>2.3809523809523808E-2</v>
      </c>
      <c r="W357" s="11">
        <f t="shared" si="52"/>
        <v>-1.33213425129088</v>
      </c>
      <c r="X357" s="11">
        <f t="shared" si="53"/>
        <v>6.0774526678140317E-2</v>
      </c>
    </row>
    <row r="358" spans="1:24" x14ac:dyDescent="0.25">
      <c r="A358" s="1">
        <v>11</v>
      </c>
      <c r="B358" t="s">
        <v>541</v>
      </c>
      <c r="C358" t="s">
        <v>572</v>
      </c>
      <c r="D358" t="s">
        <v>573</v>
      </c>
      <c r="E358" s="4">
        <v>12</v>
      </c>
      <c r="F358" s="4">
        <v>12</v>
      </c>
      <c r="G358" s="4">
        <v>4</v>
      </c>
      <c r="H358" s="4">
        <v>5</v>
      </c>
      <c r="I358" s="4">
        <v>6</v>
      </c>
      <c r="J358" s="4">
        <v>2</v>
      </c>
      <c r="K358" s="4">
        <v>0</v>
      </c>
      <c r="L358" s="11">
        <v>3</v>
      </c>
      <c r="M358" s="11">
        <v>1.42</v>
      </c>
      <c r="N358" s="4">
        <f t="shared" si="45"/>
        <v>17</v>
      </c>
      <c r="O358" s="1">
        <v>1</v>
      </c>
      <c r="P358" s="1">
        <v>0</v>
      </c>
      <c r="Q358" s="16">
        <f t="shared" si="46"/>
        <v>7.7452667814113651E-3</v>
      </c>
      <c r="R358" s="16">
        <f t="shared" si="47"/>
        <v>9.1496232508073202E-3</v>
      </c>
      <c r="S358" s="16">
        <f t="shared" si="48"/>
        <v>6.7114093959731542E-3</v>
      </c>
      <c r="T358" s="16">
        <f t="shared" si="49"/>
        <v>4.4943820224719105E-3</v>
      </c>
      <c r="U358" s="16">
        <f t="shared" si="50"/>
        <v>1.5267175572519083E-2</v>
      </c>
      <c r="V358" s="16">
        <f t="shared" si="51"/>
        <v>0</v>
      </c>
      <c r="W358" s="11">
        <f t="shared" si="52"/>
        <v>-0.46213425129087993</v>
      </c>
      <c r="X358" s="11">
        <f t="shared" si="53"/>
        <v>0.22077452667814024</v>
      </c>
    </row>
    <row r="359" spans="1:24" x14ac:dyDescent="0.25">
      <c r="A359" s="1">
        <v>11</v>
      </c>
      <c r="B359" t="s">
        <v>312</v>
      </c>
      <c r="C359" t="s">
        <v>595</v>
      </c>
      <c r="D359" t="s">
        <v>573</v>
      </c>
      <c r="E359" s="4">
        <v>11.666666666666664</v>
      </c>
      <c r="F359" s="4">
        <v>15</v>
      </c>
      <c r="G359" s="4">
        <v>9</v>
      </c>
      <c r="H359" s="4">
        <v>0</v>
      </c>
      <c r="I359" s="4">
        <v>7</v>
      </c>
      <c r="J359" s="4">
        <v>1</v>
      </c>
      <c r="K359" s="4">
        <v>0</v>
      </c>
      <c r="L359" s="11">
        <v>6.94</v>
      </c>
      <c r="M359" s="11">
        <v>1.29</v>
      </c>
      <c r="N359" s="4">
        <f t="shared" si="45"/>
        <v>15</v>
      </c>
      <c r="O359" s="1">
        <v>1</v>
      </c>
      <c r="P359" s="1">
        <v>0</v>
      </c>
      <c r="Q359" s="16">
        <f t="shared" si="46"/>
        <v>7.5301204819277143E-3</v>
      </c>
      <c r="R359" s="16">
        <f t="shared" si="47"/>
        <v>8.0731969860064583E-3</v>
      </c>
      <c r="S359" s="16">
        <f t="shared" si="48"/>
        <v>1.5100671140939598E-2</v>
      </c>
      <c r="T359" s="16">
        <f t="shared" si="49"/>
        <v>5.2434456928838954E-3</v>
      </c>
      <c r="U359" s="16">
        <f t="shared" si="50"/>
        <v>7.6335877862595417E-3</v>
      </c>
      <c r="V359" s="16">
        <f t="shared" si="51"/>
        <v>0</v>
      </c>
      <c r="W359" s="11">
        <f t="shared" si="52"/>
        <v>3.4778657487091205</v>
      </c>
      <c r="X359" s="11">
        <f t="shared" si="53"/>
        <v>9.0774526678140344E-2</v>
      </c>
    </row>
    <row r="360" spans="1:24" x14ac:dyDescent="0.25">
      <c r="A360" s="1">
        <v>11</v>
      </c>
      <c r="B360" t="s">
        <v>330</v>
      </c>
      <c r="C360" t="s">
        <v>574</v>
      </c>
      <c r="D360" t="s">
        <v>609</v>
      </c>
      <c r="E360" s="4">
        <v>11</v>
      </c>
      <c r="F360" s="4">
        <v>13</v>
      </c>
      <c r="G360" s="4">
        <v>6</v>
      </c>
      <c r="H360" s="4">
        <v>5</v>
      </c>
      <c r="I360" s="4">
        <v>14</v>
      </c>
      <c r="J360" s="4">
        <v>0</v>
      </c>
      <c r="K360" s="4">
        <v>0</v>
      </c>
      <c r="L360" s="11">
        <v>4.91</v>
      </c>
      <c r="M360" s="11">
        <v>1.64</v>
      </c>
      <c r="N360" s="4">
        <f t="shared" si="45"/>
        <v>18</v>
      </c>
      <c r="O360" s="1">
        <v>1</v>
      </c>
      <c r="P360" s="1">
        <v>1</v>
      </c>
      <c r="Q360" s="16">
        <f t="shared" si="46"/>
        <v>7.0998278829604178E-3</v>
      </c>
      <c r="R360" s="16">
        <f t="shared" si="47"/>
        <v>9.6878363832077503E-3</v>
      </c>
      <c r="S360" s="16">
        <f t="shared" si="48"/>
        <v>1.0067114093959731E-2</v>
      </c>
      <c r="T360" s="16">
        <f t="shared" si="49"/>
        <v>1.0486891385767791E-2</v>
      </c>
      <c r="U360" s="16">
        <f t="shared" si="50"/>
        <v>0</v>
      </c>
      <c r="V360" s="16">
        <f t="shared" si="51"/>
        <v>0</v>
      </c>
      <c r="W360" s="11">
        <f t="shared" si="52"/>
        <v>1.4478657487091202</v>
      </c>
      <c r="X360" s="11">
        <f t="shared" si="53"/>
        <v>0.44077452667814021</v>
      </c>
    </row>
    <row r="361" spans="1:24" x14ac:dyDescent="0.25">
      <c r="A361" s="1">
        <v>11</v>
      </c>
      <c r="B361" t="s">
        <v>542</v>
      </c>
      <c r="C361" t="s">
        <v>597</v>
      </c>
      <c r="D361" t="s">
        <v>579</v>
      </c>
      <c r="E361" s="4">
        <v>10.333333333333332</v>
      </c>
      <c r="F361" s="4">
        <v>9</v>
      </c>
      <c r="G361" s="4">
        <v>8</v>
      </c>
      <c r="H361" s="4">
        <v>8</v>
      </c>
      <c r="I361" s="4">
        <v>9</v>
      </c>
      <c r="J361" s="4">
        <v>0</v>
      </c>
      <c r="K361" s="4">
        <v>0</v>
      </c>
      <c r="L361" s="11">
        <v>6.97</v>
      </c>
      <c r="M361" s="11">
        <v>1.65</v>
      </c>
      <c r="N361" s="4">
        <f t="shared" si="45"/>
        <v>17</v>
      </c>
      <c r="O361" s="1">
        <v>0</v>
      </c>
      <c r="P361" s="1">
        <v>1</v>
      </c>
      <c r="Q361" s="16">
        <f t="shared" si="46"/>
        <v>6.6695352839931188E-3</v>
      </c>
      <c r="R361" s="16">
        <f t="shared" si="47"/>
        <v>9.1496232508073202E-3</v>
      </c>
      <c r="S361" s="16">
        <f t="shared" si="48"/>
        <v>1.3422818791946308E-2</v>
      </c>
      <c r="T361" s="16">
        <f t="shared" si="49"/>
        <v>6.7415730337078653E-3</v>
      </c>
      <c r="U361" s="16">
        <f t="shared" si="50"/>
        <v>0</v>
      </c>
      <c r="V361" s="16">
        <f t="shared" si="51"/>
        <v>0</v>
      </c>
      <c r="W361" s="11">
        <f t="shared" si="52"/>
        <v>3.5078657487091198</v>
      </c>
      <c r="X361" s="11">
        <f t="shared" si="53"/>
        <v>0.45077452667814022</v>
      </c>
    </row>
    <row r="362" spans="1:24" x14ac:dyDescent="0.25">
      <c r="A362" s="1">
        <v>11</v>
      </c>
      <c r="B362" t="s">
        <v>325</v>
      </c>
      <c r="C362" t="s">
        <v>586</v>
      </c>
      <c r="D362" t="s">
        <v>573</v>
      </c>
      <c r="E362" s="4">
        <v>10.333333333333332</v>
      </c>
      <c r="F362" s="4">
        <v>11</v>
      </c>
      <c r="G362" s="4">
        <v>7</v>
      </c>
      <c r="H362" s="4">
        <v>5</v>
      </c>
      <c r="I362" s="4">
        <v>12</v>
      </c>
      <c r="J362" s="4">
        <v>1</v>
      </c>
      <c r="K362" s="4">
        <v>0</v>
      </c>
      <c r="L362" s="11">
        <v>6.1</v>
      </c>
      <c r="M362" s="11">
        <v>1.55</v>
      </c>
      <c r="N362" s="4">
        <f t="shared" si="45"/>
        <v>16</v>
      </c>
      <c r="O362" s="1">
        <v>1</v>
      </c>
      <c r="P362" s="1">
        <v>0</v>
      </c>
      <c r="Q362" s="16">
        <f t="shared" si="46"/>
        <v>6.6695352839931188E-3</v>
      </c>
      <c r="R362" s="16">
        <f t="shared" si="47"/>
        <v>8.6114101184068884E-3</v>
      </c>
      <c r="S362" s="16">
        <f t="shared" si="48"/>
        <v>1.1744966442953021E-2</v>
      </c>
      <c r="T362" s="16">
        <f t="shared" si="49"/>
        <v>8.988764044943821E-3</v>
      </c>
      <c r="U362" s="16">
        <f t="shared" si="50"/>
        <v>7.6335877862595417E-3</v>
      </c>
      <c r="V362" s="16">
        <f t="shared" si="51"/>
        <v>0</v>
      </c>
      <c r="W362" s="11">
        <f t="shared" si="52"/>
        <v>2.6378657487091197</v>
      </c>
      <c r="X362" s="11">
        <f t="shared" si="53"/>
        <v>0.35077452667814035</v>
      </c>
    </row>
    <row r="363" spans="1:24" x14ac:dyDescent="0.25">
      <c r="A363" s="1">
        <v>11</v>
      </c>
      <c r="B363" t="s">
        <v>409</v>
      </c>
      <c r="C363" t="s">
        <v>589</v>
      </c>
      <c r="D363" t="s">
        <v>573</v>
      </c>
      <c r="E363" s="4">
        <v>10.333333333333332</v>
      </c>
      <c r="F363" s="4">
        <v>14</v>
      </c>
      <c r="G363" s="4">
        <v>7</v>
      </c>
      <c r="H363" s="4">
        <v>2</v>
      </c>
      <c r="I363" s="4">
        <v>3</v>
      </c>
      <c r="J363" s="4">
        <v>0</v>
      </c>
      <c r="K363" s="4">
        <v>0</v>
      </c>
      <c r="L363" s="11">
        <v>6.1</v>
      </c>
      <c r="M363" s="11">
        <v>1.55</v>
      </c>
      <c r="N363" s="4">
        <f t="shared" si="45"/>
        <v>16</v>
      </c>
      <c r="O363" s="1">
        <v>1</v>
      </c>
      <c r="P363" s="1">
        <v>0</v>
      </c>
      <c r="Q363" s="16">
        <f t="shared" si="46"/>
        <v>6.6695352839931188E-3</v>
      </c>
      <c r="R363" s="16">
        <f t="shared" si="47"/>
        <v>8.6114101184068884E-3</v>
      </c>
      <c r="S363" s="16">
        <f t="shared" si="48"/>
        <v>1.1744966442953021E-2</v>
      </c>
      <c r="T363" s="16">
        <f t="shared" si="49"/>
        <v>2.2471910112359553E-3</v>
      </c>
      <c r="U363" s="16">
        <f t="shared" si="50"/>
        <v>0</v>
      </c>
      <c r="V363" s="16">
        <f t="shared" si="51"/>
        <v>0</v>
      </c>
      <c r="W363" s="11">
        <f t="shared" si="52"/>
        <v>2.6378657487091197</v>
      </c>
      <c r="X363" s="11">
        <f t="shared" si="53"/>
        <v>0.35077452667814035</v>
      </c>
    </row>
    <row r="364" spans="1:24" x14ac:dyDescent="0.25">
      <c r="A364" s="1">
        <v>11</v>
      </c>
      <c r="B364" t="s">
        <v>524</v>
      </c>
      <c r="C364" t="s">
        <v>572</v>
      </c>
      <c r="D364" t="s">
        <v>579</v>
      </c>
      <c r="E364" s="4">
        <v>10</v>
      </c>
      <c r="F364" s="4">
        <v>8</v>
      </c>
      <c r="G364" s="4">
        <v>4</v>
      </c>
      <c r="H364" s="4">
        <v>7</v>
      </c>
      <c r="I364" s="4">
        <v>14</v>
      </c>
      <c r="J364" s="4">
        <v>0</v>
      </c>
      <c r="K364" s="4">
        <v>0</v>
      </c>
      <c r="L364" s="11">
        <v>3.6</v>
      </c>
      <c r="M364" s="11">
        <v>1.5</v>
      </c>
      <c r="N364" s="4">
        <f t="shared" si="45"/>
        <v>15</v>
      </c>
      <c r="O364" s="1">
        <v>0</v>
      </c>
      <c r="P364" s="1">
        <v>1</v>
      </c>
      <c r="Q364" s="16">
        <f t="shared" si="46"/>
        <v>6.4543889845094706E-3</v>
      </c>
      <c r="R364" s="16">
        <f t="shared" si="47"/>
        <v>8.0731969860064583E-3</v>
      </c>
      <c r="S364" s="16">
        <f t="shared" si="48"/>
        <v>6.7114093959731542E-3</v>
      </c>
      <c r="T364" s="16">
        <f t="shared" si="49"/>
        <v>1.0486891385767791E-2</v>
      </c>
      <c r="U364" s="16">
        <f t="shared" si="50"/>
        <v>0</v>
      </c>
      <c r="V364" s="16">
        <f t="shared" si="51"/>
        <v>0</v>
      </c>
      <c r="W364" s="11">
        <f t="shared" si="52"/>
        <v>0.13786574870912016</v>
      </c>
      <c r="X364" s="11">
        <f t="shared" si="53"/>
        <v>0.30077452667814031</v>
      </c>
    </row>
    <row r="365" spans="1:24" x14ac:dyDescent="0.25">
      <c r="A365" s="1">
        <v>11</v>
      </c>
      <c r="B365" t="s">
        <v>370</v>
      </c>
      <c r="C365" t="s">
        <v>598</v>
      </c>
      <c r="D365" t="s">
        <v>573</v>
      </c>
      <c r="E365" s="4">
        <v>10</v>
      </c>
      <c r="F365" s="4">
        <v>16</v>
      </c>
      <c r="G365" s="4">
        <v>7</v>
      </c>
      <c r="H365" s="4">
        <v>3</v>
      </c>
      <c r="I365" s="4">
        <v>8</v>
      </c>
      <c r="J365" s="4">
        <v>0</v>
      </c>
      <c r="K365" s="4">
        <v>0</v>
      </c>
      <c r="L365" s="11">
        <v>6.3</v>
      </c>
      <c r="M365" s="11">
        <v>1.9</v>
      </c>
      <c r="N365" s="4">
        <f t="shared" si="45"/>
        <v>19</v>
      </c>
      <c r="O365" s="1">
        <v>1</v>
      </c>
      <c r="P365" s="1">
        <v>0</v>
      </c>
      <c r="Q365" s="16">
        <f t="shared" si="46"/>
        <v>6.4543889845094706E-3</v>
      </c>
      <c r="R365" s="16">
        <f t="shared" si="47"/>
        <v>1.022604951560818E-2</v>
      </c>
      <c r="S365" s="16">
        <f t="shared" si="48"/>
        <v>1.1744966442953021E-2</v>
      </c>
      <c r="T365" s="16">
        <f t="shared" si="49"/>
        <v>5.9925093632958804E-3</v>
      </c>
      <c r="U365" s="16">
        <f t="shared" si="50"/>
        <v>0</v>
      </c>
      <c r="V365" s="16">
        <f t="shared" si="51"/>
        <v>0</v>
      </c>
      <c r="W365" s="11">
        <f t="shared" si="52"/>
        <v>2.8378657487091199</v>
      </c>
      <c r="X365" s="11">
        <f t="shared" si="53"/>
        <v>0.70077452667814022</v>
      </c>
    </row>
    <row r="366" spans="1:24" x14ac:dyDescent="0.25">
      <c r="A366" s="1">
        <v>11</v>
      </c>
      <c r="B366" t="s">
        <v>404</v>
      </c>
      <c r="C366" t="s">
        <v>583</v>
      </c>
      <c r="D366" t="s">
        <v>573</v>
      </c>
      <c r="E366" s="4">
        <v>8.3333333333333321</v>
      </c>
      <c r="F366" s="4">
        <v>14</v>
      </c>
      <c r="G366" s="4">
        <v>6</v>
      </c>
      <c r="H366" s="4">
        <v>6</v>
      </c>
      <c r="I366" s="4">
        <v>2</v>
      </c>
      <c r="J366" s="4">
        <v>0</v>
      </c>
      <c r="K366" s="4">
        <v>0</v>
      </c>
      <c r="L366" s="11">
        <v>6.48</v>
      </c>
      <c r="M366" s="11">
        <v>2.4</v>
      </c>
      <c r="N366" s="4">
        <f t="shared" si="45"/>
        <v>20</v>
      </c>
      <c r="O366" s="1">
        <v>1</v>
      </c>
      <c r="P366" s="1">
        <v>0</v>
      </c>
      <c r="Q366" s="16">
        <f t="shared" si="46"/>
        <v>5.3786574870912244E-3</v>
      </c>
      <c r="R366" s="16">
        <f t="shared" si="47"/>
        <v>1.0764262648008612E-2</v>
      </c>
      <c r="S366" s="16">
        <f t="shared" si="48"/>
        <v>1.0067114093959731E-2</v>
      </c>
      <c r="T366" s="16">
        <f t="shared" si="49"/>
        <v>1.4981273408239701E-3</v>
      </c>
      <c r="U366" s="16">
        <f t="shared" si="50"/>
        <v>0</v>
      </c>
      <c r="V366" s="16">
        <f t="shared" si="51"/>
        <v>0</v>
      </c>
      <c r="W366" s="11">
        <f t="shared" si="52"/>
        <v>3.0178657487091205</v>
      </c>
      <c r="X366" s="11">
        <f t="shared" si="53"/>
        <v>1.2007745266781402</v>
      </c>
    </row>
    <row r="367" spans="1:24" x14ac:dyDescent="0.25">
      <c r="A367" s="1">
        <v>11</v>
      </c>
      <c r="B367" t="s">
        <v>391</v>
      </c>
      <c r="C367" t="s">
        <v>587</v>
      </c>
      <c r="D367" t="s">
        <v>573</v>
      </c>
      <c r="E367" s="4">
        <v>8</v>
      </c>
      <c r="F367" s="4">
        <v>6</v>
      </c>
      <c r="G367" s="4">
        <v>5</v>
      </c>
      <c r="H367" s="4">
        <v>5</v>
      </c>
      <c r="I367" s="4">
        <v>8</v>
      </c>
      <c r="J367" s="4">
        <v>0</v>
      </c>
      <c r="K367" s="4">
        <v>0</v>
      </c>
      <c r="L367" s="11">
        <v>5.63</v>
      </c>
      <c r="M367" s="11">
        <v>1.38</v>
      </c>
      <c r="N367" s="4">
        <f t="shared" si="45"/>
        <v>11</v>
      </c>
      <c r="O367" s="1">
        <v>1</v>
      </c>
      <c r="P367" s="1">
        <v>0</v>
      </c>
      <c r="Q367" s="16">
        <f t="shared" si="46"/>
        <v>5.1635111876075761E-3</v>
      </c>
      <c r="R367" s="16">
        <f t="shared" si="47"/>
        <v>5.9203444564047362E-3</v>
      </c>
      <c r="S367" s="16">
        <f t="shared" si="48"/>
        <v>8.389261744966443E-3</v>
      </c>
      <c r="T367" s="16">
        <f t="shared" si="49"/>
        <v>5.9925093632958804E-3</v>
      </c>
      <c r="U367" s="16">
        <f t="shared" si="50"/>
        <v>0</v>
      </c>
      <c r="V367" s="16">
        <f t="shared" si="51"/>
        <v>0</v>
      </c>
      <c r="W367" s="11">
        <f t="shared" si="52"/>
        <v>2.16786574870912</v>
      </c>
      <c r="X367" s="11">
        <f t="shared" si="53"/>
        <v>0.1807745266781402</v>
      </c>
    </row>
    <row r="368" spans="1:24" x14ac:dyDescent="0.25">
      <c r="A368" s="1">
        <v>11</v>
      </c>
      <c r="B368" t="s">
        <v>371</v>
      </c>
      <c r="C368" t="s">
        <v>577</v>
      </c>
      <c r="D368" t="s">
        <v>579</v>
      </c>
      <c r="E368" s="4">
        <v>7.666666666666667</v>
      </c>
      <c r="F368" s="4">
        <v>3</v>
      </c>
      <c r="G368" s="4">
        <v>1</v>
      </c>
      <c r="H368" s="4">
        <v>1</v>
      </c>
      <c r="I368" s="4">
        <v>10</v>
      </c>
      <c r="J368" s="4">
        <v>0</v>
      </c>
      <c r="K368" s="4">
        <v>0</v>
      </c>
      <c r="L368" s="11">
        <v>1.17</v>
      </c>
      <c r="M368" s="11">
        <v>0.52</v>
      </c>
      <c r="N368" s="4">
        <f t="shared" si="45"/>
        <v>4</v>
      </c>
      <c r="O368" s="1">
        <v>0</v>
      </c>
      <c r="P368" s="1">
        <v>1</v>
      </c>
      <c r="Q368" s="16">
        <f t="shared" si="46"/>
        <v>4.9483648881239279E-3</v>
      </c>
      <c r="R368" s="16">
        <f t="shared" si="47"/>
        <v>2.1528525296017221E-3</v>
      </c>
      <c r="S368" s="16">
        <f t="shared" si="48"/>
        <v>1.6778523489932886E-3</v>
      </c>
      <c r="T368" s="16">
        <f t="shared" si="49"/>
        <v>7.4906367041198503E-3</v>
      </c>
      <c r="U368" s="16">
        <f t="shared" si="50"/>
        <v>0</v>
      </c>
      <c r="V368" s="16">
        <f t="shared" si="51"/>
        <v>0</v>
      </c>
      <c r="W368" s="11">
        <f t="shared" si="52"/>
        <v>-2.29213425129088</v>
      </c>
      <c r="X368" s="11">
        <f t="shared" si="53"/>
        <v>-0.67922547332185967</v>
      </c>
    </row>
    <row r="369" spans="1:24" x14ac:dyDescent="0.25">
      <c r="A369" s="1">
        <v>11</v>
      </c>
      <c r="B369" t="s">
        <v>365</v>
      </c>
      <c r="C369" t="s">
        <v>595</v>
      </c>
      <c r="D369" t="s">
        <v>573</v>
      </c>
      <c r="E369" s="4">
        <v>7.3333333333333321</v>
      </c>
      <c r="F369" s="4">
        <v>16</v>
      </c>
      <c r="G369" s="4">
        <v>9</v>
      </c>
      <c r="H369" s="4">
        <v>4</v>
      </c>
      <c r="I369" s="4">
        <v>7</v>
      </c>
      <c r="J369" s="4">
        <v>1</v>
      </c>
      <c r="K369" s="4">
        <v>0</v>
      </c>
      <c r="L369" s="11">
        <v>11.05</v>
      </c>
      <c r="M369" s="11">
        <v>2.73</v>
      </c>
      <c r="N369" s="4">
        <f t="shared" si="45"/>
        <v>20</v>
      </c>
      <c r="O369" s="1">
        <v>1</v>
      </c>
      <c r="P369" s="1">
        <v>0</v>
      </c>
      <c r="Q369" s="16">
        <f t="shared" si="46"/>
        <v>4.733218588640278E-3</v>
      </c>
      <c r="R369" s="16">
        <f t="shared" si="47"/>
        <v>1.0764262648008612E-2</v>
      </c>
      <c r="S369" s="16">
        <f t="shared" si="48"/>
        <v>1.5100671140939598E-2</v>
      </c>
      <c r="T369" s="16">
        <f t="shared" si="49"/>
        <v>5.2434456928838954E-3</v>
      </c>
      <c r="U369" s="16">
        <f t="shared" si="50"/>
        <v>7.6335877862595417E-3</v>
      </c>
      <c r="V369" s="16">
        <f t="shared" si="51"/>
        <v>0</v>
      </c>
      <c r="W369" s="11">
        <f t="shared" si="52"/>
        <v>7.5878657487091203</v>
      </c>
      <c r="X369" s="11">
        <f t="shared" si="53"/>
        <v>1.5307745266781403</v>
      </c>
    </row>
    <row r="370" spans="1:24" x14ac:dyDescent="0.25">
      <c r="A370" s="1">
        <v>11</v>
      </c>
      <c r="B370" t="s">
        <v>505</v>
      </c>
      <c r="C370" t="s">
        <v>580</v>
      </c>
      <c r="D370" t="s">
        <v>573</v>
      </c>
      <c r="E370" s="4">
        <v>7</v>
      </c>
      <c r="F370" s="4">
        <v>3</v>
      </c>
      <c r="G370" s="4">
        <v>1</v>
      </c>
      <c r="H370" s="4">
        <v>3</v>
      </c>
      <c r="I370" s="4">
        <v>5</v>
      </c>
      <c r="J370" s="4">
        <v>1</v>
      </c>
      <c r="K370" s="4">
        <v>0</v>
      </c>
      <c r="L370" s="11">
        <v>1.29</v>
      </c>
      <c r="M370" s="11">
        <v>0.86</v>
      </c>
      <c r="N370" s="4">
        <f t="shared" si="45"/>
        <v>6</v>
      </c>
      <c r="O370" s="1">
        <v>1</v>
      </c>
      <c r="P370" s="1">
        <v>0</v>
      </c>
      <c r="Q370" s="16">
        <f t="shared" si="46"/>
        <v>4.5180722891566298E-3</v>
      </c>
      <c r="R370" s="16">
        <f t="shared" si="47"/>
        <v>3.2292787944025836E-3</v>
      </c>
      <c r="S370" s="16">
        <f t="shared" si="48"/>
        <v>1.6778523489932886E-3</v>
      </c>
      <c r="T370" s="16">
        <f t="shared" si="49"/>
        <v>3.7453183520599251E-3</v>
      </c>
      <c r="U370" s="16">
        <f t="shared" si="50"/>
        <v>7.6335877862595417E-3</v>
      </c>
      <c r="V370" s="16">
        <f t="shared" si="51"/>
        <v>0</v>
      </c>
      <c r="W370" s="11">
        <f t="shared" si="52"/>
        <v>-2.1721342512908799</v>
      </c>
      <c r="X370" s="11">
        <f t="shared" si="53"/>
        <v>-0.33922547332185971</v>
      </c>
    </row>
    <row r="371" spans="1:24" x14ac:dyDescent="0.25">
      <c r="A371" s="1">
        <v>11</v>
      </c>
      <c r="B371" t="s">
        <v>543</v>
      </c>
      <c r="C371" t="s">
        <v>597</v>
      </c>
      <c r="D371" t="s">
        <v>573</v>
      </c>
      <c r="E371" s="4">
        <v>6.3333333333333321</v>
      </c>
      <c r="F371" s="4">
        <v>5</v>
      </c>
      <c r="G371" s="4">
        <v>2</v>
      </c>
      <c r="H371" s="4">
        <v>2</v>
      </c>
      <c r="I371" s="4">
        <v>4</v>
      </c>
      <c r="J371" s="4">
        <v>1</v>
      </c>
      <c r="K371" s="4">
        <v>0</v>
      </c>
      <c r="L371" s="11">
        <v>2.84</v>
      </c>
      <c r="M371" s="11">
        <v>1.1100000000000001</v>
      </c>
      <c r="N371" s="4">
        <f t="shared" si="45"/>
        <v>7</v>
      </c>
      <c r="O371" s="1">
        <v>1</v>
      </c>
      <c r="P371" s="1">
        <v>0</v>
      </c>
      <c r="Q371" s="16">
        <f t="shared" si="46"/>
        <v>4.0877796901893308E-3</v>
      </c>
      <c r="R371" s="16">
        <f t="shared" si="47"/>
        <v>3.7674919268030141E-3</v>
      </c>
      <c r="S371" s="16">
        <f t="shared" si="48"/>
        <v>3.3557046979865771E-3</v>
      </c>
      <c r="T371" s="16">
        <f t="shared" si="49"/>
        <v>2.9962546816479402E-3</v>
      </c>
      <c r="U371" s="16">
        <f t="shared" si="50"/>
        <v>7.6335877862595417E-3</v>
      </c>
      <c r="V371" s="16">
        <f t="shared" si="51"/>
        <v>0</v>
      </c>
      <c r="W371" s="11">
        <f t="shared" si="52"/>
        <v>-0.62213425129088007</v>
      </c>
      <c r="X371" s="11">
        <f t="shared" si="53"/>
        <v>-8.9225473321859594E-2</v>
      </c>
    </row>
    <row r="372" spans="1:24" x14ac:dyDescent="0.25">
      <c r="A372" s="1">
        <v>11</v>
      </c>
      <c r="B372" t="s">
        <v>376</v>
      </c>
      <c r="C372" t="s">
        <v>588</v>
      </c>
      <c r="D372" t="s">
        <v>573</v>
      </c>
      <c r="E372" s="4">
        <v>6.3333333333333321</v>
      </c>
      <c r="F372" s="4">
        <v>8</v>
      </c>
      <c r="G372" s="4">
        <v>4</v>
      </c>
      <c r="H372" s="4">
        <v>2</v>
      </c>
      <c r="I372" s="4">
        <v>3</v>
      </c>
      <c r="J372" s="4">
        <v>0</v>
      </c>
      <c r="K372" s="4">
        <v>0</v>
      </c>
      <c r="L372" s="11">
        <v>5.68</v>
      </c>
      <c r="M372" s="11">
        <v>1.58</v>
      </c>
      <c r="N372" s="4">
        <f t="shared" si="45"/>
        <v>10</v>
      </c>
      <c r="O372" s="1">
        <v>1</v>
      </c>
      <c r="P372" s="1">
        <v>0</v>
      </c>
      <c r="Q372" s="16">
        <f t="shared" si="46"/>
        <v>4.0877796901893308E-3</v>
      </c>
      <c r="R372" s="16">
        <f t="shared" si="47"/>
        <v>5.3821313240043061E-3</v>
      </c>
      <c r="S372" s="16">
        <f t="shared" si="48"/>
        <v>6.7114093959731542E-3</v>
      </c>
      <c r="T372" s="16">
        <f t="shared" si="49"/>
        <v>2.2471910112359553E-3</v>
      </c>
      <c r="U372" s="16">
        <f t="shared" si="50"/>
        <v>0</v>
      </c>
      <c r="V372" s="16">
        <f t="shared" si="51"/>
        <v>0</v>
      </c>
      <c r="W372" s="11">
        <f t="shared" si="52"/>
        <v>2.2178657487091198</v>
      </c>
      <c r="X372" s="11">
        <f t="shared" si="53"/>
        <v>0.38077452667814038</v>
      </c>
    </row>
    <row r="373" spans="1:24" x14ac:dyDescent="0.25">
      <c r="A373" s="1">
        <v>11</v>
      </c>
      <c r="B373" t="s">
        <v>331</v>
      </c>
      <c r="C373" t="s">
        <v>590</v>
      </c>
      <c r="D373" t="s">
        <v>573</v>
      </c>
      <c r="E373" s="4">
        <v>6</v>
      </c>
      <c r="F373" s="4">
        <v>9</v>
      </c>
      <c r="G373" s="4">
        <v>5</v>
      </c>
      <c r="H373" s="4">
        <v>3</v>
      </c>
      <c r="I373" s="4">
        <v>4</v>
      </c>
      <c r="J373" s="4">
        <v>0</v>
      </c>
      <c r="K373" s="4">
        <v>0</v>
      </c>
      <c r="L373" s="11">
        <v>7.5</v>
      </c>
      <c r="M373" s="11">
        <v>2</v>
      </c>
      <c r="N373" s="4">
        <f t="shared" si="45"/>
        <v>12</v>
      </c>
      <c r="O373" s="1">
        <v>1</v>
      </c>
      <c r="P373" s="1">
        <v>0</v>
      </c>
      <c r="Q373" s="16">
        <f t="shared" si="46"/>
        <v>3.8726333907056825E-3</v>
      </c>
      <c r="R373" s="16">
        <f t="shared" si="47"/>
        <v>6.4585575888051671E-3</v>
      </c>
      <c r="S373" s="16">
        <f t="shared" si="48"/>
        <v>8.389261744966443E-3</v>
      </c>
      <c r="T373" s="16">
        <f t="shared" si="49"/>
        <v>2.9962546816479402E-3</v>
      </c>
      <c r="U373" s="16">
        <f t="shared" si="50"/>
        <v>0</v>
      </c>
      <c r="V373" s="16">
        <f t="shared" si="51"/>
        <v>0</v>
      </c>
      <c r="W373" s="11">
        <f t="shared" si="52"/>
        <v>4.0378657487091196</v>
      </c>
      <c r="X373" s="11">
        <f t="shared" si="53"/>
        <v>0.80077452667814031</v>
      </c>
    </row>
    <row r="374" spans="1:24" x14ac:dyDescent="0.25">
      <c r="A374" s="1">
        <v>11</v>
      </c>
      <c r="B374" t="s">
        <v>521</v>
      </c>
      <c r="C374" t="s">
        <v>601</v>
      </c>
      <c r="D374" t="s">
        <v>573</v>
      </c>
      <c r="E374" s="4">
        <v>6</v>
      </c>
      <c r="F374" s="4">
        <v>8</v>
      </c>
      <c r="G374" s="4">
        <v>4</v>
      </c>
      <c r="H374" s="4">
        <v>0</v>
      </c>
      <c r="I374" s="4">
        <v>4</v>
      </c>
      <c r="J374" s="4">
        <v>0</v>
      </c>
      <c r="K374" s="4">
        <v>0</v>
      </c>
      <c r="L374" s="11">
        <v>6</v>
      </c>
      <c r="M374" s="11">
        <v>1.33</v>
      </c>
      <c r="N374" s="4">
        <f t="shared" si="45"/>
        <v>8</v>
      </c>
      <c r="O374" s="1">
        <v>1</v>
      </c>
      <c r="P374" s="1">
        <v>0</v>
      </c>
      <c r="Q374" s="16">
        <f t="shared" si="46"/>
        <v>3.8726333907056825E-3</v>
      </c>
      <c r="R374" s="16">
        <f t="shared" si="47"/>
        <v>4.3057050592034442E-3</v>
      </c>
      <c r="S374" s="16">
        <f t="shared" si="48"/>
        <v>6.7114093959731542E-3</v>
      </c>
      <c r="T374" s="16">
        <f t="shared" si="49"/>
        <v>2.9962546816479402E-3</v>
      </c>
      <c r="U374" s="16">
        <f t="shared" si="50"/>
        <v>0</v>
      </c>
      <c r="V374" s="16">
        <f t="shared" si="51"/>
        <v>0</v>
      </c>
      <c r="W374" s="11">
        <f t="shared" si="52"/>
        <v>2.5378657487091201</v>
      </c>
      <c r="X374" s="11">
        <f t="shared" si="53"/>
        <v>0.13077452667814038</v>
      </c>
    </row>
    <row r="375" spans="1:24" x14ac:dyDescent="0.25">
      <c r="A375" s="1">
        <v>11</v>
      </c>
      <c r="B375" t="s">
        <v>397</v>
      </c>
      <c r="C375" t="s">
        <v>576</v>
      </c>
      <c r="D375" t="s">
        <v>573</v>
      </c>
      <c r="E375" s="4">
        <v>6</v>
      </c>
      <c r="F375" s="4">
        <v>5</v>
      </c>
      <c r="G375" s="4">
        <v>2</v>
      </c>
      <c r="H375" s="4">
        <v>1</v>
      </c>
      <c r="I375" s="4">
        <v>6</v>
      </c>
      <c r="J375" s="4">
        <v>1</v>
      </c>
      <c r="K375" s="4">
        <v>0</v>
      </c>
      <c r="L375" s="11">
        <v>3</v>
      </c>
      <c r="M375" s="11">
        <v>1</v>
      </c>
      <c r="N375" s="4">
        <f t="shared" si="45"/>
        <v>6</v>
      </c>
      <c r="O375" s="1">
        <v>1</v>
      </c>
      <c r="P375" s="1">
        <v>0</v>
      </c>
      <c r="Q375" s="16">
        <f t="shared" si="46"/>
        <v>3.8726333907056825E-3</v>
      </c>
      <c r="R375" s="16">
        <f t="shared" si="47"/>
        <v>3.2292787944025836E-3</v>
      </c>
      <c r="S375" s="16">
        <f t="shared" si="48"/>
        <v>3.3557046979865771E-3</v>
      </c>
      <c r="T375" s="16">
        <f t="shared" si="49"/>
        <v>4.4943820224719105E-3</v>
      </c>
      <c r="U375" s="16">
        <f t="shared" si="50"/>
        <v>7.6335877862595417E-3</v>
      </c>
      <c r="V375" s="16">
        <f t="shared" si="51"/>
        <v>0</v>
      </c>
      <c r="W375" s="11">
        <f t="shared" si="52"/>
        <v>-0.46213425129087993</v>
      </c>
      <c r="X375" s="11">
        <f t="shared" si="53"/>
        <v>-0.19922547332185969</v>
      </c>
    </row>
    <row r="376" spans="1:24" x14ac:dyDescent="0.25">
      <c r="A376" s="1">
        <v>11</v>
      </c>
      <c r="B376" t="s">
        <v>307</v>
      </c>
      <c r="C376" t="s">
        <v>601</v>
      </c>
      <c r="D376" t="s">
        <v>573</v>
      </c>
      <c r="E376" s="4">
        <v>6</v>
      </c>
      <c r="F376" s="4">
        <v>5</v>
      </c>
      <c r="G376" s="4">
        <v>3</v>
      </c>
      <c r="H376" s="4">
        <v>1</v>
      </c>
      <c r="I376" s="4">
        <v>4</v>
      </c>
      <c r="J376" s="4">
        <v>1</v>
      </c>
      <c r="K376" s="4">
        <v>0</v>
      </c>
      <c r="L376" s="11">
        <v>4.5</v>
      </c>
      <c r="M376" s="11">
        <v>1</v>
      </c>
      <c r="N376" s="4">
        <f t="shared" si="45"/>
        <v>6</v>
      </c>
      <c r="O376" s="1">
        <v>1</v>
      </c>
      <c r="P376" s="1">
        <v>0</v>
      </c>
      <c r="Q376" s="16">
        <f t="shared" si="46"/>
        <v>3.8726333907056825E-3</v>
      </c>
      <c r="R376" s="16">
        <f t="shared" si="47"/>
        <v>3.2292787944025836E-3</v>
      </c>
      <c r="S376" s="16">
        <f t="shared" si="48"/>
        <v>5.0335570469798654E-3</v>
      </c>
      <c r="T376" s="16">
        <f t="shared" si="49"/>
        <v>2.9962546816479402E-3</v>
      </c>
      <c r="U376" s="16">
        <f t="shared" si="50"/>
        <v>7.6335877862595417E-3</v>
      </c>
      <c r="V376" s="16">
        <f t="shared" si="51"/>
        <v>0</v>
      </c>
      <c r="W376" s="11">
        <f t="shared" si="52"/>
        <v>1.0378657487091201</v>
      </c>
      <c r="X376" s="11">
        <f t="shared" si="53"/>
        <v>-0.19922547332185969</v>
      </c>
    </row>
    <row r="377" spans="1:24" x14ac:dyDescent="0.25">
      <c r="A377" s="1">
        <v>11</v>
      </c>
      <c r="B377" t="s">
        <v>364</v>
      </c>
      <c r="C377" t="s">
        <v>600</v>
      </c>
      <c r="D377" t="s">
        <v>573</v>
      </c>
      <c r="E377" s="4">
        <v>6</v>
      </c>
      <c r="F377" s="4">
        <v>11</v>
      </c>
      <c r="G377" s="4">
        <v>4</v>
      </c>
      <c r="H377" s="4">
        <v>2</v>
      </c>
      <c r="I377" s="4">
        <v>5</v>
      </c>
      <c r="J377" s="4">
        <v>0</v>
      </c>
      <c r="K377" s="4">
        <v>0</v>
      </c>
      <c r="L377" s="11">
        <v>6</v>
      </c>
      <c r="M377" s="11">
        <v>2.17</v>
      </c>
      <c r="N377" s="4">
        <f t="shared" si="45"/>
        <v>13</v>
      </c>
      <c r="O377" s="1">
        <v>1</v>
      </c>
      <c r="P377" s="1">
        <v>0</v>
      </c>
      <c r="Q377" s="16">
        <f t="shared" si="46"/>
        <v>3.8726333907056825E-3</v>
      </c>
      <c r="R377" s="16">
        <f t="shared" si="47"/>
        <v>6.9967707212055972E-3</v>
      </c>
      <c r="S377" s="16">
        <f t="shared" si="48"/>
        <v>6.7114093959731542E-3</v>
      </c>
      <c r="T377" s="16">
        <f t="shared" si="49"/>
        <v>3.7453183520599251E-3</v>
      </c>
      <c r="U377" s="16">
        <f t="shared" si="50"/>
        <v>0</v>
      </c>
      <c r="V377" s="16">
        <f t="shared" si="51"/>
        <v>0</v>
      </c>
      <c r="W377" s="11">
        <f t="shared" si="52"/>
        <v>2.5378657487091201</v>
      </c>
      <c r="X377" s="11">
        <f t="shared" si="53"/>
        <v>0.97077452667814024</v>
      </c>
    </row>
    <row r="378" spans="1:24" x14ac:dyDescent="0.25">
      <c r="A378" s="1">
        <v>11</v>
      </c>
      <c r="B378" t="s">
        <v>393</v>
      </c>
      <c r="C378" t="s">
        <v>582</v>
      </c>
      <c r="D378" t="s">
        <v>573</v>
      </c>
      <c r="E378" s="4">
        <v>6</v>
      </c>
      <c r="F378" s="4">
        <v>9</v>
      </c>
      <c r="G378" s="4">
        <v>3</v>
      </c>
      <c r="H378" s="4">
        <v>2</v>
      </c>
      <c r="I378" s="4">
        <v>1</v>
      </c>
      <c r="J378" s="4">
        <v>1</v>
      </c>
      <c r="K378" s="4">
        <v>0</v>
      </c>
      <c r="L378" s="11">
        <v>4.5</v>
      </c>
      <c r="M378" s="11">
        <v>1.83</v>
      </c>
      <c r="N378" s="4">
        <f t="shared" si="45"/>
        <v>11</v>
      </c>
      <c r="O378" s="1">
        <v>1</v>
      </c>
      <c r="P378" s="1">
        <v>0</v>
      </c>
      <c r="Q378" s="16">
        <f t="shared" si="46"/>
        <v>3.8726333907056825E-3</v>
      </c>
      <c r="R378" s="16">
        <f t="shared" si="47"/>
        <v>5.9203444564047362E-3</v>
      </c>
      <c r="S378" s="16">
        <f t="shared" si="48"/>
        <v>5.0335570469798654E-3</v>
      </c>
      <c r="T378" s="16">
        <f t="shared" si="49"/>
        <v>7.4906367041198505E-4</v>
      </c>
      <c r="U378" s="16">
        <f t="shared" si="50"/>
        <v>7.6335877862595417E-3</v>
      </c>
      <c r="V378" s="16">
        <f t="shared" si="51"/>
        <v>0</v>
      </c>
      <c r="W378" s="11">
        <f t="shared" si="52"/>
        <v>1.0378657487091201</v>
      </c>
      <c r="X378" s="11">
        <f t="shared" si="53"/>
        <v>0.63077452667814038</v>
      </c>
    </row>
    <row r="379" spans="1:24" x14ac:dyDescent="0.25">
      <c r="A379" s="1">
        <v>11</v>
      </c>
      <c r="B379" t="s">
        <v>343</v>
      </c>
      <c r="C379" t="s">
        <v>578</v>
      </c>
      <c r="D379" t="s">
        <v>608</v>
      </c>
      <c r="E379" s="4">
        <v>5.666666666666667</v>
      </c>
      <c r="F379" s="4">
        <v>8</v>
      </c>
      <c r="G379" s="4">
        <v>4</v>
      </c>
      <c r="H379" s="4">
        <v>1</v>
      </c>
      <c r="I379" s="4">
        <v>5</v>
      </c>
      <c r="J379" s="4">
        <v>0</v>
      </c>
      <c r="K379" s="4">
        <v>0</v>
      </c>
      <c r="L379" s="11">
        <v>6.35</v>
      </c>
      <c r="M379" s="11">
        <v>1.59</v>
      </c>
      <c r="N379" s="4">
        <f t="shared" si="45"/>
        <v>9</v>
      </c>
      <c r="O379" s="1">
        <v>1</v>
      </c>
      <c r="P379" s="1">
        <v>1</v>
      </c>
      <c r="Q379" s="16">
        <f t="shared" si="46"/>
        <v>3.6574870912220335E-3</v>
      </c>
      <c r="R379" s="16">
        <f t="shared" si="47"/>
        <v>4.8439181916038751E-3</v>
      </c>
      <c r="S379" s="16">
        <f t="shared" si="48"/>
        <v>6.7114093959731542E-3</v>
      </c>
      <c r="T379" s="16">
        <f t="shared" si="49"/>
        <v>3.7453183520599251E-3</v>
      </c>
      <c r="U379" s="16">
        <f t="shared" si="50"/>
        <v>0</v>
      </c>
      <c r="V379" s="16">
        <f t="shared" si="51"/>
        <v>0</v>
      </c>
      <c r="W379" s="11">
        <f t="shared" si="52"/>
        <v>2.8878657487091197</v>
      </c>
      <c r="X379" s="11">
        <f t="shared" si="53"/>
        <v>0.39077452667814039</v>
      </c>
    </row>
    <row r="380" spans="1:24" x14ac:dyDescent="0.25">
      <c r="A380" s="1">
        <v>11</v>
      </c>
      <c r="B380" t="s">
        <v>469</v>
      </c>
      <c r="C380" t="s">
        <v>602</v>
      </c>
      <c r="D380" t="s">
        <v>608</v>
      </c>
      <c r="E380" s="4">
        <v>5.3333333333333321</v>
      </c>
      <c r="F380" s="4">
        <v>7</v>
      </c>
      <c r="G380" s="4">
        <v>5</v>
      </c>
      <c r="H380" s="4">
        <v>1</v>
      </c>
      <c r="I380" s="4">
        <v>5</v>
      </c>
      <c r="J380" s="4">
        <v>0</v>
      </c>
      <c r="K380" s="4">
        <v>0</v>
      </c>
      <c r="L380" s="11">
        <v>8.44</v>
      </c>
      <c r="M380" s="11">
        <v>1.5</v>
      </c>
      <c r="N380" s="4">
        <f t="shared" si="45"/>
        <v>8</v>
      </c>
      <c r="O380" s="1">
        <v>1</v>
      </c>
      <c r="P380" s="1">
        <v>1</v>
      </c>
      <c r="Q380" s="16">
        <f t="shared" si="46"/>
        <v>3.4423407917383835E-3</v>
      </c>
      <c r="R380" s="16">
        <f t="shared" si="47"/>
        <v>4.3057050592034442E-3</v>
      </c>
      <c r="S380" s="16">
        <f t="shared" si="48"/>
        <v>8.389261744966443E-3</v>
      </c>
      <c r="T380" s="16">
        <f t="shared" si="49"/>
        <v>3.7453183520599251E-3</v>
      </c>
      <c r="U380" s="16">
        <f t="shared" si="50"/>
        <v>0</v>
      </c>
      <c r="V380" s="16">
        <f t="shared" si="51"/>
        <v>0</v>
      </c>
      <c r="W380" s="11">
        <f t="shared" si="52"/>
        <v>4.9778657487091191</v>
      </c>
      <c r="X380" s="11">
        <f t="shared" si="53"/>
        <v>0.30077452667814031</v>
      </c>
    </row>
    <row r="381" spans="1:24" x14ac:dyDescent="0.25">
      <c r="A381" s="1">
        <v>11</v>
      </c>
      <c r="B381" t="s">
        <v>308</v>
      </c>
      <c r="C381" t="s">
        <v>599</v>
      </c>
      <c r="D381" t="s">
        <v>573</v>
      </c>
      <c r="E381" s="4">
        <v>5.3333333333333321</v>
      </c>
      <c r="F381" s="4">
        <v>10</v>
      </c>
      <c r="G381" s="4">
        <v>4</v>
      </c>
      <c r="H381" s="4">
        <v>2</v>
      </c>
      <c r="I381" s="4">
        <v>5</v>
      </c>
      <c r="J381" s="4">
        <v>0</v>
      </c>
      <c r="K381" s="4">
        <v>0</v>
      </c>
      <c r="L381" s="11">
        <v>6.75</v>
      </c>
      <c r="M381" s="11">
        <v>2.25</v>
      </c>
      <c r="N381" s="4">
        <f t="shared" si="45"/>
        <v>12</v>
      </c>
      <c r="O381" s="1">
        <v>1</v>
      </c>
      <c r="P381" s="1">
        <v>0</v>
      </c>
      <c r="Q381" s="16">
        <f t="shared" si="46"/>
        <v>3.4423407917383835E-3</v>
      </c>
      <c r="R381" s="16">
        <f t="shared" si="47"/>
        <v>6.4585575888051671E-3</v>
      </c>
      <c r="S381" s="16">
        <f t="shared" si="48"/>
        <v>6.7114093959731542E-3</v>
      </c>
      <c r="T381" s="16">
        <f t="shared" si="49"/>
        <v>3.7453183520599251E-3</v>
      </c>
      <c r="U381" s="16">
        <f t="shared" si="50"/>
        <v>0</v>
      </c>
      <c r="V381" s="16">
        <f t="shared" si="51"/>
        <v>0</v>
      </c>
      <c r="W381" s="11">
        <f t="shared" si="52"/>
        <v>3.2878657487091201</v>
      </c>
      <c r="X381" s="11">
        <f t="shared" si="53"/>
        <v>1.0507745266781403</v>
      </c>
    </row>
    <row r="382" spans="1:24" x14ac:dyDescent="0.25">
      <c r="A382" s="1">
        <v>11</v>
      </c>
      <c r="B382" t="s">
        <v>440</v>
      </c>
      <c r="C382" t="s">
        <v>602</v>
      </c>
      <c r="D382" t="s">
        <v>573</v>
      </c>
      <c r="E382" s="4">
        <v>5</v>
      </c>
      <c r="F382" s="4">
        <v>2</v>
      </c>
      <c r="G382" s="4">
        <v>0</v>
      </c>
      <c r="H382" s="4">
        <v>6</v>
      </c>
      <c r="I382" s="4">
        <v>3</v>
      </c>
      <c r="J382" s="4">
        <v>0</v>
      </c>
      <c r="K382" s="4">
        <v>0</v>
      </c>
      <c r="L382" s="11">
        <v>0</v>
      </c>
      <c r="M382" s="11">
        <v>1.6</v>
      </c>
      <c r="N382" s="4">
        <f t="shared" si="45"/>
        <v>8</v>
      </c>
      <c r="O382" s="1">
        <v>1</v>
      </c>
      <c r="P382" s="1">
        <v>0</v>
      </c>
      <c r="Q382" s="16">
        <f t="shared" si="46"/>
        <v>3.2271944922547353E-3</v>
      </c>
      <c r="R382" s="16">
        <f t="shared" si="47"/>
        <v>4.3057050592034442E-3</v>
      </c>
      <c r="S382" s="16">
        <f t="shared" si="48"/>
        <v>0</v>
      </c>
      <c r="T382" s="16">
        <f t="shared" si="49"/>
        <v>2.2471910112359553E-3</v>
      </c>
      <c r="U382" s="16">
        <f t="shared" si="50"/>
        <v>0</v>
      </c>
      <c r="V382" s="16">
        <f t="shared" si="51"/>
        <v>0</v>
      </c>
      <c r="W382" s="11">
        <f t="shared" si="52"/>
        <v>-3.4621342512908799</v>
      </c>
      <c r="X382" s="11">
        <f t="shared" si="53"/>
        <v>0.4007745266781404</v>
      </c>
    </row>
    <row r="383" spans="1:24" x14ac:dyDescent="0.25">
      <c r="A383" s="1">
        <v>11</v>
      </c>
      <c r="B383" t="s">
        <v>392</v>
      </c>
      <c r="C383" t="s">
        <v>575</v>
      </c>
      <c r="D383" t="s">
        <v>573</v>
      </c>
      <c r="E383" s="4">
        <v>5</v>
      </c>
      <c r="F383" s="4">
        <v>9</v>
      </c>
      <c r="G383" s="4">
        <v>4</v>
      </c>
      <c r="H383" s="4">
        <v>2</v>
      </c>
      <c r="I383" s="4">
        <v>2</v>
      </c>
      <c r="J383" s="4">
        <v>0</v>
      </c>
      <c r="K383" s="4">
        <v>0</v>
      </c>
      <c r="L383" s="11">
        <v>7.2</v>
      </c>
      <c r="M383" s="11">
        <v>2.2000000000000002</v>
      </c>
      <c r="N383" s="4">
        <f t="shared" si="45"/>
        <v>11</v>
      </c>
      <c r="O383" s="1">
        <v>1</v>
      </c>
      <c r="P383" s="1">
        <v>0</v>
      </c>
      <c r="Q383" s="16">
        <f t="shared" si="46"/>
        <v>3.2271944922547353E-3</v>
      </c>
      <c r="R383" s="16">
        <f t="shared" si="47"/>
        <v>5.9203444564047362E-3</v>
      </c>
      <c r="S383" s="16">
        <f t="shared" si="48"/>
        <v>6.7114093959731542E-3</v>
      </c>
      <c r="T383" s="16">
        <f t="shared" si="49"/>
        <v>1.4981273408239701E-3</v>
      </c>
      <c r="U383" s="16">
        <f t="shared" si="50"/>
        <v>0</v>
      </c>
      <c r="V383" s="16">
        <f t="shared" si="51"/>
        <v>0</v>
      </c>
      <c r="W383" s="11">
        <f t="shared" si="52"/>
        <v>3.7378657487091203</v>
      </c>
      <c r="X383" s="11">
        <f t="shared" si="53"/>
        <v>1.0007745266781405</v>
      </c>
    </row>
    <row r="384" spans="1:24" x14ac:dyDescent="0.25">
      <c r="A384" s="1">
        <v>11</v>
      </c>
      <c r="B384" t="s">
        <v>544</v>
      </c>
      <c r="C384" t="s">
        <v>599</v>
      </c>
      <c r="D384" t="s">
        <v>573</v>
      </c>
      <c r="E384" s="4">
        <v>5</v>
      </c>
      <c r="F384" s="4">
        <v>8</v>
      </c>
      <c r="G384" s="4">
        <v>1</v>
      </c>
      <c r="H384" s="4">
        <v>1</v>
      </c>
      <c r="I384" s="4">
        <v>6</v>
      </c>
      <c r="J384" s="4">
        <v>0</v>
      </c>
      <c r="K384" s="4">
        <v>0</v>
      </c>
      <c r="L384" s="11">
        <v>1.8</v>
      </c>
      <c r="M384" s="11">
        <v>1.8</v>
      </c>
      <c r="N384" s="4">
        <f t="shared" si="45"/>
        <v>9</v>
      </c>
      <c r="O384" s="1">
        <v>1</v>
      </c>
      <c r="P384" s="1">
        <v>0</v>
      </c>
      <c r="Q384" s="16">
        <f t="shared" si="46"/>
        <v>3.2271944922547353E-3</v>
      </c>
      <c r="R384" s="16">
        <f t="shared" si="47"/>
        <v>4.8439181916038751E-3</v>
      </c>
      <c r="S384" s="16">
        <f t="shared" si="48"/>
        <v>1.6778523489932886E-3</v>
      </c>
      <c r="T384" s="16">
        <f t="shared" si="49"/>
        <v>4.4943820224719105E-3</v>
      </c>
      <c r="U384" s="16">
        <f t="shared" si="50"/>
        <v>0</v>
      </c>
      <c r="V384" s="16">
        <f t="shared" si="51"/>
        <v>0</v>
      </c>
      <c r="W384" s="11">
        <f t="shared" si="52"/>
        <v>-1.6621342512908799</v>
      </c>
      <c r="X384" s="11">
        <f t="shared" si="53"/>
        <v>0.60077452667814035</v>
      </c>
    </row>
    <row r="385" spans="1:24" x14ac:dyDescent="0.25">
      <c r="A385" s="1">
        <v>11</v>
      </c>
      <c r="B385" t="s">
        <v>476</v>
      </c>
      <c r="C385" t="s">
        <v>576</v>
      </c>
      <c r="D385" t="s">
        <v>579</v>
      </c>
      <c r="E385" s="4">
        <v>4.666666666666667</v>
      </c>
      <c r="F385" s="4">
        <v>6</v>
      </c>
      <c r="G385" s="4">
        <v>6</v>
      </c>
      <c r="H385" s="4">
        <v>5</v>
      </c>
      <c r="I385" s="4">
        <v>4</v>
      </c>
      <c r="J385" s="4">
        <v>0</v>
      </c>
      <c r="K385" s="4">
        <v>3</v>
      </c>
      <c r="L385" s="11">
        <v>11.57</v>
      </c>
      <c r="M385" s="11">
        <v>2.36</v>
      </c>
      <c r="N385" s="4">
        <f t="shared" si="45"/>
        <v>11</v>
      </c>
      <c r="O385" s="1">
        <v>0</v>
      </c>
      <c r="P385" s="1">
        <v>1</v>
      </c>
      <c r="Q385" s="16">
        <f t="shared" si="46"/>
        <v>3.0120481927710862E-3</v>
      </c>
      <c r="R385" s="16">
        <f t="shared" si="47"/>
        <v>5.9203444564047362E-3</v>
      </c>
      <c r="S385" s="16">
        <f t="shared" si="48"/>
        <v>1.0067114093959731E-2</v>
      </c>
      <c r="T385" s="16">
        <f t="shared" si="49"/>
        <v>2.9962546816479402E-3</v>
      </c>
      <c r="U385" s="16">
        <f t="shared" si="50"/>
        <v>0</v>
      </c>
      <c r="V385" s="16">
        <f t="shared" si="51"/>
        <v>7.1428571428571425E-2</v>
      </c>
      <c r="W385" s="11">
        <f t="shared" si="52"/>
        <v>8.1078657487091199</v>
      </c>
      <c r="X385" s="11">
        <f t="shared" si="53"/>
        <v>1.1607745266781402</v>
      </c>
    </row>
    <row r="386" spans="1:24" x14ac:dyDescent="0.25">
      <c r="A386" s="1">
        <v>11</v>
      </c>
      <c r="B386" t="s">
        <v>545</v>
      </c>
      <c r="C386" t="s">
        <v>597</v>
      </c>
      <c r="D386" t="s">
        <v>579</v>
      </c>
      <c r="E386" s="4">
        <v>4.3333333333333321</v>
      </c>
      <c r="F386" s="4">
        <v>3</v>
      </c>
      <c r="G386" s="4">
        <v>1</v>
      </c>
      <c r="H386" s="4">
        <v>1</v>
      </c>
      <c r="I386" s="4">
        <v>6</v>
      </c>
      <c r="J386" s="4">
        <v>0</v>
      </c>
      <c r="K386" s="4">
        <v>0</v>
      </c>
      <c r="L386" s="11">
        <v>2.08</v>
      </c>
      <c r="M386" s="11">
        <v>0.92</v>
      </c>
      <c r="N386" s="4">
        <f t="shared" si="45"/>
        <v>4</v>
      </c>
      <c r="O386" s="1">
        <v>0</v>
      </c>
      <c r="P386" s="1">
        <v>1</v>
      </c>
      <c r="Q386" s="16">
        <f t="shared" si="46"/>
        <v>2.7969018932874363E-3</v>
      </c>
      <c r="R386" s="16">
        <f t="shared" si="47"/>
        <v>2.1528525296017221E-3</v>
      </c>
      <c r="S386" s="16">
        <f t="shared" si="48"/>
        <v>1.6778523489932886E-3</v>
      </c>
      <c r="T386" s="16">
        <f t="shared" si="49"/>
        <v>4.4943820224719105E-3</v>
      </c>
      <c r="U386" s="16">
        <f t="shared" si="50"/>
        <v>0</v>
      </c>
      <c r="V386" s="16">
        <f t="shared" si="51"/>
        <v>0</v>
      </c>
      <c r="W386" s="11">
        <f t="shared" si="52"/>
        <v>-1.3821342512908799</v>
      </c>
      <c r="X386" s="11">
        <f t="shared" si="53"/>
        <v>-0.27922547332185965</v>
      </c>
    </row>
    <row r="387" spans="1:24" x14ac:dyDescent="0.25">
      <c r="A387" s="1">
        <v>11</v>
      </c>
      <c r="B387" t="s">
        <v>493</v>
      </c>
      <c r="C387" t="s">
        <v>604</v>
      </c>
      <c r="D387" t="s">
        <v>573</v>
      </c>
      <c r="E387" s="4">
        <v>4</v>
      </c>
      <c r="F387" s="4">
        <v>10</v>
      </c>
      <c r="G387" s="4">
        <v>5</v>
      </c>
      <c r="H387" s="4">
        <v>2</v>
      </c>
      <c r="I387" s="4">
        <v>3</v>
      </c>
      <c r="J387" s="4">
        <v>0</v>
      </c>
      <c r="K387" s="4">
        <v>0</v>
      </c>
      <c r="L387" s="11">
        <v>11.25</v>
      </c>
      <c r="M387" s="11">
        <v>3</v>
      </c>
      <c r="N387" s="4">
        <f t="shared" ref="N387:N450" si="54">F387+H387</f>
        <v>12</v>
      </c>
      <c r="O387" s="1">
        <v>1</v>
      </c>
      <c r="P387" s="1">
        <v>0</v>
      </c>
      <c r="Q387" s="16">
        <f t="shared" ref="Q387:Q450" si="55">E387/VLOOKUP($A387,$A$468:$N$477,COLUMN(E$1),FALSE)</f>
        <v>2.5817555938037881E-3</v>
      </c>
      <c r="R387" s="16">
        <f t="shared" ref="R387:R450" si="56">N387/VLOOKUP($A387,$A$468:$N$477,COLUMN(N$1),FALSE)</f>
        <v>6.4585575888051671E-3</v>
      </c>
      <c r="S387" s="16">
        <f t="shared" ref="S387:S450" si="57">G387/VLOOKUP($A387,$A$468:$N$477,COLUMN(G$1),FALSE)</f>
        <v>8.389261744966443E-3</v>
      </c>
      <c r="T387" s="16">
        <f t="shared" ref="T387:T450" si="58">I387/VLOOKUP($A387,$A$468:$N$477,COLUMN(I$1),FALSE)</f>
        <v>2.2471910112359553E-3</v>
      </c>
      <c r="U387" s="16">
        <f t="shared" ref="U387:U450" si="59">J387/VLOOKUP($A387,$A$468:$N$477,COLUMN(J$1),FALSE)</f>
        <v>0</v>
      </c>
      <c r="V387" s="16">
        <f t="shared" ref="V387:V450" si="60">K387/VLOOKUP($A387,$A$468:$N$477,COLUMN(K$1),FALSE)</f>
        <v>0</v>
      </c>
      <c r="W387" s="11">
        <f t="shared" ref="W387:W450" si="61">IF(E387=0,0,L387-VLOOKUP($A387,$A$468:$N$477,COLUMN(L$1),FALSE))</f>
        <v>7.7878657487091196</v>
      </c>
      <c r="X387" s="11">
        <f t="shared" ref="X387:X450" si="62">IF(E387=0,0,M387-VLOOKUP($A387,$A$468:$N$477,COLUMN(M$1),FALSE))</f>
        <v>1.8007745266781403</v>
      </c>
    </row>
    <row r="388" spans="1:24" x14ac:dyDescent="0.25">
      <c r="A388" s="1">
        <v>11</v>
      </c>
      <c r="B388" t="s">
        <v>546</v>
      </c>
      <c r="C388" t="s">
        <v>599</v>
      </c>
      <c r="D388" t="s">
        <v>579</v>
      </c>
      <c r="E388" s="4">
        <v>3.3333333333333335</v>
      </c>
      <c r="F388" s="4">
        <v>4</v>
      </c>
      <c r="G388" s="4">
        <v>2</v>
      </c>
      <c r="H388" s="4">
        <v>1</v>
      </c>
      <c r="I388" s="4">
        <v>2</v>
      </c>
      <c r="J388" s="4">
        <v>0</v>
      </c>
      <c r="K388" s="4">
        <v>0</v>
      </c>
      <c r="L388" s="11">
        <v>5.4</v>
      </c>
      <c r="M388" s="11">
        <v>1.5</v>
      </c>
      <c r="N388" s="4">
        <f t="shared" si="54"/>
        <v>5</v>
      </c>
      <c r="O388" s="1">
        <v>0</v>
      </c>
      <c r="P388" s="1">
        <v>1</v>
      </c>
      <c r="Q388" s="16">
        <f t="shared" si="55"/>
        <v>2.1514629948364903E-3</v>
      </c>
      <c r="R388" s="16">
        <f t="shared" si="56"/>
        <v>2.691065662002153E-3</v>
      </c>
      <c r="S388" s="16">
        <f t="shared" si="57"/>
        <v>3.3557046979865771E-3</v>
      </c>
      <c r="T388" s="16">
        <f t="shared" si="58"/>
        <v>1.4981273408239701E-3</v>
      </c>
      <c r="U388" s="16">
        <f t="shared" si="59"/>
        <v>0</v>
      </c>
      <c r="V388" s="16">
        <f t="shared" si="60"/>
        <v>0</v>
      </c>
      <c r="W388" s="11">
        <f t="shared" si="61"/>
        <v>1.9378657487091204</v>
      </c>
      <c r="X388" s="11">
        <f t="shared" si="62"/>
        <v>0.30077452667814031</v>
      </c>
    </row>
    <row r="389" spans="1:24" x14ac:dyDescent="0.25">
      <c r="A389" s="1">
        <v>11</v>
      </c>
      <c r="B389" t="s">
        <v>547</v>
      </c>
      <c r="C389" t="s">
        <v>596</v>
      </c>
      <c r="D389" t="s">
        <v>579</v>
      </c>
      <c r="E389" s="4">
        <v>2.3333333333333335</v>
      </c>
      <c r="F389" s="4">
        <v>1</v>
      </c>
      <c r="G389" s="4">
        <v>0</v>
      </c>
      <c r="H389" s="4">
        <v>0</v>
      </c>
      <c r="I389" s="4">
        <v>3</v>
      </c>
      <c r="J389" s="4">
        <v>0</v>
      </c>
      <c r="K389" s="4">
        <v>0</v>
      </c>
      <c r="L389" s="11">
        <v>0</v>
      </c>
      <c r="M389" s="11">
        <v>0.43</v>
      </c>
      <c r="N389" s="4">
        <f t="shared" si="54"/>
        <v>1</v>
      </c>
      <c r="O389" s="1">
        <v>0</v>
      </c>
      <c r="P389" s="1">
        <v>1</v>
      </c>
      <c r="Q389" s="16">
        <f t="shared" si="55"/>
        <v>1.5060240963855431E-3</v>
      </c>
      <c r="R389" s="16">
        <f t="shared" si="56"/>
        <v>5.3821313240043052E-4</v>
      </c>
      <c r="S389" s="16">
        <f t="shared" si="57"/>
        <v>0</v>
      </c>
      <c r="T389" s="16">
        <f t="shared" si="58"/>
        <v>2.2471910112359553E-3</v>
      </c>
      <c r="U389" s="16">
        <f t="shared" si="59"/>
        <v>0</v>
      </c>
      <c r="V389" s="16">
        <f t="shared" si="60"/>
        <v>0</v>
      </c>
      <c r="W389" s="11">
        <f t="shared" si="61"/>
        <v>-3.4621342512908799</v>
      </c>
      <c r="X389" s="11">
        <f t="shared" si="62"/>
        <v>-0.76922547332185975</v>
      </c>
    </row>
    <row r="390" spans="1:24" x14ac:dyDescent="0.25">
      <c r="A390" s="1">
        <v>11</v>
      </c>
      <c r="B390" t="s">
        <v>339</v>
      </c>
      <c r="C390" t="s">
        <v>600</v>
      </c>
      <c r="D390" t="s">
        <v>579</v>
      </c>
      <c r="E390" s="4">
        <v>2.3333333333333335</v>
      </c>
      <c r="F390" s="4">
        <v>8</v>
      </c>
      <c r="G390" s="4">
        <v>5</v>
      </c>
      <c r="H390" s="4">
        <v>0</v>
      </c>
      <c r="I390" s="4">
        <v>1</v>
      </c>
      <c r="J390" s="4">
        <v>0</v>
      </c>
      <c r="K390" s="4">
        <v>0</v>
      </c>
      <c r="L390" s="11">
        <v>19.29</v>
      </c>
      <c r="M390" s="11">
        <v>3.43</v>
      </c>
      <c r="N390" s="4">
        <f t="shared" si="54"/>
        <v>8</v>
      </c>
      <c r="O390" s="1">
        <v>0</v>
      </c>
      <c r="P390" s="1">
        <v>1</v>
      </c>
      <c r="Q390" s="16">
        <f t="shared" si="55"/>
        <v>1.5060240963855431E-3</v>
      </c>
      <c r="R390" s="16">
        <f t="shared" si="56"/>
        <v>4.3057050592034442E-3</v>
      </c>
      <c r="S390" s="16">
        <f t="shared" si="57"/>
        <v>8.389261744966443E-3</v>
      </c>
      <c r="T390" s="16">
        <f t="shared" si="58"/>
        <v>7.4906367041198505E-4</v>
      </c>
      <c r="U390" s="16">
        <f t="shared" si="59"/>
        <v>0</v>
      </c>
      <c r="V390" s="16">
        <f t="shared" si="60"/>
        <v>0</v>
      </c>
      <c r="W390" s="11">
        <f t="shared" si="61"/>
        <v>15.827865748709119</v>
      </c>
      <c r="X390" s="11">
        <f t="shared" si="62"/>
        <v>2.2307745266781405</v>
      </c>
    </row>
    <row r="391" spans="1:24" x14ac:dyDescent="0.25">
      <c r="A391" s="1">
        <v>11</v>
      </c>
      <c r="B391" t="s">
        <v>418</v>
      </c>
      <c r="C391" t="s">
        <v>586</v>
      </c>
      <c r="D391" t="s">
        <v>579</v>
      </c>
      <c r="E391" s="4">
        <v>1.6666666666666665</v>
      </c>
      <c r="F391" s="4">
        <v>2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11">
        <v>5.4</v>
      </c>
      <c r="M391" s="11">
        <v>1.2</v>
      </c>
      <c r="N391" s="4">
        <f t="shared" si="54"/>
        <v>2</v>
      </c>
      <c r="O391" s="1">
        <v>0</v>
      </c>
      <c r="P391" s="1">
        <v>1</v>
      </c>
      <c r="Q391" s="16">
        <f t="shared" si="55"/>
        <v>1.075731497418245E-3</v>
      </c>
      <c r="R391" s="16">
        <f t="shared" si="56"/>
        <v>1.076426264800861E-3</v>
      </c>
      <c r="S391" s="16">
        <f t="shared" si="57"/>
        <v>1.6778523489932886E-3</v>
      </c>
      <c r="T391" s="16">
        <f t="shared" si="58"/>
        <v>0</v>
      </c>
      <c r="U391" s="16">
        <f t="shared" si="59"/>
        <v>0</v>
      </c>
      <c r="V391" s="16">
        <f t="shared" si="60"/>
        <v>0</v>
      </c>
      <c r="W391" s="11">
        <f t="shared" si="61"/>
        <v>1.9378657487091204</v>
      </c>
      <c r="X391" s="11">
        <f t="shared" si="62"/>
        <v>7.7452667814026377E-4</v>
      </c>
    </row>
    <row r="392" spans="1:24" x14ac:dyDescent="0.25">
      <c r="A392" s="1">
        <v>11</v>
      </c>
      <c r="B392" t="s">
        <v>344</v>
      </c>
      <c r="C392" t="s">
        <v>600</v>
      </c>
      <c r="D392" t="s">
        <v>579</v>
      </c>
      <c r="E392" s="4">
        <v>1.3333333333333337</v>
      </c>
      <c r="F392" s="4">
        <v>3</v>
      </c>
      <c r="G392" s="4">
        <v>1</v>
      </c>
      <c r="H392" s="4">
        <v>2</v>
      </c>
      <c r="I392" s="4">
        <v>3</v>
      </c>
      <c r="J392" s="4">
        <v>0</v>
      </c>
      <c r="K392" s="4">
        <v>0</v>
      </c>
      <c r="L392" s="11">
        <v>6.75</v>
      </c>
      <c r="M392" s="11">
        <v>3.75</v>
      </c>
      <c r="N392" s="4">
        <f t="shared" si="54"/>
        <v>5</v>
      </c>
      <c r="O392" s="1">
        <v>0</v>
      </c>
      <c r="P392" s="1">
        <v>1</v>
      </c>
      <c r="Q392" s="16">
        <f t="shared" si="55"/>
        <v>8.6058519793459631E-4</v>
      </c>
      <c r="R392" s="16">
        <f t="shared" si="56"/>
        <v>2.691065662002153E-3</v>
      </c>
      <c r="S392" s="16">
        <f t="shared" si="57"/>
        <v>1.6778523489932886E-3</v>
      </c>
      <c r="T392" s="16">
        <f t="shared" si="58"/>
        <v>2.2471910112359553E-3</v>
      </c>
      <c r="U392" s="16">
        <f t="shared" si="59"/>
        <v>0</v>
      </c>
      <c r="V392" s="16">
        <f t="shared" si="60"/>
        <v>0</v>
      </c>
      <c r="W392" s="11">
        <f t="shared" si="61"/>
        <v>3.2878657487091201</v>
      </c>
      <c r="X392" s="11">
        <f t="shared" si="62"/>
        <v>2.5507745266781403</v>
      </c>
    </row>
    <row r="393" spans="1:24" x14ac:dyDescent="0.25">
      <c r="A393" s="1">
        <v>11</v>
      </c>
      <c r="B393" t="s">
        <v>548</v>
      </c>
      <c r="C393" t="s">
        <v>580</v>
      </c>
      <c r="D393" t="s">
        <v>579</v>
      </c>
      <c r="E393" s="4">
        <v>0.33333333333333331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11">
        <v>0</v>
      </c>
      <c r="M393" s="11">
        <v>3</v>
      </c>
      <c r="N393" s="4">
        <f t="shared" si="54"/>
        <v>1</v>
      </c>
      <c r="O393" s="1">
        <v>0</v>
      </c>
      <c r="P393" s="1">
        <v>1</v>
      </c>
      <c r="Q393" s="16">
        <f t="shared" si="55"/>
        <v>2.15146299483649E-4</v>
      </c>
      <c r="R393" s="16">
        <f t="shared" si="56"/>
        <v>5.3821313240043052E-4</v>
      </c>
      <c r="S393" s="16">
        <f t="shared" si="57"/>
        <v>0</v>
      </c>
      <c r="T393" s="16">
        <f t="shared" si="58"/>
        <v>7.4906367041198505E-4</v>
      </c>
      <c r="U393" s="16">
        <f t="shared" si="59"/>
        <v>0</v>
      </c>
      <c r="V393" s="16">
        <f t="shared" si="60"/>
        <v>0</v>
      </c>
      <c r="W393" s="11">
        <f t="shared" si="61"/>
        <v>-3.4621342512908799</v>
      </c>
      <c r="X393" s="11">
        <f t="shared" si="62"/>
        <v>1.8007745266781403</v>
      </c>
    </row>
    <row r="394" spans="1:24" x14ac:dyDescent="0.25">
      <c r="A394" s="1">
        <v>11</v>
      </c>
      <c r="B394" t="s">
        <v>327</v>
      </c>
      <c r="C394" t="s">
        <v>589</v>
      </c>
      <c r="D394" t="s">
        <v>608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11">
        <v>0</v>
      </c>
      <c r="M394" s="11">
        <v>0</v>
      </c>
      <c r="N394" s="4">
        <f t="shared" si="54"/>
        <v>0</v>
      </c>
      <c r="O394" s="1">
        <v>1</v>
      </c>
      <c r="P394" s="1">
        <v>1</v>
      </c>
      <c r="Q394" s="16">
        <f t="shared" si="55"/>
        <v>0</v>
      </c>
      <c r="R394" s="16">
        <f t="shared" si="56"/>
        <v>0</v>
      </c>
      <c r="S394" s="16">
        <f t="shared" si="57"/>
        <v>0</v>
      </c>
      <c r="T394" s="16">
        <f t="shared" si="58"/>
        <v>0</v>
      </c>
      <c r="U394" s="16">
        <f t="shared" si="59"/>
        <v>0</v>
      </c>
      <c r="V394" s="16">
        <f t="shared" si="60"/>
        <v>0</v>
      </c>
      <c r="W394" s="11">
        <f t="shared" si="61"/>
        <v>0</v>
      </c>
      <c r="X394" s="11">
        <f t="shared" si="62"/>
        <v>0</v>
      </c>
    </row>
    <row r="395" spans="1:24" x14ac:dyDescent="0.25">
      <c r="A395" s="1">
        <v>11</v>
      </c>
      <c r="B395" t="s">
        <v>353</v>
      </c>
      <c r="C395" t="s">
        <v>588</v>
      </c>
      <c r="D395" t="s">
        <v>609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11">
        <v>0</v>
      </c>
      <c r="M395" s="11">
        <v>0</v>
      </c>
      <c r="N395" s="4">
        <f t="shared" si="54"/>
        <v>0</v>
      </c>
      <c r="O395" s="1">
        <v>1</v>
      </c>
      <c r="P395" s="1">
        <v>1</v>
      </c>
      <c r="Q395" s="16">
        <f t="shared" si="55"/>
        <v>0</v>
      </c>
      <c r="R395" s="16">
        <f t="shared" si="56"/>
        <v>0</v>
      </c>
      <c r="S395" s="16">
        <f t="shared" si="57"/>
        <v>0</v>
      </c>
      <c r="T395" s="16">
        <f t="shared" si="58"/>
        <v>0</v>
      </c>
      <c r="U395" s="16">
        <f t="shared" si="59"/>
        <v>0</v>
      </c>
      <c r="V395" s="16">
        <f t="shared" si="60"/>
        <v>0</v>
      </c>
      <c r="W395" s="11">
        <f t="shared" si="61"/>
        <v>0</v>
      </c>
      <c r="X395" s="11">
        <f t="shared" si="62"/>
        <v>0</v>
      </c>
    </row>
    <row r="396" spans="1:24" x14ac:dyDescent="0.25">
      <c r="A396" s="1">
        <v>11</v>
      </c>
      <c r="B396" t="s">
        <v>549</v>
      </c>
      <c r="C396" t="s">
        <v>595</v>
      </c>
      <c r="D396" t="s">
        <v>573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11">
        <v>0</v>
      </c>
      <c r="M396" s="11">
        <v>0</v>
      </c>
      <c r="N396" s="4">
        <f t="shared" si="54"/>
        <v>0</v>
      </c>
      <c r="O396" s="1">
        <v>1</v>
      </c>
      <c r="P396" s="1">
        <v>0</v>
      </c>
      <c r="Q396" s="16">
        <f t="shared" si="55"/>
        <v>0</v>
      </c>
      <c r="R396" s="16">
        <f t="shared" si="56"/>
        <v>0</v>
      </c>
      <c r="S396" s="16">
        <f t="shared" si="57"/>
        <v>0</v>
      </c>
      <c r="T396" s="16">
        <f t="shared" si="58"/>
        <v>0</v>
      </c>
      <c r="U396" s="16">
        <f t="shared" si="59"/>
        <v>0</v>
      </c>
      <c r="V396" s="16">
        <f t="shared" si="60"/>
        <v>0</v>
      </c>
      <c r="W396" s="11">
        <f t="shared" si="61"/>
        <v>0</v>
      </c>
      <c r="X396" s="11">
        <f t="shared" si="62"/>
        <v>0</v>
      </c>
    </row>
    <row r="397" spans="1:24" x14ac:dyDescent="0.25">
      <c r="A397" s="1">
        <v>1</v>
      </c>
      <c r="B397" t="s">
        <v>550</v>
      </c>
      <c r="C397" t="s">
        <v>588</v>
      </c>
      <c r="D397" t="s">
        <v>573</v>
      </c>
      <c r="E397" s="4">
        <v>201.66666666666663</v>
      </c>
      <c r="F397" s="4">
        <v>188</v>
      </c>
      <c r="G397" s="4">
        <v>89</v>
      </c>
      <c r="H397" s="4">
        <v>76</v>
      </c>
      <c r="I397" s="4">
        <v>198</v>
      </c>
      <c r="J397" s="4">
        <v>19</v>
      </c>
      <c r="K397" s="4">
        <v>0</v>
      </c>
      <c r="L397" s="11">
        <v>3.97</v>
      </c>
      <c r="M397" s="11">
        <v>1.31</v>
      </c>
      <c r="N397" s="4">
        <f t="shared" si="54"/>
        <v>264</v>
      </c>
      <c r="O397" s="1">
        <v>1</v>
      </c>
      <c r="P397" s="1">
        <v>0</v>
      </c>
      <c r="Q397" s="16">
        <f t="shared" si="55"/>
        <v>0.11961249505733494</v>
      </c>
      <c r="R397" s="16">
        <f t="shared" si="56"/>
        <v>0.1295387634936212</v>
      </c>
      <c r="S397" s="16">
        <f t="shared" si="57"/>
        <v>0.13049853372434017</v>
      </c>
      <c r="T397" s="16">
        <f t="shared" si="58"/>
        <v>0.12659846547314579</v>
      </c>
      <c r="U397" s="16">
        <f t="shared" si="59"/>
        <v>0.14503816793893129</v>
      </c>
      <c r="V397" s="16">
        <f t="shared" si="60"/>
        <v>0</v>
      </c>
      <c r="W397" s="11">
        <f t="shared" si="61"/>
        <v>0.32943060498220555</v>
      </c>
      <c r="X397" s="11">
        <f t="shared" si="62"/>
        <v>0.10122182680901504</v>
      </c>
    </row>
    <row r="398" spans="1:24" x14ac:dyDescent="0.25">
      <c r="A398" s="1">
        <v>1</v>
      </c>
      <c r="B398" t="s">
        <v>551</v>
      </c>
      <c r="C398" t="s">
        <v>594</v>
      </c>
      <c r="D398" t="s">
        <v>573</v>
      </c>
      <c r="E398" s="4">
        <v>178.33333333333331</v>
      </c>
      <c r="F398" s="4">
        <v>135</v>
      </c>
      <c r="G398" s="4">
        <v>45</v>
      </c>
      <c r="H398" s="4">
        <v>31</v>
      </c>
      <c r="I398" s="4">
        <v>191</v>
      </c>
      <c r="J398" s="4">
        <v>20</v>
      </c>
      <c r="K398" s="4">
        <v>0</v>
      </c>
      <c r="L398" s="11">
        <v>2.27</v>
      </c>
      <c r="M398" s="11">
        <v>0.93</v>
      </c>
      <c r="N398" s="4">
        <f t="shared" si="54"/>
        <v>166</v>
      </c>
      <c r="O398" s="1">
        <v>1</v>
      </c>
      <c r="P398" s="1">
        <v>0</v>
      </c>
      <c r="Q398" s="16">
        <f t="shared" si="55"/>
        <v>0.10577303281929619</v>
      </c>
      <c r="R398" s="16">
        <f t="shared" si="56"/>
        <v>8.1452404317958776E-2</v>
      </c>
      <c r="S398" s="16">
        <f t="shared" si="57"/>
        <v>6.5982404692082108E-2</v>
      </c>
      <c r="T398" s="16">
        <f t="shared" si="58"/>
        <v>0.1221227621483376</v>
      </c>
      <c r="U398" s="16">
        <f t="shared" si="59"/>
        <v>0.15267175572519084</v>
      </c>
      <c r="V398" s="16">
        <f t="shared" si="60"/>
        <v>0</v>
      </c>
      <c r="W398" s="11">
        <f t="shared" si="61"/>
        <v>-1.3705693950177946</v>
      </c>
      <c r="X398" s="11">
        <f t="shared" si="62"/>
        <v>-0.27877817319098497</v>
      </c>
    </row>
    <row r="399" spans="1:24" x14ac:dyDescent="0.25">
      <c r="A399" s="1">
        <v>1</v>
      </c>
      <c r="B399" t="s">
        <v>552</v>
      </c>
      <c r="C399" t="s">
        <v>574</v>
      </c>
      <c r="D399" t="s">
        <v>573</v>
      </c>
      <c r="E399" s="4">
        <v>140.33333333333331</v>
      </c>
      <c r="F399" s="4">
        <v>129</v>
      </c>
      <c r="G399" s="4">
        <v>54</v>
      </c>
      <c r="H399" s="4">
        <v>35</v>
      </c>
      <c r="I399" s="4">
        <v>106</v>
      </c>
      <c r="J399" s="4">
        <v>15</v>
      </c>
      <c r="K399" s="4">
        <v>0</v>
      </c>
      <c r="L399" s="11">
        <v>3.46</v>
      </c>
      <c r="M399" s="11">
        <v>1.17</v>
      </c>
      <c r="N399" s="4">
        <f t="shared" si="54"/>
        <v>164</v>
      </c>
      <c r="O399" s="1">
        <v>1</v>
      </c>
      <c r="P399" s="1">
        <v>0</v>
      </c>
      <c r="Q399" s="16">
        <f t="shared" si="55"/>
        <v>8.3234480031633085E-2</v>
      </c>
      <c r="R399" s="16">
        <f t="shared" si="56"/>
        <v>8.0471050049067711E-2</v>
      </c>
      <c r="S399" s="16">
        <f t="shared" si="57"/>
        <v>7.9178885630498533E-2</v>
      </c>
      <c r="T399" s="16">
        <f t="shared" si="58"/>
        <v>6.7774936061381075E-2</v>
      </c>
      <c r="U399" s="16">
        <f t="shared" si="59"/>
        <v>0.11450381679389313</v>
      </c>
      <c r="V399" s="16">
        <f t="shared" si="60"/>
        <v>0</v>
      </c>
      <c r="W399" s="11">
        <f t="shared" si="61"/>
        <v>-0.18056939501779468</v>
      </c>
      <c r="X399" s="11">
        <f t="shared" si="62"/>
        <v>-3.8778173190985088E-2</v>
      </c>
    </row>
    <row r="400" spans="1:24" x14ac:dyDescent="0.25">
      <c r="A400" s="1">
        <v>1</v>
      </c>
      <c r="B400" t="s">
        <v>514</v>
      </c>
      <c r="C400" t="s">
        <v>600</v>
      </c>
      <c r="D400" t="s">
        <v>573</v>
      </c>
      <c r="E400" s="4">
        <v>125.33333333333331</v>
      </c>
      <c r="F400" s="4">
        <v>101</v>
      </c>
      <c r="G400" s="4">
        <v>46</v>
      </c>
      <c r="H400" s="4">
        <v>51</v>
      </c>
      <c r="I400" s="4">
        <v>118</v>
      </c>
      <c r="J400" s="4">
        <v>14</v>
      </c>
      <c r="K400" s="4">
        <v>0</v>
      </c>
      <c r="L400" s="11">
        <v>3.3</v>
      </c>
      <c r="M400" s="11">
        <v>1.21</v>
      </c>
      <c r="N400" s="4">
        <f t="shared" si="54"/>
        <v>152</v>
      </c>
      <c r="O400" s="1">
        <v>1</v>
      </c>
      <c r="P400" s="1">
        <v>0</v>
      </c>
      <c r="Q400" s="16">
        <f t="shared" si="55"/>
        <v>7.4337682878608161E-2</v>
      </c>
      <c r="R400" s="16">
        <f t="shared" si="56"/>
        <v>7.4582924435721301E-2</v>
      </c>
      <c r="S400" s="16">
        <f t="shared" si="57"/>
        <v>6.7448680351906154E-2</v>
      </c>
      <c r="T400" s="16">
        <f t="shared" si="58"/>
        <v>7.5447570332480812E-2</v>
      </c>
      <c r="U400" s="16">
        <f t="shared" si="59"/>
        <v>0.10687022900763359</v>
      </c>
      <c r="V400" s="16">
        <f t="shared" si="60"/>
        <v>0</v>
      </c>
      <c r="W400" s="11">
        <f t="shared" si="61"/>
        <v>-0.34056939501779482</v>
      </c>
      <c r="X400" s="11">
        <f t="shared" si="62"/>
        <v>1.2218268090149476E-3</v>
      </c>
    </row>
    <row r="401" spans="1:24" x14ac:dyDescent="0.25">
      <c r="A401" s="1">
        <v>1</v>
      </c>
      <c r="B401" t="s">
        <v>353</v>
      </c>
      <c r="C401" t="s">
        <v>588</v>
      </c>
      <c r="D401" t="s">
        <v>609</v>
      </c>
      <c r="E401" s="4">
        <v>69.333333333333314</v>
      </c>
      <c r="F401" s="4">
        <v>51</v>
      </c>
      <c r="G401" s="4">
        <v>14</v>
      </c>
      <c r="H401" s="4">
        <v>17</v>
      </c>
      <c r="I401" s="4">
        <v>72</v>
      </c>
      <c r="J401" s="4">
        <v>6</v>
      </c>
      <c r="K401" s="4">
        <v>0</v>
      </c>
      <c r="L401" s="11">
        <v>1.82</v>
      </c>
      <c r="M401" s="11">
        <v>0.98</v>
      </c>
      <c r="N401" s="4">
        <f t="shared" si="54"/>
        <v>68</v>
      </c>
      <c r="O401" s="1">
        <v>1</v>
      </c>
      <c r="P401" s="1">
        <v>1</v>
      </c>
      <c r="Q401" s="16">
        <f t="shared" si="55"/>
        <v>4.1122973507315148E-2</v>
      </c>
      <c r="R401" s="16">
        <f t="shared" si="56"/>
        <v>3.3366045142296366E-2</v>
      </c>
      <c r="S401" s="16">
        <f t="shared" si="57"/>
        <v>2.0527859237536656E-2</v>
      </c>
      <c r="T401" s="16">
        <f t="shared" si="58"/>
        <v>4.6035805626598467E-2</v>
      </c>
      <c r="U401" s="16">
        <f t="shared" si="59"/>
        <v>4.5801526717557252E-2</v>
      </c>
      <c r="V401" s="16">
        <f t="shared" si="60"/>
        <v>0</v>
      </c>
      <c r="W401" s="11">
        <f t="shared" si="61"/>
        <v>-1.8205693950177946</v>
      </c>
      <c r="X401" s="11">
        <f t="shared" si="62"/>
        <v>-0.22877817319098503</v>
      </c>
    </row>
    <row r="402" spans="1:24" x14ac:dyDescent="0.25">
      <c r="A402" s="1">
        <v>1</v>
      </c>
      <c r="B402" t="s">
        <v>553</v>
      </c>
      <c r="C402" t="s">
        <v>574</v>
      </c>
      <c r="D402" t="s">
        <v>579</v>
      </c>
      <c r="E402" s="4">
        <v>68.666666666666671</v>
      </c>
      <c r="F402" s="4">
        <v>55</v>
      </c>
      <c r="G402" s="4">
        <v>29</v>
      </c>
      <c r="H402" s="4">
        <v>30</v>
      </c>
      <c r="I402" s="4">
        <v>98</v>
      </c>
      <c r="J402" s="4">
        <v>0</v>
      </c>
      <c r="K402" s="4">
        <v>37</v>
      </c>
      <c r="L402" s="11">
        <v>3.8</v>
      </c>
      <c r="M402" s="11">
        <v>1.24</v>
      </c>
      <c r="N402" s="4">
        <f t="shared" si="54"/>
        <v>85</v>
      </c>
      <c r="O402" s="1">
        <v>0</v>
      </c>
      <c r="P402" s="1">
        <v>1</v>
      </c>
      <c r="Q402" s="16">
        <f t="shared" si="55"/>
        <v>4.0727560300514054E-2</v>
      </c>
      <c r="R402" s="16">
        <f t="shared" si="56"/>
        <v>4.1707556427870461E-2</v>
      </c>
      <c r="S402" s="16">
        <f t="shared" si="57"/>
        <v>4.2521994134897358E-2</v>
      </c>
      <c r="T402" s="16">
        <f t="shared" si="58"/>
        <v>6.2659846547314574E-2</v>
      </c>
      <c r="U402" s="16">
        <f t="shared" si="59"/>
        <v>0</v>
      </c>
      <c r="V402" s="16">
        <f t="shared" si="60"/>
        <v>0.23125000000000001</v>
      </c>
      <c r="W402" s="11">
        <f t="shared" si="61"/>
        <v>0.15943060498220518</v>
      </c>
      <c r="X402" s="11">
        <f t="shared" si="62"/>
        <v>3.1221826809014974E-2</v>
      </c>
    </row>
    <row r="403" spans="1:24" x14ac:dyDescent="0.25">
      <c r="A403" s="1">
        <v>1</v>
      </c>
      <c r="B403" t="s">
        <v>554</v>
      </c>
      <c r="C403" t="s">
        <v>604</v>
      </c>
      <c r="D403" t="s">
        <v>579</v>
      </c>
      <c r="E403" s="4">
        <v>67</v>
      </c>
      <c r="F403" s="4">
        <v>40</v>
      </c>
      <c r="G403" s="4">
        <v>9</v>
      </c>
      <c r="H403" s="4">
        <v>18</v>
      </c>
      <c r="I403" s="4">
        <v>103</v>
      </c>
      <c r="J403" s="4">
        <v>0</v>
      </c>
      <c r="K403" s="4">
        <v>47</v>
      </c>
      <c r="L403" s="11">
        <v>1.21</v>
      </c>
      <c r="M403" s="11">
        <v>0.87</v>
      </c>
      <c r="N403" s="4">
        <f t="shared" si="54"/>
        <v>58</v>
      </c>
      <c r="O403" s="1">
        <v>0</v>
      </c>
      <c r="P403" s="1">
        <v>1</v>
      </c>
      <c r="Q403" s="16">
        <f t="shared" si="55"/>
        <v>3.9739027283511287E-2</v>
      </c>
      <c r="R403" s="16">
        <f t="shared" si="56"/>
        <v>2.8459273797841019E-2</v>
      </c>
      <c r="S403" s="16">
        <f t="shared" si="57"/>
        <v>1.3196480938416423E-2</v>
      </c>
      <c r="T403" s="16">
        <f t="shared" si="58"/>
        <v>6.5856777493606133E-2</v>
      </c>
      <c r="U403" s="16">
        <f t="shared" si="59"/>
        <v>0</v>
      </c>
      <c r="V403" s="16">
        <f t="shared" si="60"/>
        <v>0.29375000000000001</v>
      </c>
      <c r="W403" s="11">
        <f t="shared" si="61"/>
        <v>-2.4305693950177947</v>
      </c>
      <c r="X403" s="11">
        <f t="shared" si="62"/>
        <v>-0.33877817319098502</v>
      </c>
    </row>
    <row r="404" spans="1:24" x14ac:dyDescent="0.25">
      <c r="A404" s="1">
        <v>1</v>
      </c>
      <c r="B404" t="s">
        <v>445</v>
      </c>
      <c r="C404" t="s">
        <v>572</v>
      </c>
      <c r="D404" t="s">
        <v>573</v>
      </c>
      <c r="E404" s="4">
        <v>59</v>
      </c>
      <c r="F404" s="4">
        <v>46</v>
      </c>
      <c r="G404" s="4">
        <v>20</v>
      </c>
      <c r="H404" s="4">
        <v>20</v>
      </c>
      <c r="I404" s="4">
        <v>56</v>
      </c>
      <c r="J404" s="4">
        <v>6</v>
      </c>
      <c r="K404" s="4">
        <v>0</v>
      </c>
      <c r="L404" s="11">
        <v>3.05</v>
      </c>
      <c r="M404" s="11">
        <v>1.1200000000000001</v>
      </c>
      <c r="N404" s="4">
        <f t="shared" si="54"/>
        <v>66</v>
      </c>
      <c r="O404" s="1">
        <v>1</v>
      </c>
      <c r="P404" s="1">
        <v>0</v>
      </c>
      <c r="Q404" s="16">
        <f t="shared" si="55"/>
        <v>3.4994068801897996E-2</v>
      </c>
      <c r="R404" s="16">
        <f t="shared" si="56"/>
        <v>3.23846908734053E-2</v>
      </c>
      <c r="S404" s="16">
        <f t="shared" si="57"/>
        <v>2.932551319648094E-2</v>
      </c>
      <c r="T404" s="16">
        <f t="shared" si="58"/>
        <v>3.5805626598465472E-2</v>
      </c>
      <c r="U404" s="16">
        <f t="shared" si="59"/>
        <v>4.5801526717557252E-2</v>
      </c>
      <c r="V404" s="16">
        <f t="shared" si="60"/>
        <v>0</v>
      </c>
      <c r="W404" s="11">
        <f t="shared" si="61"/>
        <v>-0.59056939501779482</v>
      </c>
      <c r="X404" s="11">
        <f t="shared" si="62"/>
        <v>-8.877817319098491E-2</v>
      </c>
    </row>
    <row r="405" spans="1:24" x14ac:dyDescent="0.25">
      <c r="A405" s="1">
        <v>1</v>
      </c>
      <c r="B405" t="s">
        <v>555</v>
      </c>
      <c r="C405" t="s">
        <v>597</v>
      </c>
      <c r="D405" t="s">
        <v>579</v>
      </c>
      <c r="E405" s="4">
        <v>52.666666666666679</v>
      </c>
      <c r="F405" s="4">
        <v>39</v>
      </c>
      <c r="G405" s="4">
        <v>15</v>
      </c>
      <c r="H405" s="4">
        <v>13</v>
      </c>
      <c r="I405" s="4">
        <v>50</v>
      </c>
      <c r="J405" s="4">
        <v>0</v>
      </c>
      <c r="K405" s="4">
        <v>34</v>
      </c>
      <c r="L405" s="11">
        <v>2.56</v>
      </c>
      <c r="M405" s="11">
        <v>0.99</v>
      </c>
      <c r="N405" s="4">
        <f t="shared" si="54"/>
        <v>52</v>
      </c>
      <c r="O405" s="1">
        <v>0</v>
      </c>
      <c r="P405" s="1">
        <v>1</v>
      </c>
      <c r="Q405" s="16">
        <f t="shared" si="55"/>
        <v>3.1237643337287485E-2</v>
      </c>
      <c r="R405" s="16">
        <f t="shared" si="56"/>
        <v>2.5515210991167811E-2</v>
      </c>
      <c r="S405" s="16">
        <f t="shared" si="57"/>
        <v>2.1994134897360705E-2</v>
      </c>
      <c r="T405" s="16">
        <f t="shared" si="58"/>
        <v>3.1969309462915603E-2</v>
      </c>
      <c r="U405" s="16">
        <f t="shared" si="59"/>
        <v>0</v>
      </c>
      <c r="V405" s="16">
        <f t="shared" si="60"/>
        <v>0.21249999999999999</v>
      </c>
      <c r="W405" s="11">
        <f t="shared" si="61"/>
        <v>-1.0805693950177946</v>
      </c>
      <c r="X405" s="11">
        <f t="shared" si="62"/>
        <v>-0.21877817319098503</v>
      </c>
    </row>
    <row r="406" spans="1:24" x14ac:dyDescent="0.25">
      <c r="A406" s="1">
        <v>1</v>
      </c>
      <c r="B406" t="s">
        <v>489</v>
      </c>
      <c r="C406" t="s">
        <v>596</v>
      </c>
      <c r="D406" t="s">
        <v>573</v>
      </c>
      <c r="E406" s="4">
        <v>46.333333333333336</v>
      </c>
      <c r="F406" s="4">
        <v>49</v>
      </c>
      <c r="G406" s="4">
        <v>28</v>
      </c>
      <c r="H406" s="4">
        <v>21</v>
      </c>
      <c r="I406" s="4">
        <v>27</v>
      </c>
      <c r="J406" s="4">
        <v>2</v>
      </c>
      <c r="K406" s="4">
        <v>0</v>
      </c>
      <c r="L406" s="11">
        <v>5.44</v>
      </c>
      <c r="M406" s="11">
        <v>1.51</v>
      </c>
      <c r="N406" s="4">
        <f t="shared" si="54"/>
        <v>70</v>
      </c>
      <c r="O406" s="1">
        <v>1</v>
      </c>
      <c r="P406" s="1">
        <v>0</v>
      </c>
      <c r="Q406" s="16">
        <f t="shared" si="55"/>
        <v>2.7481217872676961E-2</v>
      </c>
      <c r="R406" s="16">
        <f t="shared" si="56"/>
        <v>3.4347399411187439E-2</v>
      </c>
      <c r="S406" s="16">
        <f t="shared" si="57"/>
        <v>4.1055718475073312E-2</v>
      </c>
      <c r="T406" s="16">
        <f t="shared" si="58"/>
        <v>1.7263427109974423E-2</v>
      </c>
      <c r="U406" s="16">
        <f t="shared" si="59"/>
        <v>1.5267175572519083E-2</v>
      </c>
      <c r="V406" s="16">
        <f t="shared" si="60"/>
        <v>0</v>
      </c>
      <c r="W406" s="11">
        <f t="shared" si="61"/>
        <v>1.7994306049822058</v>
      </c>
      <c r="X406" s="11">
        <f t="shared" si="62"/>
        <v>0.30122182680901499</v>
      </c>
    </row>
    <row r="407" spans="1:24" x14ac:dyDescent="0.25">
      <c r="A407" s="1">
        <v>1</v>
      </c>
      <c r="B407" t="s">
        <v>404</v>
      </c>
      <c r="C407" t="s">
        <v>583</v>
      </c>
      <c r="D407" t="s">
        <v>573</v>
      </c>
      <c r="E407" s="4">
        <v>40.333333333333336</v>
      </c>
      <c r="F407" s="4">
        <v>28</v>
      </c>
      <c r="G407" s="4">
        <v>16</v>
      </c>
      <c r="H407" s="4">
        <v>17</v>
      </c>
      <c r="I407" s="4">
        <v>23</v>
      </c>
      <c r="J407" s="4">
        <v>5</v>
      </c>
      <c r="K407" s="4">
        <v>0</v>
      </c>
      <c r="L407" s="11">
        <v>3.57</v>
      </c>
      <c r="M407" s="11">
        <v>1.1200000000000001</v>
      </c>
      <c r="N407" s="4">
        <f t="shared" si="54"/>
        <v>45</v>
      </c>
      <c r="O407" s="1">
        <v>1</v>
      </c>
      <c r="P407" s="1">
        <v>0</v>
      </c>
      <c r="Q407" s="16">
        <f t="shared" si="55"/>
        <v>2.3922499011466994E-2</v>
      </c>
      <c r="R407" s="16">
        <f t="shared" si="56"/>
        <v>2.2080471050049066E-2</v>
      </c>
      <c r="S407" s="16">
        <f t="shared" si="57"/>
        <v>2.3460410557184751E-2</v>
      </c>
      <c r="T407" s="16">
        <f t="shared" si="58"/>
        <v>1.4705882352941176E-2</v>
      </c>
      <c r="U407" s="16">
        <f t="shared" si="59"/>
        <v>3.8167938931297711E-2</v>
      </c>
      <c r="V407" s="16">
        <f t="shared" si="60"/>
        <v>0</v>
      </c>
      <c r="W407" s="11">
        <f t="shared" si="61"/>
        <v>-7.05693950177948E-2</v>
      </c>
      <c r="X407" s="11">
        <f t="shared" si="62"/>
        <v>-8.877817319098491E-2</v>
      </c>
    </row>
    <row r="408" spans="1:24" x14ac:dyDescent="0.25">
      <c r="A408" s="1">
        <v>1</v>
      </c>
      <c r="B408" t="s">
        <v>344</v>
      </c>
      <c r="C408" t="s">
        <v>600</v>
      </c>
      <c r="D408" t="s">
        <v>579</v>
      </c>
      <c r="E408" s="4">
        <v>36.666666666666679</v>
      </c>
      <c r="F408" s="4">
        <v>38</v>
      </c>
      <c r="G408" s="4">
        <v>8</v>
      </c>
      <c r="H408" s="4">
        <v>5</v>
      </c>
      <c r="I408" s="4">
        <v>34</v>
      </c>
      <c r="J408" s="4">
        <v>0</v>
      </c>
      <c r="K408" s="4">
        <v>15</v>
      </c>
      <c r="L408" s="11">
        <v>1.96</v>
      </c>
      <c r="M408" s="11">
        <v>1.17</v>
      </c>
      <c r="N408" s="4">
        <f t="shared" si="54"/>
        <v>43</v>
      </c>
      <c r="O408" s="1">
        <v>0</v>
      </c>
      <c r="P408" s="1">
        <v>1</v>
      </c>
      <c r="Q408" s="16">
        <f t="shared" si="55"/>
        <v>2.1747726374060909E-2</v>
      </c>
      <c r="R408" s="16">
        <f t="shared" si="56"/>
        <v>2.1099116781157997E-2</v>
      </c>
      <c r="S408" s="16">
        <f t="shared" si="57"/>
        <v>1.1730205278592375E-2</v>
      </c>
      <c r="T408" s="16">
        <f t="shared" si="58"/>
        <v>2.1739130434782608E-2</v>
      </c>
      <c r="U408" s="16">
        <f t="shared" si="59"/>
        <v>0</v>
      </c>
      <c r="V408" s="16">
        <f t="shared" si="60"/>
        <v>9.375E-2</v>
      </c>
      <c r="W408" s="11">
        <f t="shared" si="61"/>
        <v>-1.6805693950177947</v>
      </c>
      <c r="X408" s="11">
        <f t="shared" si="62"/>
        <v>-3.8778173190985088E-2</v>
      </c>
    </row>
    <row r="409" spans="1:24" x14ac:dyDescent="0.25">
      <c r="A409" s="1">
        <v>1</v>
      </c>
      <c r="B409" t="s">
        <v>346</v>
      </c>
      <c r="C409" t="s">
        <v>594</v>
      </c>
      <c r="D409" t="s">
        <v>573</v>
      </c>
      <c r="E409" s="4">
        <v>36</v>
      </c>
      <c r="F409" s="4">
        <v>42</v>
      </c>
      <c r="G409" s="4">
        <v>20</v>
      </c>
      <c r="H409" s="4">
        <v>20</v>
      </c>
      <c r="I409" s="4">
        <v>19</v>
      </c>
      <c r="J409" s="4">
        <v>4</v>
      </c>
      <c r="K409" s="4">
        <v>0</v>
      </c>
      <c r="L409" s="11">
        <v>5</v>
      </c>
      <c r="M409" s="11">
        <v>1.72</v>
      </c>
      <c r="N409" s="4">
        <f t="shared" si="54"/>
        <v>62</v>
      </c>
      <c r="O409" s="1">
        <v>1</v>
      </c>
      <c r="P409" s="1">
        <v>0</v>
      </c>
      <c r="Q409" s="16">
        <f t="shared" si="55"/>
        <v>2.1352313167259794E-2</v>
      </c>
      <c r="R409" s="16">
        <f t="shared" si="56"/>
        <v>3.0421982335623161E-2</v>
      </c>
      <c r="S409" s="16">
        <f t="shared" si="57"/>
        <v>2.932551319648094E-2</v>
      </c>
      <c r="T409" s="16">
        <f t="shared" si="58"/>
        <v>1.2148337595907928E-2</v>
      </c>
      <c r="U409" s="16">
        <f t="shared" si="59"/>
        <v>3.0534351145038167E-2</v>
      </c>
      <c r="V409" s="16">
        <f t="shared" si="60"/>
        <v>0</v>
      </c>
      <c r="W409" s="11">
        <f t="shared" si="61"/>
        <v>1.3594306049822054</v>
      </c>
      <c r="X409" s="11">
        <f t="shared" si="62"/>
        <v>0.51122182680901496</v>
      </c>
    </row>
    <row r="410" spans="1:24" x14ac:dyDescent="0.25">
      <c r="A410" s="1">
        <v>1</v>
      </c>
      <c r="B410" t="s">
        <v>301</v>
      </c>
      <c r="C410" t="s">
        <v>586</v>
      </c>
      <c r="D410" t="s">
        <v>573</v>
      </c>
      <c r="E410" s="4">
        <v>34.666666666666679</v>
      </c>
      <c r="F410" s="4">
        <v>32</v>
      </c>
      <c r="G410" s="4">
        <v>19</v>
      </c>
      <c r="H410" s="4">
        <v>5</v>
      </c>
      <c r="I410" s="4">
        <v>24</v>
      </c>
      <c r="J410" s="4">
        <v>3</v>
      </c>
      <c r="K410" s="4">
        <v>0</v>
      </c>
      <c r="L410" s="11">
        <v>4.93</v>
      </c>
      <c r="M410" s="11">
        <v>1.07</v>
      </c>
      <c r="N410" s="4">
        <f t="shared" si="54"/>
        <v>37</v>
      </c>
      <c r="O410" s="1">
        <v>1</v>
      </c>
      <c r="P410" s="1">
        <v>0</v>
      </c>
      <c r="Q410" s="16">
        <f t="shared" si="55"/>
        <v>2.0561486753657588E-2</v>
      </c>
      <c r="R410" s="16">
        <f t="shared" si="56"/>
        <v>1.8155053974484789E-2</v>
      </c>
      <c r="S410" s="16">
        <f t="shared" si="57"/>
        <v>2.7859237536656891E-2</v>
      </c>
      <c r="T410" s="16">
        <f t="shared" si="58"/>
        <v>1.5345268542199489E-2</v>
      </c>
      <c r="U410" s="16">
        <f t="shared" si="59"/>
        <v>2.2900763358778626E-2</v>
      </c>
      <c r="V410" s="16">
        <f t="shared" si="60"/>
        <v>0</v>
      </c>
      <c r="W410" s="11">
        <f t="shared" si="61"/>
        <v>1.2894306049822051</v>
      </c>
      <c r="X410" s="11">
        <f t="shared" si="62"/>
        <v>-0.13877817319098495</v>
      </c>
    </row>
    <row r="411" spans="1:24" x14ac:dyDescent="0.25">
      <c r="A411" s="1">
        <v>1</v>
      </c>
      <c r="B411" t="s">
        <v>556</v>
      </c>
      <c r="C411" t="s">
        <v>587</v>
      </c>
      <c r="D411" t="s">
        <v>573</v>
      </c>
      <c r="E411" s="4">
        <v>33.666666666666679</v>
      </c>
      <c r="F411" s="4">
        <v>39</v>
      </c>
      <c r="G411" s="4">
        <v>19</v>
      </c>
      <c r="H411" s="4">
        <v>10</v>
      </c>
      <c r="I411" s="4">
        <v>31</v>
      </c>
      <c r="J411" s="4">
        <v>1</v>
      </c>
      <c r="K411" s="4">
        <v>0</v>
      </c>
      <c r="L411" s="11">
        <v>5.08</v>
      </c>
      <c r="M411" s="11">
        <v>1.46</v>
      </c>
      <c r="N411" s="4">
        <f t="shared" si="54"/>
        <v>49</v>
      </c>
      <c r="O411" s="1">
        <v>1</v>
      </c>
      <c r="P411" s="1">
        <v>0</v>
      </c>
      <c r="Q411" s="16">
        <f t="shared" si="55"/>
        <v>1.9968366943455926E-2</v>
      </c>
      <c r="R411" s="16">
        <f t="shared" si="56"/>
        <v>2.4043179587831209E-2</v>
      </c>
      <c r="S411" s="16">
        <f t="shared" si="57"/>
        <v>2.7859237536656891E-2</v>
      </c>
      <c r="T411" s="16">
        <f t="shared" si="58"/>
        <v>1.9820971867007674E-2</v>
      </c>
      <c r="U411" s="16">
        <f t="shared" si="59"/>
        <v>7.6335877862595417E-3</v>
      </c>
      <c r="V411" s="16">
        <f t="shared" si="60"/>
        <v>0</v>
      </c>
      <c r="W411" s="11">
        <f t="shared" si="61"/>
        <v>1.4394306049822054</v>
      </c>
      <c r="X411" s="11">
        <f t="shared" si="62"/>
        <v>0.25122182680901495</v>
      </c>
    </row>
    <row r="412" spans="1:24" x14ac:dyDescent="0.25">
      <c r="A412" s="1">
        <v>1</v>
      </c>
      <c r="B412" t="s">
        <v>396</v>
      </c>
      <c r="C412" t="s">
        <v>576</v>
      </c>
      <c r="D412" t="s">
        <v>573</v>
      </c>
      <c r="E412" s="4">
        <v>26.333333333333339</v>
      </c>
      <c r="F412" s="4">
        <v>28</v>
      </c>
      <c r="G412" s="4">
        <v>32</v>
      </c>
      <c r="H412" s="4">
        <v>16</v>
      </c>
      <c r="I412" s="4">
        <v>33</v>
      </c>
      <c r="J412" s="4">
        <v>2</v>
      </c>
      <c r="K412" s="4">
        <v>0</v>
      </c>
      <c r="L412" s="11">
        <v>10.94</v>
      </c>
      <c r="M412" s="11">
        <v>1.67</v>
      </c>
      <c r="N412" s="4">
        <f t="shared" si="54"/>
        <v>44</v>
      </c>
      <c r="O412" s="1">
        <v>1</v>
      </c>
      <c r="P412" s="1">
        <v>0</v>
      </c>
      <c r="Q412" s="16">
        <f t="shared" si="55"/>
        <v>1.5618821668643743E-2</v>
      </c>
      <c r="R412" s="16">
        <f t="shared" si="56"/>
        <v>2.1589793915603533E-2</v>
      </c>
      <c r="S412" s="16">
        <f t="shared" si="57"/>
        <v>4.6920821114369501E-2</v>
      </c>
      <c r="T412" s="16">
        <f t="shared" si="58"/>
        <v>2.1099744245524295E-2</v>
      </c>
      <c r="U412" s="16">
        <f t="shared" si="59"/>
        <v>1.5267175572519083E-2</v>
      </c>
      <c r="V412" s="16">
        <f t="shared" si="60"/>
        <v>0</v>
      </c>
      <c r="W412" s="11">
        <f t="shared" si="61"/>
        <v>7.2994306049822049</v>
      </c>
      <c r="X412" s="11">
        <f t="shared" si="62"/>
        <v>0.46122182680901491</v>
      </c>
    </row>
    <row r="413" spans="1:24" x14ac:dyDescent="0.25">
      <c r="A413" s="1">
        <v>1</v>
      </c>
      <c r="B413" t="s">
        <v>557</v>
      </c>
      <c r="C413" t="s">
        <v>596</v>
      </c>
      <c r="D413" t="s">
        <v>579</v>
      </c>
      <c r="E413" s="4">
        <v>26.333333333333339</v>
      </c>
      <c r="F413" s="4">
        <v>26</v>
      </c>
      <c r="G413" s="4">
        <v>6</v>
      </c>
      <c r="H413" s="4">
        <v>9</v>
      </c>
      <c r="I413" s="4">
        <v>15</v>
      </c>
      <c r="J413" s="4">
        <v>0</v>
      </c>
      <c r="K413" s="4">
        <v>9</v>
      </c>
      <c r="L413" s="11">
        <v>2.0499999999999998</v>
      </c>
      <c r="M413" s="11">
        <v>1.33</v>
      </c>
      <c r="N413" s="4">
        <f t="shared" si="54"/>
        <v>35</v>
      </c>
      <c r="O413" s="1">
        <v>0</v>
      </c>
      <c r="P413" s="1">
        <v>1</v>
      </c>
      <c r="Q413" s="16">
        <f t="shared" si="55"/>
        <v>1.5618821668643743E-2</v>
      </c>
      <c r="R413" s="16">
        <f t="shared" si="56"/>
        <v>1.7173699705593719E-2</v>
      </c>
      <c r="S413" s="16">
        <f t="shared" si="57"/>
        <v>8.7976539589442824E-3</v>
      </c>
      <c r="T413" s="16">
        <f t="shared" si="58"/>
        <v>9.5907928388746806E-3</v>
      </c>
      <c r="U413" s="16">
        <f t="shared" si="59"/>
        <v>0</v>
      </c>
      <c r="V413" s="16">
        <f t="shared" si="60"/>
        <v>5.6250000000000001E-2</v>
      </c>
      <c r="W413" s="11">
        <f t="shared" si="61"/>
        <v>-1.5905693950177948</v>
      </c>
      <c r="X413" s="11">
        <f t="shared" si="62"/>
        <v>0.12122182680901505</v>
      </c>
    </row>
    <row r="414" spans="1:24" x14ac:dyDescent="0.25">
      <c r="A414" s="1">
        <v>1</v>
      </c>
      <c r="B414" t="s">
        <v>480</v>
      </c>
      <c r="C414" t="s">
        <v>580</v>
      </c>
      <c r="D414" t="s">
        <v>573</v>
      </c>
      <c r="E414" s="4">
        <v>22.333333333333339</v>
      </c>
      <c r="F414" s="4">
        <v>28</v>
      </c>
      <c r="G414" s="4">
        <v>16</v>
      </c>
      <c r="H414" s="4">
        <v>8</v>
      </c>
      <c r="I414" s="4">
        <v>18</v>
      </c>
      <c r="J414" s="4">
        <v>1</v>
      </c>
      <c r="K414" s="4">
        <v>0</v>
      </c>
      <c r="L414" s="11">
        <v>6.45</v>
      </c>
      <c r="M414" s="11">
        <v>1.61</v>
      </c>
      <c r="N414" s="4">
        <f t="shared" si="54"/>
        <v>36</v>
      </c>
      <c r="O414" s="1">
        <v>1</v>
      </c>
      <c r="P414" s="1">
        <v>0</v>
      </c>
      <c r="Q414" s="16">
        <f t="shared" si="55"/>
        <v>1.3246342427837099E-2</v>
      </c>
      <c r="R414" s="16">
        <f t="shared" si="56"/>
        <v>1.7664376840039256E-2</v>
      </c>
      <c r="S414" s="16">
        <f t="shared" si="57"/>
        <v>2.3460410557184751E-2</v>
      </c>
      <c r="T414" s="16">
        <f t="shared" si="58"/>
        <v>1.1508951406649617E-2</v>
      </c>
      <c r="U414" s="16">
        <f t="shared" si="59"/>
        <v>7.6335877862595417E-3</v>
      </c>
      <c r="V414" s="16">
        <f t="shared" si="60"/>
        <v>0</v>
      </c>
      <c r="W414" s="11">
        <f t="shared" si="61"/>
        <v>2.8094306049822055</v>
      </c>
      <c r="X414" s="11">
        <f t="shared" si="62"/>
        <v>0.40122182680901508</v>
      </c>
    </row>
    <row r="415" spans="1:24" x14ac:dyDescent="0.25">
      <c r="A415" s="1">
        <v>1</v>
      </c>
      <c r="B415" t="s">
        <v>300</v>
      </c>
      <c r="C415" t="s">
        <v>596</v>
      </c>
      <c r="D415" t="s">
        <v>573</v>
      </c>
      <c r="E415" s="4">
        <v>20</v>
      </c>
      <c r="F415" s="4">
        <v>17</v>
      </c>
      <c r="G415" s="4">
        <v>2</v>
      </c>
      <c r="H415" s="4">
        <v>4</v>
      </c>
      <c r="I415" s="4">
        <v>14</v>
      </c>
      <c r="J415" s="4">
        <v>3</v>
      </c>
      <c r="K415" s="4">
        <v>0</v>
      </c>
      <c r="L415" s="11">
        <v>0.9</v>
      </c>
      <c r="M415" s="11">
        <v>1.05</v>
      </c>
      <c r="N415" s="4">
        <f t="shared" si="54"/>
        <v>21</v>
      </c>
      <c r="O415" s="1">
        <v>1</v>
      </c>
      <c r="P415" s="1">
        <v>0</v>
      </c>
      <c r="Q415" s="16">
        <f t="shared" si="55"/>
        <v>1.186239620403322E-2</v>
      </c>
      <c r="R415" s="16">
        <f t="shared" si="56"/>
        <v>1.0304219823356232E-2</v>
      </c>
      <c r="S415" s="16">
        <f t="shared" si="57"/>
        <v>2.9325513196480938E-3</v>
      </c>
      <c r="T415" s="16">
        <f t="shared" si="58"/>
        <v>8.9514066496163679E-3</v>
      </c>
      <c r="U415" s="16">
        <f t="shared" si="59"/>
        <v>2.2900763358778626E-2</v>
      </c>
      <c r="V415" s="16">
        <f t="shared" si="60"/>
        <v>0</v>
      </c>
      <c r="W415" s="11">
        <f t="shared" si="61"/>
        <v>-2.7405693950177947</v>
      </c>
      <c r="X415" s="11">
        <f t="shared" si="62"/>
        <v>-0.15877817319098497</v>
      </c>
    </row>
    <row r="416" spans="1:24" x14ac:dyDescent="0.25">
      <c r="A416" s="1">
        <v>1</v>
      </c>
      <c r="B416" t="s">
        <v>558</v>
      </c>
      <c r="C416" t="s">
        <v>577</v>
      </c>
      <c r="D416" t="s">
        <v>608</v>
      </c>
      <c r="E416" s="4">
        <v>20</v>
      </c>
      <c r="F416" s="4">
        <v>14</v>
      </c>
      <c r="G416" s="4">
        <v>10</v>
      </c>
      <c r="H416" s="4">
        <v>7</v>
      </c>
      <c r="I416" s="4">
        <v>18</v>
      </c>
      <c r="J416" s="4">
        <v>1</v>
      </c>
      <c r="K416" s="4">
        <v>0</v>
      </c>
      <c r="L416" s="11">
        <v>4.5</v>
      </c>
      <c r="M416" s="11">
        <v>1.05</v>
      </c>
      <c r="N416" s="4">
        <f t="shared" si="54"/>
        <v>21</v>
      </c>
      <c r="O416" s="1">
        <v>1</v>
      </c>
      <c r="P416" s="1">
        <v>1</v>
      </c>
      <c r="Q416" s="16">
        <f t="shared" si="55"/>
        <v>1.186239620403322E-2</v>
      </c>
      <c r="R416" s="16">
        <f t="shared" si="56"/>
        <v>1.0304219823356232E-2</v>
      </c>
      <c r="S416" s="16">
        <f t="shared" si="57"/>
        <v>1.466275659824047E-2</v>
      </c>
      <c r="T416" s="16">
        <f t="shared" si="58"/>
        <v>1.1508951406649617E-2</v>
      </c>
      <c r="U416" s="16">
        <f t="shared" si="59"/>
        <v>7.6335877862595417E-3</v>
      </c>
      <c r="V416" s="16">
        <f t="shared" si="60"/>
        <v>0</v>
      </c>
      <c r="W416" s="11">
        <f t="shared" si="61"/>
        <v>0.85943060498220536</v>
      </c>
      <c r="X416" s="11">
        <f t="shared" si="62"/>
        <v>-0.15877817319098497</v>
      </c>
    </row>
    <row r="417" spans="1:24" x14ac:dyDescent="0.25">
      <c r="A417" s="1">
        <v>1</v>
      </c>
      <c r="B417" t="s">
        <v>559</v>
      </c>
      <c r="C417" t="s">
        <v>585</v>
      </c>
      <c r="D417" t="s">
        <v>573</v>
      </c>
      <c r="E417" s="4">
        <v>20</v>
      </c>
      <c r="F417" s="4">
        <v>14</v>
      </c>
      <c r="G417" s="4">
        <v>5</v>
      </c>
      <c r="H417" s="4">
        <v>1</v>
      </c>
      <c r="I417" s="4">
        <v>14</v>
      </c>
      <c r="J417" s="4">
        <v>3</v>
      </c>
      <c r="K417" s="4">
        <v>0</v>
      </c>
      <c r="L417" s="11">
        <v>2.25</v>
      </c>
      <c r="M417" s="11">
        <v>0.75</v>
      </c>
      <c r="N417" s="4">
        <f t="shared" si="54"/>
        <v>15</v>
      </c>
      <c r="O417" s="1">
        <v>1</v>
      </c>
      <c r="P417" s="1">
        <v>0</v>
      </c>
      <c r="Q417" s="16">
        <f t="shared" si="55"/>
        <v>1.186239620403322E-2</v>
      </c>
      <c r="R417" s="16">
        <f t="shared" si="56"/>
        <v>7.360157016683023E-3</v>
      </c>
      <c r="S417" s="16">
        <f t="shared" si="57"/>
        <v>7.331378299120235E-3</v>
      </c>
      <c r="T417" s="16">
        <f t="shared" si="58"/>
        <v>8.9514066496163679E-3</v>
      </c>
      <c r="U417" s="16">
        <f t="shared" si="59"/>
        <v>2.2900763358778626E-2</v>
      </c>
      <c r="V417" s="16">
        <f t="shared" si="60"/>
        <v>0</v>
      </c>
      <c r="W417" s="11">
        <f t="shared" si="61"/>
        <v>-1.3905693950177946</v>
      </c>
      <c r="X417" s="11">
        <f t="shared" si="62"/>
        <v>-0.45877817319098502</v>
      </c>
    </row>
    <row r="418" spans="1:24" x14ac:dyDescent="0.25">
      <c r="A418" s="1">
        <v>1</v>
      </c>
      <c r="B418" t="s">
        <v>409</v>
      </c>
      <c r="C418" t="s">
        <v>589</v>
      </c>
      <c r="D418" t="s">
        <v>573</v>
      </c>
      <c r="E418" s="4">
        <v>19.666666666666664</v>
      </c>
      <c r="F418" s="4">
        <v>18</v>
      </c>
      <c r="G418" s="4">
        <v>8</v>
      </c>
      <c r="H418" s="4">
        <v>0</v>
      </c>
      <c r="I418" s="4">
        <v>18</v>
      </c>
      <c r="J418" s="4">
        <v>2</v>
      </c>
      <c r="K418" s="4">
        <v>0</v>
      </c>
      <c r="L418" s="11">
        <v>3.66</v>
      </c>
      <c r="M418" s="11">
        <v>0.92</v>
      </c>
      <c r="N418" s="4">
        <f t="shared" si="54"/>
        <v>18</v>
      </c>
      <c r="O418" s="1">
        <v>1</v>
      </c>
      <c r="P418" s="1">
        <v>0</v>
      </c>
      <c r="Q418" s="16">
        <f t="shared" si="55"/>
        <v>1.1664689600632664E-2</v>
      </c>
      <c r="R418" s="16">
        <f t="shared" si="56"/>
        <v>8.832188420019628E-3</v>
      </c>
      <c r="S418" s="16">
        <f t="shared" si="57"/>
        <v>1.1730205278592375E-2</v>
      </c>
      <c r="T418" s="16">
        <f t="shared" si="58"/>
        <v>1.1508951406649617E-2</v>
      </c>
      <c r="U418" s="16">
        <f t="shared" si="59"/>
        <v>1.5267175572519083E-2</v>
      </c>
      <c r="V418" s="16">
        <f t="shared" si="60"/>
        <v>0</v>
      </c>
      <c r="W418" s="11">
        <f t="shared" si="61"/>
        <v>1.9430604982205502E-2</v>
      </c>
      <c r="X418" s="11">
        <f t="shared" si="62"/>
        <v>-0.28877817319098498</v>
      </c>
    </row>
    <row r="419" spans="1:24" x14ac:dyDescent="0.25">
      <c r="A419" s="1">
        <v>1</v>
      </c>
      <c r="B419" t="s">
        <v>560</v>
      </c>
      <c r="C419" t="s">
        <v>598</v>
      </c>
      <c r="D419" t="s">
        <v>579</v>
      </c>
      <c r="E419" s="4">
        <v>18.333333333333339</v>
      </c>
      <c r="F419" s="4">
        <v>15</v>
      </c>
      <c r="G419" s="4">
        <v>7</v>
      </c>
      <c r="H419" s="4">
        <v>1</v>
      </c>
      <c r="I419" s="4">
        <v>15</v>
      </c>
      <c r="J419" s="4">
        <v>0</v>
      </c>
      <c r="K419" s="4">
        <v>11</v>
      </c>
      <c r="L419" s="11">
        <v>3.44</v>
      </c>
      <c r="M419" s="11">
        <v>0.87</v>
      </c>
      <c r="N419" s="4">
        <f t="shared" si="54"/>
        <v>16</v>
      </c>
      <c r="O419" s="1">
        <v>0</v>
      </c>
      <c r="P419" s="1">
        <v>1</v>
      </c>
      <c r="Q419" s="16">
        <f t="shared" si="55"/>
        <v>1.0873863187030455E-2</v>
      </c>
      <c r="R419" s="16">
        <f t="shared" si="56"/>
        <v>7.8508341511285568E-3</v>
      </c>
      <c r="S419" s="16">
        <f t="shared" si="57"/>
        <v>1.0263929618768328E-2</v>
      </c>
      <c r="T419" s="16">
        <f t="shared" si="58"/>
        <v>9.5907928388746806E-3</v>
      </c>
      <c r="U419" s="16">
        <f t="shared" si="59"/>
        <v>0</v>
      </c>
      <c r="V419" s="16">
        <f t="shared" si="60"/>
        <v>6.8750000000000006E-2</v>
      </c>
      <c r="W419" s="11">
        <f t="shared" si="61"/>
        <v>-0.20056939501779469</v>
      </c>
      <c r="X419" s="11">
        <f t="shared" si="62"/>
        <v>-0.33877817319098502</v>
      </c>
    </row>
    <row r="420" spans="1:24" x14ac:dyDescent="0.25">
      <c r="A420" s="1">
        <v>1</v>
      </c>
      <c r="B420" t="s">
        <v>437</v>
      </c>
      <c r="C420" t="s">
        <v>588</v>
      </c>
      <c r="D420" t="s">
        <v>609</v>
      </c>
      <c r="E420" s="4">
        <v>17.666666666666664</v>
      </c>
      <c r="F420" s="4">
        <v>17</v>
      </c>
      <c r="G420" s="4">
        <v>9</v>
      </c>
      <c r="H420" s="4">
        <v>4</v>
      </c>
      <c r="I420" s="4">
        <v>14</v>
      </c>
      <c r="J420" s="4">
        <v>2</v>
      </c>
      <c r="K420" s="4">
        <v>0</v>
      </c>
      <c r="L420" s="11">
        <v>4.58</v>
      </c>
      <c r="M420" s="11">
        <v>1.19</v>
      </c>
      <c r="N420" s="4">
        <f t="shared" si="54"/>
        <v>21</v>
      </c>
      <c r="O420" s="1">
        <v>1</v>
      </c>
      <c r="P420" s="1">
        <v>1</v>
      </c>
      <c r="Q420" s="16">
        <f t="shared" si="55"/>
        <v>1.0478449980229343E-2</v>
      </c>
      <c r="R420" s="16">
        <f t="shared" si="56"/>
        <v>1.0304219823356232E-2</v>
      </c>
      <c r="S420" s="16">
        <f t="shared" si="57"/>
        <v>1.3196480938416423E-2</v>
      </c>
      <c r="T420" s="16">
        <f t="shared" si="58"/>
        <v>8.9514066496163679E-3</v>
      </c>
      <c r="U420" s="16">
        <f t="shared" si="59"/>
        <v>1.5267175572519083E-2</v>
      </c>
      <c r="V420" s="16">
        <f t="shared" si="60"/>
        <v>0</v>
      </c>
      <c r="W420" s="11">
        <f t="shared" si="61"/>
        <v>0.93943060498220543</v>
      </c>
      <c r="X420" s="11">
        <f t="shared" si="62"/>
        <v>-1.877817319098507E-2</v>
      </c>
    </row>
    <row r="421" spans="1:24" x14ac:dyDescent="0.25">
      <c r="A421" s="1">
        <v>1</v>
      </c>
      <c r="B421" t="s">
        <v>389</v>
      </c>
      <c r="C421" t="s">
        <v>578</v>
      </c>
      <c r="D421" t="s">
        <v>573</v>
      </c>
      <c r="E421" s="4">
        <v>15</v>
      </c>
      <c r="F421" s="4">
        <v>13</v>
      </c>
      <c r="G421" s="4">
        <v>3</v>
      </c>
      <c r="H421" s="4">
        <v>3</v>
      </c>
      <c r="I421" s="4">
        <v>11</v>
      </c>
      <c r="J421" s="4">
        <v>2</v>
      </c>
      <c r="K421" s="4">
        <v>0</v>
      </c>
      <c r="L421" s="11">
        <v>1.8</v>
      </c>
      <c r="M421" s="11">
        <v>1.07</v>
      </c>
      <c r="N421" s="4">
        <f t="shared" si="54"/>
        <v>16</v>
      </c>
      <c r="O421" s="1">
        <v>1</v>
      </c>
      <c r="P421" s="1">
        <v>0</v>
      </c>
      <c r="Q421" s="16">
        <f t="shared" si="55"/>
        <v>8.8967971530249153E-3</v>
      </c>
      <c r="R421" s="16">
        <f t="shared" si="56"/>
        <v>7.8508341511285568E-3</v>
      </c>
      <c r="S421" s="16">
        <f t="shared" si="57"/>
        <v>4.3988269794721412E-3</v>
      </c>
      <c r="T421" s="16">
        <f t="shared" si="58"/>
        <v>7.0332480818414318E-3</v>
      </c>
      <c r="U421" s="16">
        <f t="shared" si="59"/>
        <v>1.5267175572519083E-2</v>
      </c>
      <c r="V421" s="16">
        <f t="shared" si="60"/>
        <v>0</v>
      </c>
      <c r="W421" s="11">
        <f t="shared" si="61"/>
        <v>-1.8405693950177946</v>
      </c>
      <c r="X421" s="11">
        <f t="shared" si="62"/>
        <v>-0.13877817319098495</v>
      </c>
    </row>
    <row r="422" spans="1:24" x14ac:dyDescent="0.25">
      <c r="A422" s="1">
        <v>1</v>
      </c>
      <c r="B422" t="s">
        <v>385</v>
      </c>
      <c r="C422" t="s">
        <v>575</v>
      </c>
      <c r="D422" t="s">
        <v>608</v>
      </c>
      <c r="E422" s="4">
        <v>14.333333333333332</v>
      </c>
      <c r="F422" s="4">
        <v>18</v>
      </c>
      <c r="G422" s="4">
        <v>9</v>
      </c>
      <c r="H422" s="4">
        <v>8</v>
      </c>
      <c r="I422" s="4">
        <v>7</v>
      </c>
      <c r="J422" s="4">
        <v>0</v>
      </c>
      <c r="K422" s="4">
        <v>0</v>
      </c>
      <c r="L422" s="11">
        <v>5.65</v>
      </c>
      <c r="M422" s="11">
        <v>1.81</v>
      </c>
      <c r="N422" s="4">
        <f t="shared" si="54"/>
        <v>26</v>
      </c>
      <c r="O422" s="1">
        <v>1</v>
      </c>
      <c r="P422" s="1">
        <v>1</v>
      </c>
      <c r="Q422" s="16">
        <f t="shared" si="55"/>
        <v>8.5013839462238072E-3</v>
      </c>
      <c r="R422" s="16">
        <f t="shared" si="56"/>
        <v>1.2757605495583905E-2</v>
      </c>
      <c r="S422" s="16">
        <f t="shared" si="57"/>
        <v>1.3196480938416423E-2</v>
      </c>
      <c r="T422" s="16">
        <f t="shared" si="58"/>
        <v>4.475703324808184E-3</v>
      </c>
      <c r="U422" s="16">
        <f t="shared" si="59"/>
        <v>0</v>
      </c>
      <c r="V422" s="16">
        <f t="shared" si="60"/>
        <v>0</v>
      </c>
      <c r="W422" s="11">
        <f t="shared" si="61"/>
        <v>2.0094306049822057</v>
      </c>
      <c r="X422" s="11">
        <f t="shared" si="62"/>
        <v>0.60122182680901504</v>
      </c>
    </row>
    <row r="423" spans="1:24" x14ac:dyDescent="0.25">
      <c r="A423" s="1">
        <v>1</v>
      </c>
      <c r="B423" t="s">
        <v>387</v>
      </c>
      <c r="C423" t="s">
        <v>584</v>
      </c>
      <c r="D423" t="s">
        <v>573</v>
      </c>
      <c r="E423" s="4">
        <v>14</v>
      </c>
      <c r="F423" s="4">
        <v>22</v>
      </c>
      <c r="G423" s="4">
        <v>11</v>
      </c>
      <c r="H423" s="4">
        <v>8</v>
      </c>
      <c r="I423" s="4">
        <v>13</v>
      </c>
      <c r="J423" s="4">
        <v>1</v>
      </c>
      <c r="K423" s="4">
        <v>0</v>
      </c>
      <c r="L423" s="11">
        <v>7.07</v>
      </c>
      <c r="M423" s="11">
        <v>2.14</v>
      </c>
      <c r="N423" s="4">
        <f t="shared" si="54"/>
        <v>30</v>
      </c>
      <c r="O423" s="1">
        <v>1</v>
      </c>
      <c r="P423" s="1">
        <v>0</v>
      </c>
      <c r="Q423" s="16">
        <f t="shared" si="55"/>
        <v>8.3036773428232531E-3</v>
      </c>
      <c r="R423" s="16">
        <f t="shared" si="56"/>
        <v>1.4720314033366046E-2</v>
      </c>
      <c r="S423" s="16">
        <f t="shared" si="57"/>
        <v>1.6129032258064516E-2</v>
      </c>
      <c r="T423" s="16">
        <f t="shared" si="58"/>
        <v>8.3120204603580571E-3</v>
      </c>
      <c r="U423" s="16">
        <f t="shared" si="59"/>
        <v>7.6335877862595417E-3</v>
      </c>
      <c r="V423" s="16">
        <f t="shared" si="60"/>
        <v>0</v>
      </c>
      <c r="W423" s="11">
        <f t="shared" si="61"/>
        <v>3.4294306049822056</v>
      </c>
      <c r="X423" s="11">
        <f t="shared" si="62"/>
        <v>0.93122182680901511</v>
      </c>
    </row>
    <row r="424" spans="1:24" x14ac:dyDescent="0.25">
      <c r="A424" s="1">
        <v>1</v>
      </c>
      <c r="B424" t="s">
        <v>299</v>
      </c>
      <c r="C424" t="s">
        <v>576</v>
      </c>
      <c r="D424" t="s">
        <v>573</v>
      </c>
      <c r="E424" s="4">
        <v>13.333333333333332</v>
      </c>
      <c r="F424" s="4">
        <v>10</v>
      </c>
      <c r="G424" s="4">
        <v>5</v>
      </c>
      <c r="H424" s="4">
        <v>5</v>
      </c>
      <c r="I424" s="4">
        <v>6</v>
      </c>
      <c r="J424" s="4">
        <v>1</v>
      </c>
      <c r="K424" s="4">
        <v>0</v>
      </c>
      <c r="L424" s="11">
        <v>3.38</v>
      </c>
      <c r="M424" s="11">
        <v>1.1299999999999999</v>
      </c>
      <c r="N424" s="4">
        <f t="shared" si="54"/>
        <v>15</v>
      </c>
      <c r="O424" s="1">
        <v>1</v>
      </c>
      <c r="P424" s="1">
        <v>0</v>
      </c>
      <c r="Q424" s="16">
        <f t="shared" si="55"/>
        <v>7.9082641360221449E-3</v>
      </c>
      <c r="R424" s="16">
        <f t="shared" si="56"/>
        <v>7.360157016683023E-3</v>
      </c>
      <c r="S424" s="16">
        <f t="shared" si="57"/>
        <v>7.331378299120235E-3</v>
      </c>
      <c r="T424" s="16">
        <f t="shared" si="58"/>
        <v>3.8363171355498722E-3</v>
      </c>
      <c r="U424" s="16">
        <f t="shared" si="59"/>
        <v>7.6335877862595417E-3</v>
      </c>
      <c r="V424" s="16">
        <f t="shared" si="60"/>
        <v>0</v>
      </c>
      <c r="W424" s="11">
        <f t="shared" si="61"/>
        <v>-0.26056939501779475</v>
      </c>
      <c r="X424" s="11">
        <f t="shared" si="62"/>
        <v>-7.8778173190985123E-2</v>
      </c>
    </row>
    <row r="425" spans="1:24" x14ac:dyDescent="0.25">
      <c r="A425" s="1">
        <v>1</v>
      </c>
      <c r="B425" t="s">
        <v>323</v>
      </c>
      <c r="C425" t="s">
        <v>583</v>
      </c>
      <c r="D425" t="s">
        <v>573</v>
      </c>
      <c r="E425" s="4">
        <v>13</v>
      </c>
      <c r="F425" s="4">
        <v>10</v>
      </c>
      <c r="G425" s="4">
        <v>1</v>
      </c>
      <c r="H425" s="4">
        <v>3</v>
      </c>
      <c r="I425" s="4">
        <v>21</v>
      </c>
      <c r="J425" s="4">
        <v>2</v>
      </c>
      <c r="K425" s="4">
        <v>0</v>
      </c>
      <c r="L425" s="11">
        <v>0.69</v>
      </c>
      <c r="M425" s="11">
        <v>1</v>
      </c>
      <c r="N425" s="4">
        <f t="shared" si="54"/>
        <v>13</v>
      </c>
      <c r="O425" s="1">
        <v>1</v>
      </c>
      <c r="P425" s="1">
        <v>0</v>
      </c>
      <c r="Q425" s="16">
        <f t="shared" si="55"/>
        <v>7.7105575326215925E-3</v>
      </c>
      <c r="R425" s="16">
        <f t="shared" si="56"/>
        <v>6.3788027477919527E-3</v>
      </c>
      <c r="S425" s="16">
        <f t="shared" si="57"/>
        <v>1.4662756598240469E-3</v>
      </c>
      <c r="T425" s="16">
        <f t="shared" si="58"/>
        <v>1.3427109974424553E-2</v>
      </c>
      <c r="U425" s="16">
        <f t="shared" si="59"/>
        <v>1.5267175572519083E-2</v>
      </c>
      <c r="V425" s="16">
        <f t="shared" si="60"/>
        <v>0</v>
      </c>
      <c r="W425" s="11">
        <f t="shared" si="61"/>
        <v>-2.9505693950177947</v>
      </c>
      <c r="X425" s="11">
        <f t="shared" si="62"/>
        <v>-0.20877817319098502</v>
      </c>
    </row>
    <row r="426" spans="1:24" x14ac:dyDescent="0.25">
      <c r="A426" s="1">
        <v>1</v>
      </c>
      <c r="B426" t="s">
        <v>317</v>
      </c>
      <c r="C426" t="s">
        <v>583</v>
      </c>
      <c r="D426" t="s">
        <v>573</v>
      </c>
      <c r="E426" s="4">
        <v>12.333333333333332</v>
      </c>
      <c r="F426" s="4">
        <v>10</v>
      </c>
      <c r="G426" s="4">
        <v>3</v>
      </c>
      <c r="H426" s="4">
        <v>5</v>
      </c>
      <c r="I426" s="4">
        <v>11</v>
      </c>
      <c r="J426" s="4">
        <v>1</v>
      </c>
      <c r="K426" s="4">
        <v>0</v>
      </c>
      <c r="L426" s="11">
        <v>2.19</v>
      </c>
      <c r="M426" s="11">
        <v>1.22</v>
      </c>
      <c r="N426" s="4">
        <f t="shared" si="54"/>
        <v>15</v>
      </c>
      <c r="O426" s="1">
        <v>1</v>
      </c>
      <c r="P426" s="1">
        <v>0</v>
      </c>
      <c r="Q426" s="16">
        <f t="shared" si="55"/>
        <v>7.3151443258204843E-3</v>
      </c>
      <c r="R426" s="16">
        <f t="shared" si="56"/>
        <v>7.360157016683023E-3</v>
      </c>
      <c r="S426" s="16">
        <f t="shared" si="57"/>
        <v>4.3988269794721412E-3</v>
      </c>
      <c r="T426" s="16">
        <f t="shared" si="58"/>
        <v>7.0332480818414318E-3</v>
      </c>
      <c r="U426" s="16">
        <f t="shared" si="59"/>
        <v>7.6335877862595417E-3</v>
      </c>
      <c r="V426" s="16">
        <f t="shared" si="60"/>
        <v>0</v>
      </c>
      <c r="W426" s="11">
        <f t="shared" si="61"/>
        <v>-1.4505693950177947</v>
      </c>
      <c r="X426" s="11">
        <f t="shared" si="62"/>
        <v>1.1221826809014956E-2</v>
      </c>
    </row>
    <row r="427" spans="1:24" x14ac:dyDescent="0.25">
      <c r="A427" s="1">
        <v>1</v>
      </c>
      <c r="B427" t="s">
        <v>307</v>
      </c>
      <c r="C427" t="s">
        <v>601</v>
      </c>
      <c r="D427" t="s">
        <v>573</v>
      </c>
      <c r="E427" s="4">
        <v>12</v>
      </c>
      <c r="F427" s="4">
        <v>13</v>
      </c>
      <c r="G427" s="4">
        <v>5</v>
      </c>
      <c r="H427" s="4">
        <v>2</v>
      </c>
      <c r="I427" s="4">
        <v>14</v>
      </c>
      <c r="J427" s="4">
        <v>1</v>
      </c>
      <c r="K427" s="4">
        <v>0</v>
      </c>
      <c r="L427" s="11">
        <v>3.75</v>
      </c>
      <c r="M427" s="11">
        <v>1.25</v>
      </c>
      <c r="N427" s="4">
        <f t="shared" si="54"/>
        <v>15</v>
      </c>
      <c r="O427" s="1">
        <v>1</v>
      </c>
      <c r="P427" s="1">
        <v>0</v>
      </c>
      <c r="Q427" s="16">
        <f t="shared" si="55"/>
        <v>7.1174377224199319E-3</v>
      </c>
      <c r="R427" s="16">
        <f t="shared" si="56"/>
        <v>7.360157016683023E-3</v>
      </c>
      <c r="S427" s="16">
        <f t="shared" si="57"/>
        <v>7.331378299120235E-3</v>
      </c>
      <c r="T427" s="16">
        <f t="shared" si="58"/>
        <v>8.9514066496163679E-3</v>
      </c>
      <c r="U427" s="16">
        <f t="shared" si="59"/>
        <v>7.6335877862595417E-3</v>
      </c>
      <c r="V427" s="16">
        <f t="shared" si="60"/>
        <v>0</v>
      </c>
      <c r="W427" s="11">
        <f t="shared" si="61"/>
        <v>0.10943060498220536</v>
      </c>
      <c r="X427" s="11">
        <f t="shared" si="62"/>
        <v>4.1221826809014983E-2</v>
      </c>
    </row>
    <row r="428" spans="1:24" x14ac:dyDescent="0.25">
      <c r="A428" s="1">
        <v>1</v>
      </c>
      <c r="B428" t="s">
        <v>561</v>
      </c>
      <c r="C428" t="s">
        <v>592</v>
      </c>
      <c r="D428" t="s">
        <v>573</v>
      </c>
      <c r="E428" s="4">
        <v>12</v>
      </c>
      <c r="F428" s="4">
        <v>9</v>
      </c>
      <c r="G428" s="4">
        <v>3</v>
      </c>
      <c r="H428" s="4">
        <v>4</v>
      </c>
      <c r="I428" s="4">
        <v>13</v>
      </c>
      <c r="J428" s="4">
        <v>1</v>
      </c>
      <c r="K428" s="4">
        <v>0</v>
      </c>
      <c r="L428" s="11">
        <v>2.25</v>
      </c>
      <c r="M428" s="11">
        <v>1.08</v>
      </c>
      <c r="N428" s="4">
        <f t="shared" si="54"/>
        <v>13</v>
      </c>
      <c r="O428" s="1">
        <v>1</v>
      </c>
      <c r="P428" s="1">
        <v>0</v>
      </c>
      <c r="Q428" s="16">
        <f t="shared" si="55"/>
        <v>7.1174377224199319E-3</v>
      </c>
      <c r="R428" s="16">
        <f t="shared" si="56"/>
        <v>6.3788027477919527E-3</v>
      </c>
      <c r="S428" s="16">
        <f t="shared" si="57"/>
        <v>4.3988269794721412E-3</v>
      </c>
      <c r="T428" s="16">
        <f t="shared" si="58"/>
        <v>8.3120204603580571E-3</v>
      </c>
      <c r="U428" s="16">
        <f t="shared" si="59"/>
        <v>7.6335877862595417E-3</v>
      </c>
      <c r="V428" s="16">
        <f t="shared" si="60"/>
        <v>0</v>
      </c>
      <c r="W428" s="11">
        <f t="shared" si="61"/>
        <v>-1.3905693950177946</v>
      </c>
      <c r="X428" s="11">
        <f t="shared" si="62"/>
        <v>-0.12877817319098495</v>
      </c>
    </row>
    <row r="429" spans="1:24" x14ac:dyDescent="0.25">
      <c r="A429" s="1">
        <v>1</v>
      </c>
      <c r="B429" t="s">
        <v>562</v>
      </c>
      <c r="C429" t="s">
        <v>593</v>
      </c>
      <c r="D429" t="s">
        <v>608</v>
      </c>
      <c r="E429" s="4">
        <v>12</v>
      </c>
      <c r="F429" s="4">
        <v>12</v>
      </c>
      <c r="G429" s="4">
        <v>4</v>
      </c>
      <c r="H429" s="4">
        <v>2</v>
      </c>
      <c r="I429" s="4">
        <v>8</v>
      </c>
      <c r="J429" s="4">
        <v>1</v>
      </c>
      <c r="K429" s="4">
        <v>0</v>
      </c>
      <c r="L429" s="11">
        <v>3</v>
      </c>
      <c r="M429" s="11">
        <v>1.17</v>
      </c>
      <c r="N429" s="4">
        <f t="shared" si="54"/>
        <v>14</v>
      </c>
      <c r="O429" s="1">
        <v>1</v>
      </c>
      <c r="P429" s="1">
        <v>1</v>
      </c>
      <c r="Q429" s="16">
        <f t="shared" si="55"/>
        <v>7.1174377224199319E-3</v>
      </c>
      <c r="R429" s="16">
        <f t="shared" si="56"/>
        <v>6.8694798822374874E-3</v>
      </c>
      <c r="S429" s="16">
        <f t="shared" si="57"/>
        <v>5.8651026392961877E-3</v>
      </c>
      <c r="T429" s="16">
        <f t="shared" si="58"/>
        <v>5.1150895140664966E-3</v>
      </c>
      <c r="U429" s="16">
        <f t="shared" si="59"/>
        <v>7.6335877862595417E-3</v>
      </c>
      <c r="V429" s="16">
        <f t="shared" si="60"/>
        <v>0</v>
      </c>
      <c r="W429" s="11">
        <f t="shared" si="61"/>
        <v>-0.64056939501779464</v>
      </c>
      <c r="X429" s="11">
        <f t="shared" si="62"/>
        <v>-3.8778173190985088E-2</v>
      </c>
    </row>
    <row r="430" spans="1:24" x14ac:dyDescent="0.25">
      <c r="A430" s="1">
        <v>1</v>
      </c>
      <c r="B430" t="s">
        <v>563</v>
      </c>
      <c r="C430" t="s">
        <v>595</v>
      </c>
      <c r="D430" t="s">
        <v>573</v>
      </c>
      <c r="E430" s="4">
        <v>11.666666666666664</v>
      </c>
      <c r="F430" s="4">
        <v>11</v>
      </c>
      <c r="G430" s="4">
        <v>8</v>
      </c>
      <c r="H430" s="4">
        <v>8</v>
      </c>
      <c r="I430" s="4">
        <v>14</v>
      </c>
      <c r="J430" s="4">
        <v>1</v>
      </c>
      <c r="K430" s="4">
        <v>0</v>
      </c>
      <c r="L430" s="11">
        <v>6.17</v>
      </c>
      <c r="M430" s="11">
        <v>1.63</v>
      </c>
      <c r="N430" s="4">
        <f t="shared" si="54"/>
        <v>19</v>
      </c>
      <c r="O430" s="1">
        <v>1</v>
      </c>
      <c r="P430" s="1">
        <v>0</v>
      </c>
      <c r="Q430" s="16">
        <f t="shared" si="55"/>
        <v>6.919731119019377E-3</v>
      </c>
      <c r="R430" s="16">
        <f t="shared" si="56"/>
        <v>9.3228655544651626E-3</v>
      </c>
      <c r="S430" s="16">
        <f t="shared" si="57"/>
        <v>1.1730205278592375E-2</v>
      </c>
      <c r="T430" s="16">
        <f t="shared" si="58"/>
        <v>8.9514066496163679E-3</v>
      </c>
      <c r="U430" s="16">
        <f t="shared" si="59"/>
        <v>7.6335877862595417E-3</v>
      </c>
      <c r="V430" s="16">
        <f t="shared" si="60"/>
        <v>0</v>
      </c>
      <c r="W430" s="11">
        <f t="shared" si="61"/>
        <v>2.5294306049822053</v>
      </c>
      <c r="X430" s="11">
        <f t="shared" si="62"/>
        <v>0.42122182680901488</v>
      </c>
    </row>
    <row r="431" spans="1:24" x14ac:dyDescent="0.25">
      <c r="A431" s="1">
        <v>1</v>
      </c>
      <c r="B431" t="s">
        <v>564</v>
      </c>
      <c r="C431" t="s">
        <v>599</v>
      </c>
      <c r="D431" t="s">
        <v>573</v>
      </c>
      <c r="E431" s="4">
        <v>11.333333333333332</v>
      </c>
      <c r="F431" s="4">
        <v>19</v>
      </c>
      <c r="G431" s="4">
        <v>10</v>
      </c>
      <c r="H431" s="4">
        <v>1</v>
      </c>
      <c r="I431" s="4">
        <v>7</v>
      </c>
      <c r="J431" s="4">
        <v>1</v>
      </c>
      <c r="K431" s="4">
        <v>0</v>
      </c>
      <c r="L431" s="11">
        <v>7.94</v>
      </c>
      <c r="M431" s="11">
        <v>1.76</v>
      </c>
      <c r="N431" s="4">
        <f t="shared" si="54"/>
        <v>20</v>
      </c>
      <c r="O431" s="1">
        <v>1</v>
      </c>
      <c r="P431" s="1">
        <v>0</v>
      </c>
      <c r="Q431" s="16">
        <f t="shared" si="55"/>
        <v>6.7220245156188237E-3</v>
      </c>
      <c r="R431" s="16">
        <f t="shared" si="56"/>
        <v>9.8135426889106973E-3</v>
      </c>
      <c r="S431" s="16">
        <f t="shared" si="57"/>
        <v>1.466275659824047E-2</v>
      </c>
      <c r="T431" s="16">
        <f t="shared" si="58"/>
        <v>4.475703324808184E-3</v>
      </c>
      <c r="U431" s="16">
        <f t="shared" si="59"/>
        <v>7.6335877862595417E-3</v>
      </c>
      <c r="V431" s="16">
        <f t="shared" si="60"/>
        <v>0</v>
      </c>
      <c r="W431" s="11">
        <f t="shared" si="61"/>
        <v>4.2994306049822058</v>
      </c>
      <c r="X431" s="11">
        <f t="shared" si="62"/>
        <v>0.55122182680901499</v>
      </c>
    </row>
    <row r="432" spans="1:24" x14ac:dyDescent="0.25">
      <c r="A432" s="1">
        <v>1</v>
      </c>
      <c r="B432" t="s">
        <v>306</v>
      </c>
      <c r="C432" t="s">
        <v>603</v>
      </c>
      <c r="D432" t="s">
        <v>579</v>
      </c>
      <c r="E432" s="4">
        <v>10</v>
      </c>
      <c r="F432" s="4">
        <v>10</v>
      </c>
      <c r="G432" s="4">
        <v>6</v>
      </c>
      <c r="H432" s="4">
        <v>3</v>
      </c>
      <c r="I432" s="4">
        <v>11</v>
      </c>
      <c r="J432" s="4">
        <v>0</v>
      </c>
      <c r="K432" s="4">
        <v>2</v>
      </c>
      <c r="L432" s="11">
        <v>5.4</v>
      </c>
      <c r="M432" s="11">
        <v>1.3</v>
      </c>
      <c r="N432" s="4">
        <f t="shared" si="54"/>
        <v>13</v>
      </c>
      <c r="O432" s="1">
        <v>0</v>
      </c>
      <c r="P432" s="1">
        <v>1</v>
      </c>
      <c r="Q432" s="16">
        <f t="shared" si="55"/>
        <v>5.9311981020166099E-3</v>
      </c>
      <c r="R432" s="16">
        <f t="shared" si="56"/>
        <v>6.3788027477919527E-3</v>
      </c>
      <c r="S432" s="16">
        <f t="shared" si="57"/>
        <v>8.7976539589442824E-3</v>
      </c>
      <c r="T432" s="16">
        <f t="shared" si="58"/>
        <v>7.0332480818414318E-3</v>
      </c>
      <c r="U432" s="16">
        <f t="shared" si="59"/>
        <v>0</v>
      </c>
      <c r="V432" s="16">
        <f t="shared" si="60"/>
        <v>1.2500000000000001E-2</v>
      </c>
      <c r="W432" s="11">
        <f t="shared" si="61"/>
        <v>1.7594306049822057</v>
      </c>
      <c r="X432" s="11">
        <f t="shared" si="62"/>
        <v>9.1221826809015027E-2</v>
      </c>
    </row>
    <row r="433" spans="1:24" x14ac:dyDescent="0.25">
      <c r="A433" s="1">
        <v>1</v>
      </c>
      <c r="B433" t="s">
        <v>565</v>
      </c>
      <c r="C433" t="s">
        <v>587</v>
      </c>
      <c r="D433" t="s">
        <v>573</v>
      </c>
      <c r="E433" s="4">
        <v>9.3333333333333321</v>
      </c>
      <c r="F433" s="4">
        <v>10</v>
      </c>
      <c r="G433" s="4">
        <v>1</v>
      </c>
      <c r="H433" s="4">
        <v>4</v>
      </c>
      <c r="I433" s="4">
        <v>6</v>
      </c>
      <c r="J433" s="4">
        <v>0</v>
      </c>
      <c r="K433" s="4">
        <v>0</v>
      </c>
      <c r="L433" s="11">
        <v>0.96</v>
      </c>
      <c r="M433" s="11">
        <v>1.5</v>
      </c>
      <c r="N433" s="4">
        <f t="shared" si="54"/>
        <v>14</v>
      </c>
      <c r="O433" s="1">
        <v>1</v>
      </c>
      <c r="P433" s="1">
        <v>0</v>
      </c>
      <c r="Q433" s="16">
        <f t="shared" si="55"/>
        <v>5.5357848952155017E-3</v>
      </c>
      <c r="R433" s="16">
        <f t="shared" si="56"/>
        <v>6.8694798822374874E-3</v>
      </c>
      <c r="S433" s="16">
        <f t="shared" si="57"/>
        <v>1.4662756598240469E-3</v>
      </c>
      <c r="T433" s="16">
        <f t="shared" si="58"/>
        <v>3.8363171355498722E-3</v>
      </c>
      <c r="U433" s="16">
        <f t="shared" si="59"/>
        <v>0</v>
      </c>
      <c r="V433" s="16">
        <f t="shared" si="60"/>
        <v>0</v>
      </c>
      <c r="W433" s="11">
        <f t="shared" si="61"/>
        <v>-2.6805693950177947</v>
      </c>
      <c r="X433" s="11">
        <f t="shared" si="62"/>
        <v>0.29122182680901498</v>
      </c>
    </row>
    <row r="434" spans="1:24" x14ac:dyDescent="0.25">
      <c r="A434" s="1">
        <v>1</v>
      </c>
      <c r="B434" t="s">
        <v>420</v>
      </c>
      <c r="C434" t="s">
        <v>601</v>
      </c>
      <c r="D434" t="s">
        <v>608</v>
      </c>
      <c r="E434" s="4">
        <v>9</v>
      </c>
      <c r="F434" s="4">
        <v>15</v>
      </c>
      <c r="G434" s="4">
        <v>11</v>
      </c>
      <c r="H434" s="4">
        <v>3</v>
      </c>
      <c r="I434" s="4">
        <v>5</v>
      </c>
      <c r="J434" s="4">
        <v>0</v>
      </c>
      <c r="K434" s="4">
        <v>0</v>
      </c>
      <c r="L434" s="11">
        <v>11</v>
      </c>
      <c r="M434" s="11">
        <v>2</v>
      </c>
      <c r="N434" s="4">
        <f t="shared" si="54"/>
        <v>18</v>
      </c>
      <c r="O434" s="1">
        <v>1</v>
      </c>
      <c r="P434" s="1">
        <v>1</v>
      </c>
      <c r="Q434" s="16">
        <f t="shared" si="55"/>
        <v>5.3380782918149485E-3</v>
      </c>
      <c r="R434" s="16">
        <f t="shared" si="56"/>
        <v>8.832188420019628E-3</v>
      </c>
      <c r="S434" s="16">
        <f t="shared" si="57"/>
        <v>1.6129032258064516E-2</v>
      </c>
      <c r="T434" s="16">
        <f t="shared" si="58"/>
        <v>3.19693094629156E-3</v>
      </c>
      <c r="U434" s="16">
        <f t="shared" si="59"/>
        <v>0</v>
      </c>
      <c r="V434" s="16">
        <f t="shared" si="60"/>
        <v>0</v>
      </c>
      <c r="W434" s="11">
        <f t="shared" si="61"/>
        <v>7.3594306049822054</v>
      </c>
      <c r="X434" s="11">
        <f t="shared" si="62"/>
        <v>0.79122182680901498</v>
      </c>
    </row>
    <row r="435" spans="1:24" x14ac:dyDescent="0.25">
      <c r="A435" s="1">
        <v>1</v>
      </c>
      <c r="B435" t="s">
        <v>333</v>
      </c>
      <c r="C435" t="s">
        <v>578</v>
      </c>
      <c r="D435" t="s">
        <v>573</v>
      </c>
      <c r="E435" s="4">
        <v>9</v>
      </c>
      <c r="F435" s="4">
        <v>5</v>
      </c>
      <c r="G435" s="4">
        <v>1</v>
      </c>
      <c r="H435" s="4">
        <v>2</v>
      </c>
      <c r="I435" s="4">
        <v>5</v>
      </c>
      <c r="J435" s="4">
        <v>1</v>
      </c>
      <c r="K435" s="4">
        <v>0</v>
      </c>
      <c r="L435" s="11">
        <v>1</v>
      </c>
      <c r="M435" s="11">
        <v>0.78</v>
      </c>
      <c r="N435" s="4">
        <f t="shared" si="54"/>
        <v>7</v>
      </c>
      <c r="O435" s="1">
        <v>1</v>
      </c>
      <c r="P435" s="1">
        <v>0</v>
      </c>
      <c r="Q435" s="16">
        <f t="shared" si="55"/>
        <v>5.3380782918149485E-3</v>
      </c>
      <c r="R435" s="16">
        <f t="shared" si="56"/>
        <v>3.4347399411187437E-3</v>
      </c>
      <c r="S435" s="16">
        <f t="shared" si="57"/>
        <v>1.4662756598240469E-3</v>
      </c>
      <c r="T435" s="16">
        <f t="shared" si="58"/>
        <v>3.19693094629156E-3</v>
      </c>
      <c r="U435" s="16">
        <f t="shared" si="59"/>
        <v>7.6335877862595417E-3</v>
      </c>
      <c r="V435" s="16">
        <f t="shared" si="60"/>
        <v>0</v>
      </c>
      <c r="W435" s="11">
        <f t="shared" si="61"/>
        <v>-2.6405693950177946</v>
      </c>
      <c r="X435" s="11">
        <f t="shared" si="62"/>
        <v>-0.42877817319098499</v>
      </c>
    </row>
    <row r="436" spans="1:24" x14ac:dyDescent="0.25">
      <c r="A436" s="1">
        <v>1</v>
      </c>
      <c r="B436" t="s">
        <v>511</v>
      </c>
      <c r="C436" t="s">
        <v>576</v>
      </c>
      <c r="D436" t="s">
        <v>579</v>
      </c>
      <c r="E436" s="4">
        <v>8</v>
      </c>
      <c r="F436" s="4">
        <v>4</v>
      </c>
      <c r="G436" s="4">
        <v>1</v>
      </c>
      <c r="H436" s="4">
        <v>3</v>
      </c>
      <c r="I436" s="4">
        <v>7</v>
      </c>
      <c r="J436" s="4">
        <v>0</v>
      </c>
      <c r="K436" s="4">
        <v>3</v>
      </c>
      <c r="L436" s="11">
        <v>1.1299999999999999</v>
      </c>
      <c r="M436" s="11">
        <v>0.88</v>
      </c>
      <c r="N436" s="4">
        <f t="shared" si="54"/>
        <v>7</v>
      </c>
      <c r="O436" s="1">
        <v>0</v>
      </c>
      <c r="P436" s="1">
        <v>1</v>
      </c>
      <c r="Q436" s="16">
        <f t="shared" si="55"/>
        <v>4.744958481613288E-3</v>
      </c>
      <c r="R436" s="16">
        <f t="shared" si="56"/>
        <v>3.4347399411187437E-3</v>
      </c>
      <c r="S436" s="16">
        <f t="shared" si="57"/>
        <v>1.4662756598240469E-3</v>
      </c>
      <c r="T436" s="16">
        <f t="shared" si="58"/>
        <v>4.475703324808184E-3</v>
      </c>
      <c r="U436" s="16">
        <f t="shared" si="59"/>
        <v>0</v>
      </c>
      <c r="V436" s="16">
        <f t="shared" si="60"/>
        <v>1.8749999999999999E-2</v>
      </c>
      <c r="W436" s="11">
        <f t="shared" si="61"/>
        <v>-2.5105693950177947</v>
      </c>
      <c r="X436" s="11">
        <f t="shared" si="62"/>
        <v>-0.32877817319098501</v>
      </c>
    </row>
    <row r="437" spans="1:24" x14ac:dyDescent="0.25">
      <c r="A437" s="1">
        <v>1</v>
      </c>
      <c r="B437" t="s">
        <v>400</v>
      </c>
      <c r="C437" t="s">
        <v>584</v>
      </c>
      <c r="D437" t="s">
        <v>573</v>
      </c>
      <c r="E437" s="4">
        <v>8</v>
      </c>
      <c r="F437" s="4">
        <v>5</v>
      </c>
      <c r="G437" s="4">
        <v>1</v>
      </c>
      <c r="H437" s="4">
        <v>1</v>
      </c>
      <c r="I437" s="4">
        <v>5</v>
      </c>
      <c r="J437" s="4">
        <v>1</v>
      </c>
      <c r="K437" s="4">
        <v>0</v>
      </c>
      <c r="L437" s="11">
        <v>1.1299999999999999</v>
      </c>
      <c r="M437" s="11">
        <v>0.75</v>
      </c>
      <c r="N437" s="4">
        <f t="shared" si="54"/>
        <v>6</v>
      </c>
      <c r="O437" s="1">
        <v>1</v>
      </c>
      <c r="P437" s="1">
        <v>0</v>
      </c>
      <c r="Q437" s="16">
        <f t="shared" si="55"/>
        <v>4.744958481613288E-3</v>
      </c>
      <c r="R437" s="16">
        <f t="shared" si="56"/>
        <v>2.944062806673209E-3</v>
      </c>
      <c r="S437" s="16">
        <f t="shared" si="57"/>
        <v>1.4662756598240469E-3</v>
      </c>
      <c r="T437" s="16">
        <f t="shared" si="58"/>
        <v>3.19693094629156E-3</v>
      </c>
      <c r="U437" s="16">
        <f t="shared" si="59"/>
        <v>7.6335877862595417E-3</v>
      </c>
      <c r="V437" s="16">
        <f t="shared" si="60"/>
        <v>0</v>
      </c>
      <c r="W437" s="11">
        <f t="shared" si="61"/>
        <v>-2.5105693950177947</v>
      </c>
      <c r="X437" s="11">
        <f t="shared" si="62"/>
        <v>-0.45877817319098502</v>
      </c>
    </row>
    <row r="438" spans="1:24" x14ac:dyDescent="0.25">
      <c r="A438" s="1">
        <v>1</v>
      </c>
      <c r="B438" t="s">
        <v>495</v>
      </c>
      <c r="C438" t="s">
        <v>590</v>
      </c>
      <c r="D438" t="s">
        <v>573</v>
      </c>
      <c r="E438" s="4">
        <v>7.3333333333333321</v>
      </c>
      <c r="F438" s="4">
        <v>5</v>
      </c>
      <c r="G438" s="4">
        <v>2</v>
      </c>
      <c r="H438" s="4">
        <v>1</v>
      </c>
      <c r="I438" s="4">
        <v>6</v>
      </c>
      <c r="J438" s="4">
        <v>1</v>
      </c>
      <c r="K438" s="4">
        <v>0</v>
      </c>
      <c r="L438" s="11">
        <v>2.4500000000000002</v>
      </c>
      <c r="M438" s="11">
        <v>0.82</v>
      </c>
      <c r="N438" s="4">
        <f t="shared" si="54"/>
        <v>6</v>
      </c>
      <c r="O438" s="1">
        <v>1</v>
      </c>
      <c r="P438" s="1">
        <v>0</v>
      </c>
      <c r="Q438" s="16">
        <f t="shared" si="55"/>
        <v>4.3495452748121798E-3</v>
      </c>
      <c r="R438" s="16">
        <f t="shared" si="56"/>
        <v>2.944062806673209E-3</v>
      </c>
      <c r="S438" s="16">
        <f t="shared" si="57"/>
        <v>2.9325513196480938E-3</v>
      </c>
      <c r="T438" s="16">
        <f t="shared" si="58"/>
        <v>3.8363171355498722E-3</v>
      </c>
      <c r="U438" s="16">
        <f t="shared" si="59"/>
        <v>7.6335877862595417E-3</v>
      </c>
      <c r="V438" s="16">
        <f t="shared" si="60"/>
        <v>0</v>
      </c>
      <c r="W438" s="11">
        <f t="shared" si="61"/>
        <v>-1.1905693950177945</v>
      </c>
      <c r="X438" s="11">
        <f t="shared" si="62"/>
        <v>-0.38877817319098507</v>
      </c>
    </row>
    <row r="439" spans="1:24" x14ac:dyDescent="0.25">
      <c r="A439" s="1">
        <v>1</v>
      </c>
      <c r="B439" t="s">
        <v>566</v>
      </c>
      <c r="C439" t="s">
        <v>576</v>
      </c>
      <c r="D439" t="s">
        <v>579</v>
      </c>
      <c r="E439" s="4">
        <v>7.3333333333333321</v>
      </c>
      <c r="F439" s="4">
        <v>8</v>
      </c>
      <c r="G439" s="4">
        <v>8</v>
      </c>
      <c r="H439" s="4">
        <v>7</v>
      </c>
      <c r="I439" s="4">
        <v>8</v>
      </c>
      <c r="J439" s="4">
        <v>0</v>
      </c>
      <c r="K439" s="4">
        <v>2</v>
      </c>
      <c r="L439" s="11">
        <v>9.82</v>
      </c>
      <c r="M439" s="11">
        <v>2.0499999999999998</v>
      </c>
      <c r="N439" s="4">
        <f t="shared" si="54"/>
        <v>15</v>
      </c>
      <c r="O439" s="1">
        <v>0</v>
      </c>
      <c r="P439" s="1">
        <v>1</v>
      </c>
      <c r="Q439" s="16">
        <f t="shared" si="55"/>
        <v>4.3495452748121798E-3</v>
      </c>
      <c r="R439" s="16">
        <f t="shared" si="56"/>
        <v>7.360157016683023E-3</v>
      </c>
      <c r="S439" s="16">
        <f t="shared" si="57"/>
        <v>1.1730205278592375E-2</v>
      </c>
      <c r="T439" s="16">
        <f t="shared" si="58"/>
        <v>5.1150895140664966E-3</v>
      </c>
      <c r="U439" s="16">
        <f t="shared" si="59"/>
        <v>0</v>
      </c>
      <c r="V439" s="16">
        <f t="shared" si="60"/>
        <v>1.2500000000000001E-2</v>
      </c>
      <c r="W439" s="11">
        <f t="shared" si="61"/>
        <v>6.1794306049822056</v>
      </c>
      <c r="X439" s="11">
        <f t="shared" si="62"/>
        <v>0.84122182680901481</v>
      </c>
    </row>
    <row r="440" spans="1:24" x14ac:dyDescent="0.25">
      <c r="A440" s="1">
        <v>1</v>
      </c>
      <c r="B440" t="s">
        <v>392</v>
      </c>
      <c r="C440" t="s">
        <v>575</v>
      </c>
      <c r="D440" t="s">
        <v>573</v>
      </c>
      <c r="E440" s="4">
        <v>7</v>
      </c>
      <c r="F440" s="4">
        <v>6</v>
      </c>
      <c r="G440" s="4">
        <v>3</v>
      </c>
      <c r="H440" s="4">
        <v>1</v>
      </c>
      <c r="I440" s="4">
        <v>8</v>
      </c>
      <c r="J440" s="4">
        <v>1</v>
      </c>
      <c r="K440" s="4">
        <v>0</v>
      </c>
      <c r="L440" s="11">
        <v>3.86</v>
      </c>
      <c r="M440" s="11">
        <v>1</v>
      </c>
      <c r="N440" s="4">
        <f t="shared" si="54"/>
        <v>7</v>
      </c>
      <c r="O440" s="1">
        <v>1</v>
      </c>
      <c r="P440" s="1">
        <v>0</v>
      </c>
      <c r="Q440" s="16">
        <f t="shared" si="55"/>
        <v>4.1518386714116265E-3</v>
      </c>
      <c r="R440" s="16">
        <f t="shared" si="56"/>
        <v>3.4347399411187437E-3</v>
      </c>
      <c r="S440" s="16">
        <f t="shared" si="57"/>
        <v>4.3988269794721412E-3</v>
      </c>
      <c r="T440" s="16">
        <f t="shared" si="58"/>
        <v>5.1150895140664966E-3</v>
      </c>
      <c r="U440" s="16">
        <f t="shared" si="59"/>
        <v>7.6335877862595417E-3</v>
      </c>
      <c r="V440" s="16">
        <f t="shared" si="60"/>
        <v>0</v>
      </c>
      <c r="W440" s="11">
        <f t="shared" si="61"/>
        <v>0.21943060498220524</v>
      </c>
      <c r="X440" s="11">
        <f t="shared" si="62"/>
        <v>-0.20877817319098502</v>
      </c>
    </row>
    <row r="441" spans="1:24" x14ac:dyDescent="0.25">
      <c r="A441" s="1">
        <v>1</v>
      </c>
      <c r="B441" t="s">
        <v>549</v>
      </c>
      <c r="C441" t="s">
        <v>595</v>
      </c>
      <c r="D441" t="s">
        <v>573</v>
      </c>
      <c r="E441" s="4">
        <v>7</v>
      </c>
      <c r="F441" s="4">
        <v>3</v>
      </c>
      <c r="G441" s="4">
        <v>2</v>
      </c>
      <c r="H441" s="4">
        <v>1</v>
      </c>
      <c r="I441" s="4">
        <v>7</v>
      </c>
      <c r="J441" s="4">
        <v>1</v>
      </c>
      <c r="K441" s="4">
        <v>0</v>
      </c>
      <c r="L441" s="11">
        <v>2.57</v>
      </c>
      <c r="M441" s="11">
        <v>0.56999999999999995</v>
      </c>
      <c r="N441" s="4">
        <f t="shared" si="54"/>
        <v>4</v>
      </c>
      <c r="O441" s="1">
        <v>1</v>
      </c>
      <c r="P441" s="1">
        <v>0</v>
      </c>
      <c r="Q441" s="16">
        <f t="shared" si="55"/>
        <v>4.1518386714116265E-3</v>
      </c>
      <c r="R441" s="16">
        <f t="shared" si="56"/>
        <v>1.9627085377821392E-3</v>
      </c>
      <c r="S441" s="16">
        <f t="shared" si="57"/>
        <v>2.9325513196480938E-3</v>
      </c>
      <c r="T441" s="16">
        <f t="shared" si="58"/>
        <v>4.475703324808184E-3</v>
      </c>
      <c r="U441" s="16">
        <f t="shared" si="59"/>
        <v>7.6335877862595417E-3</v>
      </c>
      <c r="V441" s="16">
        <f t="shared" si="60"/>
        <v>0</v>
      </c>
      <c r="W441" s="11">
        <f t="shared" si="61"/>
        <v>-1.0705693950177948</v>
      </c>
      <c r="X441" s="11">
        <f t="shared" si="62"/>
        <v>-0.63877817319098507</v>
      </c>
    </row>
    <row r="442" spans="1:24" x14ac:dyDescent="0.25">
      <c r="A442" s="1">
        <v>1</v>
      </c>
      <c r="B442" t="s">
        <v>394</v>
      </c>
      <c r="C442" t="s">
        <v>584</v>
      </c>
      <c r="D442" t="s">
        <v>573</v>
      </c>
      <c r="E442" s="4">
        <v>7</v>
      </c>
      <c r="F442" s="4">
        <v>2</v>
      </c>
      <c r="G442" s="4">
        <v>0</v>
      </c>
      <c r="H442" s="4">
        <v>3</v>
      </c>
      <c r="I442" s="4">
        <v>6</v>
      </c>
      <c r="J442" s="4">
        <v>1</v>
      </c>
      <c r="K442" s="4">
        <v>0</v>
      </c>
      <c r="L442" s="11">
        <v>0</v>
      </c>
      <c r="M442" s="11">
        <v>0.71</v>
      </c>
      <c r="N442" s="4">
        <f t="shared" si="54"/>
        <v>5</v>
      </c>
      <c r="O442" s="1">
        <v>1</v>
      </c>
      <c r="P442" s="1">
        <v>0</v>
      </c>
      <c r="Q442" s="16">
        <f t="shared" si="55"/>
        <v>4.1518386714116265E-3</v>
      </c>
      <c r="R442" s="16">
        <f t="shared" si="56"/>
        <v>2.4533856722276743E-3</v>
      </c>
      <c r="S442" s="16">
        <f t="shared" si="57"/>
        <v>0</v>
      </c>
      <c r="T442" s="16">
        <f t="shared" si="58"/>
        <v>3.8363171355498722E-3</v>
      </c>
      <c r="U442" s="16">
        <f t="shared" si="59"/>
        <v>7.6335877862595417E-3</v>
      </c>
      <c r="V442" s="16">
        <f t="shared" si="60"/>
        <v>0</v>
      </c>
      <c r="W442" s="11">
        <f t="shared" si="61"/>
        <v>-3.6405693950177946</v>
      </c>
      <c r="X442" s="11">
        <f t="shared" si="62"/>
        <v>-0.49877817319098505</v>
      </c>
    </row>
    <row r="443" spans="1:24" x14ac:dyDescent="0.25">
      <c r="A443" s="1">
        <v>1</v>
      </c>
      <c r="B443" t="s">
        <v>381</v>
      </c>
      <c r="C443" t="s">
        <v>577</v>
      </c>
      <c r="D443" t="s">
        <v>573</v>
      </c>
      <c r="E443" s="4">
        <v>7</v>
      </c>
      <c r="F443" s="4">
        <v>5</v>
      </c>
      <c r="G443" s="4">
        <v>1</v>
      </c>
      <c r="H443" s="4">
        <v>4</v>
      </c>
      <c r="I443" s="4">
        <v>7</v>
      </c>
      <c r="J443" s="4">
        <v>1</v>
      </c>
      <c r="K443" s="4">
        <v>0</v>
      </c>
      <c r="L443" s="11">
        <v>1.29</v>
      </c>
      <c r="M443" s="11">
        <v>1.29</v>
      </c>
      <c r="N443" s="4">
        <f t="shared" si="54"/>
        <v>9</v>
      </c>
      <c r="O443" s="1">
        <v>1</v>
      </c>
      <c r="P443" s="1">
        <v>0</v>
      </c>
      <c r="Q443" s="16">
        <f t="shared" si="55"/>
        <v>4.1518386714116265E-3</v>
      </c>
      <c r="R443" s="16">
        <f t="shared" si="56"/>
        <v>4.416094210009814E-3</v>
      </c>
      <c r="S443" s="16">
        <f t="shared" si="57"/>
        <v>1.4662756598240469E-3</v>
      </c>
      <c r="T443" s="16">
        <f t="shared" si="58"/>
        <v>4.475703324808184E-3</v>
      </c>
      <c r="U443" s="16">
        <f t="shared" si="59"/>
        <v>7.6335877862595417E-3</v>
      </c>
      <c r="V443" s="16">
        <f t="shared" si="60"/>
        <v>0</v>
      </c>
      <c r="W443" s="11">
        <f t="shared" si="61"/>
        <v>-2.3505693950177946</v>
      </c>
      <c r="X443" s="11">
        <f t="shared" si="62"/>
        <v>8.1221826809015019E-2</v>
      </c>
    </row>
    <row r="444" spans="1:24" x14ac:dyDescent="0.25">
      <c r="A444" s="1">
        <v>1</v>
      </c>
      <c r="B444" t="s">
        <v>330</v>
      </c>
      <c r="C444" t="s">
        <v>574</v>
      </c>
      <c r="D444" t="s">
        <v>609</v>
      </c>
      <c r="E444" s="4">
        <v>6.3333333333333321</v>
      </c>
      <c r="F444" s="4">
        <v>6</v>
      </c>
      <c r="G444" s="4">
        <v>3</v>
      </c>
      <c r="H444" s="4">
        <v>2</v>
      </c>
      <c r="I444" s="4">
        <v>1</v>
      </c>
      <c r="J444" s="4">
        <v>1</v>
      </c>
      <c r="K444" s="4">
        <v>0</v>
      </c>
      <c r="L444" s="11">
        <v>4.26</v>
      </c>
      <c r="M444" s="11">
        <v>1.26</v>
      </c>
      <c r="N444" s="4">
        <f t="shared" si="54"/>
        <v>8</v>
      </c>
      <c r="O444" s="1">
        <v>1</v>
      </c>
      <c r="P444" s="1">
        <v>1</v>
      </c>
      <c r="Q444" s="16">
        <f t="shared" si="55"/>
        <v>3.7564254646105188E-3</v>
      </c>
      <c r="R444" s="16">
        <f t="shared" si="56"/>
        <v>3.9254170755642784E-3</v>
      </c>
      <c r="S444" s="16">
        <f t="shared" si="57"/>
        <v>4.3988269794721412E-3</v>
      </c>
      <c r="T444" s="16">
        <f t="shared" si="58"/>
        <v>6.3938618925831207E-4</v>
      </c>
      <c r="U444" s="16">
        <f t="shared" si="59"/>
        <v>7.6335877862595417E-3</v>
      </c>
      <c r="V444" s="16">
        <f t="shared" si="60"/>
        <v>0</v>
      </c>
      <c r="W444" s="11">
        <f t="shared" si="61"/>
        <v>0.61943060498220515</v>
      </c>
      <c r="X444" s="11">
        <f t="shared" si="62"/>
        <v>5.1221826809014992E-2</v>
      </c>
    </row>
    <row r="445" spans="1:24" x14ac:dyDescent="0.25">
      <c r="A445" s="1">
        <v>1</v>
      </c>
      <c r="B445" t="s">
        <v>493</v>
      </c>
      <c r="C445" t="s">
        <v>604</v>
      </c>
      <c r="D445" t="s">
        <v>573</v>
      </c>
      <c r="E445" s="4">
        <v>6.3333333333333321</v>
      </c>
      <c r="F445" s="4">
        <v>7</v>
      </c>
      <c r="G445" s="4">
        <v>3</v>
      </c>
      <c r="H445" s="4">
        <v>2</v>
      </c>
      <c r="I445" s="4">
        <v>4</v>
      </c>
      <c r="J445" s="4">
        <v>1</v>
      </c>
      <c r="K445" s="4">
        <v>0</v>
      </c>
      <c r="L445" s="11">
        <v>4.26</v>
      </c>
      <c r="M445" s="11">
        <v>1.42</v>
      </c>
      <c r="N445" s="4">
        <f t="shared" si="54"/>
        <v>9</v>
      </c>
      <c r="O445" s="1">
        <v>1</v>
      </c>
      <c r="P445" s="1">
        <v>0</v>
      </c>
      <c r="Q445" s="16">
        <f t="shared" si="55"/>
        <v>3.7564254646105188E-3</v>
      </c>
      <c r="R445" s="16">
        <f t="shared" si="56"/>
        <v>4.416094210009814E-3</v>
      </c>
      <c r="S445" s="16">
        <f t="shared" si="57"/>
        <v>4.3988269794721412E-3</v>
      </c>
      <c r="T445" s="16">
        <f t="shared" si="58"/>
        <v>2.5575447570332483E-3</v>
      </c>
      <c r="U445" s="16">
        <f t="shared" si="59"/>
        <v>7.6335877862595417E-3</v>
      </c>
      <c r="V445" s="16">
        <f t="shared" si="60"/>
        <v>0</v>
      </c>
      <c r="W445" s="11">
        <f t="shared" si="61"/>
        <v>0.61943060498220515</v>
      </c>
      <c r="X445" s="11">
        <f t="shared" si="62"/>
        <v>0.21122182680901491</v>
      </c>
    </row>
    <row r="446" spans="1:24" x14ac:dyDescent="0.25">
      <c r="A446" s="1">
        <v>1</v>
      </c>
      <c r="B446" t="s">
        <v>312</v>
      </c>
      <c r="C446" t="s">
        <v>595</v>
      </c>
      <c r="D446" t="s">
        <v>573</v>
      </c>
      <c r="E446" s="4">
        <v>6.3333333333333321</v>
      </c>
      <c r="F446" s="4">
        <v>7</v>
      </c>
      <c r="G446" s="4">
        <v>1</v>
      </c>
      <c r="H446" s="4">
        <v>2</v>
      </c>
      <c r="I446" s="4">
        <v>5</v>
      </c>
      <c r="J446" s="4">
        <v>1</v>
      </c>
      <c r="K446" s="4">
        <v>0</v>
      </c>
      <c r="L446" s="11">
        <v>1.42</v>
      </c>
      <c r="M446" s="11">
        <v>1.42</v>
      </c>
      <c r="N446" s="4">
        <f t="shared" si="54"/>
        <v>9</v>
      </c>
      <c r="O446" s="1">
        <v>1</v>
      </c>
      <c r="P446" s="1">
        <v>0</v>
      </c>
      <c r="Q446" s="16">
        <f t="shared" si="55"/>
        <v>3.7564254646105188E-3</v>
      </c>
      <c r="R446" s="16">
        <f t="shared" si="56"/>
        <v>4.416094210009814E-3</v>
      </c>
      <c r="S446" s="16">
        <f t="shared" si="57"/>
        <v>1.4662756598240469E-3</v>
      </c>
      <c r="T446" s="16">
        <f t="shared" si="58"/>
        <v>3.19693094629156E-3</v>
      </c>
      <c r="U446" s="16">
        <f t="shared" si="59"/>
        <v>7.6335877862595417E-3</v>
      </c>
      <c r="V446" s="16">
        <f t="shared" si="60"/>
        <v>0</v>
      </c>
      <c r="W446" s="11">
        <f t="shared" si="61"/>
        <v>-2.2205693950177947</v>
      </c>
      <c r="X446" s="11">
        <f t="shared" si="62"/>
        <v>0.21122182680901491</v>
      </c>
    </row>
    <row r="447" spans="1:24" x14ac:dyDescent="0.25">
      <c r="A447" s="1">
        <v>1</v>
      </c>
      <c r="B447" t="s">
        <v>375</v>
      </c>
      <c r="C447" t="s">
        <v>599</v>
      </c>
      <c r="D447" t="s">
        <v>573</v>
      </c>
      <c r="E447" s="4">
        <v>5.666666666666667</v>
      </c>
      <c r="F447" s="4">
        <v>7</v>
      </c>
      <c r="G447" s="4">
        <v>6</v>
      </c>
      <c r="H447" s="4">
        <v>2</v>
      </c>
      <c r="I447" s="4">
        <v>3</v>
      </c>
      <c r="J447" s="4">
        <v>0</v>
      </c>
      <c r="K447" s="4">
        <v>0</v>
      </c>
      <c r="L447" s="11">
        <v>9.5299999999999994</v>
      </c>
      <c r="M447" s="11">
        <v>1.59</v>
      </c>
      <c r="N447" s="4">
        <f t="shared" si="54"/>
        <v>9</v>
      </c>
      <c r="O447" s="1">
        <v>1</v>
      </c>
      <c r="P447" s="1">
        <v>0</v>
      </c>
      <c r="Q447" s="16">
        <f t="shared" si="55"/>
        <v>3.3610122578094123E-3</v>
      </c>
      <c r="R447" s="16">
        <f t="shared" si="56"/>
        <v>4.416094210009814E-3</v>
      </c>
      <c r="S447" s="16">
        <f t="shared" si="57"/>
        <v>8.7976539589442824E-3</v>
      </c>
      <c r="T447" s="16">
        <f t="shared" si="58"/>
        <v>1.9181585677749361E-3</v>
      </c>
      <c r="U447" s="16">
        <f t="shared" si="59"/>
        <v>0</v>
      </c>
      <c r="V447" s="16">
        <f t="shared" si="60"/>
        <v>0</v>
      </c>
      <c r="W447" s="11">
        <f t="shared" si="61"/>
        <v>5.8894306049822047</v>
      </c>
      <c r="X447" s="11">
        <f t="shared" si="62"/>
        <v>0.38122182680901506</v>
      </c>
    </row>
    <row r="448" spans="1:24" x14ac:dyDescent="0.25">
      <c r="A448" s="1">
        <v>1</v>
      </c>
      <c r="B448" t="s">
        <v>520</v>
      </c>
      <c r="C448" t="s">
        <v>597</v>
      </c>
      <c r="D448" t="s">
        <v>573</v>
      </c>
      <c r="E448" s="4">
        <v>5.666666666666667</v>
      </c>
      <c r="F448" s="4">
        <v>8</v>
      </c>
      <c r="G448" s="4">
        <v>2</v>
      </c>
      <c r="H448" s="4">
        <v>2</v>
      </c>
      <c r="I448" s="4">
        <v>2</v>
      </c>
      <c r="J448" s="4">
        <v>0</v>
      </c>
      <c r="K448" s="4">
        <v>0</v>
      </c>
      <c r="L448" s="11">
        <v>3.18</v>
      </c>
      <c r="M448" s="11">
        <v>1.76</v>
      </c>
      <c r="N448" s="4">
        <f t="shared" si="54"/>
        <v>10</v>
      </c>
      <c r="O448" s="1">
        <v>1</v>
      </c>
      <c r="P448" s="1">
        <v>0</v>
      </c>
      <c r="Q448" s="16">
        <f t="shared" si="55"/>
        <v>3.3610122578094123E-3</v>
      </c>
      <c r="R448" s="16">
        <f t="shared" si="56"/>
        <v>4.9067713444553487E-3</v>
      </c>
      <c r="S448" s="16">
        <f t="shared" si="57"/>
        <v>2.9325513196480938E-3</v>
      </c>
      <c r="T448" s="16">
        <f t="shared" si="58"/>
        <v>1.2787723785166241E-3</v>
      </c>
      <c r="U448" s="16">
        <f t="shared" si="59"/>
        <v>0</v>
      </c>
      <c r="V448" s="16">
        <f t="shared" si="60"/>
        <v>0</v>
      </c>
      <c r="W448" s="11">
        <f t="shared" si="61"/>
        <v>-0.46056939501779448</v>
      </c>
      <c r="X448" s="11">
        <f t="shared" si="62"/>
        <v>0.55122182680901499</v>
      </c>
    </row>
    <row r="449" spans="1:24" x14ac:dyDescent="0.25">
      <c r="A449" s="1">
        <v>1</v>
      </c>
      <c r="B449" t="s">
        <v>567</v>
      </c>
      <c r="C449" t="s">
        <v>596</v>
      </c>
      <c r="D449" t="s">
        <v>573</v>
      </c>
      <c r="E449" s="4">
        <v>5</v>
      </c>
      <c r="F449" s="4">
        <v>7</v>
      </c>
      <c r="G449" s="4">
        <v>6</v>
      </c>
      <c r="H449" s="4">
        <v>0</v>
      </c>
      <c r="I449" s="4">
        <v>4</v>
      </c>
      <c r="J449" s="4">
        <v>0</v>
      </c>
      <c r="K449" s="4">
        <v>0</v>
      </c>
      <c r="L449" s="11">
        <v>10.8</v>
      </c>
      <c r="M449" s="11">
        <v>1.4</v>
      </c>
      <c r="N449" s="4">
        <f t="shared" si="54"/>
        <v>7</v>
      </c>
      <c r="O449" s="1">
        <v>1</v>
      </c>
      <c r="P449" s="1">
        <v>0</v>
      </c>
      <c r="Q449" s="16">
        <f t="shared" si="55"/>
        <v>2.965599051008305E-3</v>
      </c>
      <c r="R449" s="16">
        <f t="shared" si="56"/>
        <v>3.4347399411187437E-3</v>
      </c>
      <c r="S449" s="16">
        <f t="shared" si="57"/>
        <v>8.7976539589442824E-3</v>
      </c>
      <c r="T449" s="16">
        <f t="shared" si="58"/>
        <v>2.5575447570332483E-3</v>
      </c>
      <c r="U449" s="16">
        <f t="shared" si="59"/>
        <v>0</v>
      </c>
      <c r="V449" s="16">
        <f t="shared" si="60"/>
        <v>0</v>
      </c>
      <c r="W449" s="11">
        <f t="shared" si="61"/>
        <v>7.1594306049822061</v>
      </c>
      <c r="X449" s="11">
        <f t="shared" si="62"/>
        <v>0.19122182680901489</v>
      </c>
    </row>
    <row r="450" spans="1:24" x14ac:dyDescent="0.25">
      <c r="A450" s="1">
        <v>1</v>
      </c>
      <c r="B450" t="s">
        <v>416</v>
      </c>
      <c r="C450" t="s">
        <v>596</v>
      </c>
      <c r="D450" t="s">
        <v>573</v>
      </c>
      <c r="E450" s="4">
        <v>5</v>
      </c>
      <c r="F450" s="4">
        <v>9</v>
      </c>
      <c r="G450" s="4">
        <v>6</v>
      </c>
      <c r="H450" s="4">
        <v>0</v>
      </c>
      <c r="I450" s="4">
        <v>1</v>
      </c>
      <c r="J450" s="4">
        <v>0</v>
      </c>
      <c r="K450" s="4">
        <v>0</v>
      </c>
      <c r="L450" s="11">
        <v>10.8</v>
      </c>
      <c r="M450" s="11">
        <v>1.8</v>
      </c>
      <c r="N450" s="4">
        <f t="shared" si="54"/>
        <v>9</v>
      </c>
      <c r="O450" s="1">
        <v>1</v>
      </c>
      <c r="P450" s="1">
        <v>0</v>
      </c>
      <c r="Q450" s="16">
        <f t="shared" si="55"/>
        <v>2.965599051008305E-3</v>
      </c>
      <c r="R450" s="16">
        <f t="shared" si="56"/>
        <v>4.416094210009814E-3</v>
      </c>
      <c r="S450" s="16">
        <f t="shared" si="57"/>
        <v>8.7976539589442824E-3</v>
      </c>
      <c r="T450" s="16">
        <f t="shared" si="58"/>
        <v>6.3938618925831207E-4</v>
      </c>
      <c r="U450" s="16">
        <f t="shared" si="59"/>
        <v>0</v>
      </c>
      <c r="V450" s="16">
        <f t="shared" si="60"/>
        <v>0</v>
      </c>
      <c r="W450" s="11">
        <f t="shared" si="61"/>
        <v>7.1594306049822061</v>
      </c>
      <c r="X450" s="11">
        <f t="shared" si="62"/>
        <v>0.59122182680901503</v>
      </c>
    </row>
    <row r="451" spans="1:24" x14ac:dyDescent="0.25">
      <c r="A451" s="1">
        <v>1</v>
      </c>
      <c r="B451" t="s">
        <v>568</v>
      </c>
      <c r="C451" t="s">
        <v>597</v>
      </c>
      <c r="D451" t="s">
        <v>573</v>
      </c>
      <c r="E451" s="4">
        <v>5</v>
      </c>
      <c r="F451" s="4">
        <v>8</v>
      </c>
      <c r="G451" s="4">
        <v>3</v>
      </c>
      <c r="H451" s="4">
        <v>3</v>
      </c>
      <c r="I451" s="4">
        <v>5</v>
      </c>
      <c r="J451" s="4">
        <v>0</v>
      </c>
      <c r="K451" s="4">
        <v>0</v>
      </c>
      <c r="L451" s="11">
        <v>5.4</v>
      </c>
      <c r="M451" s="11">
        <v>2.2000000000000002</v>
      </c>
      <c r="N451" s="4">
        <f t="shared" ref="N451:N477" si="63">F451+H451</f>
        <v>11</v>
      </c>
      <c r="O451" s="1">
        <v>1</v>
      </c>
      <c r="P451" s="1">
        <v>0</v>
      </c>
      <c r="Q451" s="16">
        <f t="shared" ref="Q451:Q466" si="64">E451/VLOOKUP($A451,$A$468:$N$477,COLUMN(E$1),FALSE)</f>
        <v>2.965599051008305E-3</v>
      </c>
      <c r="R451" s="16">
        <f t="shared" ref="R451:R466" si="65">N451/VLOOKUP($A451,$A$468:$N$477,COLUMN(N$1),FALSE)</f>
        <v>5.3974484789008834E-3</v>
      </c>
      <c r="S451" s="16">
        <f t="shared" ref="S451:S466" si="66">G451/VLOOKUP($A451,$A$468:$N$477,COLUMN(G$1),FALSE)</f>
        <v>4.3988269794721412E-3</v>
      </c>
      <c r="T451" s="16">
        <f t="shared" ref="T451:T466" si="67">I451/VLOOKUP($A451,$A$468:$N$477,COLUMN(I$1),FALSE)</f>
        <v>3.19693094629156E-3</v>
      </c>
      <c r="U451" s="16">
        <f t="shared" ref="U451:U466" si="68">J451/VLOOKUP($A451,$A$468:$N$477,COLUMN(J$1),FALSE)</f>
        <v>0</v>
      </c>
      <c r="V451" s="16">
        <f t="shared" ref="V451:V466" si="69">K451/VLOOKUP($A451,$A$468:$N$477,COLUMN(K$1),FALSE)</f>
        <v>0</v>
      </c>
      <c r="W451" s="11">
        <f t="shared" ref="W451:W466" si="70">IF(E451=0,0,L451-VLOOKUP($A451,$A$468:$N$477,COLUMN(L$1),FALSE))</f>
        <v>1.7594306049822057</v>
      </c>
      <c r="X451" s="11">
        <f t="shared" ref="X451:X466" si="71">IF(E451=0,0,M451-VLOOKUP($A451,$A$468:$N$477,COLUMN(M$1),FALSE))</f>
        <v>0.99122182680901516</v>
      </c>
    </row>
    <row r="452" spans="1:24" x14ac:dyDescent="0.25">
      <c r="A452" s="1">
        <v>1</v>
      </c>
      <c r="B452" t="s">
        <v>569</v>
      </c>
      <c r="C452" t="s">
        <v>577</v>
      </c>
      <c r="D452" t="s">
        <v>579</v>
      </c>
      <c r="E452" s="4">
        <v>4.3333333333333321</v>
      </c>
      <c r="F452" s="4">
        <v>6</v>
      </c>
      <c r="G452" s="4">
        <v>5</v>
      </c>
      <c r="H452" s="4">
        <v>2</v>
      </c>
      <c r="I452" s="4">
        <v>6</v>
      </c>
      <c r="J452" s="4">
        <v>0</v>
      </c>
      <c r="K452" s="4">
        <v>0</v>
      </c>
      <c r="L452" s="11">
        <v>10.38</v>
      </c>
      <c r="M452" s="11">
        <v>1.85</v>
      </c>
      <c r="N452" s="4">
        <f t="shared" si="63"/>
        <v>8</v>
      </c>
      <c r="O452" s="1">
        <v>0</v>
      </c>
      <c r="P452" s="1">
        <v>1</v>
      </c>
      <c r="Q452" s="16">
        <f t="shared" si="64"/>
        <v>2.5701858442071968E-3</v>
      </c>
      <c r="R452" s="16">
        <f t="shared" si="65"/>
        <v>3.9254170755642784E-3</v>
      </c>
      <c r="S452" s="16">
        <f t="shared" si="66"/>
        <v>7.331378299120235E-3</v>
      </c>
      <c r="T452" s="16">
        <f t="shared" si="67"/>
        <v>3.8363171355498722E-3</v>
      </c>
      <c r="U452" s="16">
        <f t="shared" si="68"/>
        <v>0</v>
      </c>
      <c r="V452" s="16">
        <f t="shared" si="69"/>
        <v>0</v>
      </c>
      <c r="W452" s="11">
        <f t="shared" si="70"/>
        <v>6.7394306049822061</v>
      </c>
      <c r="X452" s="11">
        <f t="shared" si="71"/>
        <v>0.64122182680901507</v>
      </c>
    </row>
    <row r="453" spans="1:24" x14ac:dyDescent="0.25">
      <c r="A453" s="1">
        <v>1</v>
      </c>
      <c r="B453" t="s">
        <v>363</v>
      </c>
      <c r="C453" t="s">
        <v>582</v>
      </c>
      <c r="D453" t="s">
        <v>573</v>
      </c>
      <c r="E453" s="4">
        <v>4</v>
      </c>
      <c r="F453" s="4">
        <v>9</v>
      </c>
      <c r="G453" s="4">
        <v>6</v>
      </c>
      <c r="H453" s="4">
        <v>2</v>
      </c>
      <c r="I453" s="4">
        <v>2</v>
      </c>
      <c r="J453" s="4">
        <v>0</v>
      </c>
      <c r="K453" s="4">
        <v>0</v>
      </c>
      <c r="L453" s="11">
        <v>13.5</v>
      </c>
      <c r="M453" s="11">
        <v>2.75</v>
      </c>
      <c r="N453" s="4">
        <f t="shared" si="63"/>
        <v>11</v>
      </c>
      <c r="O453" s="1">
        <v>1</v>
      </c>
      <c r="P453" s="1">
        <v>0</v>
      </c>
      <c r="Q453" s="16">
        <f t="shared" si="64"/>
        <v>2.372479240806644E-3</v>
      </c>
      <c r="R453" s="16">
        <f t="shared" si="65"/>
        <v>5.3974484789008834E-3</v>
      </c>
      <c r="S453" s="16">
        <f t="shared" si="66"/>
        <v>8.7976539589442824E-3</v>
      </c>
      <c r="T453" s="16">
        <f t="shared" si="67"/>
        <v>1.2787723785166241E-3</v>
      </c>
      <c r="U453" s="16">
        <f t="shared" si="68"/>
        <v>0</v>
      </c>
      <c r="V453" s="16">
        <f t="shared" si="69"/>
        <v>0</v>
      </c>
      <c r="W453" s="11">
        <f t="shared" si="70"/>
        <v>9.8594306049822045</v>
      </c>
      <c r="X453" s="11">
        <f t="shared" si="71"/>
        <v>1.541221826809015</v>
      </c>
    </row>
    <row r="454" spans="1:24" x14ac:dyDescent="0.25">
      <c r="A454" s="1">
        <v>1</v>
      </c>
      <c r="B454" t="s">
        <v>570</v>
      </c>
      <c r="C454" t="s">
        <v>576</v>
      </c>
      <c r="D454" t="s">
        <v>573</v>
      </c>
      <c r="E454" s="4">
        <v>4</v>
      </c>
      <c r="F454" s="4">
        <v>4</v>
      </c>
      <c r="G454" s="4">
        <v>5</v>
      </c>
      <c r="H454" s="4">
        <v>3</v>
      </c>
      <c r="I454" s="4">
        <v>1</v>
      </c>
      <c r="J454" s="4">
        <v>0</v>
      </c>
      <c r="K454" s="4">
        <v>0</v>
      </c>
      <c r="L454" s="11">
        <v>11.25</v>
      </c>
      <c r="M454" s="11">
        <v>1.75</v>
      </c>
      <c r="N454" s="4">
        <f t="shared" si="63"/>
        <v>7</v>
      </c>
      <c r="O454" s="1">
        <v>1</v>
      </c>
      <c r="P454" s="1">
        <v>0</v>
      </c>
      <c r="Q454" s="16">
        <f t="shared" si="64"/>
        <v>2.372479240806644E-3</v>
      </c>
      <c r="R454" s="16">
        <f t="shared" si="65"/>
        <v>3.4347399411187437E-3</v>
      </c>
      <c r="S454" s="16">
        <f t="shared" si="66"/>
        <v>7.331378299120235E-3</v>
      </c>
      <c r="T454" s="16">
        <f t="shared" si="67"/>
        <v>6.3938618925831207E-4</v>
      </c>
      <c r="U454" s="16">
        <f t="shared" si="68"/>
        <v>0</v>
      </c>
      <c r="V454" s="16">
        <f t="shared" si="69"/>
        <v>0</v>
      </c>
      <c r="W454" s="11">
        <f t="shared" si="70"/>
        <v>7.6094306049822054</v>
      </c>
      <c r="X454" s="11">
        <f t="shared" si="71"/>
        <v>0.54122182680901498</v>
      </c>
    </row>
    <row r="455" spans="1:24" x14ac:dyDescent="0.25">
      <c r="A455" s="1">
        <v>1</v>
      </c>
      <c r="B455" t="s">
        <v>305</v>
      </c>
      <c r="C455" t="s">
        <v>595</v>
      </c>
      <c r="D455" t="s">
        <v>579</v>
      </c>
      <c r="E455" s="4">
        <v>3</v>
      </c>
      <c r="F455" s="4">
        <v>2</v>
      </c>
      <c r="G455" s="4">
        <v>0</v>
      </c>
      <c r="H455" s="4">
        <v>0</v>
      </c>
      <c r="I455" s="4">
        <v>4</v>
      </c>
      <c r="J455" s="4">
        <v>0</v>
      </c>
      <c r="K455" s="4">
        <v>0</v>
      </c>
      <c r="L455" s="11">
        <v>0</v>
      </c>
      <c r="M455" s="11">
        <v>0.67</v>
      </c>
      <c r="N455" s="4">
        <f t="shared" si="63"/>
        <v>2</v>
      </c>
      <c r="O455" s="1">
        <v>0</v>
      </c>
      <c r="P455" s="1">
        <v>1</v>
      </c>
      <c r="Q455" s="16">
        <f t="shared" si="64"/>
        <v>1.779359430604983E-3</v>
      </c>
      <c r="R455" s="16">
        <f t="shared" si="65"/>
        <v>9.813542688910696E-4</v>
      </c>
      <c r="S455" s="16">
        <f t="shared" si="66"/>
        <v>0</v>
      </c>
      <c r="T455" s="16">
        <f t="shared" si="67"/>
        <v>2.5575447570332483E-3</v>
      </c>
      <c r="U455" s="16">
        <f t="shared" si="68"/>
        <v>0</v>
      </c>
      <c r="V455" s="16">
        <f t="shared" si="69"/>
        <v>0</v>
      </c>
      <c r="W455" s="11">
        <f t="shared" si="70"/>
        <v>-3.6405693950177946</v>
      </c>
      <c r="X455" s="11">
        <f t="shared" si="71"/>
        <v>-0.53877817319098498</v>
      </c>
    </row>
    <row r="456" spans="1:24" x14ac:dyDescent="0.25">
      <c r="A456" s="1">
        <v>1</v>
      </c>
      <c r="B456" t="s">
        <v>547</v>
      </c>
      <c r="C456" t="s">
        <v>596</v>
      </c>
      <c r="D456" t="s">
        <v>579</v>
      </c>
      <c r="E456" s="4">
        <v>1.6666666666666665</v>
      </c>
      <c r="F456" s="4">
        <v>6</v>
      </c>
      <c r="G456" s="4">
        <v>2</v>
      </c>
      <c r="H456" s="4">
        <v>0</v>
      </c>
      <c r="I456" s="4">
        <v>4</v>
      </c>
      <c r="J456" s="4">
        <v>0</v>
      </c>
      <c r="K456" s="4">
        <v>0</v>
      </c>
      <c r="L456" s="11">
        <v>10.8</v>
      </c>
      <c r="M456" s="11">
        <v>3.6</v>
      </c>
      <c r="N456" s="4">
        <f t="shared" si="63"/>
        <v>6</v>
      </c>
      <c r="O456" s="1">
        <v>0</v>
      </c>
      <c r="P456" s="1">
        <v>1</v>
      </c>
      <c r="Q456" s="16">
        <f t="shared" si="64"/>
        <v>9.8853301700276811E-4</v>
      </c>
      <c r="R456" s="16">
        <f t="shared" si="65"/>
        <v>2.944062806673209E-3</v>
      </c>
      <c r="S456" s="16">
        <f t="shared" si="66"/>
        <v>2.9325513196480938E-3</v>
      </c>
      <c r="T456" s="16">
        <f t="shared" si="67"/>
        <v>2.5575447570332483E-3</v>
      </c>
      <c r="U456" s="16">
        <f t="shared" si="68"/>
        <v>0</v>
      </c>
      <c r="V456" s="16">
        <f t="shared" si="69"/>
        <v>0</v>
      </c>
      <c r="W456" s="11">
        <f t="shared" si="70"/>
        <v>7.1594306049822061</v>
      </c>
      <c r="X456" s="11">
        <f t="shared" si="71"/>
        <v>2.3912218268090148</v>
      </c>
    </row>
    <row r="457" spans="1:24" x14ac:dyDescent="0.25">
      <c r="A457" s="1">
        <v>1</v>
      </c>
      <c r="B457" t="s">
        <v>418</v>
      </c>
      <c r="C457" t="s">
        <v>586</v>
      </c>
      <c r="D457" t="s">
        <v>579</v>
      </c>
      <c r="E457" s="4">
        <v>1.6666666666666665</v>
      </c>
      <c r="F457" s="4">
        <v>1</v>
      </c>
      <c r="G457" s="4">
        <v>0</v>
      </c>
      <c r="H457" s="4">
        <v>1</v>
      </c>
      <c r="I457" s="4">
        <v>1</v>
      </c>
      <c r="J457" s="4">
        <v>0</v>
      </c>
      <c r="K457" s="4">
        <v>0</v>
      </c>
      <c r="L457" s="11">
        <v>0</v>
      </c>
      <c r="M457" s="11">
        <v>1.2</v>
      </c>
      <c r="N457" s="4">
        <f t="shared" si="63"/>
        <v>2</v>
      </c>
      <c r="O457" s="1">
        <v>0</v>
      </c>
      <c r="P457" s="1">
        <v>1</v>
      </c>
      <c r="Q457" s="16">
        <f t="shared" si="64"/>
        <v>9.8853301700276811E-4</v>
      </c>
      <c r="R457" s="16">
        <f t="shared" si="65"/>
        <v>9.813542688910696E-4</v>
      </c>
      <c r="S457" s="16">
        <f t="shared" si="66"/>
        <v>0</v>
      </c>
      <c r="T457" s="16">
        <f t="shared" si="67"/>
        <v>6.3938618925831207E-4</v>
      </c>
      <c r="U457" s="16">
        <f t="shared" si="68"/>
        <v>0</v>
      </c>
      <c r="V457" s="16">
        <f t="shared" si="69"/>
        <v>0</v>
      </c>
      <c r="W457" s="11">
        <f t="shared" si="70"/>
        <v>-3.6405693950177946</v>
      </c>
      <c r="X457" s="11">
        <f t="shared" si="71"/>
        <v>-8.7781731909850613E-3</v>
      </c>
    </row>
    <row r="458" spans="1:24" x14ac:dyDescent="0.25">
      <c r="A458" s="1">
        <v>1</v>
      </c>
      <c r="B458" t="s">
        <v>410</v>
      </c>
      <c r="C458" t="s">
        <v>578</v>
      </c>
      <c r="D458" t="s">
        <v>573</v>
      </c>
      <c r="E458" s="4">
        <v>1.3333333333333337</v>
      </c>
      <c r="F458" s="4">
        <v>4</v>
      </c>
      <c r="G458" s="4">
        <v>2</v>
      </c>
      <c r="H458" s="4">
        <v>1</v>
      </c>
      <c r="I458" s="4">
        <v>1</v>
      </c>
      <c r="J458" s="4">
        <v>0</v>
      </c>
      <c r="K458" s="4">
        <v>0</v>
      </c>
      <c r="L458" s="11">
        <v>13.5</v>
      </c>
      <c r="M458" s="11">
        <v>3.75</v>
      </c>
      <c r="N458" s="4">
        <f t="shared" si="63"/>
        <v>5</v>
      </c>
      <c r="O458" s="1">
        <v>1</v>
      </c>
      <c r="P458" s="1">
        <v>0</v>
      </c>
      <c r="Q458" s="16">
        <f t="shared" si="64"/>
        <v>7.9082641360221488E-4</v>
      </c>
      <c r="R458" s="16">
        <f t="shared" si="65"/>
        <v>2.4533856722276743E-3</v>
      </c>
      <c r="S458" s="16">
        <f t="shared" si="66"/>
        <v>2.9325513196480938E-3</v>
      </c>
      <c r="T458" s="16">
        <f t="shared" si="67"/>
        <v>6.3938618925831207E-4</v>
      </c>
      <c r="U458" s="16">
        <f t="shared" si="68"/>
        <v>0</v>
      </c>
      <c r="V458" s="16">
        <f t="shared" si="69"/>
        <v>0</v>
      </c>
      <c r="W458" s="11">
        <f t="shared" si="70"/>
        <v>9.8594306049822045</v>
      </c>
      <c r="X458" s="11">
        <f t="shared" si="71"/>
        <v>2.5412218268090152</v>
      </c>
    </row>
    <row r="459" spans="1:24" x14ac:dyDescent="0.25">
      <c r="A459" s="1">
        <v>1</v>
      </c>
      <c r="B459" t="s">
        <v>518</v>
      </c>
      <c r="C459" t="s">
        <v>592</v>
      </c>
      <c r="D459" t="s">
        <v>608</v>
      </c>
      <c r="E459" s="4">
        <v>1.3333333333333337</v>
      </c>
      <c r="F459" s="4">
        <v>3</v>
      </c>
      <c r="G459" s="4">
        <v>4</v>
      </c>
      <c r="H459" s="4">
        <v>4</v>
      </c>
      <c r="I459" s="4">
        <v>3</v>
      </c>
      <c r="J459" s="4">
        <v>0</v>
      </c>
      <c r="K459" s="4">
        <v>0</v>
      </c>
      <c r="L459" s="11">
        <v>27</v>
      </c>
      <c r="M459" s="11">
        <v>5.25</v>
      </c>
      <c r="N459" s="4">
        <f t="shared" si="63"/>
        <v>7</v>
      </c>
      <c r="O459" s="1">
        <v>1</v>
      </c>
      <c r="P459" s="1">
        <v>1</v>
      </c>
      <c r="Q459" s="16">
        <f t="shared" si="64"/>
        <v>7.9082641360221488E-4</v>
      </c>
      <c r="R459" s="16">
        <f t="shared" si="65"/>
        <v>3.4347399411187437E-3</v>
      </c>
      <c r="S459" s="16">
        <f t="shared" si="66"/>
        <v>5.8651026392961877E-3</v>
      </c>
      <c r="T459" s="16">
        <f t="shared" si="67"/>
        <v>1.9181585677749361E-3</v>
      </c>
      <c r="U459" s="16">
        <f t="shared" si="68"/>
        <v>0</v>
      </c>
      <c r="V459" s="16">
        <f t="shared" si="69"/>
        <v>0</v>
      </c>
      <c r="W459" s="11">
        <f t="shared" si="70"/>
        <v>23.359430604982204</v>
      </c>
      <c r="X459" s="11">
        <f t="shared" si="71"/>
        <v>4.0412218268090152</v>
      </c>
    </row>
    <row r="460" spans="1:24" x14ac:dyDescent="0.25">
      <c r="A460" s="1">
        <v>1</v>
      </c>
      <c r="B460" t="s">
        <v>421</v>
      </c>
      <c r="C460" t="s">
        <v>602</v>
      </c>
      <c r="D460" t="s">
        <v>579</v>
      </c>
      <c r="E460" s="4">
        <v>1</v>
      </c>
      <c r="F460" s="4">
        <v>2</v>
      </c>
      <c r="G460" s="4">
        <v>3</v>
      </c>
      <c r="H460" s="4">
        <v>1</v>
      </c>
      <c r="I460" s="4">
        <v>1</v>
      </c>
      <c r="J460" s="4">
        <v>0</v>
      </c>
      <c r="K460" s="4">
        <v>0</v>
      </c>
      <c r="L460" s="11">
        <v>27</v>
      </c>
      <c r="M460" s="11">
        <v>3</v>
      </c>
      <c r="N460" s="4">
        <f t="shared" si="63"/>
        <v>3</v>
      </c>
      <c r="O460" s="1">
        <v>0</v>
      </c>
      <c r="P460" s="1">
        <v>1</v>
      </c>
      <c r="Q460" s="16">
        <f t="shared" si="64"/>
        <v>5.9311981020166099E-4</v>
      </c>
      <c r="R460" s="16">
        <f t="shared" si="65"/>
        <v>1.4720314033366045E-3</v>
      </c>
      <c r="S460" s="16">
        <f t="shared" si="66"/>
        <v>4.3988269794721412E-3</v>
      </c>
      <c r="T460" s="16">
        <f t="shared" si="67"/>
        <v>6.3938618925831207E-4</v>
      </c>
      <c r="U460" s="16">
        <f t="shared" si="68"/>
        <v>0</v>
      </c>
      <c r="V460" s="16">
        <f t="shared" si="69"/>
        <v>0</v>
      </c>
      <c r="W460" s="11">
        <f t="shared" si="70"/>
        <v>23.359430604982204</v>
      </c>
      <c r="X460" s="11">
        <f t="shared" si="71"/>
        <v>1.791221826809015</v>
      </c>
    </row>
    <row r="461" spans="1:24" x14ac:dyDescent="0.25">
      <c r="A461" s="1">
        <v>1</v>
      </c>
      <c r="B461" t="s">
        <v>571</v>
      </c>
      <c r="C461" t="s">
        <v>582</v>
      </c>
      <c r="D461" t="s">
        <v>579</v>
      </c>
      <c r="E461" s="4">
        <v>0.66666666666666663</v>
      </c>
      <c r="F461" s="4">
        <v>0</v>
      </c>
      <c r="G461" s="4">
        <v>0</v>
      </c>
      <c r="H461" s="4">
        <v>0</v>
      </c>
      <c r="I461" s="4">
        <v>1</v>
      </c>
      <c r="J461" s="4">
        <v>0</v>
      </c>
      <c r="K461" s="4">
        <v>0</v>
      </c>
      <c r="L461" s="11">
        <v>0</v>
      </c>
      <c r="M461" s="11">
        <v>0</v>
      </c>
      <c r="N461" s="4">
        <f t="shared" si="63"/>
        <v>0</v>
      </c>
      <c r="O461" s="1">
        <v>0</v>
      </c>
      <c r="P461" s="1">
        <v>1</v>
      </c>
      <c r="Q461" s="16">
        <f t="shared" si="64"/>
        <v>3.9541320680110728E-4</v>
      </c>
      <c r="R461" s="16">
        <f t="shared" si="65"/>
        <v>0</v>
      </c>
      <c r="S461" s="16">
        <f t="shared" si="66"/>
        <v>0</v>
      </c>
      <c r="T461" s="16">
        <f t="shared" si="67"/>
        <v>6.3938618925831207E-4</v>
      </c>
      <c r="U461" s="16">
        <f t="shared" si="68"/>
        <v>0</v>
      </c>
      <c r="V461" s="16">
        <f t="shared" si="69"/>
        <v>0</v>
      </c>
      <c r="W461" s="11">
        <f t="shared" si="70"/>
        <v>-3.6405693950177946</v>
      </c>
      <c r="X461" s="11">
        <f t="shared" si="71"/>
        <v>-1.208778173190985</v>
      </c>
    </row>
    <row r="462" spans="1:24" x14ac:dyDescent="0.25">
      <c r="A462" s="1">
        <v>1</v>
      </c>
      <c r="B462" t="s">
        <v>525</v>
      </c>
      <c r="C462" t="s">
        <v>581</v>
      </c>
      <c r="D462" t="s">
        <v>579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11">
        <v>0</v>
      </c>
      <c r="M462" s="11">
        <v>0</v>
      </c>
      <c r="N462" s="4">
        <f t="shared" si="63"/>
        <v>0</v>
      </c>
      <c r="O462" s="1">
        <v>0</v>
      </c>
      <c r="P462" s="1">
        <v>1</v>
      </c>
      <c r="Q462" s="16">
        <f t="shared" si="64"/>
        <v>0</v>
      </c>
      <c r="R462" s="16">
        <f t="shared" si="65"/>
        <v>0</v>
      </c>
      <c r="S462" s="16">
        <f t="shared" si="66"/>
        <v>0</v>
      </c>
      <c r="T462" s="16">
        <f t="shared" si="67"/>
        <v>0</v>
      </c>
      <c r="U462" s="16">
        <f t="shared" si="68"/>
        <v>0</v>
      </c>
      <c r="V462" s="16">
        <f t="shared" si="69"/>
        <v>0</v>
      </c>
      <c r="W462" s="11">
        <f t="shared" si="70"/>
        <v>0</v>
      </c>
      <c r="X462" s="11">
        <f t="shared" si="71"/>
        <v>0</v>
      </c>
    </row>
    <row r="463" spans="1:24" x14ac:dyDescent="0.25">
      <c r="A463" s="1">
        <v>1</v>
      </c>
      <c r="B463" t="s">
        <v>467</v>
      </c>
      <c r="C463" t="s">
        <v>583</v>
      </c>
      <c r="D463" t="s">
        <v>579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11">
        <v>0</v>
      </c>
      <c r="M463" s="11">
        <v>0</v>
      </c>
      <c r="N463" s="4">
        <f t="shared" si="63"/>
        <v>0</v>
      </c>
      <c r="O463" s="1">
        <v>0</v>
      </c>
      <c r="P463" s="1">
        <v>1</v>
      </c>
      <c r="Q463" s="16">
        <f t="shared" si="64"/>
        <v>0</v>
      </c>
      <c r="R463" s="16">
        <f t="shared" si="65"/>
        <v>0</v>
      </c>
      <c r="S463" s="16">
        <f t="shared" si="66"/>
        <v>0</v>
      </c>
      <c r="T463" s="16">
        <f t="shared" si="67"/>
        <v>0</v>
      </c>
      <c r="U463" s="16">
        <f t="shared" si="68"/>
        <v>0</v>
      </c>
      <c r="V463" s="16">
        <f t="shared" si="69"/>
        <v>0</v>
      </c>
      <c r="W463" s="11">
        <f t="shared" si="70"/>
        <v>0</v>
      </c>
      <c r="X463" s="11">
        <f t="shared" si="71"/>
        <v>0</v>
      </c>
    </row>
    <row r="464" spans="1:24" x14ac:dyDescent="0.25">
      <c r="A464" s="1">
        <v>1</v>
      </c>
      <c r="B464" t="s">
        <v>320</v>
      </c>
      <c r="C464" t="s">
        <v>597</v>
      </c>
      <c r="D464" t="s">
        <v>579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11">
        <v>0</v>
      </c>
      <c r="M464" s="11">
        <v>0</v>
      </c>
      <c r="N464" s="4">
        <f t="shared" si="63"/>
        <v>0</v>
      </c>
      <c r="O464" s="1">
        <v>0</v>
      </c>
      <c r="P464" s="1">
        <v>1</v>
      </c>
      <c r="Q464" s="16">
        <f t="shared" si="64"/>
        <v>0</v>
      </c>
      <c r="R464" s="16">
        <f t="shared" si="65"/>
        <v>0</v>
      </c>
      <c r="S464" s="16">
        <f t="shared" si="66"/>
        <v>0</v>
      </c>
      <c r="T464" s="16">
        <f t="shared" si="67"/>
        <v>0</v>
      </c>
      <c r="U464" s="16">
        <f t="shared" si="68"/>
        <v>0</v>
      </c>
      <c r="V464" s="16">
        <f t="shared" si="69"/>
        <v>0</v>
      </c>
      <c r="W464" s="11">
        <f t="shared" si="70"/>
        <v>0</v>
      </c>
      <c r="X464" s="11">
        <f t="shared" si="71"/>
        <v>0</v>
      </c>
    </row>
    <row r="465" spans="1:24" x14ac:dyDescent="0.25">
      <c r="A465" s="1">
        <v>1</v>
      </c>
      <c r="B465" t="s">
        <v>332</v>
      </c>
      <c r="C465" t="s">
        <v>583</v>
      </c>
      <c r="D465" t="s">
        <v>579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11">
        <v>0</v>
      </c>
      <c r="M465" s="11">
        <v>0</v>
      </c>
      <c r="N465" s="4">
        <f t="shared" si="63"/>
        <v>0</v>
      </c>
      <c r="O465" s="1">
        <v>0</v>
      </c>
      <c r="P465" s="1">
        <v>1</v>
      </c>
      <c r="Q465" s="16">
        <f t="shared" si="64"/>
        <v>0</v>
      </c>
      <c r="R465" s="16">
        <f t="shared" si="65"/>
        <v>0</v>
      </c>
      <c r="S465" s="16">
        <f t="shared" si="66"/>
        <v>0</v>
      </c>
      <c r="T465" s="16">
        <f t="shared" si="67"/>
        <v>0</v>
      </c>
      <c r="U465" s="16">
        <f t="shared" si="68"/>
        <v>0</v>
      </c>
      <c r="V465" s="16">
        <f t="shared" si="69"/>
        <v>0</v>
      </c>
      <c r="W465" s="11">
        <f t="shared" si="70"/>
        <v>0</v>
      </c>
      <c r="X465" s="11">
        <f t="shared" si="71"/>
        <v>0</v>
      </c>
    </row>
    <row r="466" spans="1:24" x14ac:dyDescent="0.25">
      <c r="A466" s="1">
        <v>1</v>
      </c>
      <c r="B466" t="s">
        <v>374</v>
      </c>
      <c r="C466" t="s">
        <v>576</v>
      </c>
      <c r="D466" t="s">
        <v>579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11">
        <v>0</v>
      </c>
      <c r="M466" s="11">
        <v>0</v>
      </c>
      <c r="N466" s="4">
        <f t="shared" si="63"/>
        <v>0</v>
      </c>
      <c r="O466" s="1">
        <v>0</v>
      </c>
      <c r="P466" s="1">
        <v>1</v>
      </c>
      <c r="Q466" s="16">
        <f t="shared" si="64"/>
        <v>0</v>
      </c>
      <c r="R466" s="16">
        <f t="shared" si="65"/>
        <v>0</v>
      </c>
      <c r="S466" s="16">
        <f t="shared" si="66"/>
        <v>0</v>
      </c>
      <c r="T466" s="16">
        <f t="shared" si="67"/>
        <v>0</v>
      </c>
      <c r="U466" s="16">
        <f t="shared" si="68"/>
        <v>0</v>
      </c>
      <c r="V466" s="16">
        <f t="shared" si="69"/>
        <v>0</v>
      </c>
      <c r="W466" s="11">
        <f t="shared" si="70"/>
        <v>0</v>
      </c>
      <c r="X466" s="11">
        <f t="shared" si="71"/>
        <v>0</v>
      </c>
    </row>
    <row r="467" spans="1:24" x14ac:dyDescent="0.25">
      <c r="E467" s="4"/>
      <c r="F467" s="4"/>
      <c r="G467" s="4"/>
      <c r="H467" s="4"/>
      <c r="I467" s="4"/>
      <c r="J467" s="4"/>
      <c r="K467" s="4"/>
    </row>
    <row r="468" spans="1:24" x14ac:dyDescent="0.25">
      <c r="A468" s="1">
        <v>1</v>
      </c>
      <c r="E468" s="4">
        <f>SUMIF($A$2:$A$466,$A468,E$2:E$466)</f>
        <v>1685.9999999999993</v>
      </c>
      <c r="F468" s="4">
        <f t="shared" ref="F468:K468" si="72">SUMIF($A$2:$A$466,$A468,F$2:F$466)</f>
        <v>1510</v>
      </c>
      <c r="G468" s="4">
        <f t="shared" si="72"/>
        <v>682</v>
      </c>
      <c r="H468" s="4">
        <f t="shared" si="72"/>
        <v>528</v>
      </c>
      <c r="I468" s="4">
        <f t="shared" si="72"/>
        <v>1564</v>
      </c>
      <c r="J468" s="4">
        <f t="shared" si="72"/>
        <v>131</v>
      </c>
      <c r="K468" s="4">
        <f t="shared" si="72"/>
        <v>160</v>
      </c>
      <c r="L468" s="11">
        <f>G468/E468*9</f>
        <v>3.6405693950177946</v>
      </c>
      <c r="M468" s="11">
        <f>N468/E468</f>
        <v>1.208778173190985</v>
      </c>
      <c r="N468" s="4">
        <f t="shared" si="63"/>
        <v>2038</v>
      </c>
    </row>
    <row r="469" spans="1:24" x14ac:dyDescent="0.25">
      <c r="A469" s="1">
        <v>2</v>
      </c>
      <c r="E469" s="4">
        <f t="shared" ref="E469:K477" si="73">SUMIF($A$2:$A$466,$A469,E$2:E$466)</f>
        <v>1582.6666666666663</v>
      </c>
      <c r="F469" s="4">
        <f t="shared" si="73"/>
        <v>1457</v>
      </c>
      <c r="G469" s="4">
        <f t="shared" si="73"/>
        <v>627</v>
      </c>
      <c r="H469" s="4">
        <f t="shared" si="73"/>
        <v>480</v>
      </c>
      <c r="I469" s="4">
        <f t="shared" si="73"/>
        <v>1446</v>
      </c>
      <c r="J469" s="4">
        <f t="shared" si="73"/>
        <v>133</v>
      </c>
      <c r="K469" s="4">
        <f t="shared" si="73"/>
        <v>109</v>
      </c>
      <c r="L469" s="11">
        <f t="shared" ref="L469:L477" si="74">G469/E469*9</f>
        <v>3.5655012636899759</v>
      </c>
      <c r="M469" s="11">
        <f t="shared" ref="M469:M477" si="75">N469/E469</f>
        <v>1.2238837405223255</v>
      </c>
      <c r="N469" s="4">
        <f t="shared" si="63"/>
        <v>1937</v>
      </c>
    </row>
    <row r="470" spans="1:24" x14ac:dyDescent="0.25">
      <c r="A470" s="1">
        <v>3</v>
      </c>
      <c r="E470" s="4">
        <f t="shared" si="73"/>
        <v>1568.3333333333335</v>
      </c>
      <c r="F470" s="4">
        <f t="shared" si="73"/>
        <v>1367</v>
      </c>
      <c r="G470" s="4">
        <f t="shared" si="73"/>
        <v>574</v>
      </c>
      <c r="H470" s="4">
        <f t="shared" si="73"/>
        <v>422</v>
      </c>
      <c r="I470" s="4">
        <f t="shared" si="73"/>
        <v>1577</v>
      </c>
      <c r="J470" s="4">
        <f t="shared" si="73"/>
        <v>103</v>
      </c>
      <c r="K470" s="4">
        <f t="shared" si="73"/>
        <v>128</v>
      </c>
      <c r="L470" s="11">
        <f t="shared" si="74"/>
        <v>3.2939426142401698</v>
      </c>
      <c r="M470" s="11">
        <f t="shared" si="75"/>
        <v>1.1407013815090328</v>
      </c>
      <c r="N470" s="4">
        <f t="shared" si="63"/>
        <v>1789</v>
      </c>
    </row>
    <row r="471" spans="1:24" x14ac:dyDescent="0.25">
      <c r="A471" s="1">
        <v>4</v>
      </c>
      <c r="E471" s="4">
        <f t="shared" si="73"/>
        <v>1672</v>
      </c>
      <c r="F471" s="4">
        <f t="shared" si="73"/>
        <v>1571</v>
      </c>
      <c r="G471" s="4">
        <f t="shared" si="73"/>
        <v>665</v>
      </c>
      <c r="H471" s="4">
        <f t="shared" si="73"/>
        <v>467</v>
      </c>
      <c r="I471" s="4">
        <f t="shared" si="73"/>
        <v>1416</v>
      </c>
      <c r="J471" s="4">
        <f t="shared" si="73"/>
        <v>139</v>
      </c>
      <c r="K471" s="4">
        <f t="shared" si="73"/>
        <v>118</v>
      </c>
      <c r="L471" s="11">
        <f t="shared" si="74"/>
        <v>3.5795454545454541</v>
      </c>
      <c r="M471" s="11">
        <f t="shared" si="75"/>
        <v>1.2188995215311005</v>
      </c>
      <c r="N471" s="4">
        <f t="shared" si="63"/>
        <v>2038</v>
      </c>
    </row>
    <row r="472" spans="1:24" x14ac:dyDescent="0.25">
      <c r="A472" s="1">
        <v>5</v>
      </c>
      <c r="E472" s="4">
        <f t="shared" si="73"/>
        <v>1229</v>
      </c>
      <c r="F472" s="4">
        <f t="shared" si="73"/>
        <v>994</v>
      </c>
      <c r="G472" s="4">
        <f t="shared" si="73"/>
        <v>429</v>
      </c>
      <c r="H472" s="4">
        <f t="shared" si="73"/>
        <v>446</v>
      </c>
      <c r="I472" s="4">
        <f t="shared" si="73"/>
        <v>1285</v>
      </c>
      <c r="J472" s="4">
        <f t="shared" si="73"/>
        <v>94</v>
      </c>
      <c r="K472" s="4">
        <f t="shared" si="73"/>
        <v>5</v>
      </c>
      <c r="L472" s="11">
        <f t="shared" si="74"/>
        <v>3.1415785191212371</v>
      </c>
      <c r="M472" s="11">
        <f t="shared" si="75"/>
        <v>1.1716842961757525</v>
      </c>
      <c r="N472" s="4">
        <f t="shared" si="63"/>
        <v>1440</v>
      </c>
    </row>
    <row r="473" spans="1:24" x14ac:dyDescent="0.25">
      <c r="A473" s="1">
        <v>6</v>
      </c>
      <c r="E473" s="4">
        <f t="shared" si="73"/>
        <v>1635.6666666666663</v>
      </c>
      <c r="F473" s="4">
        <f t="shared" si="73"/>
        <v>1418</v>
      </c>
      <c r="G473" s="4">
        <f t="shared" si="73"/>
        <v>596</v>
      </c>
      <c r="H473" s="4">
        <f t="shared" si="73"/>
        <v>445</v>
      </c>
      <c r="I473" s="4">
        <f t="shared" si="73"/>
        <v>1488</v>
      </c>
      <c r="J473" s="4">
        <f t="shared" si="73"/>
        <v>151</v>
      </c>
      <c r="K473" s="4">
        <f t="shared" si="73"/>
        <v>91</v>
      </c>
      <c r="L473" s="11">
        <f t="shared" si="74"/>
        <v>3.2793967801100474</v>
      </c>
      <c r="M473" s="11">
        <f t="shared" si="75"/>
        <v>1.1389851232932549</v>
      </c>
      <c r="N473" s="4">
        <f t="shared" si="63"/>
        <v>1863</v>
      </c>
    </row>
    <row r="474" spans="1:24" x14ac:dyDescent="0.25">
      <c r="A474" s="1">
        <v>7</v>
      </c>
      <c r="E474" s="4">
        <f t="shared" si="73"/>
        <v>1524.9999999999995</v>
      </c>
      <c r="F474" s="4">
        <f t="shared" si="73"/>
        <v>1517</v>
      </c>
      <c r="G474" s="4">
        <f t="shared" si="73"/>
        <v>681</v>
      </c>
      <c r="H474" s="4">
        <f t="shared" si="73"/>
        <v>502</v>
      </c>
      <c r="I474" s="4">
        <f t="shared" si="73"/>
        <v>1333</v>
      </c>
      <c r="J474" s="4">
        <f t="shared" si="73"/>
        <v>106</v>
      </c>
      <c r="K474" s="4">
        <f t="shared" si="73"/>
        <v>167</v>
      </c>
      <c r="L474" s="11">
        <f t="shared" si="74"/>
        <v>4.019016393442624</v>
      </c>
      <c r="M474" s="11">
        <f t="shared" si="75"/>
        <v>1.3239344262295085</v>
      </c>
      <c r="N474" s="4">
        <f t="shared" si="63"/>
        <v>2019</v>
      </c>
    </row>
    <row r="475" spans="1:24" x14ac:dyDescent="0.25">
      <c r="A475" s="1">
        <v>8</v>
      </c>
      <c r="E475" s="4">
        <f t="shared" si="73"/>
        <v>1590.0000000000005</v>
      </c>
      <c r="F475" s="4">
        <f t="shared" si="73"/>
        <v>1401</v>
      </c>
      <c r="G475" s="4">
        <f t="shared" si="73"/>
        <v>552</v>
      </c>
      <c r="H475" s="4">
        <f t="shared" si="73"/>
        <v>508</v>
      </c>
      <c r="I475" s="4">
        <f t="shared" si="73"/>
        <v>1504</v>
      </c>
      <c r="J475" s="4">
        <f t="shared" si="73"/>
        <v>139</v>
      </c>
      <c r="K475" s="4">
        <f t="shared" si="73"/>
        <v>150</v>
      </c>
      <c r="L475" s="11">
        <f t="shared" si="74"/>
        <v>3.1245283018867918</v>
      </c>
      <c r="M475" s="11">
        <f t="shared" si="75"/>
        <v>1.2006289308176097</v>
      </c>
      <c r="N475" s="4">
        <f t="shared" si="63"/>
        <v>1909</v>
      </c>
    </row>
    <row r="476" spans="1:24" x14ac:dyDescent="0.25">
      <c r="A476" s="1">
        <v>9</v>
      </c>
      <c r="E476" s="4">
        <f t="shared" si="73"/>
        <v>1643.3333333333335</v>
      </c>
      <c r="F476" s="4">
        <f t="shared" si="73"/>
        <v>1576</v>
      </c>
      <c r="G476" s="4">
        <f t="shared" si="73"/>
        <v>682</v>
      </c>
      <c r="H476" s="4">
        <f t="shared" si="73"/>
        <v>477</v>
      </c>
      <c r="I476" s="4">
        <f t="shared" si="73"/>
        <v>1497</v>
      </c>
      <c r="J476" s="4">
        <f t="shared" si="73"/>
        <v>125</v>
      </c>
      <c r="K476" s="4">
        <f t="shared" si="73"/>
        <v>159</v>
      </c>
      <c r="L476" s="11">
        <f t="shared" si="74"/>
        <v>3.7350912778904664</v>
      </c>
      <c r="M476" s="11">
        <f t="shared" si="75"/>
        <v>1.2492900608519268</v>
      </c>
      <c r="N476" s="4">
        <f t="shared" si="63"/>
        <v>2053</v>
      </c>
    </row>
    <row r="477" spans="1:24" x14ac:dyDescent="0.25">
      <c r="A477" s="1">
        <v>11</v>
      </c>
      <c r="E477" s="4">
        <f t="shared" si="73"/>
        <v>1549.3333333333323</v>
      </c>
      <c r="F477" s="4">
        <f t="shared" si="73"/>
        <v>1449</v>
      </c>
      <c r="G477" s="4">
        <f t="shared" si="73"/>
        <v>596</v>
      </c>
      <c r="H477" s="4">
        <f t="shared" si="73"/>
        <v>409</v>
      </c>
      <c r="I477" s="4">
        <f t="shared" si="73"/>
        <v>1335</v>
      </c>
      <c r="J477" s="4">
        <f t="shared" si="73"/>
        <v>131</v>
      </c>
      <c r="K477" s="4">
        <f t="shared" si="73"/>
        <v>42</v>
      </c>
      <c r="L477" s="11">
        <f t="shared" si="74"/>
        <v>3.4621342512908799</v>
      </c>
      <c r="M477" s="11">
        <f t="shared" si="75"/>
        <v>1.1992254733218597</v>
      </c>
      <c r="N477" s="4">
        <f t="shared" si="63"/>
        <v>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6"/>
  <sheetViews>
    <sheetView showGridLines="0" zoomScaleNormal="100" workbookViewId="0">
      <selection activeCell="K11" sqref="K11"/>
    </sheetView>
  </sheetViews>
  <sheetFormatPr defaultRowHeight="15" x14ac:dyDescent="0.25"/>
  <cols>
    <col min="2" max="2" width="5.85546875" bestFit="1" customWidth="1"/>
  </cols>
  <sheetData>
    <row r="2" spans="1:16" x14ac:dyDescent="0.25">
      <c r="A2" s="1"/>
      <c r="B2" s="42" t="s">
        <v>727</v>
      </c>
      <c r="C2" s="43"/>
      <c r="D2" s="43"/>
      <c r="E2" s="43"/>
      <c r="F2" s="43"/>
      <c r="G2" s="43"/>
      <c r="H2" s="44"/>
      <c r="I2" s="45"/>
    </row>
    <row r="3" spans="1:16" x14ac:dyDescent="0.25">
      <c r="A3" s="1"/>
      <c r="B3" s="39" t="s">
        <v>728</v>
      </c>
      <c r="C3" s="20" t="s">
        <v>682</v>
      </c>
      <c r="D3" s="20" t="s">
        <v>23</v>
      </c>
      <c r="E3" s="20" t="s">
        <v>24</v>
      </c>
      <c r="F3" s="21" t="s">
        <v>13</v>
      </c>
      <c r="G3" s="22" t="s">
        <v>14</v>
      </c>
      <c r="H3" s="20" t="s">
        <v>15</v>
      </c>
      <c r="I3" s="23" t="s">
        <v>17</v>
      </c>
    </row>
    <row r="4" spans="1:16" x14ac:dyDescent="0.25">
      <c r="A4" s="1">
        <v>1</v>
      </c>
      <c r="B4" s="40" t="str">
        <f>VLOOKUP($A4,key!$A$2:$E$11,5,FALSE)</f>
        <v>BB</v>
      </c>
      <c r="C4" s="26">
        <f t="array" ref="C4">LARGE(IF(PITCHING!$A$2:$A$466=$A4,PITCHING!T$2:T$466),1)</f>
        <v>0.12659846547314579</v>
      </c>
      <c r="D4" s="26">
        <f t="array" ref="D4">LARGE(IF(PITCHING!$A$2:$A$466=$A4,PITCHING!U$2:U$466),1)</f>
        <v>0.15267175572519084</v>
      </c>
      <c r="E4" s="26">
        <f t="array" ref="E4">LARGE(IF(PITCHING!$A$2:$A$466=$A4,PITCHING!V$2:V$466),1)</f>
        <v>0.29375000000000001</v>
      </c>
      <c r="F4" s="26">
        <f t="array" ref="F4">LARGE(IF(BATTING!$A$2:$A$468=$A4,BATTING!AD$2:AD$468),1)</f>
        <v>0.12850971922246221</v>
      </c>
      <c r="G4" s="26">
        <f t="array" ref="G4">LARGE(IF(BATTING!$A$2:$A$468=$A4,BATTING!AE$2:AE$468),1)</f>
        <v>0.14218009478672985</v>
      </c>
      <c r="H4" s="26">
        <f t="array" ref="H4">LARGE(IF(BATTING!$A$2:$A$468=$A4,BATTING!AF$2:AF$468),1)</f>
        <v>0.12914691943127962</v>
      </c>
      <c r="I4" s="27">
        <f t="array" ref="I4">LARGE(IF(BATTING!$A$2:$A$468=$A4,BATTING!AG$2:AG$468),1)</f>
        <v>0.25333333333333335</v>
      </c>
      <c r="J4" s="38"/>
      <c r="K4" s="38"/>
      <c r="L4" s="38"/>
      <c r="M4" s="38"/>
      <c r="N4" s="38"/>
      <c r="O4" s="38"/>
      <c r="P4" s="38"/>
    </row>
    <row r="5" spans="1:16" x14ac:dyDescent="0.25">
      <c r="A5" s="1">
        <v>2</v>
      </c>
      <c r="B5" s="40" t="str">
        <f>VLOOKUP($A5,key!$A$2:$E$11,5,FALSE)</f>
        <v>ZB</v>
      </c>
      <c r="C5" s="26">
        <f t="array" ref="C5">LARGE(IF(PITCHING!$A$2:$A$466=$A5,PITCHING!T$2:T$466),1)</f>
        <v>0.11964038727524205</v>
      </c>
      <c r="D5" s="26">
        <f t="array" ref="D5">LARGE(IF(PITCHING!$A$2:$A$466=$A5,PITCHING!U$2:U$466),1)</f>
        <v>0.14285714285714285</v>
      </c>
      <c r="E5" s="26">
        <f t="array" ref="E5">LARGE(IF(PITCHING!$A$2:$A$466=$A5,PITCHING!V$2:V$466),1)</f>
        <v>0.25688073394495414</v>
      </c>
      <c r="F5" s="26">
        <f t="array" ref="F5">LARGE(IF(BATTING!$A$2:$A$468=$A5,BATTING!AD$2:AD$468),1)</f>
        <v>0.11810154525386314</v>
      </c>
      <c r="G5" s="26">
        <f t="array" ref="G5">LARGE(IF(BATTING!$A$2:$A$468=$A5,BATTING!AE$2:AE$468),1)</f>
        <v>0.10569105691056911</v>
      </c>
      <c r="H5" s="26">
        <f t="array" ref="H5">LARGE(IF(BATTING!$A$2:$A$468=$A5,BATTING!AF$2:AF$468),1)</f>
        <v>0.12232779097387174</v>
      </c>
      <c r="I5" s="27">
        <f t="array" ref="I5">LARGE(IF(BATTING!$A$2:$A$468=$A5,BATTING!AG$2:AG$468),1)</f>
        <v>0.20224719101123595</v>
      </c>
      <c r="J5" s="38"/>
      <c r="K5" s="38"/>
      <c r="L5" s="38"/>
      <c r="M5" s="38"/>
      <c r="N5" s="38"/>
      <c r="O5" s="38"/>
      <c r="P5" s="38"/>
    </row>
    <row r="6" spans="1:16" x14ac:dyDescent="0.25">
      <c r="A6" s="1">
        <v>3</v>
      </c>
      <c r="B6" s="40" t="str">
        <f>VLOOKUP($A6,key!$A$2:$E$11,5,FALSE)</f>
        <v>DM</v>
      </c>
      <c r="C6" s="26">
        <f t="array" ref="C6">LARGE(IF(PITCHING!$A$2:$A$466=$A6,PITCHING!T$2:T$466),1)</f>
        <v>0.12175015852885225</v>
      </c>
      <c r="D6" s="26">
        <f t="array" ref="D6">LARGE(IF(PITCHING!$A$2:$A$466=$A6,PITCHING!U$2:U$466),1)</f>
        <v>0.1941747572815534</v>
      </c>
      <c r="E6" s="26">
        <f t="array" ref="E6">LARGE(IF(PITCHING!$A$2:$A$466=$A6,PITCHING!V$2:V$466),1)</f>
        <v>0.2265625</v>
      </c>
      <c r="F6" s="26">
        <f t="array" ref="F6">LARGE(IF(BATTING!$A$2:$A$468=$A6,BATTING!AD$2:AD$468),1)</f>
        <v>0.10047281323877069</v>
      </c>
      <c r="G6" s="26">
        <f t="array" ref="G6">LARGE(IF(BATTING!$A$2:$A$468=$A6,BATTING!AE$2:AE$468),1)</f>
        <v>0.11926605504587157</v>
      </c>
      <c r="H6" s="26">
        <f t="array" ref="H6">LARGE(IF(BATTING!$A$2:$A$468=$A6,BATTING!AF$2:AF$468),1)</f>
        <v>0.10073710073710074</v>
      </c>
      <c r="I6" s="27">
        <f t="array" ref="I6">LARGE(IF(BATTING!$A$2:$A$468=$A6,BATTING!AG$2:AG$468),1)</f>
        <v>0.22077922077922077</v>
      </c>
      <c r="J6" s="38"/>
      <c r="K6" s="38"/>
      <c r="L6" s="38"/>
      <c r="M6" s="38"/>
      <c r="N6" s="38"/>
      <c r="O6" s="38"/>
      <c r="P6" s="38"/>
    </row>
    <row r="7" spans="1:16" x14ac:dyDescent="0.25">
      <c r="A7" s="1">
        <v>4</v>
      </c>
      <c r="B7" s="40" t="str">
        <f>VLOOKUP($A7,key!$A$2:$E$11,5,FALSE)</f>
        <v>PB</v>
      </c>
      <c r="C7" s="26">
        <f t="array" ref="C7">LARGE(IF(PITCHING!$A$2:$A$466=$A7,PITCHING!T$2:T$466),1)</f>
        <v>0.13559322033898305</v>
      </c>
      <c r="D7" s="26">
        <f t="array" ref="D7">LARGE(IF(PITCHING!$A$2:$A$466=$A7,PITCHING!U$2:U$466),1)</f>
        <v>0.17985611510791366</v>
      </c>
      <c r="E7" s="26">
        <f t="array" ref="E7">LARGE(IF(PITCHING!$A$2:$A$466=$A7,PITCHING!V$2:V$466),1)</f>
        <v>0.33898305084745761</v>
      </c>
      <c r="F7" s="26">
        <f t="array" ref="F7">LARGE(IF(BATTING!$A$2:$A$468=$A7,BATTING!AD$2:AD$468),1)</f>
        <v>0.10250569476082004</v>
      </c>
      <c r="G7" s="26">
        <f t="array" ref="G7">LARGE(IF(BATTING!$A$2:$A$468=$A7,BATTING!AE$2:AE$468),1)</f>
        <v>0.13615023474178403</v>
      </c>
      <c r="H7" s="26">
        <f t="array" ref="H7">LARGE(IF(BATTING!$A$2:$A$468=$A7,BATTING!AF$2:AF$468),1)</f>
        <v>0.1045828437132785</v>
      </c>
      <c r="I7" s="27">
        <f t="array" ref="I7">LARGE(IF(BATTING!$A$2:$A$468=$A7,BATTING!AG$2:AG$468),1)</f>
        <v>0.22727272727272727</v>
      </c>
      <c r="J7" s="38"/>
      <c r="K7" s="38"/>
      <c r="L7" s="38"/>
      <c r="M7" s="38"/>
      <c r="N7" s="38"/>
      <c r="O7" s="38"/>
      <c r="P7" s="38"/>
    </row>
    <row r="8" spans="1:16" x14ac:dyDescent="0.25">
      <c r="A8" s="1">
        <v>5</v>
      </c>
      <c r="B8" s="40" t="str">
        <f>VLOOKUP($A8,key!$A$2:$E$11,5,FALSE)</f>
        <v>DH</v>
      </c>
      <c r="C8" s="26">
        <f t="array" ref="C8">LARGE(IF(PITCHING!$A$2:$A$466=$A8,PITCHING!T$2:T$466),1)</f>
        <v>0.21556420233463036</v>
      </c>
      <c r="D8" s="26">
        <f t="array" ref="D8">LARGE(IF(PITCHING!$A$2:$A$466=$A8,PITCHING!U$2:U$466),1)</f>
        <v>0.22340425531914893</v>
      </c>
      <c r="E8" s="26">
        <f t="array" ref="E8">LARGE(IF(PITCHING!$A$2:$A$466=$A8,PITCHING!V$2:V$466),1)</f>
        <v>0.4</v>
      </c>
      <c r="F8" s="26">
        <f t="array" ref="F8">LARGE(IF(BATTING!$A$2:$A$468=$A8,BATTING!AD$2:AD$468),1)</f>
        <v>0.10602910602910603</v>
      </c>
      <c r="G8" s="26">
        <f t="array" ref="G8">LARGE(IF(BATTING!$A$2:$A$468=$A8,BATTING!AE$2:AE$468),1)</f>
        <v>0.13419913419913421</v>
      </c>
      <c r="H8" s="26">
        <f t="array" ref="H8">LARGE(IF(BATTING!$A$2:$A$468=$A8,BATTING!AF$2:AF$468),1)</f>
        <v>0.11298076923076923</v>
      </c>
      <c r="I8" s="27">
        <f t="array" ref="I8">LARGE(IF(BATTING!$A$2:$A$468=$A8,BATTING!AG$2:AG$468),1)</f>
        <v>0.24545454545454545</v>
      </c>
      <c r="J8" s="38"/>
      <c r="K8" s="38"/>
      <c r="L8" s="38"/>
      <c r="M8" s="38"/>
      <c r="N8" s="38"/>
      <c r="O8" s="38"/>
      <c r="P8" s="38"/>
    </row>
    <row r="9" spans="1:16" x14ac:dyDescent="0.25">
      <c r="A9" s="1">
        <v>6</v>
      </c>
      <c r="B9" s="40" t="str">
        <f>VLOOKUP($A9,key!$A$2:$E$11,5,FALSE)</f>
        <v>AF</v>
      </c>
      <c r="C9" s="26">
        <f t="array" ref="C9">LARGE(IF(PITCHING!$A$2:$A$466=$A9,PITCHING!T$2:T$466),1)</f>
        <v>0.16129032258064516</v>
      </c>
      <c r="D9" s="26">
        <f t="array" ref="D9">LARGE(IF(PITCHING!$A$2:$A$466=$A9,PITCHING!U$2:U$466),1)</f>
        <v>0.16556291390728478</v>
      </c>
      <c r="E9" s="26">
        <f t="array" ref="E9">LARGE(IF(PITCHING!$A$2:$A$466=$A9,PITCHING!V$2:V$466),1)</f>
        <v>0.40659340659340659</v>
      </c>
      <c r="F9" s="26">
        <f t="array" ref="F9">LARGE(IF(BATTING!$A$2:$A$468=$A9,BATTING!AD$2:AD$468),1)</f>
        <v>9.5493562231759657E-2</v>
      </c>
      <c r="G9" s="26">
        <f t="array" ref="G9">LARGE(IF(BATTING!$A$2:$A$468=$A9,BATTING!AE$2:AE$468),1)</f>
        <v>0.10550458715596331</v>
      </c>
      <c r="H9" s="26">
        <f t="array" ref="H9">LARGE(IF(BATTING!$A$2:$A$468=$A9,BATTING!AF$2:AF$468),1)</f>
        <v>0.13456790123456791</v>
      </c>
      <c r="I9" s="27">
        <f t="array" ref="I9">LARGE(IF(BATTING!$A$2:$A$468=$A9,BATTING!AG$2:AG$468),1)</f>
        <v>0.25974025974025972</v>
      </c>
      <c r="J9" s="38"/>
      <c r="K9" s="38"/>
      <c r="L9" s="38"/>
      <c r="M9" s="38"/>
      <c r="N9" s="38"/>
      <c r="O9" s="38"/>
      <c r="P9" s="38"/>
    </row>
    <row r="10" spans="1:16" x14ac:dyDescent="0.25">
      <c r="A10" s="1">
        <v>7</v>
      </c>
      <c r="B10" s="40" t="str">
        <f>VLOOKUP($A10,key!$A$2:$E$11,5,FALSE)</f>
        <v>LG</v>
      </c>
      <c r="C10" s="26">
        <f t="array" ref="C10">LARGE(IF(PITCHING!$A$2:$A$466=$A10,PITCHING!T$2:T$466),1)</f>
        <v>0.1447861965491373</v>
      </c>
      <c r="D10" s="26">
        <f t="array" ref="D10">LARGE(IF(PITCHING!$A$2:$A$466=$A10,PITCHING!U$2:U$466),1)</f>
        <v>0.20754716981132076</v>
      </c>
      <c r="E10" s="26">
        <f t="array" ref="E10">LARGE(IF(PITCHING!$A$2:$A$466=$A10,PITCHING!V$2:V$466),1)</f>
        <v>0.25748502994011974</v>
      </c>
      <c r="F10" s="26">
        <f t="array" ref="F10">LARGE(IF(BATTING!$A$2:$A$468=$A10,BATTING!AD$2:AD$468),1)</f>
        <v>0.1130820399113082</v>
      </c>
      <c r="G10" s="26">
        <f t="array" ref="G10">LARGE(IF(BATTING!$A$2:$A$468=$A10,BATTING!AE$2:AE$468),1)</f>
        <v>0.21991701244813278</v>
      </c>
      <c r="H10" s="26">
        <f t="array" ref="H10">LARGE(IF(BATTING!$A$2:$A$468=$A10,BATTING!AF$2:AF$468),1)</f>
        <v>0.14652406417112299</v>
      </c>
      <c r="I10" s="27">
        <f t="array" ref="I10">LARGE(IF(BATTING!$A$2:$A$468=$A10,BATTING!AG$2:AG$468),1)</f>
        <v>0.31313131313131315</v>
      </c>
      <c r="J10" s="38"/>
      <c r="K10" s="38"/>
      <c r="L10" s="38"/>
      <c r="M10" s="38"/>
      <c r="N10" s="38"/>
      <c r="O10" s="38"/>
      <c r="P10" s="38"/>
    </row>
    <row r="11" spans="1:16" x14ac:dyDescent="0.25">
      <c r="A11" s="1">
        <v>8</v>
      </c>
      <c r="B11" s="40" t="str">
        <f>VLOOKUP($A11,key!$A$2:$E$11,5,FALSE)</f>
        <v>SL</v>
      </c>
      <c r="C11" s="26">
        <f t="array" ref="C11">LARGE(IF(PITCHING!$A$2:$A$466=$A11,PITCHING!T$2:T$466),1)</f>
        <v>0.15425531914893617</v>
      </c>
      <c r="D11" s="26">
        <f t="array" ref="D11">LARGE(IF(PITCHING!$A$2:$A$466=$A11,PITCHING!U$2:U$466),1)</f>
        <v>0.19424460431654678</v>
      </c>
      <c r="E11" s="26">
        <f t="array" ref="E11">LARGE(IF(PITCHING!$A$2:$A$466=$A11,PITCHING!V$2:V$466),1)</f>
        <v>0.29333333333333333</v>
      </c>
      <c r="F11" s="26">
        <f t="array" ref="F11">LARGE(IF(BATTING!$A$2:$A$468=$A11,BATTING!AD$2:AD$468),1)</f>
        <v>0.10911136107986502</v>
      </c>
      <c r="G11" s="26">
        <f t="array" ref="G11">LARGE(IF(BATTING!$A$2:$A$468=$A11,BATTING!AE$2:AE$468),1)</f>
        <v>0.11229946524064172</v>
      </c>
      <c r="H11" s="26">
        <f t="array" ref="H11">LARGE(IF(BATTING!$A$2:$A$468=$A11,BATTING!AF$2:AF$468),1)</f>
        <v>0.11305361305361306</v>
      </c>
      <c r="I11" s="27">
        <f t="array" ref="I11">LARGE(IF(BATTING!$A$2:$A$468=$A11,BATTING!AG$2:AG$468),1)</f>
        <v>0.40963855421686746</v>
      </c>
      <c r="J11" s="38"/>
      <c r="K11" s="38"/>
      <c r="L11" s="38"/>
      <c r="M11" s="38"/>
      <c r="N11" s="38"/>
      <c r="O11" s="38"/>
      <c r="P11" s="38"/>
    </row>
    <row r="12" spans="1:16" x14ac:dyDescent="0.25">
      <c r="A12" s="1">
        <v>9</v>
      </c>
      <c r="B12" s="40" t="str">
        <f>VLOOKUP($A12,key!$A$2:$E$11,5,FALSE)</f>
        <v>RS</v>
      </c>
      <c r="C12" s="26">
        <f t="array" ref="C12">LARGE(IF(PITCHING!$A$2:$A$466=$A12,PITCHING!T$2:T$466),1)</f>
        <v>0.13493653974615899</v>
      </c>
      <c r="D12" s="26">
        <f t="array" ref="D12">LARGE(IF(PITCHING!$A$2:$A$466=$A12,PITCHING!U$2:U$466),1)</f>
        <v>0.16800000000000001</v>
      </c>
      <c r="E12" s="26">
        <f t="array" ref="E12">LARGE(IF(PITCHING!$A$2:$A$466=$A12,PITCHING!V$2:V$466),1)</f>
        <v>0.2389937106918239</v>
      </c>
      <c r="F12" s="26">
        <f t="array" ref="F12">LARGE(IF(BATTING!$A$2:$A$468=$A12,BATTING!AD$2:AD$468),1)</f>
        <v>0.11273957158962795</v>
      </c>
      <c r="G12" s="26">
        <f t="array" ref="G12">LARGE(IF(BATTING!$A$2:$A$468=$A12,BATTING!AE$2:AE$468),1)</f>
        <v>0.12992125984251968</v>
      </c>
      <c r="H12" s="26">
        <f t="array" ref="H12">LARGE(IF(BATTING!$A$2:$A$468=$A12,BATTING!AF$2:AF$468),1)</f>
        <v>0.11946902654867257</v>
      </c>
      <c r="I12" s="27">
        <f t="array" ref="I12">LARGE(IF(BATTING!$A$2:$A$468=$A12,BATTING!AG$2:AG$468),1)</f>
        <v>0.2361111111111111</v>
      </c>
      <c r="J12" s="38"/>
      <c r="K12" s="38"/>
      <c r="L12" s="38"/>
      <c r="M12" s="38"/>
      <c r="N12" s="38"/>
      <c r="O12" s="38"/>
      <c r="P12" s="38"/>
    </row>
    <row r="13" spans="1:16" x14ac:dyDescent="0.25">
      <c r="A13" s="1">
        <v>11</v>
      </c>
      <c r="B13" s="41" t="str">
        <f>VLOOKUP($A13,key!$A$2:$E$11,5,FALSE)</f>
        <v>DP</v>
      </c>
      <c r="C13" s="28">
        <f t="array" ref="C13">LARGE(IF(PITCHING!$A$2:$A$466=$A13,PITCHING!T$2:T$466),1)</f>
        <v>0.16179775280898875</v>
      </c>
      <c r="D13" s="28">
        <f t="array" ref="D13">LARGE(IF(PITCHING!$A$2:$A$466=$A13,PITCHING!U$2:U$466),1)</f>
        <v>0.19847328244274809</v>
      </c>
      <c r="E13" s="28">
        <f t="array" ref="E13">LARGE(IF(PITCHING!$A$2:$A$466=$A13,PITCHING!V$2:V$466),1)</f>
        <v>0.52380952380952384</v>
      </c>
      <c r="F13" s="28">
        <f t="array" ref="F13">LARGE(IF(BATTING!$A$2:$A$468=$A13,BATTING!AD$2:AD$468),1)</f>
        <v>0.1111111111111111</v>
      </c>
      <c r="G13" s="28">
        <f t="array" ref="G13">LARGE(IF(BATTING!$A$2:$A$468=$A13,BATTING!AE$2:AE$468),1)</f>
        <v>0.16666666666666666</v>
      </c>
      <c r="H13" s="28">
        <f t="array" ref="H13">LARGE(IF(BATTING!$A$2:$A$468=$A13,BATTING!AF$2:AF$468),1)</f>
        <v>0.13431372549019607</v>
      </c>
      <c r="I13" s="29">
        <f t="array" ref="I13">LARGE(IF(BATTING!$A$2:$A$468=$A13,BATTING!AG$2:AG$468),1)</f>
        <v>0.19259259259259259</v>
      </c>
      <c r="J13" s="38"/>
      <c r="K13" s="38"/>
      <c r="L13" s="38"/>
      <c r="M13" s="38"/>
      <c r="N13" s="38"/>
      <c r="O13" s="38"/>
      <c r="P13" s="38"/>
    </row>
    <row r="14" spans="1:16" s="14" customFormat="1" ht="4.5" customHeight="1" x14ac:dyDescent="0.25">
      <c r="A14" s="25"/>
      <c r="B14" s="24"/>
      <c r="C14" s="26"/>
      <c r="D14" s="26"/>
      <c r="E14" s="26"/>
      <c r="F14" s="26"/>
      <c r="G14" s="26"/>
      <c r="H14" s="26"/>
      <c r="I14" s="26"/>
    </row>
    <row r="15" spans="1:16" x14ac:dyDescent="0.25">
      <c r="B15" s="30"/>
      <c r="C15" s="31"/>
      <c r="D15" s="31"/>
      <c r="E15" s="31"/>
      <c r="F15" s="31"/>
      <c r="G15" s="31"/>
      <c r="H15" s="31"/>
      <c r="I15" s="32"/>
    </row>
    <row r="16" spans="1:16" x14ac:dyDescent="0.25">
      <c r="B16" s="33"/>
      <c r="C16" s="14"/>
      <c r="D16" s="14"/>
      <c r="E16" s="14"/>
      <c r="F16" s="14"/>
      <c r="G16" s="14"/>
      <c r="H16" s="14"/>
      <c r="I16" s="34"/>
    </row>
    <row r="17" spans="2:9" x14ac:dyDescent="0.25">
      <c r="B17" s="33"/>
      <c r="C17" s="14"/>
      <c r="D17" s="14"/>
      <c r="E17" s="14"/>
      <c r="F17" s="14"/>
      <c r="G17" s="14"/>
      <c r="H17" s="14"/>
      <c r="I17" s="34"/>
    </row>
    <row r="18" spans="2:9" x14ac:dyDescent="0.25">
      <c r="B18" s="33"/>
      <c r="C18" s="14"/>
      <c r="D18" s="14"/>
      <c r="E18" s="14"/>
      <c r="F18" s="14"/>
      <c r="G18" s="14"/>
      <c r="H18" s="14"/>
      <c r="I18" s="34"/>
    </row>
    <row r="19" spans="2:9" x14ac:dyDescent="0.25">
      <c r="B19" s="33"/>
      <c r="C19" s="14"/>
      <c r="D19" s="14"/>
      <c r="E19" s="14"/>
      <c r="F19" s="14"/>
      <c r="G19" s="14"/>
      <c r="H19" s="14"/>
      <c r="I19" s="34"/>
    </row>
    <row r="20" spans="2:9" x14ac:dyDescent="0.25">
      <c r="B20" s="33"/>
      <c r="C20" s="14"/>
      <c r="D20" s="14"/>
      <c r="E20" s="14"/>
      <c r="F20" s="14"/>
      <c r="G20" s="14"/>
      <c r="H20" s="14"/>
      <c r="I20" s="34"/>
    </row>
    <row r="21" spans="2:9" x14ac:dyDescent="0.25">
      <c r="B21" s="33"/>
      <c r="C21" s="14"/>
      <c r="D21" s="14"/>
      <c r="E21" s="14"/>
      <c r="F21" s="14"/>
      <c r="G21" s="14"/>
      <c r="H21" s="14"/>
      <c r="I21" s="34"/>
    </row>
    <row r="22" spans="2:9" x14ac:dyDescent="0.25">
      <c r="B22" s="33"/>
      <c r="C22" s="14"/>
      <c r="D22" s="14"/>
      <c r="E22" s="14"/>
      <c r="F22" s="14"/>
      <c r="G22" s="14"/>
      <c r="H22" s="14"/>
      <c r="I22" s="34"/>
    </row>
    <row r="23" spans="2:9" x14ac:dyDescent="0.25">
      <c r="B23" s="33"/>
      <c r="C23" s="14"/>
      <c r="D23" s="14"/>
      <c r="E23" s="14"/>
      <c r="F23" s="14"/>
      <c r="G23" s="14"/>
      <c r="H23" s="14"/>
      <c r="I23" s="34"/>
    </row>
    <row r="24" spans="2:9" x14ac:dyDescent="0.25">
      <c r="B24" s="33"/>
      <c r="C24" s="14"/>
      <c r="D24" s="14"/>
      <c r="E24" s="14"/>
      <c r="F24" s="14"/>
      <c r="G24" s="14"/>
      <c r="H24" s="14"/>
      <c r="I24" s="34"/>
    </row>
    <row r="25" spans="2:9" x14ac:dyDescent="0.25">
      <c r="B25" s="33"/>
      <c r="C25" s="14"/>
      <c r="D25" s="14"/>
      <c r="E25" s="14"/>
      <c r="F25" s="14"/>
      <c r="G25" s="14"/>
      <c r="H25" s="14"/>
      <c r="I25" s="34"/>
    </row>
    <row r="26" spans="2:9" x14ac:dyDescent="0.25">
      <c r="B26" s="35"/>
      <c r="C26" s="36"/>
      <c r="D26" s="36"/>
      <c r="E26" s="36"/>
      <c r="F26" s="36"/>
      <c r="G26" s="36"/>
      <c r="H26" s="36"/>
      <c r="I26" s="37"/>
    </row>
  </sheetData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A5:E5"/>
    </sheetView>
  </sheetViews>
  <sheetFormatPr defaultRowHeight="15" x14ac:dyDescent="0.25"/>
  <cols>
    <col min="1" max="1" width="7.28515625" bestFit="1" customWidth="1"/>
    <col min="2" max="2" width="6.42578125" customWidth="1"/>
    <col min="3" max="3" width="27.7109375" bestFit="1" customWidth="1"/>
    <col min="4" max="4" width="17.7109375" bestFit="1" customWidth="1"/>
  </cols>
  <sheetData>
    <row r="1" spans="1:5" x14ac:dyDescent="0.25">
      <c r="A1" t="s">
        <v>714</v>
      </c>
      <c r="B1" t="s">
        <v>715</v>
      </c>
      <c r="C1" t="s">
        <v>726</v>
      </c>
      <c r="D1" t="s">
        <v>716</v>
      </c>
      <c r="E1" t="s">
        <v>717</v>
      </c>
    </row>
    <row r="2" spans="1:5" x14ac:dyDescent="0.25">
      <c r="A2">
        <v>2</v>
      </c>
      <c r="B2" t="s">
        <v>686</v>
      </c>
      <c r="C2" t="s">
        <v>687</v>
      </c>
      <c r="D2" t="s">
        <v>688</v>
      </c>
      <c r="E2" t="s">
        <v>718</v>
      </c>
    </row>
    <row r="3" spans="1:5" x14ac:dyDescent="0.25">
      <c r="A3">
        <v>3</v>
      </c>
      <c r="B3" t="s">
        <v>689</v>
      </c>
      <c r="C3" t="s">
        <v>690</v>
      </c>
      <c r="D3" t="s">
        <v>691</v>
      </c>
      <c r="E3" t="s">
        <v>719</v>
      </c>
    </row>
    <row r="4" spans="1:5" x14ac:dyDescent="0.25">
      <c r="A4">
        <v>9</v>
      </c>
      <c r="B4" t="s">
        <v>692</v>
      </c>
      <c r="C4" t="s">
        <v>693</v>
      </c>
      <c r="D4" t="s">
        <v>694</v>
      </c>
      <c r="E4" t="s">
        <v>720</v>
      </c>
    </row>
    <row r="5" spans="1:5" x14ac:dyDescent="0.25">
      <c r="A5">
        <v>11</v>
      </c>
      <c r="B5" t="s">
        <v>5</v>
      </c>
      <c r="C5" t="s">
        <v>695</v>
      </c>
      <c r="D5" t="s">
        <v>696</v>
      </c>
      <c r="E5" t="s">
        <v>721</v>
      </c>
    </row>
    <row r="6" spans="1:5" x14ac:dyDescent="0.25">
      <c r="A6">
        <v>1</v>
      </c>
      <c r="B6" t="s">
        <v>8</v>
      </c>
      <c r="C6" t="s">
        <v>697</v>
      </c>
      <c r="D6" t="s">
        <v>698</v>
      </c>
      <c r="E6" t="s">
        <v>16</v>
      </c>
    </row>
    <row r="7" spans="1:5" x14ac:dyDescent="0.25">
      <c r="A7">
        <v>6</v>
      </c>
      <c r="B7" t="s">
        <v>699</v>
      </c>
      <c r="C7" t="s">
        <v>700</v>
      </c>
      <c r="D7" t="s">
        <v>701</v>
      </c>
      <c r="E7" t="s">
        <v>722</v>
      </c>
    </row>
    <row r="8" spans="1:5" x14ac:dyDescent="0.25">
      <c r="A8">
        <v>7</v>
      </c>
      <c r="B8" t="s">
        <v>702</v>
      </c>
      <c r="C8" t="s">
        <v>703</v>
      </c>
      <c r="D8" t="s">
        <v>704</v>
      </c>
      <c r="E8" t="s">
        <v>723</v>
      </c>
    </row>
    <row r="9" spans="1:5" x14ac:dyDescent="0.25">
      <c r="A9">
        <v>8</v>
      </c>
      <c r="B9" t="s">
        <v>705</v>
      </c>
      <c r="C9" t="s">
        <v>706</v>
      </c>
      <c r="D9" t="s">
        <v>707</v>
      </c>
      <c r="E9" t="s">
        <v>724</v>
      </c>
    </row>
    <row r="10" spans="1:5" x14ac:dyDescent="0.25">
      <c r="A10">
        <v>4</v>
      </c>
      <c r="B10" t="s">
        <v>708</v>
      </c>
      <c r="C10" t="s">
        <v>709</v>
      </c>
      <c r="D10" t="s">
        <v>710</v>
      </c>
      <c r="E10" t="s">
        <v>725</v>
      </c>
    </row>
    <row r="11" spans="1:5" x14ac:dyDescent="0.25">
      <c r="A11">
        <v>5</v>
      </c>
      <c r="B11" t="s">
        <v>711</v>
      </c>
      <c r="C11" t="s">
        <v>712</v>
      </c>
      <c r="D11" t="s">
        <v>713</v>
      </c>
      <c r="E11" t="s">
        <v>619</v>
      </c>
    </row>
  </sheetData>
  <hyperlinks>
    <hyperlink ref="C2" r:id="rId1" tooltip="Shin-Soo Choo is my Boo (Zach Barrett)" display="http://games.espn.go.com/flb/clubhouse?leagueId=183180&amp;teamId=2&amp;seasonId=2014"/>
    <hyperlink ref="D2" r:id="rId2" display="http://sportsnation.espn.go.com/fans/barrettz87"/>
    <hyperlink ref="C3" r:id="rId3" tooltip="You Had Me At Morneau (Devin Markell)" display="http://games.espn.go.com/flb/clubhouse?leagueId=183180&amp;teamId=3&amp;seasonId=2014"/>
    <hyperlink ref="D3" r:id="rId4" display="http://sportsnation.espn.go.com/fans/dmarkell@gmail.com"/>
    <hyperlink ref="C4" r:id="rId5" tooltip="Wrighty Wrighty Bosstones (Ryan Sharma)" display="http://games.espn.go.com/flb/clubhouse?leagueId=183180&amp;teamId=9&amp;seasonId=2014"/>
    <hyperlink ref="D4" r:id="rId6" display="http://sportsnation.espn.go.com/fans/R. Sharma"/>
    <hyperlink ref="C5" r:id="rId7" tooltip="Varsity Villains (Drew Patterson)" display="http://games.espn.go.com/flb/clubhouse?leagueId=183180&amp;teamId=11&amp;seasonId=2014"/>
    <hyperlink ref="D5" r:id="rId8" display="http://sportsnation.espn.go.com/fans/patterdm"/>
    <hyperlink ref="C6" r:id="rId9" tooltip="Skinny Dipping in a Sea o Puig (Ben Barrett)" display="http://games.espn.go.com/flb/clubhouse?leagueId=183180&amp;teamId=1&amp;seasonId=2014"/>
    <hyperlink ref="D6" r:id="rId10" display="http://sportsnation.espn.go.com/fans/CleverRetard"/>
    <hyperlink ref="C7" r:id="rId11" tooltip="Microsoft Excel - Bo... (Anthony Fumarolo)" display="http://games.espn.go.com/flb/clubhouse?leagueId=183180&amp;teamId=6&amp;seasonId=2014"/>
    <hyperlink ref="D7" r:id="rId12" display="http://sportsnation.espn.go.com/fans/FuMo28"/>
    <hyperlink ref="C8" r:id="rId13" tooltip="Mr.Molina Mr.YadierMolina (Luke Gilpin)" display="http://games.espn.go.com/flb/clubhouse?leagueId=183180&amp;teamId=7&amp;seasonId=2014"/>
    <hyperlink ref="D8" r:id="rId14" display="http://sportsnation.espn.go.com/fans/lmgilp23"/>
    <hyperlink ref="C9" r:id="rId15" tooltip="The Rollinstones (Steven Lewis)" display="http://games.espn.go.com/flb/clubhouse?leagueId=183180&amp;teamId=8&amp;seasonId=2014"/>
    <hyperlink ref="D9" r:id="rId16" display="http://sportsnation.espn.go.com/fans/shlewis19"/>
    <hyperlink ref="C10" r:id="rId17" tooltip="Pats Blue Ribbon (Pat Bevins)" display="http://games.espn.go.com/flb/clubhouse?leagueId=183180&amp;teamId=4&amp;seasonId=2014"/>
    <hyperlink ref="D10" r:id="rId18" display="http://sportsnation.espn.go.com/fans/bat_pevins"/>
    <hyperlink ref="C11" r:id="rId19" tooltip="Dazzle Man Dan (Daniel Hallau)" display="http://games.espn.go.com/flb/clubhouse?leagueId=183180&amp;teamId=5&amp;seasonId=2014"/>
    <hyperlink ref="D11" r:id="rId20" display="http://sportsnation.espn.go.com/fans/dghalla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BATTING</vt:lpstr>
      <vt:lpstr>PITCHING</vt:lpstr>
      <vt:lpstr>Sheet2</vt:lpstr>
      <vt:lpstr>key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Markell</dc:creator>
  <cp:lastModifiedBy>Devin Markell</cp:lastModifiedBy>
  <cp:lastPrinted>2014-04-03T20:40:59Z</cp:lastPrinted>
  <dcterms:created xsi:type="dcterms:W3CDTF">2014-04-03T17:32:58Z</dcterms:created>
  <dcterms:modified xsi:type="dcterms:W3CDTF">2014-04-03T20:46:31Z</dcterms:modified>
</cp:coreProperties>
</file>