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20" yWindow="0" windowWidth="267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1" l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42" i="1"/>
  <c r="H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J89" i="1"/>
  <c r="D8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J88" i="1"/>
  <c r="D88" i="1"/>
  <c r="J87" i="1"/>
  <c r="D87" i="1"/>
  <c r="J86" i="1"/>
  <c r="D86" i="1"/>
  <c r="J85" i="1"/>
  <c r="D85" i="1"/>
  <c r="J84" i="1"/>
  <c r="D84" i="1"/>
  <c r="J83" i="1"/>
  <c r="D83" i="1"/>
  <c r="J82" i="1"/>
  <c r="D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39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41" i="1"/>
  <c r="B50" i="1"/>
  <c r="B51" i="1"/>
  <c r="B52" i="1"/>
  <c r="B53" i="1"/>
  <c r="B54" i="1"/>
  <c r="B55" i="1"/>
  <c r="B56" i="1"/>
  <c r="B57" i="1"/>
  <c r="B58" i="1"/>
  <c r="B59" i="1"/>
  <c r="B4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</calcChain>
</file>

<file path=xl/sharedStrings.xml><?xml version="1.0" encoding="utf-8"?>
<sst xmlns="http://schemas.openxmlformats.org/spreadsheetml/2006/main" count="59" uniqueCount="59">
  <si>
    <t>General Fund</t>
  </si>
  <si>
    <t>Mayor</t>
  </si>
  <si>
    <t>City Council</t>
  </si>
  <si>
    <t>City Administrator</t>
  </si>
  <si>
    <t>City Attorney</t>
  </si>
  <si>
    <t>City Auditor</t>
  </si>
  <si>
    <t>City Clerk</t>
  </si>
  <si>
    <t>Human Resources</t>
  </si>
  <si>
    <t>Office of Communication and Information Systems</t>
  </si>
  <si>
    <t>Finance and Management Agency</t>
  </si>
  <si>
    <t>Police Services Agency</t>
  </si>
  <si>
    <t>Fire Services Agency</t>
  </si>
  <si>
    <t>Library</t>
  </si>
  <si>
    <t>Office of Parks and Recreation</t>
  </si>
  <si>
    <t>Department of Human Services</t>
  </si>
  <si>
    <t>Public Works Agency</t>
  </si>
  <si>
    <t>Community and Economic Development Agency</t>
  </si>
  <si>
    <t>Non Department and Port</t>
  </si>
  <si>
    <t>Capital Improvement Projects</t>
  </si>
  <si>
    <t>Property Tax</t>
  </si>
  <si>
    <t>Sales Tax</t>
  </si>
  <si>
    <t>Business License Tax</t>
  </si>
  <si>
    <t>Utility Consumption Tax</t>
  </si>
  <si>
    <t>Real Estate Transfer Tax</t>
  </si>
  <si>
    <t>Transient Occupancy Tax</t>
  </si>
  <si>
    <t>Parking Tax</t>
  </si>
  <si>
    <t>Licenses &amp; Permits</t>
  </si>
  <si>
    <t>Fines &amp; Penalties</t>
  </si>
  <si>
    <t>Interest Income</t>
  </si>
  <si>
    <t>Service Charges</t>
  </si>
  <si>
    <t>Miscellaneous</t>
  </si>
  <si>
    <t>Interfund Transfers</t>
  </si>
  <si>
    <t>{"name":"</t>
  </si>
  <si>
    <t>"},</t>
  </si>
  <si>
    <t>Index</t>
  </si>
  <si>
    <t>Source</t>
  </si>
  <si>
    <t>Target</t>
  </si>
  <si>
    <t>Formatted Nodes</t>
  </si>
  <si>
    <t>Formatted Links</t>
  </si>
  <si>
    <t>Source (Text)</t>
  </si>
  <si>
    <t>Target (Text)</t>
  </si>
  <si>
    <t>Amount</t>
  </si>
  <si>
    <t>{"source":</t>
  </si>
  <si>
    <t>,"target":</t>
  </si>
  <si>
    <t>,"value":</t>
  </si>
  <si>
    <t>},</t>
  </si>
  <si>
    <t>Measure Y: Public Safety Act</t>
  </si>
  <si>
    <t>"}</t>
  </si>
  <si>
    <t>}</t>
  </si>
  <si>
    <t>Key:</t>
  </si>
  <si>
    <t>Inputs</t>
  </si>
  <si>
    <t>Outputs</t>
  </si>
  <si>
    <t>Kid's First Oakland Children's Fund</t>
  </si>
  <si>
    <t>Department of Health and Human Services (Federal)</t>
  </si>
  <si>
    <t>Measure B - ACTIA</t>
  </si>
  <si>
    <t>Measure Q - Library Services Retention &amp; Enhancement</t>
  </si>
  <si>
    <t>Landscaping &amp; Lighting Assessment District</t>
  </si>
  <si>
    <t>Development Service Fund</t>
  </si>
  <si>
    <t>Sewer Service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</si>
</sst>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66" fontId="0" fillId="0" borderId="0" xfId="1" applyNumberFormat="1" applyFont="1"/>
    <xf numFmtId="0" fontId="4" fillId="2" borderId="0" xfId="0" applyFont="1" applyFill="1"/>
    <xf numFmtId="0" fontId="0" fillId="2" borderId="0" xfId="0" applyFill="1"/>
    <xf numFmtId="166" fontId="4" fillId="2" borderId="0" xfId="1" applyNumberFormat="1" applyFont="1" applyFill="1"/>
    <xf numFmtId="166" fontId="0" fillId="2" borderId="0" xfId="1" applyNumberFormat="1" applyFont="1" applyFill="1"/>
    <xf numFmtId="0" fontId="0" fillId="3" borderId="0" xfId="0" applyFill="1"/>
  </cellXfs>
  <cellStyles count="7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9"/>
  <sheetViews>
    <sheetView tabSelected="1" topLeftCell="B17" workbookViewId="0">
      <selection activeCell="C49" sqref="C49"/>
    </sheetView>
  </sheetViews>
  <sheetFormatPr baseColWidth="10" defaultRowHeight="15" x14ac:dyDescent="0"/>
  <cols>
    <col min="2" max="2" width="8.1640625" customWidth="1"/>
    <col min="3" max="3" width="43.5" customWidth="1"/>
    <col min="4" max="4" width="55.33203125" customWidth="1"/>
    <col min="5" max="5" width="8" customWidth="1"/>
    <col min="6" max="6" width="25.33203125" customWidth="1"/>
    <col min="7" max="7" width="7.33203125" customWidth="1"/>
    <col min="8" max="8" width="23.1640625" customWidth="1"/>
    <col min="9" max="9" width="17.1640625" style="2" bestFit="1" customWidth="1"/>
    <col min="10" max="10" width="35" customWidth="1"/>
  </cols>
  <sheetData>
    <row r="2" spans="2:10">
      <c r="B2" s="1" t="s">
        <v>49</v>
      </c>
      <c r="D2" t="s">
        <v>32</v>
      </c>
      <c r="J2" t="s">
        <v>42</v>
      </c>
    </row>
    <row r="3" spans="2:10">
      <c r="B3" s="4" t="s">
        <v>50</v>
      </c>
      <c r="D3" t="s">
        <v>33</v>
      </c>
      <c r="J3" t="s">
        <v>43</v>
      </c>
    </row>
    <row r="4" spans="2:10">
      <c r="B4" s="7" t="s">
        <v>51</v>
      </c>
      <c r="D4" t="s">
        <v>47</v>
      </c>
      <c r="J4" t="s">
        <v>44</v>
      </c>
    </row>
    <row r="5" spans="2:10">
      <c r="J5" t="s">
        <v>45</v>
      </c>
    </row>
    <row r="6" spans="2:10">
      <c r="J6" t="s">
        <v>48</v>
      </c>
    </row>
    <row r="8" spans="2:10">
      <c r="B8" s="1" t="s">
        <v>34</v>
      </c>
      <c r="C8" s="1"/>
      <c r="D8" s="1" t="s">
        <v>37</v>
      </c>
      <c r="E8" s="3" t="s">
        <v>35</v>
      </c>
      <c r="F8" s="1" t="s">
        <v>39</v>
      </c>
      <c r="G8" s="3" t="s">
        <v>36</v>
      </c>
      <c r="H8" s="1" t="s">
        <v>40</v>
      </c>
      <c r="I8" s="5" t="s">
        <v>41</v>
      </c>
      <c r="J8" s="1" t="s">
        <v>38</v>
      </c>
    </row>
    <row r="9" spans="2:10">
      <c r="B9">
        <v>0</v>
      </c>
      <c r="C9" s="4" t="s">
        <v>0</v>
      </c>
      <c r="D9" s="7" t="str">
        <f t="shared" ref="D9:D40" si="0">IF(ISBLANK(C9),"",IF(ISBLANK(C10),CONCATENATE($D$2,C9,$D$4),CONCATENATE($D$2,C9,$D$3)))</f>
        <v>{"name":"General Fund"},</v>
      </c>
      <c r="E9" s="4">
        <v>0</v>
      </c>
      <c r="F9" t="str">
        <f t="shared" ref="F9:F40" si="1">IF(ISBLANK(E9),"",VLOOKUP(E9,$B$9:$C$64,2,FALSE))</f>
        <v>General Fund</v>
      </c>
      <c r="G9" s="4">
        <v>1</v>
      </c>
      <c r="H9" t="str">
        <f t="shared" ref="H9:H40" si="2">IF(ISBLANK(G9),"",VLOOKUP(G9,$B$9:$C$64,2,FALSE))</f>
        <v>Mayor</v>
      </c>
      <c r="I9" s="6">
        <v>1168566</v>
      </c>
      <c r="J9" s="7" t="str">
        <f t="shared" ref="J9:J38" si="3">IF(ISBLANK(E9),"",IF(ISBLANK(E10),CONCATENATE($J$2,E9,$J$3,G9,$J$4,I9,$J$6),CONCATENATE($J$2,E9,$J$3,G9,$J$4,I9,$J$5)))</f>
        <v>{"source":0,"target":1,"value":1168566},</v>
      </c>
    </row>
    <row r="10" spans="2:10">
      <c r="B10">
        <f>B9+1</f>
        <v>1</v>
      </c>
      <c r="C10" s="4" t="s">
        <v>1</v>
      </c>
      <c r="D10" s="7" t="str">
        <f t="shared" si="0"/>
        <v>{"name":"Mayor"},</v>
      </c>
      <c r="E10" s="4">
        <v>0</v>
      </c>
      <c r="F10" t="str">
        <f t="shared" si="1"/>
        <v>General Fund</v>
      </c>
      <c r="G10" s="4">
        <v>2</v>
      </c>
      <c r="H10" t="str">
        <f t="shared" si="2"/>
        <v>City Council</v>
      </c>
      <c r="I10" s="6">
        <v>2048936</v>
      </c>
      <c r="J10" s="7" t="str">
        <f t="shared" si="3"/>
        <v>{"source":0,"target":2,"value":2048936},</v>
      </c>
    </row>
    <row r="11" spans="2:10">
      <c r="B11">
        <f>B10+1</f>
        <v>2</v>
      </c>
      <c r="C11" s="4" t="s">
        <v>2</v>
      </c>
      <c r="D11" s="7" t="str">
        <f t="shared" si="0"/>
        <v>{"name":"City Council"},</v>
      </c>
      <c r="E11" s="4">
        <v>0</v>
      </c>
      <c r="F11" t="str">
        <f t="shared" si="1"/>
        <v>General Fund</v>
      </c>
      <c r="G11" s="4">
        <v>3</v>
      </c>
      <c r="H11" t="str">
        <f t="shared" si="2"/>
        <v>City Administrator</v>
      </c>
      <c r="I11" s="6">
        <v>14069553</v>
      </c>
      <c r="J11" s="7" t="str">
        <f t="shared" si="3"/>
        <v>{"source":0,"target":3,"value":14069553},</v>
      </c>
    </row>
    <row r="12" spans="2:10">
      <c r="B12">
        <f t="shared" ref="B12:B59" si="4">B11+1</f>
        <v>3</v>
      </c>
      <c r="C12" s="4" t="s">
        <v>3</v>
      </c>
      <c r="D12" s="7" t="str">
        <f t="shared" si="0"/>
        <v>{"name":"City Administrator"},</v>
      </c>
      <c r="E12" s="4">
        <v>0</v>
      </c>
      <c r="F12" t="str">
        <f t="shared" si="1"/>
        <v>General Fund</v>
      </c>
      <c r="G12" s="4">
        <v>4</v>
      </c>
      <c r="H12" t="str">
        <f t="shared" si="2"/>
        <v>City Attorney</v>
      </c>
      <c r="I12" s="6">
        <v>4197692</v>
      </c>
      <c r="J12" s="7" t="str">
        <f t="shared" si="3"/>
        <v>{"source":0,"target":4,"value":4197692},</v>
      </c>
    </row>
    <row r="13" spans="2:10">
      <c r="B13">
        <f t="shared" si="4"/>
        <v>4</v>
      </c>
      <c r="C13" s="4" t="s">
        <v>4</v>
      </c>
      <c r="D13" s="7" t="str">
        <f t="shared" si="0"/>
        <v>{"name":"City Attorney"},</v>
      </c>
      <c r="E13" s="4">
        <v>0</v>
      </c>
      <c r="F13" t="str">
        <f t="shared" si="1"/>
        <v>General Fund</v>
      </c>
      <c r="G13" s="4">
        <v>5</v>
      </c>
      <c r="H13" t="str">
        <f t="shared" si="2"/>
        <v>City Auditor</v>
      </c>
      <c r="I13" s="6">
        <v>917733</v>
      </c>
      <c r="J13" s="7" t="str">
        <f t="shared" si="3"/>
        <v>{"source":0,"target":5,"value":917733},</v>
      </c>
    </row>
    <row r="14" spans="2:10">
      <c r="B14">
        <f t="shared" si="4"/>
        <v>5</v>
      </c>
      <c r="C14" s="4" t="s">
        <v>5</v>
      </c>
      <c r="D14" s="7" t="str">
        <f t="shared" si="0"/>
        <v>{"name":"City Auditor"},</v>
      </c>
      <c r="E14" s="4">
        <v>0</v>
      </c>
      <c r="F14" t="str">
        <f t="shared" si="1"/>
        <v>General Fund</v>
      </c>
      <c r="G14" s="4">
        <v>6</v>
      </c>
      <c r="H14" t="str">
        <f t="shared" si="2"/>
        <v>City Clerk</v>
      </c>
      <c r="I14" s="6">
        <v>1814826</v>
      </c>
      <c r="J14" s="7" t="str">
        <f t="shared" si="3"/>
        <v>{"source":0,"target":6,"value":1814826},</v>
      </c>
    </row>
    <row r="15" spans="2:10">
      <c r="B15">
        <f t="shared" si="4"/>
        <v>6</v>
      </c>
      <c r="C15" s="4" t="s">
        <v>6</v>
      </c>
      <c r="D15" s="7" t="str">
        <f t="shared" si="0"/>
        <v>{"name":"City Clerk"},</v>
      </c>
      <c r="E15" s="4">
        <v>0</v>
      </c>
      <c r="F15" t="str">
        <f t="shared" si="1"/>
        <v>General Fund</v>
      </c>
      <c r="G15" s="4">
        <v>7</v>
      </c>
      <c r="H15" t="str">
        <f t="shared" si="2"/>
        <v>Human Resources</v>
      </c>
      <c r="I15" s="6">
        <v>3949757</v>
      </c>
      <c r="J15" s="7" t="str">
        <f t="shared" si="3"/>
        <v>{"source":0,"target":7,"value":3949757},</v>
      </c>
    </row>
    <row r="16" spans="2:10">
      <c r="B16">
        <f t="shared" si="4"/>
        <v>7</v>
      </c>
      <c r="C16" s="4" t="s">
        <v>7</v>
      </c>
      <c r="D16" s="7" t="str">
        <f t="shared" si="0"/>
        <v>{"name":"Human Resources"},</v>
      </c>
      <c r="E16" s="4">
        <v>0</v>
      </c>
      <c r="F16" t="str">
        <f t="shared" si="1"/>
        <v>General Fund</v>
      </c>
      <c r="G16" s="4">
        <v>8</v>
      </c>
      <c r="H16" t="str">
        <f t="shared" si="2"/>
        <v>Office of Communication and Information Systems</v>
      </c>
      <c r="I16" s="6">
        <v>6649450</v>
      </c>
      <c r="J16" s="7" t="str">
        <f t="shared" si="3"/>
        <v>{"source":0,"target":8,"value":6649450},</v>
      </c>
    </row>
    <row r="17" spans="2:10">
      <c r="B17">
        <f t="shared" si="4"/>
        <v>8</v>
      </c>
      <c r="C17" s="4" t="s">
        <v>8</v>
      </c>
      <c r="D17" s="7" t="str">
        <f t="shared" si="0"/>
        <v>{"name":"Office of Communication and Information Systems"},</v>
      </c>
      <c r="E17" s="4">
        <v>0</v>
      </c>
      <c r="F17" t="str">
        <f t="shared" si="1"/>
        <v>General Fund</v>
      </c>
      <c r="G17" s="4">
        <v>9</v>
      </c>
      <c r="H17" t="str">
        <f t="shared" si="2"/>
        <v>Finance and Management Agency</v>
      </c>
      <c r="I17" s="6">
        <v>19795473</v>
      </c>
      <c r="J17" s="7" t="str">
        <f t="shared" si="3"/>
        <v>{"source":0,"target":9,"value":19795473},</v>
      </c>
    </row>
    <row r="18" spans="2:10">
      <c r="B18">
        <f t="shared" si="4"/>
        <v>9</v>
      </c>
      <c r="C18" s="4" t="s">
        <v>9</v>
      </c>
      <c r="D18" s="7" t="str">
        <f t="shared" si="0"/>
        <v>{"name":"Finance and Management Agency"},</v>
      </c>
      <c r="E18" s="4">
        <v>0</v>
      </c>
      <c r="F18" t="str">
        <f t="shared" si="1"/>
        <v>General Fund</v>
      </c>
      <c r="G18" s="4">
        <v>10</v>
      </c>
      <c r="H18" t="str">
        <f t="shared" si="2"/>
        <v>Police Services Agency</v>
      </c>
      <c r="I18" s="6">
        <v>158846631</v>
      </c>
      <c r="J18" s="7" t="str">
        <f t="shared" si="3"/>
        <v>{"source":0,"target":10,"value":158846631},</v>
      </c>
    </row>
    <row r="19" spans="2:10">
      <c r="B19">
        <f t="shared" si="4"/>
        <v>10</v>
      </c>
      <c r="C19" s="4" t="s">
        <v>10</v>
      </c>
      <c r="D19" s="7" t="str">
        <f t="shared" si="0"/>
        <v>{"name":"Police Services Agency"},</v>
      </c>
      <c r="E19" s="4">
        <v>0</v>
      </c>
      <c r="F19" t="str">
        <f t="shared" si="1"/>
        <v>General Fund</v>
      </c>
      <c r="G19" s="4">
        <v>11</v>
      </c>
      <c r="H19" t="str">
        <f t="shared" si="2"/>
        <v>Fire Services Agency</v>
      </c>
      <c r="I19" s="6">
        <v>95209445</v>
      </c>
      <c r="J19" s="7" t="str">
        <f t="shared" si="3"/>
        <v>{"source":0,"target":11,"value":95209445},</v>
      </c>
    </row>
    <row r="20" spans="2:10">
      <c r="B20">
        <f t="shared" si="4"/>
        <v>11</v>
      </c>
      <c r="C20" s="4" t="s">
        <v>11</v>
      </c>
      <c r="D20" s="7" t="str">
        <f t="shared" si="0"/>
        <v>{"name":"Fire Services Agency"},</v>
      </c>
      <c r="E20" s="4">
        <v>0</v>
      </c>
      <c r="F20" t="str">
        <f t="shared" si="1"/>
        <v>General Fund</v>
      </c>
      <c r="G20" s="4">
        <v>12</v>
      </c>
      <c r="H20" t="str">
        <f t="shared" si="2"/>
        <v>Library</v>
      </c>
      <c r="I20" s="6">
        <v>9062689</v>
      </c>
      <c r="J20" s="7" t="str">
        <f t="shared" si="3"/>
        <v>{"source":0,"target":12,"value":9062689},</v>
      </c>
    </row>
    <row r="21" spans="2:10">
      <c r="B21">
        <f t="shared" si="4"/>
        <v>12</v>
      </c>
      <c r="C21" s="4" t="s">
        <v>12</v>
      </c>
      <c r="D21" s="7" t="str">
        <f t="shared" si="0"/>
        <v>{"name":"Library"},</v>
      </c>
      <c r="E21" s="4">
        <v>0</v>
      </c>
      <c r="F21" t="str">
        <f t="shared" si="1"/>
        <v>General Fund</v>
      </c>
      <c r="G21" s="4">
        <v>13</v>
      </c>
      <c r="H21" t="str">
        <f t="shared" si="2"/>
        <v>Office of Parks and Recreation</v>
      </c>
      <c r="I21" s="6">
        <v>12787886</v>
      </c>
      <c r="J21" s="7" t="str">
        <f t="shared" si="3"/>
        <v>{"source":0,"target":13,"value":12787886},</v>
      </c>
    </row>
    <row r="22" spans="2:10">
      <c r="B22">
        <f t="shared" si="4"/>
        <v>13</v>
      </c>
      <c r="C22" s="4" t="s">
        <v>13</v>
      </c>
      <c r="D22" s="7" t="str">
        <f t="shared" si="0"/>
        <v>{"name":"Office of Parks and Recreation"},</v>
      </c>
      <c r="E22" s="4">
        <v>0</v>
      </c>
      <c r="F22" t="str">
        <f t="shared" si="1"/>
        <v>General Fund</v>
      </c>
      <c r="G22" s="4">
        <v>14</v>
      </c>
      <c r="H22" t="str">
        <f t="shared" si="2"/>
        <v>Department of Human Services</v>
      </c>
      <c r="I22" s="6">
        <v>4663526</v>
      </c>
      <c r="J22" s="7" t="str">
        <f t="shared" si="3"/>
        <v>{"source":0,"target":14,"value":4663526},</v>
      </c>
    </row>
    <row r="23" spans="2:10">
      <c r="B23">
        <f t="shared" si="4"/>
        <v>14</v>
      </c>
      <c r="C23" s="4" t="s">
        <v>14</v>
      </c>
      <c r="D23" s="7" t="str">
        <f t="shared" si="0"/>
        <v>{"name":"Department of Human Services"},</v>
      </c>
      <c r="E23" s="4">
        <v>0</v>
      </c>
      <c r="F23" t="str">
        <f t="shared" si="1"/>
        <v>General Fund</v>
      </c>
      <c r="G23" s="4">
        <v>15</v>
      </c>
      <c r="H23" t="str">
        <f t="shared" si="2"/>
        <v>Public Works Agency</v>
      </c>
      <c r="I23" s="6">
        <v>1</v>
      </c>
      <c r="J23" s="7" t="str">
        <f t="shared" si="3"/>
        <v>{"source":0,"target":15,"value":1},</v>
      </c>
    </row>
    <row r="24" spans="2:10">
      <c r="B24">
        <f t="shared" si="4"/>
        <v>15</v>
      </c>
      <c r="C24" s="4" t="s">
        <v>15</v>
      </c>
      <c r="D24" s="7" t="str">
        <f t="shared" si="0"/>
        <v>{"name":"Public Works Agency"},</v>
      </c>
      <c r="E24" s="4">
        <v>0</v>
      </c>
      <c r="F24" t="str">
        <f t="shared" si="1"/>
        <v>General Fund</v>
      </c>
      <c r="G24" s="4">
        <v>16</v>
      </c>
      <c r="H24" t="str">
        <f t="shared" si="2"/>
        <v>Community and Economic Development Agency</v>
      </c>
      <c r="I24" s="6">
        <v>475840</v>
      </c>
      <c r="J24" s="7" t="str">
        <f t="shared" si="3"/>
        <v>{"source":0,"target":16,"value":475840},</v>
      </c>
    </row>
    <row r="25" spans="2:10">
      <c r="B25">
        <f t="shared" si="4"/>
        <v>16</v>
      </c>
      <c r="C25" s="4" t="s">
        <v>16</v>
      </c>
      <c r="D25" s="7" t="str">
        <f t="shared" si="0"/>
        <v>{"name":"Community and Economic Development Agency"},</v>
      </c>
      <c r="E25" s="4">
        <v>0</v>
      </c>
      <c r="F25" t="str">
        <f t="shared" si="1"/>
        <v>General Fund</v>
      </c>
      <c r="G25" s="4">
        <v>17</v>
      </c>
      <c r="H25" t="str">
        <f t="shared" si="2"/>
        <v>Non Department and Port</v>
      </c>
      <c r="I25" s="6">
        <v>61568465</v>
      </c>
      <c r="J25" s="7" t="str">
        <f t="shared" si="3"/>
        <v>{"source":0,"target":17,"value":61568465},</v>
      </c>
    </row>
    <row r="26" spans="2:10">
      <c r="B26">
        <f t="shared" si="4"/>
        <v>17</v>
      </c>
      <c r="C26" s="4" t="s">
        <v>17</v>
      </c>
      <c r="D26" s="7" t="str">
        <f t="shared" si="0"/>
        <v>{"name":"Non Department and Port"},</v>
      </c>
      <c r="E26" s="4">
        <v>0</v>
      </c>
      <c r="F26" t="str">
        <f t="shared" si="1"/>
        <v>General Fund</v>
      </c>
      <c r="G26" s="4">
        <v>18</v>
      </c>
      <c r="H26" t="str">
        <f t="shared" si="2"/>
        <v>Capital Improvement Projects</v>
      </c>
      <c r="I26" s="6">
        <v>252000</v>
      </c>
      <c r="J26" s="7" t="str">
        <f t="shared" si="3"/>
        <v>{"source":0,"target":18,"value":252000},</v>
      </c>
    </row>
    <row r="27" spans="2:10">
      <c r="B27">
        <f t="shared" si="4"/>
        <v>18</v>
      </c>
      <c r="C27" s="4" t="s">
        <v>18</v>
      </c>
      <c r="D27" s="7" t="str">
        <f t="shared" si="0"/>
        <v>{"name":"Capital Improvement Projects"},</v>
      </c>
      <c r="E27" s="4">
        <v>19</v>
      </c>
      <c r="F27" t="str">
        <f t="shared" si="1"/>
        <v>Property Tax</v>
      </c>
      <c r="G27" s="4">
        <v>0</v>
      </c>
      <c r="H27" t="str">
        <f t="shared" si="2"/>
        <v>General Fund</v>
      </c>
      <c r="I27" s="6">
        <v>125166501</v>
      </c>
      <c r="J27" s="7" t="str">
        <f t="shared" si="3"/>
        <v>{"source":19,"target":0,"value":125166501},</v>
      </c>
    </row>
    <row r="28" spans="2:10">
      <c r="B28">
        <f t="shared" si="4"/>
        <v>19</v>
      </c>
      <c r="C28" s="4" t="s">
        <v>19</v>
      </c>
      <c r="D28" s="7" t="str">
        <f t="shared" si="0"/>
        <v>{"name":"Property Tax"},</v>
      </c>
      <c r="E28" s="4">
        <v>20</v>
      </c>
      <c r="F28" t="str">
        <f t="shared" si="1"/>
        <v>Sales Tax</v>
      </c>
      <c r="G28" s="4">
        <v>0</v>
      </c>
      <c r="H28" t="str">
        <f t="shared" si="2"/>
        <v>General Fund</v>
      </c>
      <c r="I28" s="6">
        <v>39524477</v>
      </c>
      <c r="J28" s="7" t="str">
        <f t="shared" si="3"/>
        <v>{"source":20,"target":0,"value":39524477},</v>
      </c>
    </row>
    <row r="29" spans="2:10">
      <c r="B29">
        <f t="shared" si="4"/>
        <v>20</v>
      </c>
      <c r="C29" s="4" t="s">
        <v>20</v>
      </c>
      <c r="D29" s="7" t="str">
        <f t="shared" si="0"/>
        <v>{"name":"Sales Tax"},</v>
      </c>
      <c r="E29" s="4">
        <v>21</v>
      </c>
      <c r="F29" t="str">
        <f t="shared" si="1"/>
        <v>Business License Tax</v>
      </c>
      <c r="G29" s="4">
        <v>0</v>
      </c>
      <c r="H29" t="str">
        <f t="shared" si="2"/>
        <v>General Fund</v>
      </c>
      <c r="I29" s="6">
        <v>51365918</v>
      </c>
      <c r="J29" s="7" t="str">
        <f t="shared" si="3"/>
        <v>{"source":21,"target":0,"value":51365918},</v>
      </c>
    </row>
    <row r="30" spans="2:10">
      <c r="B30">
        <f t="shared" si="4"/>
        <v>21</v>
      </c>
      <c r="C30" s="4" t="s">
        <v>21</v>
      </c>
      <c r="D30" s="7" t="str">
        <f t="shared" si="0"/>
        <v>{"name":"Business License Tax"},</v>
      </c>
      <c r="E30" s="4">
        <v>22</v>
      </c>
      <c r="F30" t="str">
        <f t="shared" si="1"/>
        <v>Utility Consumption Tax</v>
      </c>
      <c r="G30" s="4">
        <v>0</v>
      </c>
      <c r="H30" t="str">
        <f t="shared" si="2"/>
        <v>General Fund</v>
      </c>
      <c r="I30" s="6">
        <v>51199282</v>
      </c>
      <c r="J30" s="7" t="str">
        <f t="shared" si="3"/>
        <v>{"source":22,"target":0,"value":51199282},</v>
      </c>
    </row>
    <row r="31" spans="2:10">
      <c r="B31">
        <f t="shared" si="4"/>
        <v>22</v>
      </c>
      <c r="C31" s="4" t="s">
        <v>22</v>
      </c>
      <c r="D31" s="7" t="str">
        <f t="shared" si="0"/>
        <v>{"name":"Utility Consumption Tax"},</v>
      </c>
      <c r="E31" s="4">
        <v>23</v>
      </c>
      <c r="F31" t="str">
        <f t="shared" si="1"/>
        <v>Real Estate Transfer Tax</v>
      </c>
      <c r="G31" s="4">
        <v>0</v>
      </c>
      <c r="H31" t="str">
        <f t="shared" si="2"/>
        <v>General Fund</v>
      </c>
      <c r="I31" s="6">
        <v>28774900</v>
      </c>
      <c r="J31" s="7" t="str">
        <f t="shared" si="3"/>
        <v>{"source":23,"target":0,"value":28774900},</v>
      </c>
    </row>
    <row r="32" spans="2:10">
      <c r="B32">
        <f t="shared" si="4"/>
        <v>23</v>
      </c>
      <c r="C32" s="4" t="s">
        <v>23</v>
      </c>
      <c r="D32" s="7" t="str">
        <f t="shared" si="0"/>
        <v>{"name":"Real Estate Transfer Tax"},</v>
      </c>
      <c r="E32" s="4">
        <v>24</v>
      </c>
      <c r="F32" t="str">
        <f t="shared" si="1"/>
        <v>Transient Occupancy Tax</v>
      </c>
      <c r="G32" s="4">
        <v>0</v>
      </c>
      <c r="H32" t="str">
        <f t="shared" si="2"/>
        <v>General Fund</v>
      </c>
      <c r="I32" s="6">
        <v>8902937</v>
      </c>
      <c r="J32" s="7" t="str">
        <f t="shared" si="3"/>
        <v>{"source":24,"target":0,"value":8902937},</v>
      </c>
    </row>
    <row r="33" spans="2:10">
      <c r="B33">
        <f t="shared" si="4"/>
        <v>24</v>
      </c>
      <c r="C33" s="4" t="s">
        <v>24</v>
      </c>
      <c r="D33" s="7" t="str">
        <f t="shared" si="0"/>
        <v>{"name":"Transient Occupancy Tax"},</v>
      </c>
      <c r="E33" s="4">
        <v>25</v>
      </c>
      <c r="F33" t="str">
        <f t="shared" si="1"/>
        <v>Parking Tax</v>
      </c>
      <c r="G33" s="4">
        <v>0</v>
      </c>
      <c r="H33" t="str">
        <f t="shared" si="2"/>
        <v>General Fund</v>
      </c>
      <c r="I33" s="6">
        <v>7822736</v>
      </c>
      <c r="J33" s="7" t="str">
        <f t="shared" si="3"/>
        <v>{"source":25,"target":0,"value":7822736},</v>
      </c>
    </row>
    <row r="34" spans="2:10">
      <c r="B34">
        <f t="shared" si="4"/>
        <v>25</v>
      </c>
      <c r="C34" s="4" t="s">
        <v>25</v>
      </c>
      <c r="D34" s="7" t="str">
        <f t="shared" si="0"/>
        <v>{"name":"Parking Tax"},</v>
      </c>
      <c r="E34" s="4">
        <v>26</v>
      </c>
      <c r="F34" t="str">
        <f t="shared" si="1"/>
        <v>Licenses &amp; Permits</v>
      </c>
      <c r="G34" s="4">
        <v>0</v>
      </c>
      <c r="H34" t="str">
        <f t="shared" si="2"/>
        <v>General Fund</v>
      </c>
      <c r="I34" s="6">
        <v>939660</v>
      </c>
      <c r="J34" s="7" t="str">
        <f t="shared" si="3"/>
        <v>{"source":26,"target":0,"value":939660},</v>
      </c>
    </row>
    <row r="35" spans="2:10">
      <c r="B35">
        <f t="shared" si="4"/>
        <v>26</v>
      </c>
      <c r="C35" s="4" t="s">
        <v>26</v>
      </c>
      <c r="D35" s="7" t="str">
        <f t="shared" si="0"/>
        <v>{"name":"Licenses &amp; Permits"},</v>
      </c>
      <c r="E35" s="4">
        <v>27</v>
      </c>
      <c r="F35" t="str">
        <f t="shared" si="1"/>
        <v>Fines &amp; Penalties</v>
      </c>
      <c r="G35" s="4">
        <v>0</v>
      </c>
      <c r="H35" t="str">
        <f t="shared" si="2"/>
        <v>General Fund</v>
      </c>
      <c r="I35" s="6">
        <v>24011420</v>
      </c>
      <c r="J35" s="7" t="str">
        <f t="shared" si="3"/>
        <v>{"source":27,"target":0,"value":24011420},</v>
      </c>
    </row>
    <row r="36" spans="2:10">
      <c r="B36">
        <f t="shared" si="4"/>
        <v>27</v>
      </c>
      <c r="C36" s="4" t="s">
        <v>27</v>
      </c>
      <c r="D36" s="7" t="str">
        <f t="shared" si="0"/>
        <v>{"name":"Fines &amp; Penalties"},</v>
      </c>
      <c r="E36" s="4">
        <v>28</v>
      </c>
      <c r="F36" t="str">
        <f t="shared" si="1"/>
        <v>Interest Income</v>
      </c>
      <c r="G36" s="4">
        <v>0</v>
      </c>
      <c r="H36" t="str">
        <f t="shared" si="2"/>
        <v>General Fund</v>
      </c>
      <c r="I36" s="6">
        <v>800000</v>
      </c>
      <c r="J36" s="7" t="str">
        <f t="shared" si="3"/>
        <v>{"source":28,"target":0,"value":800000},</v>
      </c>
    </row>
    <row r="37" spans="2:10">
      <c r="B37">
        <f t="shared" si="4"/>
        <v>28</v>
      </c>
      <c r="C37" s="4" t="s">
        <v>28</v>
      </c>
      <c r="D37" s="7" t="str">
        <f t="shared" si="0"/>
        <v>{"name":"Interest Income"},</v>
      </c>
      <c r="E37" s="4">
        <v>29</v>
      </c>
      <c r="F37" t="str">
        <f t="shared" si="1"/>
        <v>Service Charges</v>
      </c>
      <c r="G37" s="4">
        <v>0</v>
      </c>
      <c r="H37" t="str">
        <f t="shared" si="2"/>
        <v>General Fund</v>
      </c>
      <c r="I37" s="6">
        <v>44759576</v>
      </c>
      <c r="J37" s="7" t="str">
        <f t="shared" si="3"/>
        <v>{"source":29,"target":0,"value":44759576},</v>
      </c>
    </row>
    <row r="38" spans="2:10">
      <c r="B38">
        <f t="shared" si="4"/>
        <v>29</v>
      </c>
      <c r="C38" s="4" t="s">
        <v>29</v>
      </c>
      <c r="D38" s="7" t="str">
        <f t="shared" si="0"/>
        <v>{"name":"Service Charges"},</v>
      </c>
      <c r="E38" s="4">
        <v>30</v>
      </c>
      <c r="F38" t="str">
        <f t="shared" si="1"/>
        <v>Miscellaneous</v>
      </c>
      <c r="G38" s="4">
        <v>0</v>
      </c>
      <c r="H38" t="str">
        <f t="shared" si="2"/>
        <v>General Fund</v>
      </c>
      <c r="I38" s="6">
        <v>5928540</v>
      </c>
      <c r="J38" s="7" t="str">
        <f t="shared" si="3"/>
        <v>{"source":30,"target":0,"value":5928540},</v>
      </c>
    </row>
    <row r="39" spans="2:10">
      <c r="B39">
        <f t="shared" si="4"/>
        <v>30</v>
      </c>
      <c r="C39" s="4" t="s">
        <v>30</v>
      </c>
      <c r="D39" s="7" t="str">
        <f t="shared" si="0"/>
        <v>{"name":"Miscellaneous"},</v>
      </c>
      <c r="E39" s="4">
        <v>31</v>
      </c>
      <c r="F39" t="str">
        <f t="shared" si="1"/>
        <v>Interfund Transfers</v>
      </c>
      <c r="G39" s="4">
        <v>0</v>
      </c>
      <c r="H39" t="str">
        <f t="shared" si="2"/>
        <v>General Fund</v>
      </c>
      <c r="I39" s="6">
        <v>8282521</v>
      </c>
      <c r="J39" s="7" t="str">
        <f>IF(ISBLANK(E39),"",IF(ISBLANK(E40),CONCATENATE($J$2,E39,$J$3,G39,$J$4,I39,$J$6),CONCATENATE($J$2,E39,$J$3,G39,$J$4,I39,$J$5)))</f>
        <v>{"source":31,"target":0,"value":8282521},</v>
      </c>
    </row>
    <row r="40" spans="2:10">
      <c r="B40">
        <f t="shared" si="4"/>
        <v>31</v>
      </c>
      <c r="C40" s="4" t="s">
        <v>31</v>
      </c>
      <c r="D40" s="7" t="str">
        <f t="shared" si="0"/>
        <v>{"name":"Interfund Transfers"},</v>
      </c>
      <c r="E40" s="4">
        <v>32</v>
      </c>
      <c r="F40" t="str">
        <f t="shared" si="1"/>
        <v>Measure Y: Public Safety Act</v>
      </c>
      <c r="G40" s="4">
        <v>10</v>
      </c>
      <c r="H40" t="str">
        <f t="shared" si="2"/>
        <v>Police Services Agency</v>
      </c>
      <c r="I40" s="6">
        <v>11636551</v>
      </c>
      <c r="J40" s="7" t="str">
        <f t="shared" ref="J40:J59" si="5">IF(ISBLANK(E40),"",IF(ISBLANK(E41),CONCATENATE($J$2,E40,$J$3,G40,$J$4,I40,$J$6),CONCATENATE($J$2,E40,$J$3,G40,$J$4,I40,$J$5)))</f>
        <v>{"source":32,"target":10,"value":11636551},</v>
      </c>
    </row>
    <row r="41" spans="2:10">
      <c r="B41">
        <f t="shared" si="4"/>
        <v>32</v>
      </c>
      <c r="C41" s="4" t="s">
        <v>46</v>
      </c>
      <c r="D41" s="7" t="str">
        <f>IF(ISBLANK(C41),"",IF(ISBLANK(C42),CONCATENATE($D$2,C41,$D$4),CONCATENATE($D$2,C41,$D$3)))</f>
        <v>{"name":"Measure Y: Public Safety Act"},</v>
      </c>
      <c r="E41" s="4">
        <v>32</v>
      </c>
      <c r="F41" t="str">
        <f>IF(ISBLANK(E41),"",VLOOKUP(E41,$B$9:$C$64,2,FALSE))</f>
        <v>Measure Y: Public Safety Act</v>
      </c>
      <c r="G41" s="4">
        <v>11</v>
      </c>
      <c r="H41" t="str">
        <f>IF(ISBLANK(G41),"",VLOOKUP(G41,$B$9:$C$64,2,FALSE))</f>
        <v>Fire Services Agency</v>
      </c>
      <c r="I41" s="6">
        <v>4000000</v>
      </c>
      <c r="J41" s="7" t="str">
        <f t="shared" si="5"/>
        <v>{"source":32,"target":11,"value":4000000},</v>
      </c>
    </row>
    <row r="42" spans="2:10">
      <c r="B42">
        <f t="shared" si="4"/>
        <v>33</v>
      </c>
      <c r="C42" s="4" t="s">
        <v>52</v>
      </c>
      <c r="D42" s="7" t="str">
        <f t="shared" ref="D42:D89" si="6">IF(ISBLANK(C42),"",IF(ISBLANK(C43),CONCATENATE($D$2,C42,$D$4),CONCATENATE($D$2,C42,$D$3)))</f>
        <v>{"name":"Kid's First Oakland Children's Fund"},</v>
      </c>
      <c r="E42" s="4">
        <v>32</v>
      </c>
      <c r="F42" t="str">
        <f t="shared" ref="F42:F89" si="7">IF(ISBLANK(E42),"",VLOOKUP(E42,$B$9:$C$64,2,FALSE))</f>
        <v>Measure Y: Public Safety Act</v>
      </c>
      <c r="G42" s="4">
        <v>14</v>
      </c>
      <c r="H42" t="str">
        <f>IF(ISBLANK(G42),"",VLOOKUP(G42,$B$9:$C$64,2,FALSE))</f>
        <v>Department of Human Services</v>
      </c>
      <c r="I42" s="6">
        <v>6285654</v>
      </c>
      <c r="J42" s="7" t="str">
        <f t="shared" si="5"/>
        <v>{"source":32,"target":14,"value":6285654},</v>
      </c>
    </row>
    <row r="43" spans="2:10">
      <c r="B43">
        <f t="shared" si="4"/>
        <v>34</v>
      </c>
      <c r="C43" s="4" t="s">
        <v>53</v>
      </c>
      <c r="D43" s="7" t="str">
        <f t="shared" si="6"/>
        <v>{"name":"Department of Health and Human Services (Federal)"},</v>
      </c>
      <c r="E43" s="4">
        <v>33</v>
      </c>
      <c r="F43" t="str">
        <f t="shared" si="7"/>
        <v>Kid's First Oakland Children's Fund</v>
      </c>
      <c r="G43" s="4">
        <v>14</v>
      </c>
      <c r="H43" t="str">
        <f t="shared" ref="H43:H89" si="8">IF(ISBLANK(G43),"",VLOOKUP(G43,$B$9:$C$64,2,FALSE))</f>
        <v>Department of Human Services</v>
      </c>
      <c r="I43" s="6">
        <v>10756257</v>
      </c>
      <c r="J43" s="7" t="str">
        <f t="shared" si="5"/>
        <v>{"source":33,"target":14,"value":10756257},</v>
      </c>
    </row>
    <row r="44" spans="2:10">
      <c r="B44">
        <f t="shared" si="4"/>
        <v>35</v>
      </c>
      <c r="C44" s="4" t="s">
        <v>54</v>
      </c>
      <c r="D44" s="7" t="str">
        <f t="shared" si="6"/>
        <v>{"name":"Measure B - ACTIA"},</v>
      </c>
      <c r="E44" s="4">
        <v>34</v>
      </c>
      <c r="F44" t="str">
        <f t="shared" si="7"/>
        <v>Department of Health and Human Services (Federal)</v>
      </c>
      <c r="G44" s="4">
        <v>14</v>
      </c>
      <c r="H44" t="str">
        <f t="shared" si="8"/>
        <v>Department of Human Services</v>
      </c>
      <c r="I44" s="6">
        <v>16790670</v>
      </c>
      <c r="J44" s="7" t="str">
        <f t="shared" si="5"/>
        <v>{"source":34,"target":14,"value":16790670},</v>
      </c>
    </row>
    <row r="45" spans="2:10">
      <c r="B45">
        <f t="shared" si="4"/>
        <v>36</v>
      </c>
      <c r="C45" s="4" t="s">
        <v>55</v>
      </c>
      <c r="D45" s="7" t="str">
        <f t="shared" si="6"/>
        <v>{"name":"Measure Q - Library Services Retention &amp; Enhancement"},</v>
      </c>
      <c r="E45" s="4">
        <v>35</v>
      </c>
      <c r="F45" t="str">
        <f t="shared" si="7"/>
        <v>Measure B - ACTIA</v>
      </c>
      <c r="G45" s="4">
        <v>15</v>
      </c>
      <c r="H45" t="str">
        <f t="shared" si="8"/>
        <v>Public Works Agency</v>
      </c>
      <c r="I45" s="6">
        <v>4650750</v>
      </c>
      <c r="J45" s="7" t="str">
        <f t="shared" si="5"/>
        <v>{"source":35,"target":15,"value":4650750},</v>
      </c>
    </row>
    <row r="46" spans="2:10">
      <c r="B46">
        <f t="shared" si="4"/>
        <v>37</v>
      </c>
      <c r="C46" s="4" t="s">
        <v>56</v>
      </c>
      <c r="D46" s="7" t="str">
        <f t="shared" si="6"/>
        <v>{"name":"Landscaping &amp; Lighting Assessment District"},</v>
      </c>
      <c r="E46" s="4">
        <v>35</v>
      </c>
      <c r="F46" t="str">
        <f t="shared" si="7"/>
        <v>Measure B - ACTIA</v>
      </c>
      <c r="G46" s="4">
        <v>18</v>
      </c>
      <c r="H46" t="str">
        <f t="shared" si="8"/>
        <v>Capital Improvement Projects</v>
      </c>
      <c r="I46" s="6">
        <v>3500000</v>
      </c>
      <c r="J46" s="7" t="str">
        <f t="shared" si="5"/>
        <v>{"source":35,"target":18,"value":3500000},</v>
      </c>
    </row>
    <row r="47" spans="2:10">
      <c r="B47">
        <f t="shared" si="4"/>
        <v>38</v>
      </c>
      <c r="C47" s="4" t="s">
        <v>57</v>
      </c>
      <c r="D47" s="7" t="str">
        <f t="shared" si="6"/>
        <v>{"name":"Development Service Fund"},</v>
      </c>
      <c r="E47" s="4">
        <v>36</v>
      </c>
      <c r="F47" t="str">
        <f t="shared" si="7"/>
        <v>Measure Q - Library Services Retention &amp; Enhancement</v>
      </c>
      <c r="G47" s="4">
        <v>12</v>
      </c>
      <c r="H47" t="str">
        <f t="shared" si="8"/>
        <v>Library</v>
      </c>
      <c r="I47" s="6">
        <v>14923021</v>
      </c>
      <c r="J47" s="7" t="str">
        <f t="shared" si="5"/>
        <v>{"source":36,"target":12,"value":14923021},</v>
      </c>
    </row>
    <row r="48" spans="2:10">
      <c r="B48">
        <f t="shared" si="4"/>
        <v>39</v>
      </c>
      <c r="C48" s="4" t="s">
        <v>58</v>
      </c>
      <c r="D48" s="7" t="str">
        <f t="shared" si="6"/>
        <v>{"name":"Sewer Service Fund"}</v>
      </c>
      <c r="E48" s="4">
        <v>37</v>
      </c>
      <c r="F48" t="str">
        <f t="shared" si="7"/>
        <v>Landscaping &amp; Lighting Assessment District</v>
      </c>
      <c r="G48" s="4">
        <v>15</v>
      </c>
      <c r="H48" t="str">
        <f t="shared" si="8"/>
        <v>Public Works Agency</v>
      </c>
      <c r="I48" s="6">
        <v>14365458</v>
      </c>
      <c r="J48" s="7" t="str">
        <f t="shared" si="5"/>
        <v>{"source":37,"target":15,"value":14365458},</v>
      </c>
    </row>
    <row r="49" spans="2:10">
      <c r="B49">
        <f t="shared" si="4"/>
        <v>40</v>
      </c>
      <c r="C49" s="4"/>
      <c r="D49" s="7" t="str">
        <f t="shared" si="6"/>
        <v/>
      </c>
      <c r="E49" s="4">
        <v>37</v>
      </c>
      <c r="F49" t="str">
        <f t="shared" si="7"/>
        <v>Landscaping &amp; Lighting Assessment District</v>
      </c>
      <c r="G49" s="4">
        <v>13</v>
      </c>
      <c r="H49" t="str">
        <f t="shared" si="8"/>
        <v>Office of Parks and Recreation</v>
      </c>
      <c r="I49" s="6">
        <v>4091501</v>
      </c>
      <c r="J49" s="7" t="str">
        <f t="shared" si="5"/>
        <v>{"source":37,"target":13,"value":4091501},</v>
      </c>
    </row>
    <row r="50" spans="2:10">
      <c r="B50">
        <f t="shared" si="4"/>
        <v>41</v>
      </c>
      <c r="C50" s="4"/>
      <c r="D50" s="7" t="str">
        <f t="shared" si="6"/>
        <v/>
      </c>
      <c r="E50" s="4">
        <v>38</v>
      </c>
      <c r="F50" t="str">
        <f t="shared" si="7"/>
        <v>Development Service Fund</v>
      </c>
      <c r="G50" s="4">
        <v>16</v>
      </c>
      <c r="H50" t="str">
        <f t="shared" si="8"/>
        <v>Community and Economic Development Agency</v>
      </c>
      <c r="I50" s="6">
        <v>21280707</v>
      </c>
      <c r="J50" s="7" t="str">
        <f t="shared" si="5"/>
        <v>{"source":38,"target":16,"value":21280707},</v>
      </c>
    </row>
    <row r="51" spans="2:10">
      <c r="B51">
        <f t="shared" si="4"/>
        <v>42</v>
      </c>
      <c r="C51" s="4"/>
      <c r="D51" s="7" t="str">
        <f t="shared" si="6"/>
        <v/>
      </c>
      <c r="E51" s="4">
        <v>39</v>
      </c>
      <c r="F51" t="str">
        <f t="shared" si="7"/>
        <v>Sewer Service Fund</v>
      </c>
      <c r="G51" s="4">
        <v>15</v>
      </c>
      <c r="H51" t="str">
        <f t="shared" si="8"/>
        <v>Public Works Agency</v>
      </c>
      <c r="I51" s="6">
        <v>22261648</v>
      </c>
      <c r="J51" s="7" t="str">
        <f t="shared" si="5"/>
        <v>{"source":39,"target":15,"value":22261648},</v>
      </c>
    </row>
    <row r="52" spans="2:10">
      <c r="B52">
        <f t="shared" si="4"/>
        <v>43</v>
      </c>
      <c r="C52" s="4"/>
      <c r="D52" s="7" t="str">
        <f t="shared" si="6"/>
        <v/>
      </c>
      <c r="E52" s="4">
        <v>39</v>
      </c>
      <c r="F52" t="str">
        <f t="shared" si="7"/>
        <v>Sewer Service Fund</v>
      </c>
      <c r="G52" s="4">
        <v>17</v>
      </c>
      <c r="H52" t="str">
        <f t="shared" si="8"/>
        <v>Non Department and Port</v>
      </c>
      <c r="I52" s="6">
        <v>10161330</v>
      </c>
      <c r="J52" s="7" t="str">
        <f t="shared" si="5"/>
        <v>{"source":39,"target":17,"value":10161330},</v>
      </c>
    </row>
    <row r="53" spans="2:10">
      <c r="B53">
        <f t="shared" si="4"/>
        <v>44</v>
      </c>
      <c r="C53" s="4"/>
      <c r="D53" s="7" t="str">
        <f t="shared" si="6"/>
        <v/>
      </c>
      <c r="E53" s="4">
        <v>39</v>
      </c>
      <c r="F53" t="str">
        <f t="shared" si="7"/>
        <v>Sewer Service Fund</v>
      </c>
      <c r="G53" s="4">
        <v>18</v>
      </c>
      <c r="H53" t="str">
        <f t="shared" si="8"/>
        <v>Capital Improvement Projects</v>
      </c>
      <c r="I53" s="6">
        <v>15150000</v>
      </c>
      <c r="J53" s="7" t="str">
        <f t="shared" si="5"/>
        <v>{"source":39,"target":18,"value":15150000}</v>
      </c>
    </row>
    <row r="54" spans="2:10">
      <c r="B54">
        <f t="shared" si="4"/>
        <v>45</v>
      </c>
      <c r="C54" s="4"/>
      <c r="D54" s="7" t="str">
        <f t="shared" si="6"/>
        <v/>
      </c>
      <c r="E54" s="4"/>
      <c r="F54" t="str">
        <f t="shared" si="7"/>
        <v/>
      </c>
      <c r="G54" s="4"/>
      <c r="H54" t="str">
        <f t="shared" si="8"/>
        <v/>
      </c>
      <c r="I54" s="6"/>
      <c r="J54" s="7" t="str">
        <f t="shared" si="5"/>
        <v/>
      </c>
    </row>
    <row r="55" spans="2:10">
      <c r="B55">
        <f t="shared" si="4"/>
        <v>46</v>
      </c>
      <c r="C55" s="4"/>
      <c r="D55" s="7" t="str">
        <f t="shared" si="6"/>
        <v/>
      </c>
      <c r="E55" s="4"/>
      <c r="F55" t="str">
        <f t="shared" si="7"/>
        <v/>
      </c>
      <c r="G55" s="4"/>
      <c r="H55" t="str">
        <f t="shared" si="8"/>
        <v/>
      </c>
      <c r="I55" s="6"/>
      <c r="J55" s="7" t="str">
        <f t="shared" si="5"/>
        <v/>
      </c>
    </row>
    <row r="56" spans="2:10">
      <c r="B56">
        <f t="shared" si="4"/>
        <v>47</v>
      </c>
      <c r="C56" s="4"/>
      <c r="D56" s="7" t="str">
        <f t="shared" si="6"/>
        <v/>
      </c>
      <c r="E56" s="4"/>
      <c r="F56" t="str">
        <f t="shared" si="7"/>
        <v/>
      </c>
      <c r="G56" s="4"/>
      <c r="H56" t="str">
        <f t="shared" si="8"/>
        <v/>
      </c>
      <c r="I56" s="6"/>
      <c r="J56" s="7" t="str">
        <f t="shared" si="5"/>
        <v/>
      </c>
    </row>
    <row r="57" spans="2:10">
      <c r="B57">
        <f t="shared" si="4"/>
        <v>48</v>
      </c>
      <c r="C57" s="4"/>
      <c r="D57" s="7" t="str">
        <f t="shared" si="6"/>
        <v/>
      </c>
      <c r="E57" s="4"/>
      <c r="F57" t="str">
        <f t="shared" si="7"/>
        <v/>
      </c>
      <c r="G57" s="4"/>
      <c r="H57" t="str">
        <f t="shared" si="8"/>
        <v/>
      </c>
      <c r="I57" s="6"/>
      <c r="J57" s="7" t="str">
        <f t="shared" si="5"/>
        <v/>
      </c>
    </row>
    <row r="58" spans="2:10">
      <c r="B58">
        <f t="shared" si="4"/>
        <v>49</v>
      </c>
      <c r="C58" s="4"/>
      <c r="D58" s="7" t="str">
        <f t="shared" si="6"/>
        <v/>
      </c>
      <c r="E58" s="4"/>
      <c r="F58" t="str">
        <f t="shared" si="7"/>
        <v/>
      </c>
      <c r="G58" s="4"/>
      <c r="H58" t="str">
        <f t="shared" si="8"/>
        <v/>
      </c>
      <c r="I58" s="6"/>
      <c r="J58" s="7" t="str">
        <f t="shared" si="5"/>
        <v/>
      </c>
    </row>
    <row r="59" spans="2:10">
      <c r="B59">
        <f t="shared" si="4"/>
        <v>50</v>
      </c>
      <c r="C59" s="4"/>
      <c r="D59" s="7" t="str">
        <f t="shared" si="6"/>
        <v/>
      </c>
      <c r="E59" s="4"/>
      <c r="F59" t="str">
        <f t="shared" si="7"/>
        <v/>
      </c>
      <c r="G59" s="4"/>
      <c r="H59" t="str">
        <f t="shared" si="8"/>
        <v/>
      </c>
      <c r="I59" s="6"/>
      <c r="J59" s="7" t="str">
        <f t="shared" si="5"/>
        <v/>
      </c>
    </row>
    <row r="60" spans="2:10">
      <c r="B60">
        <f t="shared" ref="B60:B89" si="9">B59+1</f>
        <v>51</v>
      </c>
      <c r="C60" s="4"/>
      <c r="D60" s="7" t="str">
        <f t="shared" si="6"/>
        <v/>
      </c>
      <c r="E60" s="4"/>
      <c r="F60" t="str">
        <f t="shared" si="7"/>
        <v/>
      </c>
      <c r="G60" s="4"/>
      <c r="H60" t="str">
        <f t="shared" si="8"/>
        <v/>
      </c>
      <c r="I60" s="6"/>
      <c r="J60" s="7" t="str">
        <f t="shared" ref="J60:J89" si="10">IF(ISBLANK(E60),"",IF(ISBLANK(E61),CONCATENATE($J$2,E60,$J$3,G60,$J$4,I60,$J$6),CONCATENATE($J$2,E60,$J$3,G60,$J$4,I60,$J$5)))</f>
        <v/>
      </c>
    </row>
    <row r="61" spans="2:10">
      <c r="B61">
        <f t="shared" si="9"/>
        <v>52</v>
      </c>
      <c r="C61" s="4"/>
      <c r="D61" s="7" t="str">
        <f t="shared" si="6"/>
        <v/>
      </c>
      <c r="E61" s="4"/>
      <c r="F61" t="str">
        <f t="shared" si="7"/>
        <v/>
      </c>
      <c r="G61" s="4"/>
      <c r="H61" t="str">
        <f t="shared" si="8"/>
        <v/>
      </c>
      <c r="I61" s="6"/>
      <c r="J61" s="7" t="str">
        <f t="shared" si="10"/>
        <v/>
      </c>
    </row>
    <row r="62" spans="2:10">
      <c r="B62">
        <f t="shared" si="9"/>
        <v>53</v>
      </c>
      <c r="C62" s="4"/>
      <c r="D62" s="7" t="str">
        <f t="shared" si="6"/>
        <v/>
      </c>
      <c r="E62" s="4"/>
      <c r="F62" t="str">
        <f t="shared" si="7"/>
        <v/>
      </c>
      <c r="G62" s="4"/>
      <c r="H62" t="str">
        <f t="shared" si="8"/>
        <v/>
      </c>
      <c r="I62" s="6"/>
      <c r="J62" s="7" t="str">
        <f t="shared" si="10"/>
        <v/>
      </c>
    </row>
    <row r="63" spans="2:10">
      <c r="B63">
        <f t="shared" si="9"/>
        <v>54</v>
      </c>
      <c r="C63" s="4"/>
      <c r="D63" s="7" t="str">
        <f t="shared" si="6"/>
        <v/>
      </c>
      <c r="E63" s="4"/>
      <c r="F63" t="str">
        <f t="shared" si="7"/>
        <v/>
      </c>
      <c r="G63" s="4"/>
      <c r="H63" t="str">
        <f t="shared" si="8"/>
        <v/>
      </c>
      <c r="I63" s="6"/>
      <c r="J63" s="7" t="str">
        <f t="shared" si="10"/>
        <v/>
      </c>
    </row>
    <row r="64" spans="2:10">
      <c r="B64">
        <f t="shared" si="9"/>
        <v>55</v>
      </c>
      <c r="C64" s="4"/>
      <c r="D64" s="7" t="str">
        <f t="shared" si="6"/>
        <v/>
      </c>
      <c r="E64" s="4"/>
      <c r="F64" t="str">
        <f t="shared" si="7"/>
        <v/>
      </c>
      <c r="G64" s="4"/>
      <c r="H64" t="str">
        <f t="shared" si="8"/>
        <v/>
      </c>
      <c r="I64" s="6"/>
      <c r="J64" s="7" t="str">
        <f t="shared" si="10"/>
        <v/>
      </c>
    </row>
    <row r="65" spans="2:10">
      <c r="B65">
        <f t="shared" si="9"/>
        <v>56</v>
      </c>
      <c r="C65" s="4"/>
      <c r="D65" s="7" t="str">
        <f t="shared" si="6"/>
        <v/>
      </c>
      <c r="E65" s="4"/>
      <c r="F65" t="str">
        <f t="shared" si="7"/>
        <v/>
      </c>
      <c r="G65" s="4"/>
      <c r="H65" t="str">
        <f t="shared" si="8"/>
        <v/>
      </c>
      <c r="I65" s="6"/>
      <c r="J65" s="7" t="str">
        <f t="shared" si="10"/>
        <v/>
      </c>
    </row>
    <row r="66" spans="2:10">
      <c r="B66">
        <f t="shared" si="9"/>
        <v>57</v>
      </c>
      <c r="C66" s="4"/>
      <c r="D66" s="7" t="str">
        <f t="shared" si="6"/>
        <v/>
      </c>
      <c r="E66" s="4"/>
      <c r="F66" t="str">
        <f t="shared" si="7"/>
        <v/>
      </c>
      <c r="G66" s="4"/>
      <c r="H66" t="str">
        <f t="shared" si="8"/>
        <v/>
      </c>
      <c r="I66" s="6"/>
      <c r="J66" s="7" t="str">
        <f t="shared" si="10"/>
        <v/>
      </c>
    </row>
    <row r="67" spans="2:10">
      <c r="B67">
        <f t="shared" si="9"/>
        <v>58</v>
      </c>
      <c r="C67" s="4"/>
      <c r="D67" s="7" t="str">
        <f t="shared" si="6"/>
        <v/>
      </c>
      <c r="E67" s="4"/>
      <c r="F67" t="str">
        <f t="shared" si="7"/>
        <v/>
      </c>
      <c r="G67" s="4"/>
      <c r="H67" t="str">
        <f t="shared" si="8"/>
        <v/>
      </c>
      <c r="I67" s="6"/>
      <c r="J67" s="7" t="str">
        <f t="shared" si="10"/>
        <v/>
      </c>
    </row>
    <row r="68" spans="2:10">
      <c r="B68">
        <f t="shared" si="9"/>
        <v>59</v>
      </c>
      <c r="C68" s="4"/>
      <c r="D68" s="7" t="str">
        <f t="shared" si="6"/>
        <v/>
      </c>
      <c r="E68" s="4"/>
      <c r="F68" t="str">
        <f t="shared" si="7"/>
        <v/>
      </c>
      <c r="G68" s="4"/>
      <c r="H68" t="str">
        <f t="shared" si="8"/>
        <v/>
      </c>
      <c r="I68" s="6"/>
      <c r="J68" s="7" t="str">
        <f t="shared" si="10"/>
        <v/>
      </c>
    </row>
    <row r="69" spans="2:10">
      <c r="B69">
        <f t="shared" si="9"/>
        <v>60</v>
      </c>
      <c r="C69" s="4"/>
      <c r="D69" s="7" t="str">
        <f t="shared" si="6"/>
        <v/>
      </c>
      <c r="E69" s="4"/>
      <c r="F69" t="str">
        <f t="shared" si="7"/>
        <v/>
      </c>
      <c r="G69" s="4"/>
      <c r="H69" t="str">
        <f t="shared" si="8"/>
        <v/>
      </c>
      <c r="I69" s="6"/>
      <c r="J69" s="7" t="str">
        <f t="shared" si="10"/>
        <v/>
      </c>
    </row>
    <row r="70" spans="2:10">
      <c r="B70">
        <f t="shared" si="9"/>
        <v>61</v>
      </c>
      <c r="C70" s="4"/>
      <c r="D70" s="7" t="str">
        <f t="shared" si="6"/>
        <v/>
      </c>
      <c r="E70" s="4"/>
      <c r="F70" t="str">
        <f t="shared" si="7"/>
        <v/>
      </c>
      <c r="G70" s="4"/>
      <c r="H70" t="str">
        <f t="shared" si="8"/>
        <v/>
      </c>
      <c r="I70" s="6"/>
      <c r="J70" s="7" t="str">
        <f t="shared" si="10"/>
        <v/>
      </c>
    </row>
    <row r="71" spans="2:10">
      <c r="B71">
        <f t="shared" si="9"/>
        <v>62</v>
      </c>
      <c r="C71" s="4"/>
      <c r="D71" s="7" t="str">
        <f t="shared" si="6"/>
        <v/>
      </c>
      <c r="E71" s="4"/>
      <c r="F71" t="str">
        <f t="shared" si="7"/>
        <v/>
      </c>
      <c r="G71" s="4"/>
      <c r="H71" t="str">
        <f t="shared" si="8"/>
        <v/>
      </c>
      <c r="I71" s="6"/>
      <c r="J71" s="7" t="str">
        <f t="shared" si="10"/>
        <v/>
      </c>
    </row>
    <row r="72" spans="2:10">
      <c r="B72">
        <f t="shared" si="9"/>
        <v>63</v>
      </c>
      <c r="C72" s="4"/>
      <c r="D72" s="7" t="str">
        <f t="shared" si="6"/>
        <v/>
      </c>
      <c r="E72" s="4"/>
      <c r="F72" t="str">
        <f t="shared" si="7"/>
        <v/>
      </c>
      <c r="G72" s="4"/>
      <c r="H72" t="str">
        <f t="shared" si="8"/>
        <v/>
      </c>
      <c r="I72" s="6"/>
      <c r="J72" s="7" t="str">
        <f t="shared" si="10"/>
        <v/>
      </c>
    </row>
    <row r="73" spans="2:10">
      <c r="B73">
        <f t="shared" si="9"/>
        <v>64</v>
      </c>
      <c r="C73" s="4"/>
      <c r="D73" s="7" t="str">
        <f t="shared" si="6"/>
        <v/>
      </c>
      <c r="E73" s="4"/>
      <c r="F73" t="str">
        <f t="shared" si="7"/>
        <v/>
      </c>
      <c r="G73" s="4"/>
      <c r="H73" t="str">
        <f t="shared" si="8"/>
        <v/>
      </c>
      <c r="I73" s="6"/>
      <c r="J73" s="7" t="str">
        <f t="shared" si="10"/>
        <v/>
      </c>
    </row>
    <row r="74" spans="2:10">
      <c r="B74">
        <f t="shared" si="9"/>
        <v>65</v>
      </c>
      <c r="C74" s="4"/>
      <c r="D74" s="7" t="str">
        <f t="shared" si="6"/>
        <v/>
      </c>
      <c r="E74" s="4"/>
      <c r="F74" t="str">
        <f t="shared" si="7"/>
        <v/>
      </c>
      <c r="G74" s="4"/>
      <c r="H74" t="str">
        <f t="shared" si="8"/>
        <v/>
      </c>
      <c r="I74" s="6"/>
      <c r="J74" s="7" t="str">
        <f t="shared" si="10"/>
        <v/>
      </c>
    </row>
    <row r="75" spans="2:10">
      <c r="B75">
        <f t="shared" si="9"/>
        <v>66</v>
      </c>
      <c r="C75" s="4"/>
      <c r="D75" s="7" t="str">
        <f t="shared" si="6"/>
        <v/>
      </c>
      <c r="E75" s="4"/>
      <c r="F75" t="str">
        <f t="shared" si="7"/>
        <v/>
      </c>
      <c r="G75" s="4"/>
      <c r="H75" t="str">
        <f t="shared" si="8"/>
        <v/>
      </c>
      <c r="I75" s="6"/>
      <c r="J75" s="7" t="str">
        <f t="shared" si="10"/>
        <v/>
      </c>
    </row>
    <row r="76" spans="2:10">
      <c r="B76">
        <f t="shared" si="9"/>
        <v>67</v>
      </c>
      <c r="C76" s="4"/>
      <c r="D76" s="7" t="str">
        <f t="shared" si="6"/>
        <v/>
      </c>
      <c r="E76" s="4"/>
      <c r="F76" t="str">
        <f t="shared" si="7"/>
        <v/>
      </c>
      <c r="G76" s="4"/>
      <c r="H76" t="str">
        <f t="shared" si="8"/>
        <v/>
      </c>
      <c r="I76" s="6"/>
      <c r="J76" s="7" t="str">
        <f t="shared" si="10"/>
        <v/>
      </c>
    </row>
    <row r="77" spans="2:10">
      <c r="B77">
        <f t="shared" si="9"/>
        <v>68</v>
      </c>
      <c r="C77" s="4"/>
      <c r="D77" s="7" t="str">
        <f t="shared" si="6"/>
        <v/>
      </c>
      <c r="E77" s="4"/>
      <c r="F77" t="str">
        <f t="shared" si="7"/>
        <v/>
      </c>
      <c r="G77" s="4"/>
      <c r="H77" t="str">
        <f t="shared" si="8"/>
        <v/>
      </c>
      <c r="I77" s="6"/>
      <c r="J77" s="7" t="str">
        <f t="shared" si="10"/>
        <v/>
      </c>
    </row>
    <row r="78" spans="2:10">
      <c r="B78">
        <f t="shared" si="9"/>
        <v>69</v>
      </c>
      <c r="C78" s="4"/>
      <c r="D78" s="7" t="str">
        <f t="shared" si="6"/>
        <v/>
      </c>
      <c r="E78" s="4"/>
      <c r="F78" t="str">
        <f t="shared" si="7"/>
        <v/>
      </c>
      <c r="G78" s="4"/>
      <c r="H78" t="str">
        <f t="shared" si="8"/>
        <v/>
      </c>
      <c r="I78" s="6"/>
      <c r="J78" s="7" t="str">
        <f t="shared" si="10"/>
        <v/>
      </c>
    </row>
    <row r="79" spans="2:10">
      <c r="B79">
        <f t="shared" si="9"/>
        <v>70</v>
      </c>
      <c r="C79" s="4"/>
      <c r="D79" s="7" t="str">
        <f t="shared" si="6"/>
        <v/>
      </c>
      <c r="E79" s="4"/>
      <c r="F79" t="str">
        <f t="shared" si="7"/>
        <v/>
      </c>
      <c r="G79" s="4"/>
      <c r="H79" t="str">
        <f t="shared" si="8"/>
        <v/>
      </c>
      <c r="I79" s="6"/>
      <c r="J79" s="7" t="str">
        <f t="shared" si="10"/>
        <v/>
      </c>
    </row>
    <row r="80" spans="2:10">
      <c r="B80">
        <f t="shared" si="9"/>
        <v>71</v>
      </c>
      <c r="C80" s="4"/>
      <c r="D80" s="7" t="str">
        <f t="shared" si="6"/>
        <v/>
      </c>
      <c r="E80" s="4"/>
      <c r="F80" t="str">
        <f t="shared" si="7"/>
        <v/>
      </c>
      <c r="G80" s="4"/>
      <c r="H80" t="str">
        <f t="shared" si="8"/>
        <v/>
      </c>
      <c r="I80" s="6"/>
      <c r="J80" s="7" t="str">
        <f t="shared" si="10"/>
        <v/>
      </c>
    </row>
    <row r="81" spans="2:10">
      <c r="B81">
        <f t="shared" si="9"/>
        <v>72</v>
      </c>
      <c r="C81" s="4"/>
      <c r="D81" s="7" t="str">
        <f t="shared" si="6"/>
        <v/>
      </c>
      <c r="E81" s="4"/>
      <c r="F81" t="str">
        <f t="shared" si="7"/>
        <v/>
      </c>
      <c r="G81" s="4"/>
      <c r="H81" t="str">
        <f t="shared" si="8"/>
        <v/>
      </c>
      <c r="I81" s="6"/>
      <c r="J81" s="7" t="str">
        <f t="shared" si="10"/>
        <v/>
      </c>
    </row>
    <row r="82" spans="2:10">
      <c r="B82">
        <f t="shared" si="9"/>
        <v>73</v>
      </c>
      <c r="C82" s="4"/>
      <c r="D82" s="7" t="str">
        <f t="shared" si="6"/>
        <v/>
      </c>
      <c r="E82" s="4"/>
      <c r="F82" t="str">
        <f t="shared" si="7"/>
        <v/>
      </c>
      <c r="G82" s="4"/>
      <c r="H82" t="str">
        <f t="shared" si="8"/>
        <v/>
      </c>
      <c r="I82" s="6"/>
      <c r="J82" s="7" t="str">
        <f t="shared" si="10"/>
        <v/>
      </c>
    </row>
    <row r="83" spans="2:10">
      <c r="B83">
        <f t="shared" si="9"/>
        <v>74</v>
      </c>
      <c r="C83" s="4"/>
      <c r="D83" s="7" t="str">
        <f t="shared" si="6"/>
        <v/>
      </c>
      <c r="E83" s="4"/>
      <c r="F83" t="str">
        <f t="shared" si="7"/>
        <v/>
      </c>
      <c r="G83" s="4"/>
      <c r="H83" t="str">
        <f t="shared" si="8"/>
        <v/>
      </c>
      <c r="I83" s="6"/>
      <c r="J83" s="7" t="str">
        <f t="shared" si="10"/>
        <v/>
      </c>
    </row>
    <row r="84" spans="2:10">
      <c r="B84">
        <f t="shared" si="9"/>
        <v>75</v>
      </c>
      <c r="C84" s="4"/>
      <c r="D84" s="7" t="str">
        <f t="shared" si="6"/>
        <v/>
      </c>
      <c r="E84" s="4"/>
      <c r="F84" t="str">
        <f t="shared" si="7"/>
        <v/>
      </c>
      <c r="G84" s="4"/>
      <c r="H84" t="str">
        <f t="shared" si="8"/>
        <v/>
      </c>
      <c r="I84" s="6"/>
      <c r="J84" s="7" t="str">
        <f t="shared" si="10"/>
        <v/>
      </c>
    </row>
    <row r="85" spans="2:10">
      <c r="B85">
        <f t="shared" si="9"/>
        <v>76</v>
      </c>
      <c r="C85" s="4"/>
      <c r="D85" s="7" t="str">
        <f t="shared" si="6"/>
        <v/>
      </c>
      <c r="E85" s="4"/>
      <c r="F85" t="str">
        <f t="shared" si="7"/>
        <v/>
      </c>
      <c r="G85" s="4"/>
      <c r="H85" t="str">
        <f t="shared" si="8"/>
        <v/>
      </c>
      <c r="I85" s="6"/>
      <c r="J85" s="7" t="str">
        <f t="shared" si="10"/>
        <v/>
      </c>
    </row>
    <row r="86" spans="2:10">
      <c r="B86">
        <f t="shared" si="9"/>
        <v>77</v>
      </c>
      <c r="C86" s="4"/>
      <c r="D86" s="7" t="str">
        <f t="shared" si="6"/>
        <v/>
      </c>
      <c r="E86" s="4"/>
      <c r="F86" t="str">
        <f t="shared" si="7"/>
        <v/>
      </c>
      <c r="G86" s="4"/>
      <c r="H86" t="str">
        <f t="shared" si="8"/>
        <v/>
      </c>
      <c r="I86" s="6"/>
      <c r="J86" s="7" t="str">
        <f t="shared" si="10"/>
        <v/>
      </c>
    </row>
    <row r="87" spans="2:10">
      <c r="B87">
        <f t="shared" si="9"/>
        <v>78</v>
      </c>
      <c r="C87" s="4"/>
      <c r="D87" s="7" t="str">
        <f t="shared" si="6"/>
        <v/>
      </c>
      <c r="E87" s="4"/>
      <c r="F87" t="str">
        <f t="shared" si="7"/>
        <v/>
      </c>
      <c r="G87" s="4"/>
      <c r="H87" t="str">
        <f t="shared" si="8"/>
        <v/>
      </c>
      <c r="I87" s="6"/>
      <c r="J87" s="7" t="str">
        <f t="shared" si="10"/>
        <v/>
      </c>
    </row>
    <row r="88" spans="2:10">
      <c r="B88">
        <f t="shared" si="9"/>
        <v>79</v>
      </c>
      <c r="C88" s="4"/>
      <c r="D88" s="7" t="str">
        <f t="shared" si="6"/>
        <v/>
      </c>
      <c r="E88" s="4"/>
      <c r="F88" t="str">
        <f t="shared" si="7"/>
        <v/>
      </c>
      <c r="G88" s="4"/>
      <c r="H88" t="str">
        <f t="shared" si="8"/>
        <v/>
      </c>
      <c r="I88" s="6"/>
      <c r="J88" s="7" t="str">
        <f t="shared" si="10"/>
        <v/>
      </c>
    </row>
    <row r="89" spans="2:10">
      <c r="B89">
        <f t="shared" si="9"/>
        <v>80</v>
      </c>
      <c r="C89" s="4"/>
      <c r="D89" s="7" t="str">
        <f t="shared" si="6"/>
        <v/>
      </c>
      <c r="E89" s="4"/>
      <c r="F89" t="str">
        <f t="shared" si="7"/>
        <v/>
      </c>
      <c r="G89" s="4"/>
      <c r="H89" t="str">
        <f t="shared" si="8"/>
        <v/>
      </c>
      <c r="I89" s="6"/>
      <c r="J89" s="7" t="str">
        <f t="shared" si="10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Guarino</dc:creator>
  <cp:lastModifiedBy>David Guarino</cp:lastModifiedBy>
  <dcterms:created xsi:type="dcterms:W3CDTF">2012-12-04T22:34:56Z</dcterms:created>
  <dcterms:modified xsi:type="dcterms:W3CDTF">2012-12-05T01:05:19Z</dcterms:modified>
</cp:coreProperties>
</file>