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ORK\05_risk\other\venn\Code\v1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I19" i="1"/>
  <c r="G1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J10" i="1"/>
  <c r="G10" i="1"/>
  <c r="H10" i="1"/>
  <c r="I10" i="1"/>
  <c r="F10" i="1"/>
</calcChain>
</file>

<file path=xl/sharedStrings.xml><?xml version="1.0" encoding="utf-8"?>
<sst xmlns="http://schemas.openxmlformats.org/spreadsheetml/2006/main" count="150" uniqueCount="115">
  <si>
    <t>iso3</t>
  </si>
  <si>
    <t>year</t>
  </si>
  <si>
    <t>age</t>
  </si>
  <si>
    <t>sex</t>
  </si>
  <si>
    <t>cause</t>
  </si>
  <si>
    <t>mtbeh_paf</t>
  </si>
  <si>
    <t>mtmetab_paf</t>
  </si>
  <si>
    <t>mtenv_paf</t>
  </si>
  <si>
    <t>mtenv_beh_paf</t>
  </si>
  <si>
    <t>mtbeh_metab_paf</t>
  </si>
  <si>
    <t>mtenv_metab_paf</t>
  </si>
  <si>
    <t>mtall_paf</t>
  </si>
  <si>
    <t>cause_level</t>
  </si>
  <si>
    <t>cause_parent</t>
  </si>
  <si>
    <t>stroke</t>
  </si>
  <si>
    <t>USA</t>
  </si>
  <si>
    <t>B.2.3</t>
  </si>
  <si>
    <t>B.2</t>
  </si>
  <si>
    <t>B.2.3.1</t>
  </si>
  <si>
    <t>B.2.3.2</t>
  </si>
  <si>
    <t>mean_death</t>
  </si>
  <si>
    <t>mean_yll</t>
  </si>
  <si>
    <t>mean_yld</t>
  </si>
  <si>
    <t>death_all</t>
  </si>
  <si>
    <t>death_zz_all</t>
  </si>
  <si>
    <t>yll_all</t>
  </si>
  <si>
    <t>yll_zz_all</t>
  </si>
  <si>
    <t>yld_all</t>
  </si>
  <si>
    <t>yld_zz_all</t>
  </si>
  <si>
    <t>death_env_metab</t>
  </si>
  <si>
    <t>death_zz_env_metab</t>
  </si>
  <si>
    <t>yll_env_metab</t>
  </si>
  <si>
    <t>yll_zz_env_metab</t>
  </si>
  <si>
    <t>yld_env_metab</t>
  </si>
  <si>
    <t>yld_zz_env_metab</t>
  </si>
  <si>
    <t>death_beh_metab</t>
  </si>
  <si>
    <t>death_zz_beh_metab</t>
  </si>
  <si>
    <t>yll_beh_metab</t>
  </si>
  <si>
    <t>yll_zz_beh_metab</t>
  </si>
  <si>
    <t>yld_beh_metab</t>
  </si>
  <si>
    <t>yld_zz_beh_metab</t>
  </si>
  <si>
    <t>death_env_beh</t>
  </si>
  <si>
    <t>death_zz_env_beh</t>
  </si>
  <si>
    <t>yll_env_beh</t>
  </si>
  <si>
    <t>yll_zz_env_beh</t>
  </si>
  <si>
    <t>yld_env_beh</t>
  </si>
  <si>
    <t>yld_zz_env_beh</t>
  </si>
  <si>
    <t>death_env</t>
  </si>
  <si>
    <t>death_zz_env</t>
  </si>
  <si>
    <t>yll_env</t>
  </si>
  <si>
    <t>yll_zz_env</t>
  </si>
  <si>
    <t>yld_env</t>
  </si>
  <si>
    <t>yld_zz_env</t>
  </si>
  <si>
    <t>death_metab</t>
  </si>
  <si>
    <t>death_zz_metab</t>
  </si>
  <si>
    <t>yll_metab</t>
  </si>
  <si>
    <t>yll_zz_metab</t>
  </si>
  <si>
    <t>yld_metab</t>
  </si>
  <si>
    <t>yld_zz_metab</t>
  </si>
  <si>
    <t>death_beh</t>
  </si>
  <si>
    <t>death_zz_beh</t>
  </si>
  <si>
    <t>yll_beh</t>
  </si>
  <si>
    <t>yll_zz_beh</t>
  </si>
  <si>
    <t>yld_beh</t>
  </si>
  <si>
    <t>yld_zz_beh</t>
  </si>
  <si>
    <t>daly_all</t>
  </si>
  <si>
    <t>daly_zz_all</t>
  </si>
  <si>
    <t>daly_env_metab</t>
  </si>
  <si>
    <t>daly_zz_env_metab</t>
  </si>
  <si>
    <t>daly_beh_metab</t>
  </si>
  <si>
    <t>daly_zz_beh_metab</t>
  </si>
  <si>
    <t>daly_env_beh</t>
  </si>
  <si>
    <t>daly_zz_env_beh</t>
  </si>
  <si>
    <t>daly_env</t>
  </si>
  <si>
    <t>daly_zz_env</t>
  </si>
  <si>
    <t>daly_metab</t>
  </si>
  <si>
    <t>daly_zz_metab</t>
  </si>
  <si>
    <t>daly_beh</t>
  </si>
  <si>
    <t>daly_zz_beh</t>
  </si>
  <si>
    <t>dalyoverall</t>
  </si>
  <si>
    <t>acause</t>
  </si>
  <si>
    <t>risk</t>
  </si>
  <si>
    <t>mean_cf_death</t>
  </si>
  <si>
    <t>mean_cf_yll</t>
  </si>
  <si>
    <t>mean_cf_yld</t>
  </si>
  <si>
    <t>mean_daly</t>
  </si>
  <si>
    <t>mean_cf_daly</t>
  </si>
  <si>
    <t>upper90_death</t>
  </si>
  <si>
    <t>upper_death</t>
  </si>
  <si>
    <t>upper_cf_death</t>
  </si>
  <si>
    <t>upper90_yll</t>
  </si>
  <si>
    <t>upper_yll</t>
  </si>
  <si>
    <t>upper_cf_yll</t>
  </si>
  <si>
    <t>upper90_yld</t>
  </si>
  <si>
    <t>upper_yld</t>
  </si>
  <si>
    <t>upper_cf_yld</t>
  </si>
  <si>
    <t>upper90_daly</t>
  </si>
  <si>
    <t>upper_daly</t>
  </si>
  <si>
    <t>upper_cf_daly</t>
  </si>
  <si>
    <t>lower_death</t>
  </si>
  <si>
    <t>lower90_death</t>
  </si>
  <si>
    <t>lower_cf_death</t>
  </si>
  <si>
    <t>lower_yll</t>
  </si>
  <si>
    <t>lower90_yll</t>
  </si>
  <si>
    <t>lower_cf_yll</t>
  </si>
  <si>
    <t>lower_yld</t>
  </si>
  <si>
    <t>lower90_yld</t>
  </si>
  <si>
    <t>lower_cf_yld</t>
  </si>
  <si>
    <t>lower_daly</t>
  </si>
  <si>
    <t>lower90_daly</t>
  </si>
  <si>
    <t>lower_cf_daly</t>
  </si>
  <si>
    <t>cvd_stroke</t>
  </si>
  <si>
    <t>_all</t>
  </si>
  <si>
    <t>cvd_stroke_cerhem</t>
  </si>
  <si>
    <t>cvd_stroke_isch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</si>
</sst>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9"/>
  <sheetViews>
    <sheetView tabSelected="1" workbookViewId="0">
      <selection activeCell="H16" sqref="H16"/>
    </sheetView>
  </sheetViews>
  <sheetFormatPr defaultRowHeight="15" x14ac:dyDescent="0.25"/>
  <cols>
    <col min="5" max="5" width="18.5703125" bestFit="1" customWidth="1"/>
    <col min="6" max="6" width="10.7109375" bestFit="1" customWidth="1"/>
    <col min="7" max="7" width="13.140625" bestFit="1" customWidth="1"/>
    <col min="8" max="8" width="10.5703125" bestFit="1" customWidth="1"/>
    <col min="9" max="9" width="15.140625" bestFit="1" customWidth="1"/>
    <col min="10" max="10" width="17.7109375" bestFit="1" customWidth="1"/>
    <col min="12" max="12" width="12.2851562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66" x14ac:dyDescent="0.25">
      <c r="A2" t="s">
        <v>15</v>
      </c>
      <c r="B2">
        <v>2013</v>
      </c>
      <c r="C2">
        <v>65</v>
      </c>
      <c r="D2">
        <v>1</v>
      </c>
      <c r="E2" t="s">
        <v>16</v>
      </c>
      <c r="F2">
        <v>0.73289539999999997</v>
      </c>
      <c r="G2">
        <v>0.64851709999999996</v>
      </c>
      <c r="H2" s="1">
        <v>6.2999999999999998E-6</v>
      </c>
      <c r="I2">
        <v>0.74955959999999999</v>
      </c>
      <c r="J2">
        <v>0.83161839999999998</v>
      </c>
      <c r="K2">
        <v>0.64851930000000002</v>
      </c>
      <c r="L2">
        <v>0.83161949999999996</v>
      </c>
      <c r="M2">
        <v>3</v>
      </c>
      <c r="N2" t="s">
        <v>17</v>
      </c>
      <c r="O2">
        <v>1</v>
      </c>
    </row>
    <row r="3" spans="1:66" x14ac:dyDescent="0.25">
      <c r="A3" t="s">
        <v>15</v>
      </c>
      <c r="B3">
        <v>2013</v>
      </c>
      <c r="C3">
        <v>65</v>
      </c>
      <c r="D3">
        <v>1</v>
      </c>
      <c r="E3" t="s">
        <v>18</v>
      </c>
      <c r="F3">
        <v>0.69521809999999995</v>
      </c>
      <c r="G3">
        <v>0.63653439999999994</v>
      </c>
      <c r="H3" s="1">
        <v>6.2600000000000002E-6</v>
      </c>
      <c r="I3">
        <v>0.71414630000000001</v>
      </c>
      <c r="J3">
        <v>0.77153249999999995</v>
      </c>
      <c r="K3">
        <v>0.63653669999999996</v>
      </c>
      <c r="L3">
        <v>0.77153400000000005</v>
      </c>
      <c r="M3">
        <v>4</v>
      </c>
      <c r="N3" t="s">
        <v>16</v>
      </c>
      <c r="O3">
        <v>1</v>
      </c>
    </row>
    <row r="4" spans="1:66" x14ac:dyDescent="0.25">
      <c r="A4" t="s">
        <v>15</v>
      </c>
      <c r="B4">
        <v>2013</v>
      </c>
      <c r="C4">
        <v>65</v>
      </c>
      <c r="D4">
        <v>1</v>
      </c>
      <c r="E4" t="s">
        <v>19</v>
      </c>
      <c r="F4">
        <v>0.75393790000000005</v>
      </c>
      <c r="G4">
        <v>0.65520940000000005</v>
      </c>
      <c r="H4" s="1">
        <v>6.3099999999999997E-6</v>
      </c>
      <c r="I4">
        <v>0.76933770000000001</v>
      </c>
      <c r="J4">
        <v>0.86517599999999995</v>
      </c>
      <c r="K4">
        <v>0.65521160000000001</v>
      </c>
      <c r="L4">
        <v>0.86517690000000003</v>
      </c>
      <c r="M4">
        <v>4</v>
      </c>
      <c r="N4" t="s">
        <v>16</v>
      </c>
      <c r="O4">
        <v>1</v>
      </c>
    </row>
    <row r="6" spans="1:66" x14ac:dyDescent="0.25">
      <c r="A6" t="s">
        <v>2</v>
      </c>
      <c r="B6" t="s">
        <v>4</v>
      </c>
      <c r="C6" t="s">
        <v>0</v>
      </c>
      <c r="D6" t="s">
        <v>3</v>
      </c>
      <c r="E6" t="s">
        <v>1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 t="s">
        <v>28</v>
      </c>
      <c r="O6" t="s">
        <v>29</v>
      </c>
      <c r="P6" t="s">
        <v>30</v>
      </c>
      <c r="Q6" t="s">
        <v>31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  <c r="AA6" t="s">
        <v>41</v>
      </c>
      <c r="AB6" t="s">
        <v>42</v>
      </c>
      <c r="AC6" t="s">
        <v>43</v>
      </c>
      <c r="AD6" t="s">
        <v>44</v>
      </c>
      <c r="AE6" t="s">
        <v>45</v>
      </c>
      <c r="AF6" t="s">
        <v>46</v>
      </c>
      <c r="AG6" t="s">
        <v>47</v>
      </c>
      <c r="AH6" t="s">
        <v>48</v>
      </c>
      <c r="AI6" t="s">
        <v>49</v>
      </c>
      <c r="AJ6" t="s">
        <v>50</v>
      </c>
      <c r="AK6" t="s">
        <v>51</v>
      </c>
      <c r="AL6" t="s">
        <v>52</v>
      </c>
      <c r="AM6" t="s">
        <v>53</v>
      </c>
      <c r="AN6" t="s">
        <v>54</v>
      </c>
      <c r="AO6" t="s">
        <v>55</v>
      </c>
      <c r="AP6" t="s">
        <v>56</v>
      </c>
      <c r="AQ6" t="s">
        <v>57</v>
      </c>
      <c r="AR6" t="s">
        <v>58</v>
      </c>
      <c r="AS6" t="s">
        <v>59</v>
      </c>
      <c r="AT6" t="s">
        <v>60</v>
      </c>
      <c r="AU6" t="s">
        <v>61</v>
      </c>
      <c r="AV6" t="s">
        <v>62</v>
      </c>
      <c r="AW6" t="s">
        <v>63</v>
      </c>
      <c r="AX6" t="s">
        <v>64</v>
      </c>
      <c r="AY6" t="s">
        <v>65</v>
      </c>
      <c r="AZ6" t="s">
        <v>66</v>
      </c>
      <c r="BA6" t="s">
        <v>67</v>
      </c>
      <c r="BB6" t="s">
        <v>68</v>
      </c>
      <c r="BC6" t="s">
        <v>69</v>
      </c>
      <c r="BD6" t="s">
        <v>70</v>
      </c>
      <c r="BE6" t="s">
        <v>71</v>
      </c>
      <c r="BF6" t="s">
        <v>72</v>
      </c>
      <c r="BG6" t="s">
        <v>73</v>
      </c>
      <c r="BH6" t="s">
        <v>74</v>
      </c>
      <c r="BI6" t="s">
        <v>75</v>
      </c>
      <c r="BJ6" t="s">
        <v>76</v>
      </c>
      <c r="BK6" t="s">
        <v>77</v>
      </c>
      <c r="BL6" t="s">
        <v>78</v>
      </c>
      <c r="BM6" t="s">
        <v>79</v>
      </c>
      <c r="BN6" t="s">
        <v>14</v>
      </c>
    </row>
    <row r="7" spans="1:66" x14ac:dyDescent="0.25">
      <c r="A7">
        <v>65</v>
      </c>
      <c r="B7" t="s">
        <v>16</v>
      </c>
      <c r="C7" t="s">
        <v>15</v>
      </c>
      <c r="D7">
        <v>1</v>
      </c>
      <c r="E7">
        <v>2013</v>
      </c>
      <c r="F7">
        <v>4826.2003000000004</v>
      </c>
      <c r="G7">
        <v>103691.82</v>
      </c>
      <c r="H7">
        <v>50799.684000000001</v>
      </c>
      <c r="I7">
        <v>4013.5619999999999</v>
      </c>
      <c r="J7">
        <v>872.51430000000005</v>
      </c>
      <c r="K7">
        <v>86232.14</v>
      </c>
      <c r="L7">
        <v>18746.13</v>
      </c>
      <c r="M7">
        <v>38103.11</v>
      </c>
      <c r="N7">
        <v>4291.7290000000003</v>
      </c>
      <c r="O7">
        <v>3129.884</v>
      </c>
      <c r="P7">
        <v>-872.49459999999999</v>
      </c>
      <c r="Q7">
        <v>67246.149999999994</v>
      </c>
      <c r="R7">
        <v>-18745.71</v>
      </c>
      <c r="S7">
        <v>29714.22</v>
      </c>
      <c r="T7">
        <v>-4291.6080000000002</v>
      </c>
      <c r="U7">
        <v>4013.5569999999998</v>
      </c>
      <c r="V7">
        <v>2733.8159999999998</v>
      </c>
      <c r="W7">
        <v>86232.02</v>
      </c>
      <c r="X7">
        <v>58736.56</v>
      </c>
      <c r="Y7">
        <v>38103.06</v>
      </c>
      <c r="Z7">
        <v>27872.85</v>
      </c>
      <c r="AA7">
        <v>3617.5250000000001</v>
      </c>
      <c r="AB7">
        <v>-476.45179999999999</v>
      </c>
      <c r="AC7">
        <v>77723.199999999997</v>
      </c>
      <c r="AD7">
        <v>-10236.66</v>
      </c>
      <c r="AE7">
        <v>36261.949999999997</v>
      </c>
      <c r="AF7">
        <v>-2450.4169999999999</v>
      </c>
      <c r="AG7">
        <v>3.0388100000000001E-2</v>
      </c>
      <c r="AH7">
        <v>476.4624</v>
      </c>
      <c r="AI7">
        <v>0.65289509999999995</v>
      </c>
      <c r="AJ7">
        <v>10236.879999999999</v>
      </c>
      <c r="AK7">
        <v>0.20599719999999999</v>
      </c>
      <c r="AL7">
        <v>2450.5010000000002</v>
      </c>
      <c r="AM7">
        <v>3129.8739999999998</v>
      </c>
      <c r="AN7">
        <v>396.03730000000002</v>
      </c>
      <c r="AO7">
        <v>67245.919999999998</v>
      </c>
      <c r="AP7">
        <v>8508.9369999999999</v>
      </c>
      <c r="AQ7">
        <v>29714.13</v>
      </c>
      <c r="AR7">
        <v>1841.1610000000001</v>
      </c>
      <c r="AS7">
        <v>3537.1</v>
      </c>
      <c r="AT7">
        <v>883.678</v>
      </c>
      <c r="AU7">
        <v>75995.25</v>
      </c>
      <c r="AV7">
        <v>18985.990000000002</v>
      </c>
      <c r="AW7">
        <v>35652.61</v>
      </c>
      <c r="AX7">
        <v>8388.8950000000004</v>
      </c>
      <c r="AY7">
        <v>124335.3</v>
      </c>
      <c r="AZ7">
        <v>23037.86</v>
      </c>
      <c r="BA7">
        <v>96960.37</v>
      </c>
      <c r="BB7">
        <v>-23037.32</v>
      </c>
      <c r="BC7">
        <v>124335.1</v>
      </c>
      <c r="BD7">
        <v>86609.41</v>
      </c>
      <c r="BE7">
        <v>113985.2</v>
      </c>
      <c r="BF7">
        <v>-12687.07</v>
      </c>
      <c r="BG7">
        <v>0.85889230000000005</v>
      </c>
      <c r="BH7">
        <v>12687.38</v>
      </c>
      <c r="BI7">
        <v>96960.05</v>
      </c>
      <c r="BJ7">
        <v>10350.1</v>
      </c>
      <c r="BK7">
        <v>111647.9</v>
      </c>
      <c r="BL7">
        <v>27374.880000000001</v>
      </c>
      <c r="BM7">
        <v>154491.5</v>
      </c>
      <c r="BN7">
        <v>1</v>
      </c>
    </row>
    <row r="8" spans="1:66" x14ac:dyDescent="0.25">
      <c r="A8">
        <v>65</v>
      </c>
      <c r="B8" t="s">
        <v>18</v>
      </c>
      <c r="C8" t="s">
        <v>15</v>
      </c>
      <c r="D8">
        <v>1</v>
      </c>
      <c r="E8">
        <v>2013</v>
      </c>
      <c r="F8">
        <v>1729.4902999999999</v>
      </c>
      <c r="G8">
        <v>37158.423000000003</v>
      </c>
      <c r="H8">
        <v>45247.995999999999</v>
      </c>
      <c r="I8">
        <v>1334.36</v>
      </c>
      <c r="J8">
        <v>231.24340000000001</v>
      </c>
      <c r="K8">
        <v>28668.99</v>
      </c>
      <c r="L8">
        <v>4968.308</v>
      </c>
      <c r="M8">
        <v>33449.379999999997</v>
      </c>
      <c r="N8">
        <v>3443</v>
      </c>
      <c r="O8">
        <v>1100.884</v>
      </c>
      <c r="P8">
        <v>-231.23650000000001</v>
      </c>
      <c r="Q8">
        <v>23652.7</v>
      </c>
      <c r="R8">
        <v>-4968.1589999999997</v>
      </c>
      <c r="S8">
        <v>26486.63</v>
      </c>
      <c r="T8">
        <v>-3442.8919999999998</v>
      </c>
      <c r="U8">
        <v>1334.3579999999999</v>
      </c>
      <c r="V8">
        <v>1001.622</v>
      </c>
      <c r="W8">
        <v>28668.93</v>
      </c>
      <c r="X8">
        <v>21520.03</v>
      </c>
      <c r="Y8">
        <v>33449.33</v>
      </c>
      <c r="Z8">
        <v>25042.2</v>
      </c>
      <c r="AA8">
        <v>1235.1089999999999</v>
      </c>
      <c r="AB8">
        <v>-131.9837</v>
      </c>
      <c r="AC8">
        <v>26536.55</v>
      </c>
      <c r="AD8">
        <v>-2835.694</v>
      </c>
      <c r="AE8">
        <v>32005.13</v>
      </c>
      <c r="AF8">
        <v>-1998.6130000000001</v>
      </c>
      <c r="AG8">
        <v>1.08334E-2</v>
      </c>
      <c r="AH8">
        <v>131.98759999999999</v>
      </c>
      <c r="AI8">
        <v>0.23275779999999999</v>
      </c>
      <c r="AJ8">
        <v>2835.7779999999998</v>
      </c>
      <c r="AK8">
        <v>0.1832337</v>
      </c>
      <c r="AL8">
        <v>1998.6890000000001</v>
      </c>
      <c r="AM8">
        <v>1100.8800000000001</v>
      </c>
      <c r="AN8">
        <v>99.251379999999997</v>
      </c>
      <c r="AO8">
        <v>23652.61</v>
      </c>
      <c r="AP8">
        <v>2132.4349999999999</v>
      </c>
      <c r="AQ8">
        <v>26486.55</v>
      </c>
      <c r="AR8">
        <v>1444.252</v>
      </c>
      <c r="AS8">
        <v>1202.373</v>
      </c>
      <c r="AT8">
        <v>233.47649999999999</v>
      </c>
      <c r="AU8">
        <v>25833.21</v>
      </c>
      <c r="AV8">
        <v>5016.2870000000003</v>
      </c>
      <c r="AW8">
        <v>31450.69</v>
      </c>
      <c r="AX8">
        <v>6962.7510000000002</v>
      </c>
      <c r="AY8">
        <v>62118.37</v>
      </c>
      <c r="AZ8">
        <v>8411.3080000000009</v>
      </c>
      <c r="BA8">
        <v>50139.33</v>
      </c>
      <c r="BB8">
        <v>-8411.0509999999995</v>
      </c>
      <c r="BC8">
        <v>62118.27</v>
      </c>
      <c r="BD8">
        <v>46562.23</v>
      </c>
      <c r="BE8">
        <v>58541.68</v>
      </c>
      <c r="BF8">
        <v>-4834.3069999999998</v>
      </c>
      <c r="BG8">
        <v>0.41599150000000001</v>
      </c>
      <c r="BH8">
        <v>4834.4660000000003</v>
      </c>
      <c r="BI8">
        <v>50139.17</v>
      </c>
      <c r="BJ8">
        <v>3576.6869999999999</v>
      </c>
      <c r="BK8">
        <v>57283.9</v>
      </c>
      <c r="BL8">
        <v>11979.04</v>
      </c>
      <c r="BM8">
        <v>82406.42</v>
      </c>
      <c r="BN8">
        <v>1</v>
      </c>
    </row>
    <row r="9" spans="1:66" x14ac:dyDescent="0.25">
      <c r="A9">
        <v>65</v>
      </c>
      <c r="B9" t="s">
        <v>19</v>
      </c>
      <c r="C9" t="s">
        <v>15</v>
      </c>
      <c r="D9">
        <v>1</v>
      </c>
      <c r="E9">
        <v>2013</v>
      </c>
      <c r="F9">
        <v>3096.71</v>
      </c>
      <c r="G9">
        <v>66533.395000000004</v>
      </c>
      <c r="H9">
        <v>5551.6881000000003</v>
      </c>
      <c r="I9">
        <v>2679.2020000000002</v>
      </c>
      <c r="J9">
        <v>641.27099999999996</v>
      </c>
      <c r="K9">
        <v>57563.15</v>
      </c>
      <c r="L9">
        <v>13777.83</v>
      </c>
      <c r="M9">
        <v>4653.7280000000001</v>
      </c>
      <c r="N9">
        <v>848.7242</v>
      </c>
      <c r="O9">
        <v>2029</v>
      </c>
      <c r="P9">
        <v>-641.25810000000001</v>
      </c>
      <c r="Q9">
        <v>43593.45</v>
      </c>
      <c r="R9">
        <v>-13777.55</v>
      </c>
      <c r="S9">
        <v>3227.585</v>
      </c>
      <c r="T9">
        <v>-848.71109999999999</v>
      </c>
      <c r="U9">
        <v>2679.1990000000001</v>
      </c>
      <c r="V9">
        <v>1732.1949999999999</v>
      </c>
      <c r="W9">
        <v>57563.09</v>
      </c>
      <c r="X9">
        <v>37216.53</v>
      </c>
      <c r="Y9">
        <v>4653.7240000000002</v>
      </c>
      <c r="Z9">
        <v>2830.6570000000002</v>
      </c>
      <c r="AA9">
        <v>2382.4160000000002</v>
      </c>
      <c r="AB9">
        <v>-344.46809999999999</v>
      </c>
      <c r="AC9">
        <v>51186.65</v>
      </c>
      <c r="AD9">
        <v>-7400.9629999999997</v>
      </c>
      <c r="AE9">
        <v>4256.8230000000003</v>
      </c>
      <c r="AF9">
        <v>-451.79969999999997</v>
      </c>
      <c r="AG9">
        <v>1.9554700000000001E-2</v>
      </c>
      <c r="AH9">
        <v>344.47480000000002</v>
      </c>
      <c r="AI9">
        <v>0.42013729999999999</v>
      </c>
      <c r="AJ9">
        <v>7401.1049999999996</v>
      </c>
      <c r="AK9">
        <v>2.2763599999999998E-2</v>
      </c>
      <c r="AL9">
        <v>451.80930000000001</v>
      </c>
      <c r="AM9">
        <v>2028.9939999999999</v>
      </c>
      <c r="AN9">
        <v>296.786</v>
      </c>
      <c r="AO9">
        <v>43593.31</v>
      </c>
      <c r="AP9">
        <v>6376.5029999999997</v>
      </c>
      <c r="AQ9">
        <v>3227.576</v>
      </c>
      <c r="AR9">
        <v>396.90530000000001</v>
      </c>
      <c r="AS9">
        <v>2334.7269999999999</v>
      </c>
      <c r="AT9">
        <v>650.20159999999998</v>
      </c>
      <c r="AU9">
        <v>50162.05</v>
      </c>
      <c r="AV9">
        <v>13969.7</v>
      </c>
      <c r="AW9">
        <v>4201.9179999999997</v>
      </c>
      <c r="AX9">
        <v>1426.1420000000001</v>
      </c>
      <c r="AY9">
        <v>62216.88</v>
      </c>
      <c r="AZ9">
        <v>14626.55</v>
      </c>
      <c r="BA9">
        <v>46821.04</v>
      </c>
      <c r="BB9">
        <v>-14626.26</v>
      </c>
      <c r="BC9">
        <v>62216.82</v>
      </c>
      <c r="BD9">
        <v>40047.18</v>
      </c>
      <c r="BE9">
        <v>55443.47</v>
      </c>
      <c r="BF9">
        <v>-7852.7629999999999</v>
      </c>
      <c r="BG9">
        <v>0.44290079999999998</v>
      </c>
      <c r="BH9">
        <v>7852.915</v>
      </c>
      <c r="BI9">
        <v>46820.88</v>
      </c>
      <c r="BJ9">
        <v>6773.4089999999997</v>
      </c>
      <c r="BK9">
        <v>54363.96</v>
      </c>
      <c r="BL9">
        <v>15395.85</v>
      </c>
      <c r="BM9">
        <v>72085.09</v>
      </c>
      <c r="BN9">
        <v>1</v>
      </c>
    </row>
    <row r="10" spans="1:66" x14ac:dyDescent="0.25">
      <c r="F10">
        <f>F7-SUM(F8:F9)</f>
        <v>0</v>
      </c>
      <c r="G10">
        <f t="shared" ref="G10:I10" si="0">G7-SUM(G8:G9)</f>
        <v>2.0000000076834112E-3</v>
      </c>
      <c r="H10">
        <f t="shared" si="0"/>
        <v>-9.9999997473787516E-5</v>
      </c>
      <c r="I10">
        <f t="shared" si="0"/>
        <v>0</v>
      </c>
      <c r="J10">
        <f>J7-SUM(J8:J9)</f>
        <v>-9.9999999974897946E-5</v>
      </c>
      <c r="K10">
        <f t="shared" ref="K10" si="1">K7-SUM(K8:K9)</f>
        <v>0</v>
      </c>
      <c r="L10">
        <f t="shared" ref="L10" si="2">L7-SUM(L8:L9)</f>
        <v>-7.9999999979918357E-3</v>
      </c>
      <c r="M10">
        <f t="shared" ref="M10" si="3">M7-SUM(M8:M9)</f>
        <v>2.0000000004074536E-3</v>
      </c>
      <c r="N10">
        <f t="shared" ref="N10:P10" si="4">N7-SUM(N8:N9)</f>
        <v>4.8000000006140908E-3</v>
      </c>
      <c r="O10">
        <f t="shared" si="4"/>
        <v>0</v>
      </c>
      <c r="P10">
        <f t="shared" si="4"/>
        <v>0</v>
      </c>
      <c r="Q10">
        <f t="shared" ref="Q10" si="5">Q7-SUM(Q8:Q9)</f>
        <v>0</v>
      </c>
      <c r="R10">
        <f t="shared" ref="R10" si="6">R7-SUM(R8:R9)</f>
        <v>-1.0000000002037268E-3</v>
      </c>
      <c r="S10">
        <f t="shared" ref="S10:U10" si="7">S7-SUM(S8:S9)</f>
        <v>5.0000000010186341E-3</v>
      </c>
      <c r="T10">
        <f t="shared" si="7"/>
        <v>-4.8999999999068677E-3</v>
      </c>
      <c r="U10">
        <f t="shared" si="7"/>
        <v>0</v>
      </c>
      <c r="V10">
        <f t="shared" ref="V10" si="8">V7-SUM(V8:V9)</f>
        <v>-1.0000000002037268E-3</v>
      </c>
      <c r="W10">
        <f t="shared" ref="W10" si="9">W7-SUM(W8:W9)</f>
        <v>0</v>
      </c>
      <c r="X10">
        <f t="shared" ref="X10:Z10" si="10">X7-SUM(X8:X9)</f>
        <v>0</v>
      </c>
      <c r="Y10">
        <f t="shared" si="10"/>
        <v>5.9999999939464033E-3</v>
      </c>
      <c r="Z10">
        <f t="shared" si="10"/>
        <v>-7.0000000014260877E-3</v>
      </c>
      <c r="AA10">
        <f t="shared" ref="AA10" si="11">AA7-SUM(AA8:AA9)</f>
        <v>0</v>
      </c>
      <c r="AB10">
        <f t="shared" ref="AB10" si="12">AB7-SUM(AB8:AB9)</f>
        <v>0</v>
      </c>
      <c r="AC10">
        <f t="shared" ref="AC10:AE10" si="13">AC7-SUM(AC8:AC9)</f>
        <v>0</v>
      </c>
      <c r="AD10">
        <f t="shared" si="13"/>
        <v>-3.0000000006111804E-3</v>
      </c>
      <c r="AE10">
        <f t="shared" si="13"/>
        <v>-3.0000000042491592E-3</v>
      </c>
      <c r="AF10">
        <f t="shared" ref="AF10" si="14">AF7-SUM(AF8:AF9)</f>
        <v>-4.3000000000574801E-3</v>
      </c>
      <c r="AG10">
        <f t="shared" ref="AG10" si="15">AG7-SUM(AG8:AG9)</f>
        <v>0</v>
      </c>
      <c r="AH10">
        <f t="shared" ref="AH10:AJ10" si="16">AH7-SUM(AH8:AH9)</f>
        <v>0</v>
      </c>
      <c r="AI10">
        <f t="shared" si="16"/>
        <v>0</v>
      </c>
      <c r="AJ10">
        <f t="shared" si="16"/>
        <v>-3.0000000006111804E-3</v>
      </c>
      <c r="AK10">
        <f t="shared" ref="AK10" si="17">AK7-SUM(AK8:AK9)</f>
        <v>-1.0000000000287557E-7</v>
      </c>
      <c r="AL10">
        <f t="shared" ref="AL10" si="18">AL7-SUM(AL8:AL9)</f>
        <v>2.7000000000043656E-3</v>
      </c>
      <c r="AM10">
        <f t="shared" ref="AM10:AO10" si="19">AM7-SUM(AM8:AM9)</f>
        <v>0</v>
      </c>
      <c r="AN10">
        <f t="shared" si="19"/>
        <v>-7.9999999968549673E-5</v>
      </c>
      <c r="AO10">
        <f t="shared" si="19"/>
        <v>0</v>
      </c>
      <c r="AP10">
        <f t="shared" ref="AP10" si="20">AP7-SUM(AP8:AP9)</f>
        <v>-1.0000000002037268E-3</v>
      </c>
      <c r="AQ10">
        <f t="shared" ref="AQ10" si="21">AQ7-SUM(AQ8:AQ9)</f>
        <v>4.0000000008149073E-3</v>
      </c>
      <c r="AR10">
        <f t="shared" ref="AR10:AT10" si="22">AR7-SUM(AR8:AR9)</f>
        <v>3.7000000002080924E-3</v>
      </c>
      <c r="AS10">
        <f t="shared" si="22"/>
        <v>0</v>
      </c>
      <c r="AT10">
        <f t="shared" si="22"/>
        <v>-9.9999999974897946E-5</v>
      </c>
      <c r="AU10">
        <f t="shared" ref="AU10" si="23">AU7-SUM(AU8:AU9)</f>
        <v>-1.0000000009313226E-2</v>
      </c>
      <c r="AV10">
        <f t="shared" ref="AV10" si="24">AV7-SUM(AV8:AV9)</f>
        <v>3.0000000006111804E-3</v>
      </c>
      <c r="AW10">
        <f t="shared" ref="AW10:AY10" si="25">AW7-SUM(AW8:AW9)</f>
        <v>2.0000000004074536E-3</v>
      </c>
      <c r="AX10">
        <f t="shared" si="25"/>
        <v>2.0000000004074536E-3</v>
      </c>
      <c r="AY10">
        <f t="shared" si="25"/>
        <v>5.0000000002910383E-2</v>
      </c>
      <c r="AZ10">
        <f t="shared" ref="AZ10" si="26">AZ7-SUM(AZ8:AZ9)</f>
        <v>2.0000000004074536E-3</v>
      </c>
      <c r="BA10">
        <f t="shared" ref="BA10" si="27">BA7-SUM(BA8:BA9)</f>
        <v>0</v>
      </c>
      <c r="BB10">
        <f t="shared" ref="BB10:BD10" si="28">BB7-SUM(BB8:BB9)</f>
        <v>-8.9999999981955625E-3</v>
      </c>
      <c r="BC10">
        <f t="shared" si="28"/>
        <v>1.0000000009313226E-2</v>
      </c>
      <c r="BD10">
        <f t="shared" si="28"/>
        <v>0</v>
      </c>
      <c r="BE10">
        <f t="shared" ref="BE10" si="29">BE7-SUM(BE8:BE9)</f>
        <v>5.0000000002910383E-2</v>
      </c>
      <c r="BF10">
        <f t="shared" ref="BF10" si="30">BF7-SUM(BF8:BF9)</f>
        <v>0</v>
      </c>
      <c r="BG10">
        <f t="shared" ref="BG10:BI10" si="31">BG7-SUM(BG8:BG9)</f>
        <v>0</v>
      </c>
      <c r="BH10">
        <f t="shared" si="31"/>
        <v>-1.0000000020227162E-3</v>
      </c>
      <c r="BI10">
        <f t="shared" si="31"/>
        <v>0</v>
      </c>
      <c r="BJ10">
        <f t="shared" ref="BJ10" si="32">BJ7-SUM(BJ8:BJ9)</f>
        <v>4.0000000008149073E-3</v>
      </c>
      <c r="BK10">
        <f t="shared" ref="BK10" si="33">BK7-SUM(BK8:BK9)</f>
        <v>3.9999999993597157E-2</v>
      </c>
      <c r="BL10">
        <f t="shared" ref="BL10:BM10" si="34">BL7-SUM(BL8:BL9)</f>
        <v>-9.9999999983992893E-3</v>
      </c>
      <c r="BM10">
        <f t="shared" si="34"/>
        <v>-1.0000000009313226E-2</v>
      </c>
    </row>
    <row r="12" spans="1:66" x14ac:dyDescent="0.25">
      <c r="A12" t="s">
        <v>0</v>
      </c>
      <c r="B12" t="s">
        <v>1</v>
      </c>
      <c r="C12" t="s">
        <v>2</v>
      </c>
      <c r="D12" t="s">
        <v>3</v>
      </c>
      <c r="E12" t="s">
        <v>80</v>
      </c>
      <c r="F12" t="s">
        <v>81</v>
      </c>
      <c r="G12" t="s">
        <v>20</v>
      </c>
      <c r="H12" t="s">
        <v>82</v>
      </c>
      <c r="I12" t="s">
        <v>21</v>
      </c>
      <c r="J12" t="s">
        <v>83</v>
      </c>
      <c r="K12" t="s">
        <v>22</v>
      </c>
      <c r="L12" t="s">
        <v>84</v>
      </c>
      <c r="M12" t="s">
        <v>85</v>
      </c>
      <c r="N12" t="s">
        <v>86</v>
      </c>
      <c r="O12" t="s">
        <v>87</v>
      </c>
      <c r="P12" t="s">
        <v>88</v>
      </c>
      <c r="Q12" t="s">
        <v>89</v>
      </c>
      <c r="R12" t="s">
        <v>90</v>
      </c>
      <c r="S12" t="s">
        <v>91</v>
      </c>
      <c r="T12" t="s">
        <v>92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 t="s">
        <v>98</v>
      </c>
      <c r="AA12" t="s">
        <v>99</v>
      </c>
      <c r="AB12" t="s">
        <v>100</v>
      </c>
      <c r="AC12" t="s">
        <v>101</v>
      </c>
      <c r="AD12" t="s">
        <v>102</v>
      </c>
      <c r="AE12" t="s">
        <v>103</v>
      </c>
      <c r="AF12" t="s">
        <v>104</v>
      </c>
      <c r="AG12" t="s">
        <v>105</v>
      </c>
      <c r="AH12" t="s">
        <v>106</v>
      </c>
      <c r="AI12" t="s">
        <v>107</v>
      </c>
      <c r="AJ12" t="s">
        <v>108</v>
      </c>
      <c r="AK12" t="s">
        <v>109</v>
      </c>
      <c r="AL12" t="s">
        <v>110</v>
      </c>
      <c r="AM12" t="s">
        <v>14</v>
      </c>
    </row>
    <row r="13" spans="1:66" x14ac:dyDescent="0.25">
      <c r="A13" t="s">
        <v>15</v>
      </c>
      <c r="B13">
        <v>2013</v>
      </c>
      <c r="C13">
        <v>65</v>
      </c>
      <c r="D13">
        <v>1</v>
      </c>
      <c r="E13" t="s">
        <v>111</v>
      </c>
      <c r="G13">
        <v>4826.2003000000004</v>
      </c>
      <c r="H13">
        <v>3.8790819999999997E-2</v>
      </c>
      <c r="I13">
        <v>103691.82</v>
      </c>
      <c r="J13">
        <v>3.8790819999999997E-2</v>
      </c>
      <c r="K13">
        <v>50799.684000000001</v>
      </c>
      <c r="L13">
        <v>3.5436090000000003E-2</v>
      </c>
      <c r="M13">
        <v>154491.5</v>
      </c>
      <c r="N13">
        <v>3.7576209999999999E-2</v>
      </c>
      <c r="O13">
        <v>6208.1108000000004</v>
      </c>
      <c r="P13">
        <v>6504.6950999999999</v>
      </c>
      <c r="Q13">
        <v>5.1873450000000002E-2</v>
      </c>
      <c r="R13">
        <v>133382.43</v>
      </c>
      <c r="S13">
        <v>139754.59</v>
      </c>
      <c r="T13">
        <v>5.1873450000000002E-2</v>
      </c>
      <c r="U13">
        <v>64868.870999999999</v>
      </c>
      <c r="V13">
        <v>67002.593999999997</v>
      </c>
      <c r="W13">
        <v>4.5225939999999999E-2</v>
      </c>
      <c r="X13">
        <v>187106.97</v>
      </c>
      <c r="Y13">
        <v>194051.42</v>
      </c>
      <c r="Z13">
        <v>4.7163650000000001E-2</v>
      </c>
      <c r="AA13">
        <v>3323.3867</v>
      </c>
      <c r="AB13">
        <v>3557.1242999999999</v>
      </c>
      <c r="AC13">
        <v>2.6649780000000001E-2</v>
      </c>
      <c r="AD13">
        <v>71403.587</v>
      </c>
      <c r="AE13">
        <v>76425.482000000004</v>
      </c>
      <c r="AF13">
        <v>2.6649780000000001E-2</v>
      </c>
      <c r="AG13">
        <v>34152.44</v>
      </c>
      <c r="AH13">
        <v>37219.96</v>
      </c>
      <c r="AI13">
        <v>2.6484290000000001E-2</v>
      </c>
      <c r="AJ13">
        <v>118734.39999999999</v>
      </c>
      <c r="AK13">
        <v>124505.67</v>
      </c>
      <c r="AL13">
        <v>2.90523E-2</v>
      </c>
      <c r="AM13">
        <v>5</v>
      </c>
    </row>
    <row r="14" spans="1:66" x14ac:dyDescent="0.25">
      <c r="A14" t="s">
        <v>15</v>
      </c>
      <c r="B14">
        <v>2013</v>
      </c>
      <c r="C14">
        <v>65</v>
      </c>
      <c r="D14">
        <v>1</v>
      </c>
      <c r="E14" t="s">
        <v>111</v>
      </c>
      <c r="F14" t="s">
        <v>112</v>
      </c>
      <c r="G14">
        <v>4088.5122999999999</v>
      </c>
      <c r="H14">
        <v>0.84709224000000005</v>
      </c>
      <c r="I14">
        <v>87842.452999999994</v>
      </c>
      <c r="J14">
        <v>0.84709224000000005</v>
      </c>
      <c r="K14">
        <v>38229.366000000002</v>
      </c>
      <c r="L14">
        <v>0.75236230999999998</v>
      </c>
      <c r="M14">
        <v>126071.82</v>
      </c>
      <c r="N14">
        <v>0.81573490000000004</v>
      </c>
      <c r="O14">
        <v>5255.6894000000002</v>
      </c>
      <c r="P14">
        <v>5559.8332</v>
      </c>
      <c r="Q14">
        <v>0.89448070999999996</v>
      </c>
      <c r="R14">
        <v>112919.47</v>
      </c>
      <c r="S14">
        <v>119454.06</v>
      </c>
      <c r="T14">
        <v>0.89448070999999996</v>
      </c>
      <c r="U14">
        <v>49269.93</v>
      </c>
      <c r="V14">
        <v>52302.822</v>
      </c>
      <c r="W14">
        <v>0.81228338</v>
      </c>
      <c r="X14">
        <v>153205.46</v>
      </c>
      <c r="Y14">
        <v>160535.37</v>
      </c>
      <c r="Z14">
        <v>0.86362033000000005</v>
      </c>
      <c r="AA14">
        <v>2757.5902000000001</v>
      </c>
      <c r="AB14">
        <v>3010.8476999999998</v>
      </c>
      <c r="AC14">
        <v>0.79326669000000005</v>
      </c>
      <c r="AD14">
        <v>59247.343000000001</v>
      </c>
      <c r="AE14">
        <v>64688.627</v>
      </c>
      <c r="AF14">
        <v>0.79326669000000005</v>
      </c>
      <c r="AG14">
        <v>25562.954000000002</v>
      </c>
      <c r="AH14">
        <v>27840.281999999999</v>
      </c>
      <c r="AI14">
        <v>0.69404398</v>
      </c>
      <c r="AJ14">
        <v>96335.202000000005</v>
      </c>
      <c r="AK14">
        <v>99501.760999999999</v>
      </c>
      <c r="AL14">
        <v>0.76321961000000005</v>
      </c>
      <c r="AM14">
        <v>5</v>
      </c>
    </row>
    <row r="15" spans="1:66" x14ac:dyDescent="0.25">
      <c r="A15" t="s">
        <v>15</v>
      </c>
      <c r="B15">
        <v>2013</v>
      </c>
      <c r="C15">
        <v>65</v>
      </c>
      <c r="D15">
        <v>1</v>
      </c>
      <c r="E15" t="s">
        <v>113</v>
      </c>
      <c r="G15">
        <v>3096.71</v>
      </c>
      <c r="H15">
        <v>2.4886789999999999E-2</v>
      </c>
      <c r="I15">
        <v>66533.395000000004</v>
      </c>
      <c r="J15">
        <v>2.4886789999999999E-2</v>
      </c>
      <c r="K15">
        <v>5551.6881000000003</v>
      </c>
      <c r="L15">
        <v>3.8721200000000002E-3</v>
      </c>
      <c r="M15">
        <v>72085.082999999999</v>
      </c>
      <c r="N15">
        <v>1.755027E-2</v>
      </c>
      <c r="O15">
        <v>4104.6274000000003</v>
      </c>
      <c r="P15">
        <v>4320.9141</v>
      </c>
      <c r="Q15">
        <v>3.4561870000000001E-2</v>
      </c>
      <c r="R15">
        <v>88188.69</v>
      </c>
      <c r="S15">
        <v>92835.649000000005</v>
      </c>
      <c r="T15">
        <v>3.4561870000000001E-2</v>
      </c>
      <c r="U15">
        <v>8100.2921999999999</v>
      </c>
      <c r="V15">
        <v>8640.3433999999997</v>
      </c>
      <c r="W15">
        <v>5.8147900000000002E-3</v>
      </c>
      <c r="X15">
        <v>93789.56</v>
      </c>
      <c r="Y15">
        <v>98516.286999999997</v>
      </c>
      <c r="Z15">
        <v>2.4157370000000001E-2</v>
      </c>
      <c r="AA15">
        <v>1978.6886</v>
      </c>
      <c r="AB15">
        <v>2151.8710999999998</v>
      </c>
      <c r="AC15">
        <v>1.58663E-2</v>
      </c>
      <c r="AD15">
        <v>42512.495999999999</v>
      </c>
      <c r="AE15">
        <v>46233.353999999999</v>
      </c>
      <c r="AF15">
        <v>1.58663E-2</v>
      </c>
      <c r="AG15">
        <v>3166.2370000000001</v>
      </c>
      <c r="AH15">
        <v>3460.9340000000002</v>
      </c>
      <c r="AI15">
        <v>2.2609700000000002E-3</v>
      </c>
      <c r="AJ15">
        <v>47597.120999999999</v>
      </c>
      <c r="AK15">
        <v>51919.328999999998</v>
      </c>
      <c r="AL15">
        <v>1.1640899999999999E-2</v>
      </c>
      <c r="AM15">
        <v>5</v>
      </c>
    </row>
    <row r="16" spans="1:66" x14ac:dyDescent="0.25">
      <c r="A16" t="s">
        <v>15</v>
      </c>
      <c r="B16">
        <v>2013</v>
      </c>
      <c r="C16">
        <v>65</v>
      </c>
      <c r="D16">
        <v>1</v>
      </c>
      <c r="E16" t="s">
        <v>113</v>
      </c>
      <c r="F16" t="s">
        <v>112</v>
      </c>
      <c r="G16">
        <v>2751.8332</v>
      </c>
      <c r="H16">
        <v>0.88864487000000003</v>
      </c>
      <c r="I16">
        <v>59123.652000000002</v>
      </c>
      <c r="J16">
        <v>0.88864487000000003</v>
      </c>
      <c r="K16">
        <v>4676.8707000000004</v>
      </c>
      <c r="L16">
        <v>0.84226754999999998</v>
      </c>
      <c r="M16">
        <v>63800.521999999997</v>
      </c>
      <c r="N16">
        <v>0.88496465000000002</v>
      </c>
      <c r="O16">
        <v>3695.9580000000001</v>
      </c>
      <c r="P16">
        <v>3903.2411999999999</v>
      </c>
      <c r="Q16">
        <v>0.94568697000000002</v>
      </c>
      <c r="R16">
        <v>79408.351999999999</v>
      </c>
      <c r="S16">
        <v>83861.87</v>
      </c>
      <c r="T16">
        <v>0.94568697000000002</v>
      </c>
      <c r="U16">
        <v>6975.9805999999999</v>
      </c>
      <c r="V16">
        <v>7333.5499</v>
      </c>
      <c r="W16">
        <v>0.92137804999999995</v>
      </c>
      <c r="X16">
        <v>83900.637000000002</v>
      </c>
      <c r="Y16">
        <v>88740.172999999995</v>
      </c>
      <c r="Z16">
        <v>0.94378249999999997</v>
      </c>
      <c r="AA16">
        <v>1760.1419000000001</v>
      </c>
      <c r="AB16">
        <v>1886.6081999999999</v>
      </c>
      <c r="AC16">
        <v>0.81698095999999998</v>
      </c>
      <c r="AD16">
        <v>37816.978999999999</v>
      </c>
      <c r="AE16">
        <v>40534.131999999998</v>
      </c>
      <c r="AF16">
        <v>0.81698095999999998</v>
      </c>
      <c r="AG16">
        <v>2597.6338000000001</v>
      </c>
      <c r="AH16">
        <v>2927.4978999999998</v>
      </c>
      <c r="AI16">
        <v>0.74715885999999998</v>
      </c>
      <c r="AJ16">
        <v>42291.394</v>
      </c>
      <c r="AK16">
        <v>45107.917999999998</v>
      </c>
      <c r="AL16">
        <v>0.81305132999999996</v>
      </c>
      <c r="AM16">
        <v>5</v>
      </c>
    </row>
    <row r="17" spans="1:39" x14ac:dyDescent="0.25">
      <c r="A17" t="s">
        <v>15</v>
      </c>
      <c r="B17">
        <v>2013</v>
      </c>
      <c r="C17">
        <v>65</v>
      </c>
      <c r="D17">
        <v>1</v>
      </c>
      <c r="E17" t="s">
        <v>114</v>
      </c>
      <c r="G17">
        <v>1729.4902999999999</v>
      </c>
      <c r="H17">
        <v>1.390402E-2</v>
      </c>
      <c r="I17">
        <v>37158.423000000003</v>
      </c>
      <c r="J17">
        <v>1.390402E-2</v>
      </c>
      <c r="K17">
        <v>45247.995999999999</v>
      </c>
      <c r="L17">
        <v>3.1563969999999997E-2</v>
      </c>
      <c r="M17">
        <v>82406.418999999994</v>
      </c>
      <c r="N17">
        <v>2.0025939999999999E-2</v>
      </c>
      <c r="O17">
        <v>2359.5302000000001</v>
      </c>
      <c r="P17">
        <v>2541.4276</v>
      </c>
      <c r="Q17">
        <v>2.015689E-2</v>
      </c>
      <c r="R17">
        <v>50694.947999999997</v>
      </c>
      <c r="S17">
        <v>54603.048999999999</v>
      </c>
      <c r="T17">
        <v>2.015689E-2</v>
      </c>
      <c r="U17">
        <v>58375.457999999999</v>
      </c>
      <c r="V17">
        <v>60740.506999999998</v>
      </c>
      <c r="W17">
        <v>4.1008839999999998E-2</v>
      </c>
      <c r="X17">
        <v>101075.02</v>
      </c>
      <c r="Y17">
        <v>106351.27</v>
      </c>
      <c r="Z17">
        <v>2.5387280000000002E-2</v>
      </c>
      <c r="AA17">
        <v>1058.0135</v>
      </c>
      <c r="AB17">
        <v>1150.5980999999999</v>
      </c>
      <c r="AC17">
        <v>8.3722099999999997E-3</v>
      </c>
      <c r="AD17">
        <v>22731.617999999999</v>
      </c>
      <c r="AE17">
        <v>24720.815999999999</v>
      </c>
      <c r="AF17">
        <v>8.3722099999999997E-3</v>
      </c>
      <c r="AG17">
        <v>30451.82</v>
      </c>
      <c r="AH17">
        <v>33030.016000000003</v>
      </c>
      <c r="AI17">
        <v>2.321055E-2</v>
      </c>
      <c r="AJ17">
        <v>61021.803999999996</v>
      </c>
      <c r="AK17">
        <v>65422.07</v>
      </c>
      <c r="AL17">
        <v>1.5452189999999999E-2</v>
      </c>
      <c r="AM17">
        <v>5</v>
      </c>
    </row>
    <row r="18" spans="1:39" x14ac:dyDescent="0.25">
      <c r="A18" t="s">
        <v>15</v>
      </c>
      <c r="B18">
        <v>2013</v>
      </c>
      <c r="C18">
        <v>65</v>
      </c>
      <c r="D18">
        <v>1</v>
      </c>
      <c r="E18" t="s">
        <v>114</v>
      </c>
      <c r="F18" t="s">
        <v>112</v>
      </c>
      <c r="G18">
        <v>1336.6791000000001</v>
      </c>
      <c r="H18">
        <v>0.77308299000000003</v>
      </c>
      <c r="I18">
        <v>28718.800999999999</v>
      </c>
      <c r="J18">
        <v>0.77308299000000003</v>
      </c>
      <c r="K18">
        <v>33552.495999999999</v>
      </c>
      <c r="L18">
        <v>0.74129411999999995</v>
      </c>
      <c r="M18">
        <v>62271.296999999999</v>
      </c>
      <c r="N18">
        <v>0.75562726000000002</v>
      </c>
      <c r="O18">
        <v>1825.1296</v>
      </c>
      <c r="P18">
        <v>1982.029</v>
      </c>
      <c r="Q18">
        <v>0.83412200000000003</v>
      </c>
      <c r="R18">
        <v>39213.252</v>
      </c>
      <c r="S18">
        <v>42584.264999999999</v>
      </c>
      <c r="T18">
        <v>0.83412200000000003</v>
      </c>
      <c r="U18">
        <v>44026.565999999999</v>
      </c>
      <c r="V18">
        <v>46548.196000000004</v>
      </c>
      <c r="W18">
        <v>0.80794120000000003</v>
      </c>
      <c r="X18">
        <v>77472.856</v>
      </c>
      <c r="Y18">
        <v>81521.716</v>
      </c>
      <c r="Z18">
        <v>0.81862166000000003</v>
      </c>
      <c r="AA18">
        <v>805.63590999999997</v>
      </c>
      <c r="AB18">
        <v>888.34190999999998</v>
      </c>
      <c r="AC18">
        <v>0.71332150999999999</v>
      </c>
      <c r="AD18">
        <v>17309.239000000001</v>
      </c>
      <c r="AE18">
        <v>19086.192999999999</v>
      </c>
      <c r="AF18">
        <v>0.71332150999999999</v>
      </c>
      <c r="AG18">
        <v>22275.561000000002</v>
      </c>
      <c r="AH18">
        <v>24253.25</v>
      </c>
      <c r="AI18">
        <v>0.67885631000000002</v>
      </c>
      <c r="AJ18">
        <v>45908.114999999998</v>
      </c>
      <c r="AK18">
        <v>48187.508999999998</v>
      </c>
      <c r="AL18">
        <v>0.69485918999999996</v>
      </c>
      <c r="AM18">
        <v>5</v>
      </c>
    </row>
    <row r="19" spans="1:39" x14ac:dyDescent="0.25">
      <c r="G19">
        <f>(G16+G18)/(G15+G17)</f>
        <v>0.84714931951746797</v>
      </c>
      <c r="H19">
        <f t="shared" ref="H19:I19" si="35">(H16+H18)/(H15+H17)</f>
        <v>42.838184095665966</v>
      </c>
      <c r="I19">
        <f t="shared" si="35"/>
        <v>0.8471493189559085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Casey</dc:creator>
  <cp:lastModifiedBy>Daniel Casey</cp:lastModifiedBy>
  <dcterms:created xsi:type="dcterms:W3CDTF">2014-12-17T21:19:46Z</dcterms:created>
  <dcterms:modified xsi:type="dcterms:W3CDTF">2014-12-17T21:34:47Z</dcterms:modified>
</cp:coreProperties>
</file>