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workbookProtection workbookPassword="DDE2" lockStructure="1"/>
  <bookViews>
    <workbookView xWindow="480" yWindow="300" windowWidth="15480" windowHeight="11640" activeTab="2"/>
  </bookViews>
  <sheets>
    <sheet name="NAA-NPA rev 1" sheetId="1" r:id="rId1"/>
    <sheet name="Identification" sheetId="2" r:id="rId2"/>
    <sheet name="Production" sheetId="3" r:id="rId3"/>
    <sheet name="Prix" sheetId="4" r:id="rId4"/>
  </sheets>
  <definedNames>
    <definedName name="_xlnm.Print_Area" localSheetId="1">Identification!$A$1:$L$25</definedName>
    <definedName name="_xlnm.Print_Area" localSheetId="3">Prix!$A$1:$J$31</definedName>
    <definedName name="_xlnm.Print_Area" localSheetId="2">Production!$A$1:$H$29</definedName>
  </definedNames>
  <calcPr calcId="152511"/>
</workbook>
</file>

<file path=xl/calcChain.xml><?xml version="1.0" encoding="utf-8"?>
<calcChain xmlns="http://schemas.openxmlformats.org/spreadsheetml/2006/main">
  <c r="F18" i="3" l="1"/>
  <c r="C8" i="3"/>
  <c r="C18" i="3" l="1"/>
  <c r="H14" i="4" l="1"/>
  <c r="F14" i="4"/>
  <c r="H9" i="4"/>
  <c r="F9" i="4"/>
  <c r="D18" i="3" l="1"/>
  <c r="E18" i="3"/>
  <c r="G18" i="3"/>
  <c r="F10" i="4" l="1"/>
  <c r="F11" i="4"/>
  <c r="F12" i="4"/>
  <c r="F13" i="4"/>
  <c r="F15" i="4"/>
  <c r="F16" i="4"/>
  <c r="F17" i="4"/>
  <c r="F18" i="4"/>
  <c r="F19" i="4"/>
  <c r="F20" i="4"/>
  <c r="F21" i="4"/>
  <c r="F22" i="4"/>
  <c r="F23" i="4"/>
  <c r="F24" i="4"/>
  <c r="E4" i="4" l="1"/>
  <c r="C4" i="3"/>
</calcChain>
</file>

<file path=xl/sharedStrings.xml><?xml version="1.0" encoding="utf-8"?>
<sst xmlns="http://schemas.openxmlformats.org/spreadsheetml/2006/main" count="676" uniqueCount="307">
  <si>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</si>
  <si>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</si>
  <si>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</si>
  <si>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</si>
  <si>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</si>
  <si>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</si>
  <si>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</si>
  <si>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</si>
  <si>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</si>
  <si>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</si>
  <si>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</si>
  <si>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</si>
  <si>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</si>
  <si>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</si>
  <si>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</si>
  <si>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</si>
  <si>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</si>
  <si>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</si>
  <si>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</si>
  <si>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</si>
  <si>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</si>
  <si>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</si>
  <si>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</si>
  <si>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</si>
  <si>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</si>
  <si>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</si>
  <si>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</si>
  <si>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</si>
  <si>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</si>
  <si>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</si>
  <si>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</si>
  <si>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</si>
  <si>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</si>
  <si>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</si>
  <si>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</si>
  <si>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</si>
  <si>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</si>
  <si>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</si>
  <si>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</si>
  <si>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</si>
  <si>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</si>
  <si>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</si>
  <si>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</si>
  <si>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</si>
  <si>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</si>
  <si>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</si>
  <si>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</si>
  <si>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</si>
  <si>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</si>
  <si>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</si>
  <si>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</si>
  <si>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</si>
  <si>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</si>
  <si>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</si>
  <si>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</si>
  <si>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</si>
  <si>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</si>
  <si>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</si>
  <si>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</si>
  <si>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</si>
  <si>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</si>
  <si>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</si>
  <si>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</si>
  <si>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</si>
  <si>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</si>
  <si>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</si>
  <si>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</si>
  <si>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</si>
  <si>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</si>
  <si>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</si>
  <si>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</si>
  <si>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</si>
  <si>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</si>
  <si>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</si>
  <si>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</si>
  <si>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</si>
  <si>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</si>
  <si>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</si>
  <si>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</si>
  <si>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</si>
  <si>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</si>
  <si>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</si>
  <si>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</si>
  <si>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</si>
  <si>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</si>
  <si>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</si>
  <si>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</si>
  <si>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</si>
  <si>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</si>
  <si>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</si>
  <si>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</si>
  <si>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</si>
  <si>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</si>
  <si>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</si>
  <si>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</si>
  <si>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</si>
  <si>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</si>
  <si>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</si>
  <si>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</si>
  <si>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</si>
  <si>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</si>
  <si>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</si>
  <si>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</si>
  <si>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</si>
  <si>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</si>
  <si>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</si>
  <si>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</si>
  <si>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</si>
  <si>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</si>
  <si>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</si>
  <si>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</si>
  <si>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</si>
  <si>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</si>
  <si>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</si>
  <si>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</si>
  <si>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</si>
  <si>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</si>
  <si>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</si>
  <si>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</si>
  <si>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</si>
  <si>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</si>
  <si>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</si>
  <si>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</si>
  <si>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</si>
  <si>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</si>
  <si>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</si>
  <si>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</si>
  <si>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</si>
  <si>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</si>
  <si>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</si>
  <si>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</si>
  <si>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</si>
  <si>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</si>
  <si>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</si>
  <si>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</si>
  <si>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</si>
  <si>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</si>
  <si>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</si>
  <si>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</si>
  <si>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</si>
  <si>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</si>
  <si>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</si>
  <si>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</si>
  <si>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</si>
  <si>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</si>
  <si>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</si>
  <si>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</si>
  <si>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</si>
  <si>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</si>
  <si>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</si>
  <si>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</si>
  <si>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</si>
  <si>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</si>
  <si>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</si>
  <si>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</si>
  <si>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</si>
  <si>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</si>
  <si>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</si>
  <si>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</si>
  <si>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</si>
  <si>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</si>
  <si>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</si>
  <si>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</si>
  <si>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</si>
  <si>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</si>
  <si>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</si>
  <si>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</si>
  <si>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</si>
  <si>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</si>
  <si>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</si>
  <si>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</si>
  <si>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</si>
  <si>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</si>
  <si>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</si>
  <si>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</si>
  <si>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</si>
  <si>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</si>
  <si>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</si>
  <si>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</si>
  <si>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</si>
  <si>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</si>
  <si>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</si>
  <si>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</si>
  <si>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</si>
  <si>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</si>
  <si>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</si>
  <si>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</si>
  <si>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</si>
  <si>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</si>
  <si>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</si>
  <si>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</si>
  <si>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</si>
  <si>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</si>
  <si>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</si>
  <si>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</si>
  <si>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</si>
  <si>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</si>
  <si>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</si>
  <si>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</si>
  <si>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</si>
  <si>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</si>
  <si>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</si>
  <si>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</si>
  <si>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</si>
  <si>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</si>
  <si>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</si>
  <si>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</si>
  <si>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</si>
  <si>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</si>
  <si>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</si>
  <si>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</si>
  <si>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</si>
  <si>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</si>
  <si>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</si>
  <si>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</si>
  <si>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</si>
  <si>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</si>
  <si>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</si>
  <si>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</si>
  <si>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</si>
  <si>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</si>
  <si>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</si>
  <si>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</si>
  <si>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</si>
  <si>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</si>
  <si>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</si>
  <si>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</si>
  <si>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</si>
  <si>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</si>
  <si>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</si>
  <si>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</si>
  <si>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</si>
  <si>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</si>
  <si>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</si>
  <si>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</si>
  <si>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</si>
  <si>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</si>
  <si>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</si>
  <si>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</si>
  <si>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</si>
  <si>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</si>
  <si>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</si>
  <si>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</si>
  <si>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</si>
  <si>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</si>
  <si>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</si>
  <si>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</si>
  <si>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</si>
  <si>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</si>
  <si>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</si>
  <si>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</si>
  <si>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</si>
  <si>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</si>
  <si>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</si>
  <si>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</si>
  <si>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</si>
  <si>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</si>
  <si>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</si>
  <si>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</si>
  <si>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Entreprise nationale des peintures ENAP</t>
  </si>
  <si>
    <t xml:space="preserve"> ENAP</t>
  </si>
  <si>
    <t>ENAP/SPA</t>
  </si>
  <si>
    <t>026/70-46-46/70-46-55</t>
  </si>
  <si>
    <t>026/70-46-39</t>
  </si>
  <si>
    <t>Route nationale n°05 BP78 Lakhdaria</t>
  </si>
  <si>
    <t>Bouira</t>
  </si>
  <si>
    <t>Fabrication des peintures et colles</t>
  </si>
  <si>
    <t>Fabrication des Emulsions, Résines et Siccatifs</t>
  </si>
  <si>
    <t>Peintures et vernis ( en phase acqueuse)</t>
  </si>
  <si>
    <t>Peintures et vernis ( en milieu non acqueux)</t>
  </si>
  <si>
    <t>Pigments broyés et matières colorantes N.D.A</t>
  </si>
  <si>
    <t xml:space="preserve">Solvants et diluants </t>
  </si>
  <si>
    <t>Couleurs fines et siccatifs</t>
  </si>
  <si>
    <t>Enduit poudre</t>
  </si>
  <si>
    <t xml:space="preserve">Encres d'imprimerie </t>
  </si>
  <si>
    <t>Total</t>
  </si>
  <si>
    <t xml:space="preserve">Blanroc super blanc </t>
  </si>
  <si>
    <t>Glylac 2000 Blanc</t>
  </si>
  <si>
    <t>Enduinyl pate</t>
  </si>
  <si>
    <t>Endalo poudre</t>
  </si>
  <si>
    <t>Thixomat Blanc</t>
  </si>
  <si>
    <t>DECOSAT Majestic Blanche</t>
  </si>
  <si>
    <t>DECORA Extra Blanc</t>
  </si>
  <si>
    <t>STYRALIN Gris 38 C/F</t>
  </si>
  <si>
    <t>Glyfer Economique</t>
  </si>
  <si>
    <t>Primafer</t>
  </si>
  <si>
    <t>Glycar Bnlanc</t>
  </si>
  <si>
    <t>Cellosia Blanc</t>
  </si>
  <si>
    <t>Vernis Cellulosique Brillant</t>
  </si>
  <si>
    <t>Verinex incolore</t>
  </si>
  <si>
    <t>Diluant Cellulosique Universel</t>
  </si>
  <si>
    <t>25 kg</t>
  </si>
  <si>
    <t>18 kg</t>
  </si>
  <si>
    <t>20 kg</t>
  </si>
  <si>
    <t>4 kg</t>
  </si>
  <si>
    <t>7 kg</t>
  </si>
  <si>
    <t>0,8 kg</t>
  </si>
  <si>
    <t>15 kg</t>
  </si>
  <si>
    <t>DA/Kg</t>
  </si>
  <si>
    <t>SIGNARYL Blanc</t>
  </si>
  <si>
    <t xml:space="preserve"> 0 99810028221392</t>
  </si>
  <si>
    <t>Autres semi-finis*</t>
  </si>
  <si>
    <t>(*)/ produits semi-finis fabriqués par ENAP</t>
  </si>
  <si>
    <t xml:space="preserve">contact@enap.dz  </t>
  </si>
  <si>
    <t>www.enap.dz</t>
  </si>
  <si>
    <t>ACS-Spa</t>
  </si>
  <si>
    <t>2e trimestre</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</si>
</sst>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0"/>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hair">
        <color indexed="64"/>
      </left>
      <right style="hair">
        <color indexed="64"/>
      </right>
      <top style="medium">
        <color indexed="64"/>
      </top>
      <bottom style="hair">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4">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4"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7"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0" fontId="2" fillId="2" borderId="20" xfId="0" applyFont="1" applyFill="1" applyBorder="1" applyAlignment="1" applyProtection="1">
      <alignment horizontal="center" vertical="center" wrapText="1"/>
      <protection locked="0"/>
    </xf>
    <xf numFmtId="3" fontId="2" fillId="0" borderId="45" xfId="0" applyNumberFormat="1" applyFont="1" applyFill="1" applyBorder="1" applyAlignment="1" applyProtection="1">
      <alignment horizontal="center" vertical="center" wrapText="1"/>
      <protection locked="0"/>
    </xf>
    <xf numFmtId="3" fontId="2" fillId="0" borderId="17" xfId="0" applyNumberFormat="1" applyFont="1" applyFill="1" applyBorder="1" applyAlignment="1" applyProtection="1">
      <alignment horizontal="center" vertical="center" wrapText="1"/>
      <protection locked="0"/>
    </xf>
    <xf numFmtId="4" fontId="8" fillId="2" borderId="0" xfId="0" applyNumberFormat="1" applyFont="1" applyFill="1" applyAlignment="1" applyProtection="1">
      <alignment vertical="center"/>
      <protection locked="0"/>
    </xf>
    <xf numFmtId="49" fontId="2" fillId="0" borderId="0" xfId="0" applyNumberFormat="1" applyFont="1" applyFill="1" applyBorder="1" applyAlignment="1" applyProtection="1">
      <alignment horizontal="left" vertical="center" wrapText="1"/>
      <protection locked="0"/>
    </xf>
    <xf numFmtId="14" fontId="39" fillId="3" borderId="48" xfId="0" applyNumberFormat="1" applyFont="1" applyFill="1" applyBorder="1" applyAlignment="1" applyProtection="1">
      <alignment vertical="center"/>
      <protection locked="0"/>
    </xf>
    <xf numFmtId="0" fontId="2" fillId="4" borderId="33" xfId="0" applyFont="1" applyFill="1" applyBorder="1" applyAlignment="1" applyProtection="1">
      <alignment horizontal="center" vertical="center" wrapText="1"/>
      <protection locked="0"/>
    </xf>
    <xf numFmtId="49" fontId="2" fillId="4" borderId="33" xfId="0" applyNumberFormat="1" applyFont="1" applyFill="1" applyBorder="1" applyAlignment="1" applyProtection="1">
      <alignment horizontal="left" vertical="center" wrapText="1"/>
      <protection locked="0"/>
    </xf>
    <xf numFmtId="3" fontId="2" fillId="4" borderId="33" xfId="0" applyNumberFormat="1" applyFont="1" applyFill="1" applyBorder="1" applyAlignment="1" applyProtection="1">
      <alignment horizontal="center" vertical="center" wrapText="1"/>
      <protection locked="0"/>
    </xf>
    <xf numFmtId="4" fontId="6" fillId="4" borderId="33" xfId="0" applyNumberFormat="1" applyFont="1" applyFill="1" applyBorder="1" applyAlignment="1" applyProtection="1">
      <alignment horizontal="right" vertical="center" wrapText="1"/>
      <protection locked="0"/>
    </xf>
    <xf numFmtId="4" fontId="2" fillId="4" borderId="33" xfId="0" applyNumberFormat="1" applyFont="1" applyFill="1" applyBorder="1" applyAlignment="1" applyProtection="1">
      <alignment horizontal="right" vertical="center" wrapText="1"/>
      <protection locked="0"/>
    </xf>
    <xf numFmtId="14" fontId="39" fillId="4" borderId="33" xfId="0" applyNumberFormat="1" applyFont="1" applyFill="1" applyBorder="1" applyAlignment="1" applyProtection="1">
      <alignment vertical="center"/>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11">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C41" sqref="C41"/>
    </sheetView>
  </sheetViews>
  <sheetFormatPr baseColWidth="10" defaultColWidth="11.42578125" defaultRowHeight="11.25" x14ac:dyDescent="0.25"/>
  <cols>
    <col min="1" max="1" width="10.85546875" style="70" customWidth="1"/>
    <col min="2" max="2" width="13" style="70" customWidth="1"/>
    <col min="3" max="3" width="16.5703125" style="70" customWidth="1"/>
    <col min="4" max="4" width="16.7109375" style="70" customWidth="1"/>
    <col min="5" max="5" width="15.85546875" style="70" customWidth="1"/>
    <col min="6" max="6" width="47.140625" style="70" customWidth="1"/>
    <col min="7" max="7" width="12.7109375" style="71" customWidth="1"/>
    <col min="8" max="8" width="11.7109375" style="72" customWidth="1"/>
    <col min="9" max="13" width="11.42578125" style="76"/>
    <col min="14" max="16384" width="11.42578125" style="77"/>
  </cols>
  <sheetData>
    <row r="1" spans="1:7" ht="18" customHeight="1" x14ac:dyDescent="0.25"/>
    <row r="2" spans="1:7" ht="18" customHeight="1" x14ac:dyDescent="0.25">
      <c r="B2" s="148" t="s">
        <v>258</v>
      </c>
      <c r="C2" s="148"/>
      <c r="D2" s="148"/>
      <c r="E2" s="148"/>
      <c r="F2" s="148"/>
      <c r="G2" s="148"/>
    </row>
    <row r="3" spans="1:7" ht="18" customHeight="1" x14ac:dyDescent="0.25">
      <c r="B3" s="73"/>
      <c r="C3" s="73"/>
      <c r="D3" s="73"/>
      <c r="E3" s="73"/>
      <c r="F3" s="73"/>
      <c r="G3" s="73"/>
    </row>
    <row r="4" spans="1:7" ht="18" customHeight="1" x14ac:dyDescent="0.25">
      <c r="A4" s="74" t="s">
        <v>245</v>
      </c>
      <c r="C4" s="74" t="s">
        <v>49</v>
      </c>
      <c r="E4" s="74" t="s">
        <v>4</v>
      </c>
      <c r="G4" s="73"/>
    </row>
    <row r="5" spans="1:7" ht="24" customHeight="1" thickBot="1" x14ac:dyDescent="0.3">
      <c r="F5" s="72"/>
    </row>
    <row r="6" spans="1:7" s="78" customFormat="1" ht="27" customHeight="1" thickBot="1" x14ac:dyDescent="0.3">
      <c r="A6" s="66" t="s">
        <v>67</v>
      </c>
      <c r="B6" s="67" t="s">
        <v>68</v>
      </c>
      <c r="C6" s="67" t="s">
        <v>69</v>
      </c>
      <c r="D6" s="67" t="s">
        <v>70</v>
      </c>
      <c r="E6" s="68" t="s">
        <v>71</v>
      </c>
      <c r="F6" s="69" t="s">
        <v>72</v>
      </c>
      <c r="G6" s="75" t="s">
        <v>73</v>
      </c>
    </row>
    <row r="7" spans="1:7" s="79" customFormat="1" ht="18" customHeight="1" thickBot="1" x14ac:dyDescent="0.3">
      <c r="A7" s="149" t="s">
        <v>88</v>
      </c>
      <c r="B7" s="150"/>
      <c r="C7" s="150"/>
      <c r="D7" s="150"/>
      <c r="E7" s="150"/>
      <c r="F7" s="150"/>
      <c r="G7" s="151"/>
    </row>
    <row r="8" spans="1:7" s="79" customFormat="1" ht="18" customHeight="1" thickBot="1" x14ac:dyDescent="0.3">
      <c r="A8" s="80"/>
      <c r="B8" s="145" t="s">
        <v>118</v>
      </c>
      <c r="C8" s="146"/>
      <c r="D8" s="146"/>
      <c r="E8" s="146"/>
      <c r="F8" s="146"/>
      <c r="G8" s="147"/>
    </row>
    <row r="9" spans="1:7" s="79" customFormat="1" ht="18" customHeight="1" thickBot="1" x14ac:dyDescent="0.3">
      <c r="A9" s="80"/>
      <c r="B9" s="81"/>
      <c r="C9" s="154" t="s">
        <v>97</v>
      </c>
      <c r="D9" s="155"/>
      <c r="E9" s="155"/>
      <c r="F9" s="155"/>
      <c r="G9" s="156"/>
    </row>
    <row r="10" spans="1:7" s="76" customFormat="1" ht="18" customHeight="1" thickBot="1" x14ac:dyDescent="0.3">
      <c r="A10" s="80"/>
      <c r="B10" s="140"/>
      <c r="C10" s="141"/>
      <c r="D10" s="154" t="s">
        <v>96</v>
      </c>
      <c r="E10" s="155"/>
      <c r="F10" s="155"/>
      <c r="G10" s="156"/>
    </row>
    <row r="11" spans="1:7" s="79" customFormat="1" ht="18" customHeight="1" x14ac:dyDescent="0.25">
      <c r="A11" s="80"/>
      <c r="B11" s="81" t="s">
        <v>90</v>
      </c>
      <c r="C11" s="81" t="s">
        <v>91</v>
      </c>
      <c r="D11" s="81" t="s">
        <v>92</v>
      </c>
      <c r="E11" s="82">
        <v>171220</v>
      </c>
      <c r="F11" s="83" t="s">
        <v>93</v>
      </c>
      <c r="G11" s="84" t="s">
        <v>74</v>
      </c>
    </row>
    <row r="12" spans="1:7" s="79" customFormat="1" ht="18" customHeight="1" x14ac:dyDescent="0.25">
      <c r="A12" s="80"/>
      <c r="B12" s="85" t="s">
        <v>90</v>
      </c>
      <c r="C12" s="85" t="s">
        <v>91</v>
      </c>
      <c r="D12" s="85" t="s">
        <v>92</v>
      </c>
      <c r="E12" s="86">
        <v>171220</v>
      </c>
      <c r="F12" s="87" t="s">
        <v>246</v>
      </c>
      <c r="G12" s="88" t="s">
        <v>74</v>
      </c>
    </row>
    <row r="13" spans="1:7" s="76" customFormat="1" ht="18" customHeight="1" x14ac:dyDescent="0.25">
      <c r="A13" s="80"/>
      <c r="B13" s="85" t="s">
        <v>90</v>
      </c>
      <c r="C13" s="85" t="s">
        <v>91</v>
      </c>
      <c r="D13" s="85" t="s">
        <v>92</v>
      </c>
      <c r="E13" s="86">
        <v>171220</v>
      </c>
      <c r="F13" s="87" t="s">
        <v>94</v>
      </c>
      <c r="G13" s="88" t="s">
        <v>74</v>
      </c>
    </row>
    <row r="14" spans="1:7" s="76" customFormat="1" ht="18" customHeight="1" thickBot="1" x14ac:dyDescent="0.3">
      <c r="A14" s="80"/>
      <c r="B14" s="85" t="s">
        <v>90</v>
      </c>
      <c r="C14" s="85" t="s">
        <v>91</v>
      </c>
      <c r="D14" s="85" t="s">
        <v>92</v>
      </c>
      <c r="E14" s="86">
        <v>171231</v>
      </c>
      <c r="F14" s="87" t="s">
        <v>95</v>
      </c>
      <c r="G14" s="88" t="s">
        <v>74</v>
      </c>
    </row>
    <row r="15" spans="1:7" s="79" customFormat="1" ht="18" customHeight="1" thickBot="1" x14ac:dyDescent="0.3">
      <c r="A15" s="80"/>
      <c r="B15" s="89"/>
      <c r="C15" s="142" t="s">
        <v>117</v>
      </c>
      <c r="D15" s="143"/>
      <c r="E15" s="143"/>
      <c r="F15" s="143"/>
      <c r="G15" s="144"/>
    </row>
    <row r="16" spans="1:7" s="79" customFormat="1" ht="18" customHeight="1" thickBot="1" x14ac:dyDescent="0.3">
      <c r="A16" s="80"/>
      <c r="B16" s="152"/>
      <c r="C16" s="153"/>
      <c r="D16" s="157" t="s">
        <v>103</v>
      </c>
      <c r="E16" s="158"/>
      <c r="F16" s="158"/>
      <c r="G16" s="159"/>
    </row>
    <row r="17" spans="1:7" s="79" customFormat="1" ht="18" customHeight="1" x14ac:dyDescent="0.25">
      <c r="A17" s="80"/>
      <c r="B17" s="90" t="s">
        <v>90</v>
      </c>
      <c r="C17" s="81" t="s">
        <v>98</v>
      </c>
      <c r="D17" s="81" t="s">
        <v>99</v>
      </c>
      <c r="E17" s="82" t="s">
        <v>100</v>
      </c>
      <c r="F17" s="83" t="s">
        <v>101</v>
      </c>
      <c r="G17" s="84" t="s">
        <v>74</v>
      </c>
    </row>
    <row r="18" spans="1:7" s="79" customFormat="1" ht="18" customHeight="1" thickBot="1" x14ac:dyDescent="0.3">
      <c r="A18" s="80"/>
      <c r="B18" s="91" t="s">
        <v>90</v>
      </c>
      <c r="C18" s="92" t="s">
        <v>98</v>
      </c>
      <c r="D18" s="92" t="s">
        <v>99</v>
      </c>
      <c r="E18" s="93">
        <v>172112</v>
      </c>
      <c r="F18" s="94" t="s">
        <v>102</v>
      </c>
      <c r="G18" s="95" t="s">
        <v>74</v>
      </c>
    </row>
    <row r="19" spans="1:7" s="79" customFormat="1" ht="18" customHeight="1" thickBot="1" x14ac:dyDescent="0.3">
      <c r="A19" s="96"/>
      <c r="B19" s="140"/>
      <c r="C19" s="141"/>
      <c r="D19" s="154" t="s">
        <v>106</v>
      </c>
      <c r="E19" s="143"/>
      <c r="F19" s="143"/>
      <c r="G19" s="144"/>
    </row>
    <row r="20" spans="1:7" s="79" customFormat="1" ht="18" customHeight="1" thickBot="1" x14ac:dyDescent="0.3">
      <c r="A20" s="96"/>
      <c r="B20" s="89" t="s">
        <v>90</v>
      </c>
      <c r="C20" s="89" t="s">
        <v>98</v>
      </c>
      <c r="D20" s="97" t="s">
        <v>104</v>
      </c>
      <c r="E20" s="98">
        <v>172310</v>
      </c>
      <c r="F20" s="99" t="s">
        <v>105</v>
      </c>
      <c r="G20" s="100" t="s">
        <v>76</v>
      </c>
    </row>
    <row r="21" spans="1:7" s="79" customFormat="1" ht="18" customHeight="1" thickBot="1" x14ac:dyDescent="0.3">
      <c r="A21" s="80"/>
      <c r="B21" s="152"/>
      <c r="C21" s="153"/>
      <c r="D21" s="142" t="s">
        <v>109</v>
      </c>
      <c r="E21" s="143"/>
      <c r="F21" s="143"/>
      <c r="G21" s="144"/>
    </row>
    <row r="22" spans="1:7" s="79" customFormat="1" ht="18" customHeight="1" thickBot="1" x14ac:dyDescent="0.3">
      <c r="A22" s="80"/>
      <c r="B22" s="101" t="s">
        <v>90</v>
      </c>
      <c r="C22" s="89" t="s">
        <v>98</v>
      </c>
      <c r="D22" s="81" t="s">
        <v>107</v>
      </c>
      <c r="E22" s="86">
        <v>172514</v>
      </c>
      <c r="F22" s="83" t="s">
        <v>108</v>
      </c>
      <c r="G22" s="84" t="s">
        <v>74</v>
      </c>
    </row>
    <row r="23" spans="1:7" s="79" customFormat="1" ht="18" customHeight="1" thickBot="1" x14ac:dyDescent="0.3">
      <c r="A23" s="80"/>
      <c r="B23" s="140"/>
      <c r="C23" s="141"/>
      <c r="D23" s="154" t="s">
        <v>116</v>
      </c>
      <c r="E23" s="155"/>
      <c r="F23" s="155"/>
      <c r="G23" s="156"/>
    </row>
    <row r="24" spans="1:7" s="79" customFormat="1" ht="18" customHeight="1" x14ac:dyDescent="0.25">
      <c r="A24" s="96"/>
      <c r="B24" s="81" t="s">
        <v>90</v>
      </c>
      <c r="C24" s="81" t="s">
        <v>98</v>
      </c>
      <c r="D24" s="102" t="s">
        <v>110</v>
      </c>
      <c r="E24" s="82">
        <v>172411</v>
      </c>
      <c r="F24" s="83" t="s">
        <v>111</v>
      </c>
      <c r="G24" s="84" t="s">
        <v>74</v>
      </c>
    </row>
    <row r="25" spans="1:7" s="79" customFormat="1" ht="18" customHeight="1" x14ac:dyDescent="0.25">
      <c r="A25" s="96"/>
      <c r="B25" s="85" t="s">
        <v>90</v>
      </c>
      <c r="C25" s="85" t="s">
        <v>98</v>
      </c>
      <c r="D25" s="103" t="s">
        <v>110</v>
      </c>
      <c r="E25" s="86">
        <v>172411</v>
      </c>
      <c r="F25" s="87" t="s">
        <v>112</v>
      </c>
      <c r="G25" s="88" t="s">
        <v>74</v>
      </c>
    </row>
    <row r="26" spans="1:7" s="79" customFormat="1" ht="18" customHeight="1" x14ac:dyDescent="0.25">
      <c r="A26" s="96"/>
      <c r="B26" s="85" t="s">
        <v>90</v>
      </c>
      <c r="C26" s="85" t="s">
        <v>98</v>
      </c>
      <c r="D26" s="85" t="s">
        <v>110</v>
      </c>
      <c r="E26" s="86">
        <v>172411</v>
      </c>
      <c r="F26" s="87" t="s">
        <v>113</v>
      </c>
      <c r="G26" s="88" t="s">
        <v>74</v>
      </c>
    </row>
    <row r="27" spans="1:7" s="79" customFormat="1" ht="18" customHeight="1" x14ac:dyDescent="0.25">
      <c r="A27" s="96"/>
      <c r="B27" s="85" t="s">
        <v>90</v>
      </c>
      <c r="C27" s="85" t="s">
        <v>98</v>
      </c>
      <c r="D27" s="85" t="s">
        <v>110</v>
      </c>
      <c r="E27" s="86">
        <v>172411</v>
      </c>
      <c r="F27" s="87" t="s">
        <v>114</v>
      </c>
      <c r="G27" s="88" t="s">
        <v>74</v>
      </c>
    </row>
    <row r="28" spans="1:7" s="79" customFormat="1" ht="18" customHeight="1" thickBot="1" x14ac:dyDescent="0.3">
      <c r="A28" s="80"/>
      <c r="B28" s="92" t="s">
        <v>90</v>
      </c>
      <c r="C28" s="92" t="s">
        <v>98</v>
      </c>
      <c r="D28" s="92" t="s">
        <v>110</v>
      </c>
      <c r="E28" s="93">
        <v>172413</v>
      </c>
      <c r="F28" s="94" t="s">
        <v>115</v>
      </c>
      <c r="G28" s="95" t="s">
        <v>74</v>
      </c>
    </row>
    <row r="29" spans="1:7" s="76" customFormat="1" ht="18" customHeight="1" thickBot="1" x14ac:dyDescent="0.3">
      <c r="A29" s="80"/>
      <c r="B29" s="145" t="s">
        <v>151</v>
      </c>
      <c r="C29" s="146"/>
      <c r="D29" s="146"/>
      <c r="E29" s="146"/>
      <c r="F29" s="146"/>
      <c r="G29" s="147"/>
    </row>
    <row r="30" spans="1:7" s="76" customFormat="1" ht="18" customHeight="1" thickBot="1" x14ac:dyDescent="0.3">
      <c r="A30" s="80"/>
      <c r="B30" s="81"/>
      <c r="C30" s="142" t="s">
        <v>126</v>
      </c>
      <c r="D30" s="143"/>
      <c r="E30" s="143"/>
      <c r="F30" s="143"/>
      <c r="G30" s="144"/>
    </row>
    <row r="31" spans="1:7" s="76" customFormat="1" ht="18" customHeight="1" thickBot="1" x14ac:dyDescent="0.3">
      <c r="A31" s="80"/>
      <c r="B31" s="140"/>
      <c r="C31" s="141"/>
      <c r="D31" s="142" t="s">
        <v>125</v>
      </c>
      <c r="E31" s="143"/>
      <c r="F31" s="143"/>
      <c r="G31" s="144"/>
    </row>
    <row r="32" spans="1:7" s="79" customFormat="1" ht="18" customHeight="1" x14ac:dyDescent="0.25">
      <c r="A32" s="80"/>
      <c r="B32" s="81" t="s">
        <v>119</v>
      </c>
      <c r="C32" s="81" t="s">
        <v>120</v>
      </c>
      <c r="D32" s="81" t="s">
        <v>121</v>
      </c>
      <c r="E32" s="82">
        <v>201314</v>
      </c>
      <c r="F32" s="83" t="s">
        <v>122</v>
      </c>
      <c r="G32" s="84" t="s">
        <v>74</v>
      </c>
    </row>
    <row r="33" spans="1:7" s="79" customFormat="1" ht="18" customHeight="1" x14ac:dyDescent="0.25">
      <c r="A33" s="80"/>
      <c r="B33" s="85" t="s">
        <v>119</v>
      </c>
      <c r="C33" s="85" t="s">
        <v>120</v>
      </c>
      <c r="D33" s="85" t="s">
        <v>121</v>
      </c>
      <c r="E33" s="86">
        <v>201322</v>
      </c>
      <c r="F33" s="87" t="s">
        <v>123</v>
      </c>
      <c r="G33" s="88" t="s">
        <v>74</v>
      </c>
    </row>
    <row r="34" spans="1:7" s="79" customFormat="1" ht="18" customHeight="1" thickBot="1" x14ac:dyDescent="0.3">
      <c r="A34" s="80"/>
      <c r="B34" s="92" t="s">
        <v>119</v>
      </c>
      <c r="C34" s="92" t="s">
        <v>120</v>
      </c>
      <c r="D34" s="92" t="s">
        <v>121</v>
      </c>
      <c r="E34" s="93">
        <v>201352</v>
      </c>
      <c r="F34" s="94" t="s">
        <v>124</v>
      </c>
      <c r="G34" s="95" t="s">
        <v>74</v>
      </c>
    </row>
    <row r="35" spans="1:7" s="79" customFormat="1" ht="18" customHeight="1" thickBot="1" x14ac:dyDescent="0.3">
      <c r="A35" s="80"/>
      <c r="B35" s="85"/>
      <c r="C35" s="142" t="s">
        <v>138</v>
      </c>
      <c r="D35" s="143"/>
      <c r="E35" s="143"/>
      <c r="F35" s="143"/>
      <c r="G35" s="144"/>
    </row>
    <row r="36" spans="1:7" s="79" customFormat="1" ht="18" customHeight="1" thickBot="1" x14ac:dyDescent="0.3">
      <c r="A36" s="80"/>
      <c r="B36" s="140"/>
      <c r="C36" s="141"/>
      <c r="D36" s="154" t="s">
        <v>137</v>
      </c>
      <c r="E36" s="155"/>
      <c r="F36" s="155"/>
      <c r="G36" s="156"/>
    </row>
    <row r="37" spans="1:7" s="79" customFormat="1" ht="18" customHeight="1" x14ac:dyDescent="0.25">
      <c r="A37" s="96"/>
      <c r="B37" s="81" t="s">
        <v>119</v>
      </c>
      <c r="C37" s="102" t="s">
        <v>127</v>
      </c>
      <c r="D37" s="102" t="s">
        <v>128</v>
      </c>
      <c r="E37" s="82" t="s">
        <v>129</v>
      </c>
      <c r="F37" s="83" t="s">
        <v>80</v>
      </c>
      <c r="G37" s="84" t="s">
        <v>74</v>
      </c>
    </row>
    <row r="38" spans="1:7" s="76" customFormat="1" ht="18" customHeight="1" x14ac:dyDescent="0.25">
      <c r="A38" s="80"/>
      <c r="B38" s="85" t="s">
        <v>119</v>
      </c>
      <c r="C38" s="85" t="s">
        <v>127</v>
      </c>
      <c r="D38" s="85" t="s">
        <v>128</v>
      </c>
      <c r="E38" s="86" t="s">
        <v>130</v>
      </c>
      <c r="F38" s="87" t="s">
        <v>131</v>
      </c>
      <c r="G38" s="88" t="s">
        <v>74</v>
      </c>
    </row>
    <row r="39" spans="1:7" s="76" customFormat="1" ht="18" customHeight="1" x14ac:dyDescent="0.25">
      <c r="A39" s="80"/>
      <c r="B39" s="85" t="s">
        <v>119</v>
      </c>
      <c r="C39" s="85" t="s">
        <v>127</v>
      </c>
      <c r="D39" s="85" t="s">
        <v>128</v>
      </c>
      <c r="E39" s="86" t="s">
        <v>132</v>
      </c>
      <c r="F39" s="87" t="s">
        <v>133</v>
      </c>
      <c r="G39" s="88" t="s">
        <v>74</v>
      </c>
    </row>
    <row r="40" spans="1:7" s="76" customFormat="1" ht="18" customHeight="1" x14ac:dyDescent="0.25">
      <c r="A40" s="80"/>
      <c r="B40" s="85" t="s">
        <v>119</v>
      </c>
      <c r="C40" s="85" t="s">
        <v>127</v>
      </c>
      <c r="D40" s="85" t="s">
        <v>128</v>
      </c>
      <c r="E40" s="86">
        <v>203021</v>
      </c>
      <c r="F40" s="87" t="s">
        <v>79</v>
      </c>
      <c r="G40" s="88" t="s">
        <v>74</v>
      </c>
    </row>
    <row r="41" spans="1:7" s="76" customFormat="1" ht="18" customHeight="1" x14ac:dyDescent="0.25">
      <c r="A41" s="80"/>
      <c r="B41" s="85" t="s">
        <v>119</v>
      </c>
      <c r="C41" s="103" t="s">
        <v>127</v>
      </c>
      <c r="D41" s="85" t="s">
        <v>128</v>
      </c>
      <c r="E41" s="86">
        <v>203022</v>
      </c>
      <c r="F41" s="87" t="s">
        <v>134</v>
      </c>
      <c r="G41" s="88" t="s">
        <v>74</v>
      </c>
    </row>
    <row r="42" spans="1:7" s="76" customFormat="1" ht="18" customHeight="1" x14ac:dyDescent="0.25">
      <c r="A42" s="80"/>
      <c r="B42" s="85" t="s">
        <v>119</v>
      </c>
      <c r="C42" s="85" t="s">
        <v>127</v>
      </c>
      <c r="D42" s="85" t="s">
        <v>128</v>
      </c>
      <c r="E42" s="86">
        <v>203022</v>
      </c>
      <c r="F42" s="87" t="s">
        <v>135</v>
      </c>
      <c r="G42" s="88" t="s">
        <v>74</v>
      </c>
    </row>
    <row r="43" spans="1:7" s="76" customFormat="1" ht="18" customHeight="1" x14ac:dyDescent="0.25">
      <c r="A43" s="80"/>
      <c r="B43" s="85" t="s">
        <v>119</v>
      </c>
      <c r="C43" s="103" t="s">
        <v>127</v>
      </c>
      <c r="D43" s="85" t="s">
        <v>128</v>
      </c>
      <c r="E43" s="86">
        <v>203022</v>
      </c>
      <c r="F43" s="87" t="s">
        <v>136</v>
      </c>
      <c r="G43" s="88" t="s">
        <v>74</v>
      </c>
    </row>
    <row r="44" spans="1:7" s="76" customFormat="1" ht="18" customHeight="1" thickBot="1" x14ac:dyDescent="0.3">
      <c r="A44" s="80"/>
      <c r="B44" s="92" t="s">
        <v>119</v>
      </c>
      <c r="C44" s="92" t="s">
        <v>127</v>
      </c>
      <c r="D44" s="92" t="s">
        <v>128</v>
      </c>
      <c r="E44" s="93">
        <v>203024</v>
      </c>
      <c r="F44" s="94" t="s">
        <v>81</v>
      </c>
      <c r="G44" s="95" t="s">
        <v>74</v>
      </c>
    </row>
    <row r="45" spans="1:7" s="76" customFormat="1" ht="18" customHeight="1" thickBot="1" x14ac:dyDescent="0.3">
      <c r="A45" s="96"/>
      <c r="B45" s="97"/>
      <c r="C45" s="142" t="s">
        <v>146</v>
      </c>
      <c r="D45" s="143"/>
      <c r="E45" s="143"/>
      <c r="F45" s="143"/>
      <c r="G45" s="144"/>
    </row>
    <row r="46" spans="1:7" s="76" customFormat="1" ht="18" customHeight="1" thickBot="1" x14ac:dyDescent="0.3">
      <c r="A46" s="96"/>
      <c r="B46" s="161"/>
      <c r="C46" s="162"/>
      <c r="D46" s="142" t="s">
        <v>145</v>
      </c>
      <c r="E46" s="143"/>
      <c r="F46" s="143"/>
      <c r="G46" s="144"/>
    </row>
    <row r="47" spans="1:7" s="79" customFormat="1" ht="18" customHeight="1" x14ac:dyDescent="0.25">
      <c r="A47" s="80"/>
      <c r="B47" s="81" t="s">
        <v>119</v>
      </c>
      <c r="C47" s="81" t="s">
        <v>139</v>
      </c>
      <c r="D47" s="81" t="s">
        <v>140</v>
      </c>
      <c r="E47" s="82">
        <v>204132</v>
      </c>
      <c r="F47" s="83" t="s">
        <v>141</v>
      </c>
      <c r="G47" s="84" t="s">
        <v>74</v>
      </c>
    </row>
    <row r="48" spans="1:7" s="79" customFormat="1" ht="18" customHeight="1" x14ac:dyDescent="0.25">
      <c r="A48" s="80"/>
      <c r="B48" s="85" t="s">
        <v>119</v>
      </c>
      <c r="C48" s="85" t="s">
        <v>139</v>
      </c>
      <c r="D48" s="85" t="s">
        <v>140</v>
      </c>
      <c r="E48" s="86">
        <v>204132</v>
      </c>
      <c r="F48" s="87" t="s">
        <v>142</v>
      </c>
      <c r="G48" s="88" t="s">
        <v>74</v>
      </c>
    </row>
    <row r="49" spans="1:7" s="79" customFormat="1" ht="18" customHeight="1" thickBot="1" x14ac:dyDescent="0.3">
      <c r="A49" s="96"/>
      <c r="B49" s="104" t="s">
        <v>119</v>
      </c>
      <c r="C49" s="104" t="s">
        <v>139</v>
      </c>
      <c r="D49" s="104" t="s">
        <v>140</v>
      </c>
      <c r="E49" s="93" t="s">
        <v>143</v>
      </c>
      <c r="F49" s="105" t="s">
        <v>144</v>
      </c>
      <c r="G49" s="95" t="s">
        <v>74</v>
      </c>
    </row>
    <row r="50" spans="1:7" s="79" customFormat="1" ht="18" customHeight="1" thickBot="1" x14ac:dyDescent="0.3">
      <c r="A50" s="80"/>
      <c r="B50" s="89"/>
      <c r="C50" s="142" t="s">
        <v>150</v>
      </c>
      <c r="D50" s="143"/>
      <c r="E50" s="143"/>
      <c r="F50" s="143"/>
      <c r="G50" s="144"/>
    </row>
    <row r="51" spans="1:7" s="79" customFormat="1" ht="18" customHeight="1" thickBot="1" x14ac:dyDescent="0.3">
      <c r="A51" s="80"/>
      <c r="B51" s="140"/>
      <c r="C51" s="141"/>
      <c r="D51" s="142" t="s">
        <v>149</v>
      </c>
      <c r="E51" s="143"/>
      <c r="F51" s="143"/>
      <c r="G51" s="144"/>
    </row>
    <row r="52" spans="1:7" s="107" customFormat="1" ht="18" customHeight="1" thickBot="1" x14ac:dyDescent="0.3">
      <c r="A52" s="106"/>
      <c r="B52" s="89" t="s">
        <v>119</v>
      </c>
      <c r="C52" s="89" t="s">
        <v>147</v>
      </c>
      <c r="D52" s="89" t="s">
        <v>148</v>
      </c>
      <c r="E52" s="98">
        <v>205210</v>
      </c>
      <c r="F52" s="99" t="s">
        <v>82</v>
      </c>
      <c r="G52" s="100" t="s">
        <v>74</v>
      </c>
    </row>
    <row r="53" spans="1:7" s="108" customFormat="1" ht="18" customHeight="1" thickBot="1" x14ac:dyDescent="0.3">
      <c r="A53" s="80"/>
      <c r="B53" s="145" t="s">
        <v>162</v>
      </c>
      <c r="C53" s="146"/>
      <c r="D53" s="146"/>
      <c r="E53" s="146"/>
      <c r="F53" s="146"/>
      <c r="G53" s="147"/>
    </row>
    <row r="54" spans="1:7" s="79" customFormat="1" ht="18" customHeight="1" thickBot="1" x14ac:dyDescent="0.3">
      <c r="A54" s="80"/>
      <c r="B54" s="85"/>
      <c r="C54" s="160" t="s">
        <v>161</v>
      </c>
      <c r="D54" s="155"/>
      <c r="E54" s="155"/>
      <c r="F54" s="155"/>
      <c r="G54" s="156"/>
    </row>
    <row r="55" spans="1:7" s="108" customFormat="1" ht="18" customHeight="1" thickBot="1" x14ac:dyDescent="0.3">
      <c r="A55" s="80"/>
      <c r="B55" s="140"/>
      <c r="C55" s="141"/>
      <c r="D55" s="142" t="s">
        <v>160</v>
      </c>
      <c r="E55" s="143"/>
      <c r="F55" s="143"/>
      <c r="G55" s="144"/>
    </row>
    <row r="56" spans="1:7" s="76" customFormat="1" ht="18" customHeight="1" x14ac:dyDescent="0.25">
      <c r="A56" s="80"/>
      <c r="B56" s="85" t="s">
        <v>152</v>
      </c>
      <c r="C56" s="85" t="s">
        <v>153</v>
      </c>
      <c r="D56" s="85" t="s">
        <v>154</v>
      </c>
      <c r="E56" s="86">
        <v>212024</v>
      </c>
      <c r="F56" s="87" t="s">
        <v>155</v>
      </c>
      <c r="G56" s="88" t="s">
        <v>75</v>
      </c>
    </row>
    <row r="57" spans="1:7" s="76" customFormat="1" ht="18" customHeight="1" x14ac:dyDescent="0.25">
      <c r="A57" s="80"/>
      <c r="B57" s="85" t="s">
        <v>152</v>
      </c>
      <c r="C57" s="85" t="s">
        <v>153</v>
      </c>
      <c r="D57" s="85" t="s">
        <v>154</v>
      </c>
      <c r="E57" s="86">
        <v>212024</v>
      </c>
      <c r="F57" s="87" t="s">
        <v>156</v>
      </c>
      <c r="G57" s="88" t="s">
        <v>78</v>
      </c>
    </row>
    <row r="58" spans="1:7" s="76" customFormat="1" ht="18" customHeight="1" x14ac:dyDescent="0.25">
      <c r="A58" s="80"/>
      <c r="B58" s="85" t="s">
        <v>152</v>
      </c>
      <c r="C58" s="85" t="s">
        <v>153</v>
      </c>
      <c r="D58" s="85" t="s">
        <v>154</v>
      </c>
      <c r="E58" s="86">
        <v>212024</v>
      </c>
      <c r="F58" s="87" t="s">
        <v>157</v>
      </c>
      <c r="G58" s="88" t="s">
        <v>78</v>
      </c>
    </row>
    <row r="59" spans="1:7" s="108" customFormat="1" ht="18" customHeight="1" x14ac:dyDescent="0.25">
      <c r="A59" s="80"/>
      <c r="B59" s="85" t="s">
        <v>152</v>
      </c>
      <c r="C59" s="85" t="s">
        <v>153</v>
      </c>
      <c r="D59" s="85" t="s">
        <v>154</v>
      </c>
      <c r="E59" s="86">
        <v>212024</v>
      </c>
      <c r="F59" s="87" t="s">
        <v>158</v>
      </c>
      <c r="G59" s="88" t="s">
        <v>78</v>
      </c>
    </row>
    <row r="60" spans="1:7" s="76" customFormat="1" ht="18" customHeight="1" x14ac:dyDescent="0.25">
      <c r="A60" s="80"/>
      <c r="B60" s="85" t="s">
        <v>152</v>
      </c>
      <c r="C60" s="85" t="s">
        <v>153</v>
      </c>
      <c r="D60" s="85" t="s">
        <v>154</v>
      </c>
      <c r="E60" s="86">
        <v>212024</v>
      </c>
      <c r="F60" s="87" t="s">
        <v>159</v>
      </c>
      <c r="G60" s="88" t="s">
        <v>78</v>
      </c>
    </row>
    <row r="61" spans="1:7" s="76" customFormat="1" ht="18" customHeight="1" thickBot="1" x14ac:dyDescent="0.3">
      <c r="A61" s="80"/>
      <c r="B61" s="92" t="s">
        <v>152</v>
      </c>
      <c r="C61" s="92" t="s">
        <v>153</v>
      </c>
      <c r="D61" s="92" t="s">
        <v>154</v>
      </c>
      <c r="E61" s="93">
        <v>212024</v>
      </c>
      <c r="F61" s="94" t="s">
        <v>77</v>
      </c>
      <c r="G61" s="95" t="s">
        <v>89</v>
      </c>
    </row>
    <row r="62" spans="1:7" s="76" customFormat="1" ht="18" customHeight="1" thickBot="1" x14ac:dyDescent="0.3">
      <c r="A62" s="80"/>
      <c r="B62" s="145" t="s">
        <v>217</v>
      </c>
      <c r="C62" s="146"/>
      <c r="D62" s="146"/>
      <c r="E62" s="146"/>
      <c r="F62" s="146"/>
      <c r="G62" s="147"/>
    </row>
    <row r="63" spans="1:7" s="108" customFormat="1" ht="18" customHeight="1" thickBot="1" x14ac:dyDescent="0.3">
      <c r="A63" s="80"/>
      <c r="B63" s="109"/>
      <c r="C63" s="145" t="s">
        <v>175</v>
      </c>
      <c r="D63" s="146"/>
      <c r="E63" s="146"/>
      <c r="F63" s="146"/>
      <c r="G63" s="147"/>
    </row>
    <row r="64" spans="1:7" s="76" customFormat="1" ht="18" customHeight="1" thickBot="1" x14ac:dyDescent="0.3">
      <c r="A64" s="80"/>
      <c r="B64" s="166"/>
      <c r="C64" s="167"/>
      <c r="D64" s="157" t="s">
        <v>174</v>
      </c>
      <c r="E64" s="158"/>
      <c r="F64" s="158"/>
      <c r="G64" s="159"/>
    </row>
    <row r="65" spans="1:7" s="76" customFormat="1" ht="18" customHeight="1" x14ac:dyDescent="0.25">
      <c r="A65" s="80"/>
      <c r="B65" s="81" t="s">
        <v>163</v>
      </c>
      <c r="C65" s="81" t="s">
        <v>164</v>
      </c>
      <c r="D65" s="81" t="s">
        <v>165</v>
      </c>
      <c r="E65" s="82">
        <v>221920</v>
      </c>
      <c r="F65" s="83" t="s">
        <v>166</v>
      </c>
      <c r="G65" s="110" t="s">
        <v>74</v>
      </c>
    </row>
    <row r="66" spans="1:7" s="76" customFormat="1" ht="18" customHeight="1" x14ac:dyDescent="0.25">
      <c r="A66" s="80"/>
      <c r="B66" s="85" t="s">
        <v>163</v>
      </c>
      <c r="C66" s="85" t="s">
        <v>164</v>
      </c>
      <c r="D66" s="85" t="s">
        <v>165</v>
      </c>
      <c r="E66" s="86">
        <v>221920</v>
      </c>
      <c r="F66" s="87" t="s">
        <v>167</v>
      </c>
      <c r="G66" s="111" t="s">
        <v>74</v>
      </c>
    </row>
    <row r="67" spans="1:7" s="76" customFormat="1" ht="18" customHeight="1" x14ac:dyDescent="0.25">
      <c r="A67" s="80"/>
      <c r="B67" s="85" t="s">
        <v>163</v>
      </c>
      <c r="C67" s="85" t="s">
        <v>164</v>
      </c>
      <c r="D67" s="85" t="s">
        <v>165</v>
      </c>
      <c r="E67" s="86">
        <v>221920</v>
      </c>
      <c r="F67" s="87" t="s">
        <v>168</v>
      </c>
      <c r="G67" s="111" t="s">
        <v>74</v>
      </c>
    </row>
    <row r="68" spans="1:7" s="76" customFormat="1" ht="18" customHeight="1" x14ac:dyDescent="0.25">
      <c r="A68" s="80"/>
      <c r="B68" s="85" t="s">
        <v>163</v>
      </c>
      <c r="C68" s="85" t="s">
        <v>164</v>
      </c>
      <c r="D68" s="85" t="s">
        <v>165</v>
      </c>
      <c r="E68" s="86">
        <v>221930</v>
      </c>
      <c r="F68" s="87" t="s">
        <v>169</v>
      </c>
      <c r="G68" s="111" t="s">
        <v>74</v>
      </c>
    </row>
    <row r="69" spans="1:7" s="76" customFormat="1" ht="18" customHeight="1" x14ac:dyDescent="0.25">
      <c r="A69" s="80"/>
      <c r="B69" s="85" t="s">
        <v>163</v>
      </c>
      <c r="C69" s="85" t="s">
        <v>164</v>
      </c>
      <c r="D69" s="85" t="s">
        <v>165</v>
      </c>
      <c r="E69" s="86" t="s">
        <v>170</v>
      </c>
      <c r="F69" s="87" t="s">
        <v>171</v>
      </c>
      <c r="G69" s="111" t="s">
        <v>74</v>
      </c>
    </row>
    <row r="70" spans="1:7" s="76" customFormat="1" ht="18" customHeight="1" thickBot="1" x14ac:dyDescent="0.3">
      <c r="A70" s="80"/>
      <c r="B70" s="92" t="s">
        <v>163</v>
      </c>
      <c r="C70" s="92" t="s">
        <v>164</v>
      </c>
      <c r="D70" s="92" t="s">
        <v>165</v>
      </c>
      <c r="E70" s="93" t="s">
        <v>172</v>
      </c>
      <c r="F70" s="94" t="s">
        <v>173</v>
      </c>
      <c r="G70" s="112" t="s">
        <v>74</v>
      </c>
    </row>
    <row r="71" spans="1:7" s="76" customFormat="1" ht="18" customHeight="1" thickBot="1" x14ac:dyDescent="0.3">
      <c r="A71" s="80"/>
      <c r="B71" s="85"/>
      <c r="C71" s="154" t="s">
        <v>216</v>
      </c>
      <c r="D71" s="155"/>
      <c r="E71" s="155"/>
      <c r="F71" s="155"/>
      <c r="G71" s="156"/>
    </row>
    <row r="72" spans="1:7" s="76" customFormat="1" ht="18" customHeight="1" thickBot="1" x14ac:dyDescent="0.3">
      <c r="A72" s="80"/>
      <c r="B72" s="168"/>
      <c r="C72" s="169"/>
      <c r="D72" s="142" t="s">
        <v>194</v>
      </c>
      <c r="E72" s="143"/>
      <c r="F72" s="143"/>
      <c r="G72" s="144"/>
    </row>
    <row r="73" spans="1:7" s="76" customFormat="1" ht="18" customHeight="1" x14ac:dyDescent="0.25">
      <c r="A73" s="80"/>
      <c r="B73" s="81" t="s">
        <v>163</v>
      </c>
      <c r="C73" s="81" t="s">
        <v>176</v>
      </c>
      <c r="D73" s="81" t="s">
        <v>177</v>
      </c>
      <c r="E73" s="82">
        <v>222110</v>
      </c>
      <c r="F73" s="83" t="s">
        <v>178</v>
      </c>
      <c r="G73" s="110" t="s">
        <v>74</v>
      </c>
    </row>
    <row r="74" spans="1:7" s="76" customFormat="1" ht="18" customHeight="1" x14ac:dyDescent="0.25">
      <c r="A74" s="80"/>
      <c r="B74" s="85" t="s">
        <v>163</v>
      </c>
      <c r="C74" s="85" t="s">
        <v>176</v>
      </c>
      <c r="D74" s="85" t="s">
        <v>177</v>
      </c>
      <c r="E74" s="86">
        <v>222120</v>
      </c>
      <c r="F74" s="87" t="s">
        <v>179</v>
      </c>
      <c r="G74" s="111" t="s">
        <v>74</v>
      </c>
    </row>
    <row r="75" spans="1:7" s="76" customFormat="1" ht="18" customHeight="1" x14ac:dyDescent="0.25">
      <c r="A75" s="80"/>
      <c r="B75" s="85" t="s">
        <v>163</v>
      </c>
      <c r="C75" s="85" t="s">
        <v>176</v>
      </c>
      <c r="D75" s="85" t="s">
        <v>177</v>
      </c>
      <c r="E75" s="86">
        <v>222120</v>
      </c>
      <c r="F75" s="87" t="s">
        <v>180</v>
      </c>
      <c r="G75" s="111" t="s">
        <v>74</v>
      </c>
    </row>
    <row r="76" spans="1:7" s="76" customFormat="1" ht="18" customHeight="1" x14ac:dyDescent="0.25">
      <c r="A76" s="80"/>
      <c r="B76" s="85" t="s">
        <v>163</v>
      </c>
      <c r="C76" s="85" t="s">
        <v>176</v>
      </c>
      <c r="D76" s="85" t="s">
        <v>177</v>
      </c>
      <c r="E76" s="86">
        <v>222120</v>
      </c>
      <c r="F76" s="87" t="s">
        <v>181</v>
      </c>
      <c r="G76" s="111" t="s">
        <v>74</v>
      </c>
    </row>
    <row r="77" spans="1:7" s="76" customFormat="1" ht="18" customHeight="1" x14ac:dyDescent="0.25">
      <c r="A77" s="80"/>
      <c r="B77" s="85" t="s">
        <v>163</v>
      </c>
      <c r="C77" s="85" t="s">
        <v>176</v>
      </c>
      <c r="D77" s="85" t="s">
        <v>177</v>
      </c>
      <c r="E77" s="86">
        <v>222120</v>
      </c>
      <c r="F77" s="87" t="s">
        <v>182</v>
      </c>
      <c r="G77" s="111" t="s">
        <v>74</v>
      </c>
    </row>
    <row r="78" spans="1:7" s="76" customFormat="1" ht="18" customHeight="1" x14ac:dyDescent="0.25">
      <c r="A78" s="80"/>
      <c r="B78" s="85" t="s">
        <v>163</v>
      </c>
      <c r="C78" s="85" t="s">
        <v>176</v>
      </c>
      <c r="D78" s="85" t="s">
        <v>177</v>
      </c>
      <c r="E78" s="86">
        <v>222130</v>
      </c>
      <c r="F78" s="87" t="s">
        <v>183</v>
      </c>
      <c r="G78" s="111" t="s">
        <v>74</v>
      </c>
    </row>
    <row r="79" spans="1:7" s="76" customFormat="1" ht="18" customHeight="1" x14ac:dyDescent="0.25">
      <c r="A79" s="80"/>
      <c r="B79" s="85" t="s">
        <v>163</v>
      </c>
      <c r="C79" s="85" t="s">
        <v>176</v>
      </c>
      <c r="D79" s="85" t="s">
        <v>177</v>
      </c>
      <c r="E79" s="86">
        <v>222130</v>
      </c>
      <c r="F79" s="87" t="s">
        <v>184</v>
      </c>
      <c r="G79" s="111" t="s">
        <v>74</v>
      </c>
    </row>
    <row r="80" spans="1:7" s="76" customFormat="1" ht="18" customHeight="1" x14ac:dyDescent="0.25">
      <c r="A80" s="80"/>
      <c r="B80" s="85" t="s">
        <v>163</v>
      </c>
      <c r="C80" s="85" t="s">
        <v>176</v>
      </c>
      <c r="D80" s="85" t="s">
        <v>177</v>
      </c>
      <c r="E80" s="86">
        <v>222130</v>
      </c>
      <c r="F80" s="87" t="s">
        <v>185</v>
      </c>
      <c r="G80" s="111" t="s">
        <v>74</v>
      </c>
    </row>
    <row r="81" spans="1:7" s="76" customFormat="1" ht="18" customHeight="1" x14ac:dyDescent="0.25">
      <c r="A81" s="80"/>
      <c r="B81" s="85" t="s">
        <v>163</v>
      </c>
      <c r="C81" s="85" t="s">
        <v>176</v>
      </c>
      <c r="D81" s="85" t="s">
        <v>177</v>
      </c>
      <c r="E81" s="86">
        <v>222130</v>
      </c>
      <c r="F81" s="87" t="s">
        <v>186</v>
      </c>
      <c r="G81" s="111" t="s">
        <v>74</v>
      </c>
    </row>
    <row r="82" spans="1:7" s="76" customFormat="1" ht="18" customHeight="1" x14ac:dyDescent="0.25">
      <c r="A82" s="80"/>
      <c r="B82" s="85" t="s">
        <v>163</v>
      </c>
      <c r="C82" s="85" t="s">
        <v>176</v>
      </c>
      <c r="D82" s="85" t="s">
        <v>177</v>
      </c>
      <c r="E82" s="86">
        <v>222130</v>
      </c>
      <c r="F82" s="87" t="s">
        <v>187</v>
      </c>
      <c r="G82" s="111" t="s">
        <v>74</v>
      </c>
    </row>
    <row r="83" spans="1:7" s="76" customFormat="1" ht="18" customHeight="1" x14ac:dyDescent="0.25">
      <c r="A83" s="80"/>
      <c r="B83" s="85" t="s">
        <v>163</v>
      </c>
      <c r="C83" s="85" t="s">
        <v>176</v>
      </c>
      <c r="D83" s="85" t="s">
        <v>177</v>
      </c>
      <c r="E83" s="86">
        <v>222130</v>
      </c>
      <c r="F83" s="87" t="s">
        <v>188</v>
      </c>
      <c r="G83" s="111" t="s">
        <v>74</v>
      </c>
    </row>
    <row r="84" spans="1:7" s="76" customFormat="1" ht="18" customHeight="1" x14ac:dyDescent="0.25">
      <c r="A84" s="80"/>
      <c r="B84" s="85" t="s">
        <v>163</v>
      </c>
      <c r="C84" s="85" t="s">
        <v>176</v>
      </c>
      <c r="D84" s="85" t="s">
        <v>177</v>
      </c>
      <c r="E84" s="86">
        <v>222130</v>
      </c>
      <c r="F84" s="87" t="s">
        <v>189</v>
      </c>
      <c r="G84" s="111" t="s">
        <v>74</v>
      </c>
    </row>
    <row r="85" spans="1:7" s="76" customFormat="1" ht="18" customHeight="1" x14ac:dyDescent="0.25">
      <c r="A85" s="80"/>
      <c r="B85" s="85" t="s">
        <v>163</v>
      </c>
      <c r="C85" s="85" t="s">
        <v>176</v>
      </c>
      <c r="D85" s="85" t="s">
        <v>177</v>
      </c>
      <c r="E85" s="86">
        <v>222130</v>
      </c>
      <c r="F85" s="87" t="s">
        <v>190</v>
      </c>
      <c r="G85" s="111" t="s">
        <v>74</v>
      </c>
    </row>
    <row r="86" spans="1:7" s="76" customFormat="1" ht="18" customHeight="1" x14ac:dyDescent="0.25">
      <c r="A86" s="80"/>
      <c r="B86" s="85" t="s">
        <v>163</v>
      </c>
      <c r="C86" s="85" t="s">
        <v>176</v>
      </c>
      <c r="D86" s="85" t="s">
        <v>177</v>
      </c>
      <c r="E86" s="86">
        <v>222130</v>
      </c>
      <c r="F86" s="87" t="s">
        <v>191</v>
      </c>
      <c r="G86" s="111" t="s">
        <v>74</v>
      </c>
    </row>
    <row r="87" spans="1:7" s="76" customFormat="1" ht="18" customHeight="1" x14ac:dyDescent="0.25">
      <c r="A87" s="80"/>
      <c r="B87" s="85" t="s">
        <v>163</v>
      </c>
      <c r="C87" s="85" t="s">
        <v>176</v>
      </c>
      <c r="D87" s="85" t="s">
        <v>177</v>
      </c>
      <c r="E87" s="86">
        <v>222130</v>
      </c>
      <c r="F87" s="87" t="s">
        <v>192</v>
      </c>
      <c r="G87" s="111" t="s">
        <v>74</v>
      </c>
    </row>
    <row r="88" spans="1:7" s="76" customFormat="1" ht="18" customHeight="1" thickBot="1" x14ac:dyDescent="0.3">
      <c r="A88" s="80"/>
      <c r="B88" s="92" t="s">
        <v>163</v>
      </c>
      <c r="C88" s="92" t="s">
        <v>176</v>
      </c>
      <c r="D88" s="92" t="s">
        <v>177</v>
      </c>
      <c r="E88" s="93">
        <v>222130</v>
      </c>
      <c r="F88" s="94" t="s">
        <v>193</v>
      </c>
      <c r="G88" s="112" t="s">
        <v>74</v>
      </c>
    </row>
    <row r="89" spans="1:7" s="76" customFormat="1" ht="18" customHeight="1" thickBot="1" x14ac:dyDescent="0.3">
      <c r="A89" s="80"/>
      <c r="B89" s="113"/>
      <c r="C89" s="75"/>
      <c r="D89" s="142" t="s">
        <v>203</v>
      </c>
      <c r="E89" s="143"/>
      <c r="F89" s="143"/>
      <c r="G89" s="144"/>
    </row>
    <row r="90" spans="1:7" s="76" customFormat="1" ht="18" customHeight="1" x14ac:dyDescent="0.25">
      <c r="A90" s="80"/>
      <c r="B90" s="81" t="s">
        <v>163</v>
      </c>
      <c r="C90" s="81" t="s">
        <v>176</v>
      </c>
      <c r="D90" s="81" t="s">
        <v>195</v>
      </c>
      <c r="E90" s="82">
        <v>222211</v>
      </c>
      <c r="F90" s="83" t="s">
        <v>196</v>
      </c>
      <c r="G90" s="84" t="s">
        <v>74</v>
      </c>
    </row>
    <row r="91" spans="1:7" s="76" customFormat="1" ht="18" customHeight="1" x14ac:dyDescent="0.25">
      <c r="A91" s="80"/>
      <c r="B91" s="85" t="s">
        <v>163</v>
      </c>
      <c r="C91" s="85" t="s">
        <v>176</v>
      </c>
      <c r="D91" s="85" t="s">
        <v>195</v>
      </c>
      <c r="E91" s="86">
        <v>222211</v>
      </c>
      <c r="F91" s="87" t="s">
        <v>197</v>
      </c>
      <c r="G91" s="88" t="s">
        <v>74</v>
      </c>
    </row>
    <row r="92" spans="1:7" s="76" customFormat="1" ht="18" customHeight="1" x14ac:dyDescent="0.25">
      <c r="A92" s="80"/>
      <c r="B92" s="85" t="s">
        <v>163</v>
      </c>
      <c r="C92" s="85" t="s">
        <v>176</v>
      </c>
      <c r="D92" s="85" t="s">
        <v>195</v>
      </c>
      <c r="E92" s="86">
        <v>222213</v>
      </c>
      <c r="F92" s="87" t="s">
        <v>198</v>
      </c>
      <c r="G92" s="88" t="s">
        <v>74</v>
      </c>
    </row>
    <row r="93" spans="1:7" s="76" customFormat="1" ht="18" customHeight="1" x14ac:dyDescent="0.25">
      <c r="A93" s="80"/>
      <c r="B93" s="85" t="s">
        <v>163</v>
      </c>
      <c r="C93" s="85" t="s">
        <v>176</v>
      </c>
      <c r="D93" s="85" t="s">
        <v>195</v>
      </c>
      <c r="E93" s="86">
        <v>222213</v>
      </c>
      <c r="F93" s="87" t="s">
        <v>199</v>
      </c>
      <c r="G93" s="88" t="s">
        <v>74</v>
      </c>
    </row>
    <row r="94" spans="1:7" s="76" customFormat="1" ht="18" customHeight="1" x14ac:dyDescent="0.25">
      <c r="A94" s="80"/>
      <c r="B94" s="85" t="s">
        <v>163</v>
      </c>
      <c r="C94" s="85" t="s">
        <v>176</v>
      </c>
      <c r="D94" s="85" t="s">
        <v>195</v>
      </c>
      <c r="E94" s="86">
        <v>222213</v>
      </c>
      <c r="F94" s="87" t="s">
        <v>200</v>
      </c>
      <c r="G94" s="88" t="s">
        <v>74</v>
      </c>
    </row>
    <row r="95" spans="1:7" s="76" customFormat="1" ht="18" customHeight="1" x14ac:dyDescent="0.25">
      <c r="A95" s="80"/>
      <c r="B95" s="85" t="s">
        <v>163</v>
      </c>
      <c r="C95" s="85" t="s">
        <v>176</v>
      </c>
      <c r="D95" s="85" t="s">
        <v>195</v>
      </c>
      <c r="E95" s="86">
        <v>222214</v>
      </c>
      <c r="F95" s="87" t="s">
        <v>201</v>
      </c>
      <c r="G95" s="88" t="s">
        <v>74</v>
      </c>
    </row>
    <row r="96" spans="1:7" s="76" customFormat="1" ht="18" customHeight="1" thickBot="1" x14ac:dyDescent="0.3">
      <c r="A96" s="80"/>
      <c r="B96" s="85" t="s">
        <v>163</v>
      </c>
      <c r="C96" s="85" t="s">
        <v>176</v>
      </c>
      <c r="D96" s="85" t="s">
        <v>195</v>
      </c>
      <c r="E96" s="86">
        <v>222214</v>
      </c>
      <c r="F96" s="87" t="s">
        <v>202</v>
      </c>
      <c r="G96" s="88" t="s">
        <v>74</v>
      </c>
    </row>
    <row r="97" spans="1:7" s="76" customFormat="1" ht="18" customHeight="1" thickBot="1" x14ac:dyDescent="0.3">
      <c r="A97" s="80"/>
      <c r="B97" s="89"/>
      <c r="C97" s="89"/>
      <c r="D97" s="142" t="s">
        <v>206</v>
      </c>
      <c r="E97" s="143"/>
      <c r="F97" s="143"/>
      <c r="G97" s="144"/>
    </row>
    <row r="98" spans="1:7" s="76" customFormat="1" ht="18" customHeight="1" thickBot="1" x14ac:dyDescent="0.3">
      <c r="A98" s="80"/>
      <c r="B98" s="81" t="s">
        <v>163</v>
      </c>
      <c r="C98" s="81" t="s">
        <v>176</v>
      </c>
      <c r="D98" s="81" t="s">
        <v>204</v>
      </c>
      <c r="E98" s="82">
        <v>222311</v>
      </c>
      <c r="F98" s="83" t="s">
        <v>205</v>
      </c>
      <c r="G98" s="84" t="s">
        <v>74</v>
      </c>
    </row>
    <row r="99" spans="1:7" s="76" customFormat="1" ht="18" customHeight="1" thickBot="1" x14ac:dyDescent="0.3">
      <c r="A99" s="80"/>
      <c r="B99" s="140"/>
      <c r="C99" s="141"/>
      <c r="D99" s="163" t="s">
        <v>215</v>
      </c>
      <c r="E99" s="164"/>
      <c r="F99" s="164"/>
      <c r="G99" s="165"/>
    </row>
    <row r="100" spans="1:7" s="76" customFormat="1" ht="18" customHeight="1" x14ac:dyDescent="0.25">
      <c r="A100" s="80"/>
      <c r="B100" s="85" t="s">
        <v>163</v>
      </c>
      <c r="C100" s="85" t="s">
        <v>176</v>
      </c>
      <c r="D100" s="85" t="s">
        <v>207</v>
      </c>
      <c r="E100" s="86">
        <v>222925</v>
      </c>
      <c r="F100" s="114" t="s">
        <v>208</v>
      </c>
      <c r="G100" s="88" t="s">
        <v>74</v>
      </c>
    </row>
    <row r="101" spans="1:7" s="76" customFormat="1" ht="18" customHeight="1" x14ac:dyDescent="0.25">
      <c r="A101" s="80"/>
      <c r="B101" s="85" t="s">
        <v>163</v>
      </c>
      <c r="C101" s="85" t="s">
        <v>176</v>
      </c>
      <c r="D101" s="85" t="s">
        <v>207</v>
      </c>
      <c r="E101" s="86">
        <v>222925</v>
      </c>
      <c r="F101" s="114" t="s">
        <v>209</v>
      </c>
      <c r="G101" s="88" t="s">
        <v>74</v>
      </c>
    </row>
    <row r="102" spans="1:7" s="76" customFormat="1" ht="18" customHeight="1" x14ac:dyDescent="0.25">
      <c r="A102" s="80"/>
      <c r="B102" s="85" t="s">
        <v>163</v>
      </c>
      <c r="C102" s="85" t="s">
        <v>176</v>
      </c>
      <c r="D102" s="85" t="s">
        <v>207</v>
      </c>
      <c r="E102" s="86">
        <v>222925</v>
      </c>
      <c r="F102" s="114" t="s">
        <v>210</v>
      </c>
      <c r="G102" s="88" t="s">
        <v>74</v>
      </c>
    </row>
    <row r="103" spans="1:7" s="76" customFormat="1" ht="18" customHeight="1" x14ac:dyDescent="0.25">
      <c r="A103" s="80"/>
      <c r="B103" s="85" t="s">
        <v>163</v>
      </c>
      <c r="C103" s="85" t="s">
        <v>176</v>
      </c>
      <c r="D103" s="85" t="s">
        <v>207</v>
      </c>
      <c r="E103" s="86">
        <v>222925</v>
      </c>
      <c r="F103" s="114" t="s">
        <v>211</v>
      </c>
      <c r="G103" s="88" t="s">
        <v>74</v>
      </c>
    </row>
    <row r="104" spans="1:7" s="76" customFormat="1" ht="18" customHeight="1" x14ac:dyDescent="0.25">
      <c r="A104" s="80"/>
      <c r="B104" s="85" t="s">
        <v>163</v>
      </c>
      <c r="C104" s="85" t="s">
        <v>176</v>
      </c>
      <c r="D104" s="85" t="s">
        <v>207</v>
      </c>
      <c r="E104" s="86">
        <v>222926</v>
      </c>
      <c r="F104" s="87" t="s">
        <v>212</v>
      </c>
      <c r="G104" s="88" t="s">
        <v>74</v>
      </c>
    </row>
    <row r="105" spans="1:7" s="76" customFormat="1" ht="18" customHeight="1" x14ac:dyDescent="0.25">
      <c r="A105" s="80"/>
      <c r="B105" s="85" t="s">
        <v>163</v>
      </c>
      <c r="C105" s="85" t="s">
        <v>176</v>
      </c>
      <c r="D105" s="85" t="s">
        <v>207</v>
      </c>
      <c r="E105" s="86">
        <v>222929</v>
      </c>
      <c r="F105" s="87" t="s">
        <v>213</v>
      </c>
      <c r="G105" s="88" t="s">
        <v>74</v>
      </c>
    </row>
    <row r="106" spans="1:7" s="76" customFormat="1" ht="18" customHeight="1" x14ac:dyDescent="0.25">
      <c r="A106" s="80"/>
      <c r="B106" s="85" t="s">
        <v>163</v>
      </c>
      <c r="C106" s="85" t="s">
        <v>176</v>
      </c>
      <c r="D106" s="85" t="s">
        <v>207</v>
      </c>
      <c r="E106" s="86">
        <v>222929</v>
      </c>
      <c r="F106" s="87" t="s">
        <v>171</v>
      </c>
      <c r="G106" s="88" t="s">
        <v>74</v>
      </c>
    </row>
    <row r="107" spans="1:7" s="76" customFormat="1" ht="18" customHeight="1" thickBot="1" x14ac:dyDescent="0.3">
      <c r="A107" s="80"/>
      <c r="B107" s="85" t="s">
        <v>163</v>
      </c>
      <c r="C107" s="85" t="s">
        <v>176</v>
      </c>
      <c r="D107" s="85" t="s">
        <v>207</v>
      </c>
      <c r="E107" s="86">
        <v>222929</v>
      </c>
      <c r="F107" s="87" t="s">
        <v>214</v>
      </c>
      <c r="G107" s="88" t="s">
        <v>74</v>
      </c>
    </row>
    <row r="108" spans="1:7" s="79" customFormat="1" ht="18" customHeight="1" thickBot="1" x14ac:dyDescent="0.3">
      <c r="A108" s="80"/>
      <c r="B108" s="145" t="s">
        <v>244</v>
      </c>
      <c r="C108" s="146"/>
      <c r="D108" s="146"/>
      <c r="E108" s="146"/>
      <c r="F108" s="146"/>
      <c r="G108" s="147"/>
    </row>
    <row r="109" spans="1:7" s="76" customFormat="1" ht="18" customHeight="1" thickBot="1" x14ac:dyDescent="0.3">
      <c r="A109" s="80"/>
      <c r="B109" s="90"/>
      <c r="C109" s="154" t="s">
        <v>238</v>
      </c>
      <c r="D109" s="155"/>
      <c r="E109" s="143"/>
      <c r="F109" s="143"/>
      <c r="G109" s="144"/>
    </row>
    <row r="110" spans="1:7" s="76" customFormat="1" ht="18" customHeight="1" thickBot="1" x14ac:dyDescent="0.3">
      <c r="A110" s="80"/>
      <c r="B110" s="140"/>
      <c r="C110" s="141"/>
      <c r="D110" s="142" t="s">
        <v>227</v>
      </c>
      <c r="E110" s="143"/>
      <c r="F110" s="143"/>
      <c r="G110" s="144"/>
    </row>
    <row r="111" spans="1:7" s="76" customFormat="1" ht="18" customHeight="1" x14ac:dyDescent="0.25">
      <c r="A111" s="80"/>
      <c r="B111" s="81" t="s">
        <v>218</v>
      </c>
      <c r="C111" s="81" t="s">
        <v>219</v>
      </c>
      <c r="D111" s="81" t="s">
        <v>220</v>
      </c>
      <c r="E111" s="82">
        <v>231211</v>
      </c>
      <c r="F111" s="83" t="s">
        <v>221</v>
      </c>
      <c r="G111" s="84" t="s">
        <v>78</v>
      </c>
    </row>
    <row r="112" spans="1:7" s="76" customFormat="1" ht="18" customHeight="1" x14ac:dyDescent="0.25">
      <c r="A112" s="80"/>
      <c r="B112" s="85" t="s">
        <v>218</v>
      </c>
      <c r="C112" s="85" t="s">
        <v>219</v>
      </c>
      <c r="D112" s="85" t="s">
        <v>220</v>
      </c>
      <c r="E112" s="86">
        <v>231211</v>
      </c>
      <c r="F112" s="87" t="s">
        <v>222</v>
      </c>
      <c r="G112" s="88" t="s">
        <v>78</v>
      </c>
    </row>
    <row r="113" spans="1:7" s="76" customFormat="1" ht="18" customHeight="1" x14ac:dyDescent="0.25">
      <c r="A113" s="80"/>
      <c r="B113" s="85" t="s">
        <v>218</v>
      </c>
      <c r="C113" s="85" t="s">
        <v>219</v>
      </c>
      <c r="D113" s="85" t="s">
        <v>220</v>
      </c>
      <c r="E113" s="86">
        <v>231212</v>
      </c>
      <c r="F113" s="87" t="s">
        <v>223</v>
      </c>
      <c r="G113" s="88" t="s">
        <v>78</v>
      </c>
    </row>
    <row r="114" spans="1:7" s="76" customFormat="1" ht="18" customHeight="1" x14ac:dyDescent="0.25">
      <c r="A114" s="80"/>
      <c r="B114" s="85" t="s">
        <v>218</v>
      </c>
      <c r="C114" s="85" t="s">
        <v>219</v>
      </c>
      <c r="D114" s="85" t="s">
        <v>220</v>
      </c>
      <c r="E114" s="86">
        <v>231212</v>
      </c>
      <c r="F114" s="87" t="s">
        <v>224</v>
      </c>
      <c r="G114" s="88" t="s">
        <v>76</v>
      </c>
    </row>
    <row r="115" spans="1:7" s="76" customFormat="1" ht="18" customHeight="1" x14ac:dyDescent="0.25">
      <c r="A115" s="80"/>
      <c r="B115" s="85" t="s">
        <v>218</v>
      </c>
      <c r="C115" s="85" t="s">
        <v>219</v>
      </c>
      <c r="D115" s="85" t="s">
        <v>220</v>
      </c>
      <c r="E115" s="86">
        <v>231212</v>
      </c>
      <c r="F115" s="87" t="s">
        <v>225</v>
      </c>
      <c r="G115" s="88" t="s">
        <v>78</v>
      </c>
    </row>
    <row r="116" spans="1:7" s="76" customFormat="1" ht="18" customHeight="1" thickBot="1" x14ac:dyDescent="0.3">
      <c r="A116" s="80"/>
      <c r="B116" s="92" t="s">
        <v>218</v>
      </c>
      <c r="C116" s="92" t="s">
        <v>219</v>
      </c>
      <c r="D116" s="92" t="s">
        <v>220</v>
      </c>
      <c r="E116" s="93">
        <v>231212</v>
      </c>
      <c r="F116" s="94" t="s">
        <v>226</v>
      </c>
      <c r="G116" s="95" t="s">
        <v>76</v>
      </c>
    </row>
    <row r="117" spans="1:7" s="76" customFormat="1" ht="18" customHeight="1" thickBot="1" x14ac:dyDescent="0.3">
      <c r="A117" s="80"/>
      <c r="B117" s="140"/>
      <c r="C117" s="141"/>
      <c r="D117" s="142" t="s">
        <v>235</v>
      </c>
      <c r="E117" s="143"/>
      <c r="F117" s="143"/>
      <c r="G117" s="144"/>
    </row>
    <row r="118" spans="1:7" s="76" customFormat="1" ht="18" customHeight="1" x14ac:dyDescent="0.25">
      <c r="A118" s="80"/>
      <c r="B118" s="81" t="s">
        <v>218</v>
      </c>
      <c r="C118" s="81" t="s">
        <v>219</v>
      </c>
      <c r="D118" s="81" t="s">
        <v>228</v>
      </c>
      <c r="E118" s="115" t="s">
        <v>229</v>
      </c>
      <c r="F118" s="83" t="s">
        <v>201</v>
      </c>
      <c r="G118" s="84" t="s">
        <v>74</v>
      </c>
    </row>
    <row r="119" spans="1:7" s="76" customFormat="1" ht="18" customHeight="1" x14ac:dyDescent="0.25">
      <c r="A119" s="80"/>
      <c r="B119" s="85" t="s">
        <v>218</v>
      </c>
      <c r="C119" s="85" t="s">
        <v>219</v>
      </c>
      <c r="D119" s="85" t="s">
        <v>228</v>
      </c>
      <c r="E119" s="116" t="s">
        <v>229</v>
      </c>
      <c r="F119" s="87" t="s">
        <v>230</v>
      </c>
      <c r="G119" s="88" t="s">
        <v>74</v>
      </c>
    </row>
    <row r="120" spans="1:7" s="76" customFormat="1" ht="18" customHeight="1" x14ac:dyDescent="0.25">
      <c r="A120" s="80"/>
      <c r="B120" s="85" t="s">
        <v>218</v>
      </c>
      <c r="C120" s="85" t="s">
        <v>219</v>
      </c>
      <c r="D120" s="85" t="s">
        <v>228</v>
      </c>
      <c r="E120" s="116" t="s">
        <v>229</v>
      </c>
      <c r="F120" s="87" t="s">
        <v>231</v>
      </c>
      <c r="G120" s="88" t="s">
        <v>74</v>
      </c>
    </row>
    <row r="121" spans="1:7" s="76" customFormat="1" ht="18" customHeight="1" x14ac:dyDescent="0.25">
      <c r="A121" s="80"/>
      <c r="B121" s="85" t="s">
        <v>218</v>
      </c>
      <c r="C121" s="85" t="s">
        <v>219</v>
      </c>
      <c r="D121" s="85" t="s">
        <v>228</v>
      </c>
      <c r="E121" s="117" t="s">
        <v>232</v>
      </c>
      <c r="F121" s="87" t="s">
        <v>233</v>
      </c>
      <c r="G121" s="88" t="s">
        <v>74</v>
      </c>
    </row>
    <row r="122" spans="1:7" s="76" customFormat="1" ht="18" customHeight="1" thickBot="1" x14ac:dyDescent="0.3">
      <c r="A122" s="80"/>
      <c r="B122" s="85" t="s">
        <v>218</v>
      </c>
      <c r="C122" s="85" t="s">
        <v>219</v>
      </c>
      <c r="D122" s="85" t="s">
        <v>228</v>
      </c>
      <c r="E122" s="118">
        <v>231313</v>
      </c>
      <c r="F122" s="87" t="s">
        <v>234</v>
      </c>
      <c r="G122" s="88" t="s">
        <v>74</v>
      </c>
    </row>
    <row r="123" spans="1:7" s="76" customFormat="1" ht="18" customHeight="1" thickBot="1" x14ac:dyDescent="0.3">
      <c r="A123" s="80"/>
      <c r="B123" s="140"/>
      <c r="C123" s="141"/>
      <c r="D123" s="142" t="s">
        <v>237</v>
      </c>
      <c r="E123" s="143"/>
      <c r="F123" s="143"/>
      <c r="G123" s="144"/>
    </row>
    <row r="124" spans="1:7" s="79" customFormat="1" ht="18" customHeight="1" thickBot="1" x14ac:dyDescent="0.3">
      <c r="A124" s="80"/>
      <c r="B124" s="92" t="s">
        <v>218</v>
      </c>
      <c r="C124" s="92" t="s">
        <v>219</v>
      </c>
      <c r="D124" s="92" t="s">
        <v>236</v>
      </c>
      <c r="E124" s="93">
        <v>231923</v>
      </c>
      <c r="F124" s="94" t="s">
        <v>83</v>
      </c>
      <c r="G124" s="95" t="s">
        <v>76</v>
      </c>
    </row>
    <row r="125" spans="1:7" s="76" customFormat="1" ht="18" customHeight="1" thickBot="1" x14ac:dyDescent="0.3">
      <c r="A125" s="80"/>
      <c r="B125" s="85"/>
      <c r="C125" s="160" t="s">
        <v>243</v>
      </c>
      <c r="D125" s="155"/>
      <c r="E125" s="155"/>
      <c r="F125" s="155"/>
      <c r="G125" s="156"/>
    </row>
    <row r="126" spans="1:7" s="76" customFormat="1" ht="18" customHeight="1" thickBot="1" x14ac:dyDescent="0.3">
      <c r="A126" s="80"/>
      <c r="B126" s="140"/>
      <c r="C126" s="141"/>
      <c r="D126" s="154" t="s">
        <v>242</v>
      </c>
      <c r="E126" s="143"/>
      <c r="F126" s="143"/>
      <c r="G126" s="144"/>
    </row>
    <row r="127" spans="1:7" s="76" customFormat="1" ht="18" customHeight="1" x14ac:dyDescent="0.25">
      <c r="A127" s="80"/>
      <c r="B127" s="81" t="s">
        <v>218</v>
      </c>
      <c r="C127" s="81" t="s">
        <v>239</v>
      </c>
      <c r="D127" s="81" t="s">
        <v>240</v>
      </c>
      <c r="E127" s="82" t="s">
        <v>241</v>
      </c>
      <c r="F127" s="83" t="s">
        <v>84</v>
      </c>
      <c r="G127" s="84" t="s">
        <v>74</v>
      </c>
    </row>
    <row r="128" spans="1:7" s="76" customFormat="1" ht="18" customHeight="1" x14ac:dyDescent="0.25">
      <c r="A128" s="80"/>
      <c r="B128" s="122" t="s">
        <v>218</v>
      </c>
      <c r="C128" s="122" t="s">
        <v>239</v>
      </c>
      <c r="D128" s="122" t="s">
        <v>240</v>
      </c>
      <c r="E128" s="123" t="s">
        <v>241</v>
      </c>
      <c r="F128" s="124" t="s">
        <v>254</v>
      </c>
      <c r="G128" s="125" t="s">
        <v>74</v>
      </c>
    </row>
    <row r="129" spans="1:7" s="76" customFormat="1" ht="18" customHeight="1" x14ac:dyDescent="0.25">
      <c r="A129" s="80"/>
      <c r="B129" s="85" t="s">
        <v>218</v>
      </c>
      <c r="C129" s="85" t="s">
        <v>239</v>
      </c>
      <c r="D129" s="85" t="s">
        <v>240</v>
      </c>
      <c r="E129" s="86" t="s">
        <v>241</v>
      </c>
      <c r="F129" s="119" t="s">
        <v>85</v>
      </c>
      <c r="G129" s="88" t="s">
        <v>74</v>
      </c>
    </row>
    <row r="130" spans="1:7" s="76" customFormat="1" ht="18" customHeight="1" x14ac:dyDescent="0.25">
      <c r="A130" s="80"/>
      <c r="B130" s="85" t="s">
        <v>218</v>
      </c>
      <c r="C130" s="85" t="s">
        <v>239</v>
      </c>
      <c r="D130" s="85" t="s">
        <v>240</v>
      </c>
      <c r="E130" s="86" t="s">
        <v>241</v>
      </c>
      <c r="F130" s="119" t="s">
        <v>86</v>
      </c>
      <c r="G130" s="88" t="s">
        <v>74</v>
      </c>
    </row>
    <row r="131" spans="1:7" s="76" customFormat="1" ht="18" customHeight="1" thickBot="1" x14ac:dyDescent="0.3">
      <c r="A131" s="85"/>
      <c r="B131" s="92" t="s">
        <v>218</v>
      </c>
      <c r="C131" s="92" t="s">
        <v>239</v>
      </c>
      <c r="D131" s="92" t="s">
        <v>240</v>
      </c>
      <c r="E131" s="93" t="s">
        <v>241</v>
      </c>
      <c r="F131" s="105" t="s">
        <v>87</v>
      </c>
      <c r="G131" s="95" t="s">
        <v>74</v>
      </c>
    </row>
    <row r="132" spans="1:7" s="76" customFormat="1" ht="18" customHeight="1" thickBot="1" x14ac:dyDescent="0.3">
      <c r="A132" s="80"/>
      <c r="B132" s="145" t="s">
        <v>247</v>
      </c>
      <c r="C132" s="146"/>
      <c r="D132" s="146"/>
      <c r="E132" s="146"/>
      <c r="F132" s="146"/>
      <c r="G132" s="147"/>
    </row>
    <row r="133" spans="1:7" s="108" customFormat="1" ht="18" customHeight="1" thickBot="1" x14ac:dyDescent="0.3">
      <c r="A133" s="80"/>
      <c r="B133" s="85"/>
      <c r="C133" s="142" t="s">
        <v>248</v>
      </c>
      <c r="D133" s="143"/>
      <c r="E133" s="143"/>
      <c r="F133" s="143"/>
      <c r="G133" s="144"/>
    </row>
    <row r="134" spans="1:7" s="79" customFormat="1" ht="18" customHeight="1" thickBot="1" x14ac:dyDescent="0.3">
      <c r="A134" s="80"/>
      <c r="B134" s="140"/>
      <c r="C134" s="141"/>
      <c r="D134" s="142" t="s">
        <v>249</v>
      </c>
      <c r="E134" s="143"/>
      <c r="F134" s="143"/>
      <c r="G134" s="144"/>
    </row>
    <row r="135" spans="1:7" ht="17.25" customHeight="1" x14ac:dyDescent="0.25">
      <c r="A135" s="80"/>
      <c r="B135" s="81" t="s">
        <v>250</v>
      </c>
      <c r="C135" s="81" t="s">
        <v>251</v>
      </c>
      <c r="D135" s="81">
        <v>2574</v>
      </c>
      <c r="E135" s="82">
        <v>257420</v>
      </c>
      <c r="F135" s="120" t="s">
        <v>252</v>
      </c>
      <c r="G135" s="84" t="s">
        <v>76</v>
      </c>
    </row>
    <row r="136" spans="1:7" ht="17.25" customHeight="1" thickBot="1" x14ac:dyDescent="0.3">
      <c r="A136" s="91"/>
      <c r="B136" s="92" t="s">
        <v>250</v>
      </c>
      <c r="C136" s="92" t="s">
        <v>251</v>
      </c>
      <c r="D136" s="92">
        <v>2574</v>
      </c>
      <c r="E136" s="93">
        <v>257420</v>
      </c>
      <c r="F136" s="121" t="s">
        <v>253</v>
      </c>
      <c r="G136" s="95"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A15" workbookViewId="0">
      <selection activeCell="A24" sqref="A1:L25"/>
    </sheetView>
  </sheetViews>
  <sheetFormatPr baseColWidth="10" defaultRowHeight="15" x14ac:dyDescent="0.25"/>
  <cols>
    <col min="1" max="18" width="11.42578125" style="36"/>
  </cols>
  <sheetData>
    <row r="1" spans="1:15" s="35" customFormat="1" ht="21" customHeight="1" x14ac:dyDescent="0.25">
      <c r="A1" s="37"/>
      <c r="B1" s="170" t="s">
        <v>45</v>
      </c>
      <c r="C1" s="170"/>
      <c r="D1" s="170"/>
      <c r="E1" s="170"/>
      <c r="F1" s="170"/>
      <c r="G1" s="170"/>
      <c r="H1" s="170"/>
      <c r="I1" s="170"/>
      <c r="J1" s="170"/>
      <c r="K1" s="170"/>
      <c r="L1" s="172"/>
      <c r="M1" s="38"/>
      <c r="N1" s="38"/>
      <c r="O1" s="38"/>
    </row>
    <row r="2" spans="1:15" s="35" customFormat="1" ht="21" customHeight="1" x14ac:dyDescent="0.25">
      <c r="A2" s="39"/>
      <c r="B2" s="171"/>
      <c r="C2" s="171"/>
      <c r="D2" s="171"/>
      <c r="E2" s="171"/>
      <c r="F2" s="171"/>
      <c r="G2" s="171"/>
      <c r="H2" s="171"/>
      <c r="I2" s="171"/>
      <c r="J2" s="171"/>
      <c r="K2" s="171"/>
      <c r="L2" s="173"/>
    </row>
    <row r="3" spans="1:15" s="35" customFormat="1" ht="9" customHeight="1" x14ac:dyDescent="0.25">
      <c r="A3" s="39"/>
      <c r="B3" s="40"/>
      <c r="C3" s="41"/>
      <c r="D3" s="41"/>
      <c r="E3" s="41"/>
      <c r="F3" s="41"/>
      <c r="G3" s="41"/>
      <c r="H3" s="41"/>
      <c r="I3" s="41"/>
      <c r="J3" s="41"/>
      <c r="K3" s="41"/>
      <c r="L3" s="42"/>
    </row>
    <row r="4" spans="1:15" s="50" customFormat="1" ht="18" customHeight="1" x14ac:dyDescent="0.25">
      <c r="A4" s="43"/>
      <c r="B4" s="44"/>
      <c r="C4" s="44"/>
      <c r="D4" s="44"/>
      <c r="E4" s="45"/>
      <c r="F4" s="174" t="s">
        <v>9</v>
      </c>
      <c r="G4" s="174"/>
      <c r="H4" s="46" t="s">
        <v>306</v>
      </c>
      <c r="I4" s="47"/>
      <c r="J4" s="48" t="s">
        <v>46</v>
      </c>
      <c r="K4" s="46">
        <v>2023</v>
      </c>
      <c r="L4" s="49"/>
      <c r="O4" s="35"/>
    </row>
    <row r="5" spans="1:15" s="40" customFormat="1" ht="18" customHeight="1" x14ac:dyDescent="0.25">
      <c r="A5" s="43"/>
      <c r="B5" s="44"/>
      <c r="C5" s="44"/>
      <c r="D5" s="44"/>
      <c r="E5" s="51"/>
      <c r="F5" s="51"/>
      <c r="G5" s="51"/>
      <c r="H5" s="51"/>
      <c r="I5" s="51"/>
      <c r="J5" s="51"/>
      <c r="K5" s="51"/>
      <c r="L5" s="52"/>
      <c r="N5" s="50"/>
      <c r="O5" s="35"/>
    </row>
    <row r="6" spans="1:15" s="40" customFormat="1" ht="18" customHeight="1" x14ac:dyDescent="0.25">
      <c r="A6" s="53" t="s">
        <v>47</v>
      </c>
      <c r="B6" s="175" t="s">
        <v>260</v>
      </c>
      <c r="C6" s="175"/>
      <c r="D6" s="175"/>
      <c r="E6" s="51"/>
      <c r="F6" s="51"/>
      <c r="G6" s="51"/>
      <c r="H6" s="51"/>
      <c r="I6" s="51"/>
      <c r="J6" s="51"/>
      <c r="K6" s="51"/>
      <c r="L6" s="52"/>
      <c r="N6" s="50"/>
      <c r="O6" s="35"/>
    </row>
    <row r="7" spans="1:15" s="35" customFormat="1" ht="9" customHeight="1" x14ac:dyDescent="0.25">
      <c r="A7" s="54"/>
      <c r="B7" s="51"/>
      <c r="C7" s="51"/>
      <c r="D7" s="51"/>
      <c r="E7" s="51"/>
      <c r="F7" s="51"/>
      <c r="G7" s="51"/>
      <c r="H7" s="51"/>
      <c r="I7" s="51"/>
      <c r="J7" s="51"/>
      <c r="K7" s="51"/>
      <c r="L7" s="52"/>
      <c r="N7" s="50"/>
    </row>
    <row r="8" spans="1:15" s="35" customFormat="1" ht="18" customHeight="1" x14ac:dyDescent="0.25">
      <c r="A8" s="176" t="s">
        <v>48</v>
      </c>
      <c r="B8" s="177"/>
      <c r="C8" s="177"/>
      <c r="D8" s="178" t="s">
        <v>300</v>
      </c>
      <c r="E8" s="178"/>
      <c r="F8" s="56" t="s">
        <v>255</v>
      </c>
      <c r="G8" s="55">
        <v>20</v>
      </c>
      <c r="H8" s="56" t="s">
        <v>49</v>
      </c>
      <c r="I8" s="55">
        <v>203</v>
      </c>
      <c r="J8" s="179" t="s">
        <v>50</v>
      </c>
      <c r="K8" s="179"/>
      <c r="L8" s="57">
        <v>8</v>
      </c>
      <c r="N8" s="50"/>
    </row>
    <row r="9" spans="1:15" s="35" customFormat="1" ht="9" customHeight="1" x14ac:dyDescent="0.25">
      <c r="A9" s="54"/>
      <c r="B9" s="51"/>
      <c r="C9" s="51"/>
      <c r="D9" s="51"/>
      <c r="E9" s="51"/>
      <c r="F9" s="51"/>
      <c r="G9" s="51"/>
      <c r="H9" s="51"/>
      <c r="I9" s="51"/>
      <c r="J9" s="51"/>
      <c r="K9" s="51"/>
      <c r="L9" s="52"/>
      <c r="N9" s="50"/>
    </row>
    <row r="10" spans="1:15" s="35" customFormat="1" ht="24" customHeight="1" x14ac:dyDescent="0.25">
      <c r="A10" s="180" t="s">
        <v>51</v>
      </c>
      <c r="B10" s="181"/>
      <c r="C10" s="181"/>
      <c r="D10" s="182" t="s">
        <v>259</v>
      </c>
      <c r="E10" s="183"/>
      <c r="F10" s="183"/>
      <c r="G10" s="183"/>
      <c r="H10" s="184"/>
      <c r="I10" s="51"/>
      <c r="J10" s="51"/>
      <c r="K10" s="51"/>
      <c r="L10" s="52"/>
      <c r="N10" s="50"/>
    </row>
    <row r="11" spans="1:15" s="35" customFormat="1" ht="18" customHeight="1" x14ac:dyDescent="0.25">
      <c r="A11" s="180" t="s">
        <v>52</v>
      </c>
      <c r="B11" s="181"/>
      <c r="C11" s="181"/>
      <c r="D11" s="185" t="s">
        <v>305</v>
      </c>
      <c r="E11" s="185"/>
      <c r="F11" s="185"/>
      <c r="G11" s="185"/>
      <c r="H11" s="185"/>
      <c r="I11" s="51"/>
      <c r="J11" s="51"/>
      <c r="K11" s="51"/>
      <c r="L11" s="52"/>
      <c r="N11" s="50"/>
    </row>
    <row r="12" spans="1:15" s="35" customFormat="1" ht="18" customHeight="1" x14ac:dyDescent="0.25">
      <c r="A12" s="180" t="s">
        <v>53</v>
      </c>
      <c r="B12" s="181"/>
      <c r="C12" s="181"/>
      <c r="D12" s="185" t="s">
        <v>261</v>
      </c>
      <c r="E12" s="185"/>
      <c r="F12" s="185"/>
      <c r="G12" s="185"/>
      <c r="H12" s="185"/>
      <c r="I12" s="58"/>
      <c r="J12" s="51"/>
      <c r="K12" s="51"/>
      <c r="L12" s="52"/>
      <c r="N12" s="50"/>
    </row>
    <row r="13" spans="1:15" s="35" customFormat="1" ht="9" customHeight="1" x14ac:dyDescent="0.25">
      <c r="A13" s="54"/>
      <c r="B13" s="51"/>
      <c r="C13" s="51"/>
      <c r="D13" s="51"/>
      <c r="E13" s="51"/>
      <c r="F13" s="51"/>
      <c r="G13" s="51"/>
      <c r="H13" s="51"/>
      <c r="I13" s="51"/>
      <c r="J13" s="51"/>
      <c r="K13" s="51"/>
      <c r="L13" s="52"/>
      <c r="N13" s="50"/>
    </row>
    <row r="14" spans="1:15" s="35" customFormat="1" ht="24" customHeight="1" x14ac:dyDescent="0.25">
      <c r="A14" s="186" t="s">
        <v>54</v>
      </c>
      <c r="B14" s="187"/>
      <c r="C14" s="188"/>
      <c r="D14" s="182" t="s">
        <v>264</v>
      </c>
      <c r="E14" s="183"/>
      <c r="F14" s="183"/>
      <c r="G14" s="184"/>
      <c r="H14" s="59" t="s">
        <v>55</v>
      </c>
      <c r="I14" s="189" t="s">
        <v>265</v>
      </c>
      <c r="J14" s="190"/>
      <c r="K14" s="60" t="s">
        <v>56</v>
      </c>
      <c r="L14" s="57">
        <v>10002</v>
      </c>
      <c r="N14" s="50"/>
    </row>
    <row r="15" spans="1:15" s="35" customFormat="1" ht="21" customHeight="1" x14ac:dyDescent="0.25">
      <c r="A15" s="61" t="s">
        <v>57</v>
      </c>
      <c r="B15" s="191" t="s">
        <v>262</v>
      </c>
      <c r="C15" s="192"/>
      <c r="D15" s="59" t="s">
        <v>58</v>
      </c>
      <c r="E15" s="191" t="s">
        <v>263</v>
      </c>
      <c r="F15" s="192"/>
      <c r="G15" s="59" t="s">
        <v>59</v>
      </c>
      <c r="H15" s="193" t="s">
        <v>303</v>
      </c>
      <c r="I15" s="194"/>
      <c r="J15" s="59" t="s">
        <v>60</v>
      </c>
      <c r="K15" s="193" t="s">
        <v>304</v>
      </c>
      <c r="L15" s="203"/>
      <c r="N15" s="50"/>
    </row>
    <row r="16" spans="1:15" s="35" customFormat="1" ht="9" customHeight="1" x14ac:dyDescent="0.25">
      <c r="A16" s="54"/>
      <c r="B16" s="51"/>
      <c r="C16" s="51"/>
      <c r="D16" s="51"/>
      <c r="E16" s="51"/>
      <c r="F16" s="51"/>
      <c r="G16" s="51"/>
      <c r="H16" s="51"/>
      <c r="I16" s="51"/>
      <c r="J16" s="51"/>
      <c r="K16" s="51"/>
      <c r="L16" s="52"/>
      <c r="N16" s="50"/>
    </row>
    <row r="17" spans="1:14" s="35" customFormat="1" ht="27" customHeight="1" x14ac:dyDescent="0.25">
      <c r="A17" s="186" t="s">
        <v>61</v>
      </c>
      <c r="B17" s="204"/>
      <c r="C17" s="182" t="s">
        <v>266</v>
      </c>
      <c r="D17" s="183"/>
      <c r="E17" s="183"/>
      <c r="F17" s="184"/>
      <c r="G17" s="205" t="s">
        <v>62</v>
      </c>
      <c r="H17" s="205"/>
      <c r="I17" s="182" t="s">
        <v>267</v>
      </c>
      <c r="J17" s="183"/>
      <c r="K17" s="183"/>
      <c r="L17" s="206"/>
    </row>
    <row r="18" spans="1:14" s="35" customFormat="1" ht="9" customHeight="1" x14ac:dyDescent="0.25">
      <c r="A18" s="54"/>
      <c r="B18" s="51"/>
      <c r="C18" s="51"/>
      <c r="D18" s="51"/>
      <c r="E18" s="51"/>
      <c r="F18" s="51"/>
      <c r="G18" s="51"/>
      <c r="H18" s="51"/>
      <c r="I18" s="51"/>
      <c r="J18" s="51"/>
      <c r="K18" s="51"/>
      <c r="L18" s="52"/>
      <c r="N18" s="50"/>
    </row>
    <row r="19" spans="1:14" s="35" customFormat="1" ht="18" customHeight="1" x14ac:dyDescent="0.25">
      <c r="A19" s="186" t="s">
        <v>63</v>
      </c>
      <c r="B19" s="207"/>
      <c r="C19" s="204"/>
      <c r="D19" s="62">
        <v>1978</v>
      </c>
      <c r="E19" s="205" t="s">
        <v>64</v>
      </c>
      <c r="F19" s="205"/>
      <c r="G19" s="62">
        <v>1879</v>
      </c>
      <c r="H19" s="63"/>
      <c r="I19" s="63"/>
      <c r="J19" s="63"/>
      <c r="K19" s="63"/>
      <c r="L19" s="64"/>
    </row>
    <row r="20" spans="1:14" s="35" customFormat="1" ht="9" customHeight="1" thickBot="1" x14ac:dyDescent="0.3">
      <c r="A20" s="54"/>
      <c r="B20" s="51"/>
      <c r="C20" s="51"/>
      <c r="D20" s="51"/>
      <c r="E20" s="51"/>
      <c r="F20" s="51"/>
      <c r="G20" s="51"/>
      <c r="H20" s="51"/>
      <c r="I20" s="51"/>
      <c r="J20" s="51"/>
      <c r="K20" s="51"/>
      <c r="L20" s="52"/>
      <c r="N20" s="50"/>
    </row>
    <row r="21" spans="1:14" s="35" customFormat="1" ht="18" customHeight="1" thickBot="1" x14ac:dyDescent="0.3">
      <c r="A21" s="195" t="s">
        <v>65</v>
      </c>
      <c r="B21" s="196"/>
      <c r="C21" s="196"/>
      <c r="D21" s="196"/>
      <c r="E21" s="196"/>
      <c r="F21" s="196"/>
      <c r="G21" s="196"/>
      <c r="H21" s="196"/>
      <c r="I21" s="196"/>
      <c r="J21" s="196"/>
      <c r="K21" s="197"/>
      <c r="L21" s="65"/>
    </row>
    <row r="22" spans="1:14" s="35" customFormat="1" ht="9" customHeight="1" thickBot="1" x14ac:dyDescent="0.3">
      <c r="A22" s="54"/>
      <c r="B22" s="51"/>
      <c r="C22" s="51"/>
      <c r="D22" s="51"/>
      <c r="E22" s="51"/>
      <c r="F22" s="51"/>
      <c r="G22" s="51"/>
      <c r="H22" s="51"/>
      <c r="I22" s="51"/>
      <c r="J22" s="51"/>
      <c r="K22" s="51"/>
      <c r="L22" s="52"/>
      <c r="N22" s="50"/>
    </row>
    <row r="23" spans="1:14" s="35" customFormat="1" ht="24" customHeight="1" thickBot="1" x14ac:dyDescent="0.3">
      <c r="A23" s="198" t="s">
        <v>66</v>
      </c>
      <c r="B23" s="199"/>
      <c r="C23" s="199"/>
      <c r="D23" s="199"/>
      <c r="E23" s="199"/>
      <c r="F23" s="199"/>
      <c r="G23" s="199"/>
      <c r="H23" s="199"/>
      <c r="I23" s="199"/>
      <c r="J23" s="199"/>
      <c r="K23" s="199"/>
      <c r="L23" s="200"/>
    </row>
    <row r="24" spans="1:14" s="35" customFormat="1" ht="12.75" customHeight="1" x14ac:dyDescent="0.25">
      <c r="A24" s="201" t="s">
        <v>256</v>
      </c>
      <c r="B24" s="201"/>
      <c r="C24" s="201"/>
      <c r="D24" s="201"/>
      <c r="E24" s="201"/>
      <c r="F24" s="201"/>
      <c r="G24" s="201"/>
      <c r="H24" s="201"/>
      <c r="I24" s="201"/>
      <c r="J24" s="201"/>
      <c r="K24" s="201"/>
      <c r="L24" s="201"/>
    </row>
    <row r="25" spans="1:14" s="35" customFormat="1" ht="12.75" customHeight="1" x14ac:dyDescent="0.25">
      <c r="A25" s="202"/>
      <c r="B25" s="202"/>
      <c r="C25" s="202"/>
      <c r="D25" s="202"/>
      <c r="E25" s="202"/>
      <c r="F25" s="202"/>
      <c r="G25" s="202"/>
      <c r="H25" s="202"/>
      <c r="I25" s="202"/>
      <c r="J25" s="202"/>
      <c r="K25" s="202"/>
      <c r="L25" s="202"/>
    </row>
    <row r="26" spans="1:14" s="36" customFormat="1" x14ac:dyDescent="0.25"/>
    <row r="27" spans="1:14" s="36" customFormat="1" x14ac:dyDescent="0.25"/>
    <row r="28" spans="1:14" s="36" customFormat="1" x14ac:dyDescent="0.25"/>
    <row r="29" spans="1:14" s="36" customFormat="1" x14ac:dyDescent="0.25"/>
    <row r="30" spans="1:14" s="36" customFormat="1" x14ac:dyDescent="0.25"/>
    <row r="31" spans="1:14" s="36" customFormat="1" x14ac:dyDescent="0.25"/>
    <row r="32" spans="1:14" s="36" customFormat="1" x14ac:dyDescent="0.25"/>
    <row r="33" s="36" customFormat="1" x14ac:dyDescent="0.25"/>
    <row r="34" s="36" customFormat="1" x14ac:dyDescent="0.25"/>
    <row r="35" s="36" customFormat="1" x14ac:dyDescent="0.25"/>
    <row r="36" s="36" customFormat="1" x14ac:dyDescent="0.25"/>
    <row r="37" s="36" customFormat="1" x14ac:dyDescent="0.25"/>
    <row r="38" s="36" customFormat="1" x14ac:dyDescent="0.25"/>
    <row r="39" s="36" customFormat="1" x14ac:dyDescent="0.25"/>
    <row r="40" s="36" customFormat="1" x14ac:dyDescent="0.25"/>
    <row r="41" s="36" customFormat="1" x14ac:dyDescent="0.25"/>
    <row r="42" s="36" customFormat="1" x14ac:dyDescent="0.25"/>
    <row r="43" s="36" customFormat="1" x14ac:dyDescent="0.25"/>
    <row r="44" s="36" customFormat="1" x14ac:dyDescent="0.25"/>
    <row r="45" s="36" customFormat="1" x14ac:dyDescent="0.25"/>
    <row r="46" s="36" customFormat="1" x14ac:dyDescent="0.25"/>
    <row r="47" s="36" customFormat="1" x14ac:dyDescent="0.25"/>
    <row r="48"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row r="141" s="36" customFormat="1" x14ac:dyDescent="0.25"/>
    <row r="142" s="36" customFormat="1" x14ac:dyDescent="0.25"/>
    <row r="143" s="36" customFormat="1" x14ac:dyDescent="0.25"/>
    <row r="144" s="36" customFormat="1" x14ac:dyDescent="0.25"/>
    <row r="145" s="36" customFormat="1" x14ac:dyDescent="0.25"/>
    <row r="146" s="36" customFormat="1" x14ac:dyDescent="0.25"/>
    <row r="147" s="36" customFormat="1" x14ac:dyDescent="0.25"/>
    <row r="148" s="36" customFormat="1" x14ac:dyDescent="0.25"/>
    <row r="149" s="36" customFormat="1" x14ac:dyDescent="0.25"/>
    <row r="150" s="36" customFormat="1" x14ac:dyDescent="0.25"/>
    <row r="151" s="36" customFormat="1" x14ac:dyDescent="0.25"/>
    <row r="152" s="36" customFormat="1" x14ac:dyDescent="0.25"/>
    <row r="153" s="36" customFormat="1" x14ac:dyDescent="0.25"/>
    <row r="154" s="36" customFormat="1" x14ac:dyDescent="0.25"/>
    <row r="155" s="36" customFormat="1" x14ac:dyDescent="0.25"/>
    <row r="156" s="36" customFormat="1" x14ac:dyDescent="0.25"/>
    <row r="157" s="36" customFormat="1" x14ac:dyDescent="0.25"/>
    <row r="158" s="36" customFormat="1" x14ac:dyDescent="0.25"/>
    <row r="159" s="36" customFormat="1" x14ac:dyDescent="0.25"/>
    <row r="160" s="36" customFormat="1" x14ac:dyDescent="0.25"/>
    <row r="161" s="36" customFormat="1" x14ac:dyDescent="0.25"/>
    <row r="162" s="36" customFormat="1" x14ac:dyDescent="0.25"/>
    <row r="163" s="36" customFormat="1" x14ac:dyDescent="0.25"/>
    <row r="164" s="36" customFormat="1" x14ac:dyDescent="0.25"/>
    <row r="165" s="36" customFormat="1" x14ac:dyDescent="0.25"/>
    <row r="166" s="36" customFormat="1" x14ac:dyDescent="0.25"/>
    <row r="167" s="36" customFormat="1" x14ac:dyDescent="0.25"/>
    <row r="168" s="36" customFormat="1" x14ac:dyDescent="0.25"/>
    <row r="169" s="36" customFormat="1" x14ac:dyDescent="0.25"/>
    <row r="170" s="36" customFormat="1" x14ac:dyDescent="0.25"/>
    <row r="171" s="36" customFormat="1" x14ac:dyDescent="0.25"/>
    <row r="172" s="36" customFormat="1" x14ac:dyDescent="0.25"/>
    <row r="173" s="36" customFormat="1" x14ac:dyDescent="0.25"/>
    <row r="174" s="36" customFormat="1" x14ac:dyDescent="0.25"/>
    <row r="175" s="36" customFormat="1" x14ac:dyDescent="0.25"/>
    <row r="176" s="36" customFormat="1" x14ac:dyDescent="0.25"/>
    <row r="177" s="36" customFormat="1" x14ac:dyDescent="0.25"/>
    <row r="178" s="36" customFormat="1" x14ac:dyDescent="0.25"/>
    <row r="179" s="36" customFormat="1" x14ac:dyDescent="0.25"/>
    <row r="180" s="36" customFormat="1" x14ac:dyDescent="0.25"/>
    <row r="181" s="36" customFormat="1" x14ac:dyDescent="0.25"/>
    <row r="182" s="36" customFormat="1" x14ac:dyDescent="0.25"/>
    <row r="183" s="36" customFormat="1" x14ac:dyDescent="0.25"/>
    <row r="184" s="36" customFormat="1" x14ac:dyDescent="0.25"/>
    <row r="185" s="36" customFormat="1" x14ac:dyDescent="0.25"/>
    <row r="186" s="36" customFormat="1" x14ac:dyDescent="0.25"/>
    <row r="187" s="36" customFormat="1" x14ac:dyDescent="0.25"/>
    <row r="188" s="36" customFormat="1" x14ac:dyDescent="0.25"/>
    <row r="189" s="36" customFormat="1" x14ac:dyDescent="0.25"/>
    <row r="190" s="36" customFormat="1" x14ac:dyDescent="0.25"/>
    <row r="191" s="36" customFormat="1" x14ac:dyDescent="0.25"/>
    <row r="192" s="36" customFormat="1" x14ac:dyDescent="0.25"/>
    <row r="193" s="36" customFormat="1" x14ac:dyDescent="0.25"/>
    <row r="194" s="36" customFormat="1" x14ac:dyDescent="0.25"/>
    <row r="195" s="36" customFormat="1" x14ac:dyDescent="0.25"/>
    <row r="196" s="36" customFormat="1" x14ac:dyDescent="0.25"/>
    <row r="197" s="36" customFormat="1" x14ac:dyDescent="0.25"/>
    <row r="198" s="36" customFormat="1" x14ac:dyDescent="0.25"/>
    <row r="199" s="36" customFormat="1" x14ac:dyDescent="0.25"/>
    <row r="200" s="36" customFormat="1" x14ac:dyDescent="0.25"/>
    <row r="201" s="36" customFormat="1" x14ac:dyDescent="0.25"/>
    <row r="202" s="36" customFormat="1" x14ac:dyDescent="0.25"/>
    <row r="203" s="36" customFormat="1" x14ac:dyDescent="0.25"/>
    <row r="204" s="36" customFormat="1" x14ac:dyDescent="0.25"/>
    <row r="205" s="36" customFormat="1" x14ac:dyDescent="0.25"/>
    <row r="206" s="36" customFormat="1" x14ac:dyDescent="0.25"/>
    <row r="207" s="36" customFormat="1" x14ac:dyDescent="0.25"/>
    <row r="208" s="36" customFormat="1" x14ac:dyDescent="0.25"/>
    <row r="209" s="36" customFormat="1" x14ac:dyDescent="0.25"/>
    <row r="210" s="36" customFormat="1" x14ac:dyDescent="0.25"/>
    <row r="211" s="36" customFormat="1" x14ac:dyDescent="0.25"/>
    <row r="212" s="36" customFormat="1" x14ac:dyDescent="0.25"/>
    <row r="213" s="36" customFormat="1" x14ac:dyDescent="0.25"/>
    <row r="214" s="36" customFormat="1" x14ac:dyDescent="0.25"/>
    <row r="215" s="36" customFormat="1" x14ac:dyDescent="0.25"/>
    <row r="216" s="36" customFormat="1" x14ac:dyDescent="0.25"/>
    <row r="217" s="36" customFormat="1" x14ac:dyDescent="0.25"/>
    <row r="218" s="36" customFormat="1" x14ac:dyDescent="0.25"/>
    <row r="219" s="36" customFormat="1" x14ac:dyDescent="0.25"/>
    <row r="220" s="36" customFormat="1" x14ac:dyDescent="0.25"/>
    <row r="221" s="36" customFormat="1" x14ac:dyDescent="0.25"/>
    <row r="222" s="36" customFormat="1" x14ac:dyDescent="0.25"/>
    <row r="223" s="36" customFormat="1" x14ac:dyDescent="0.25"/>
    <row r="224" s="36" customFormat="1" x14ac:dyDescent="0.25"/>
    <row r="225" s="36" customFormat="1" x14ac:dyDescent="0.25"/>
    <row r="226" s="36" customFormat="1" x14ac:dyDescent="0.25"/>
    <row r="227" s="36" customFormat="1" x14ac:dyDescent="0.25"/>
    <row r="228" s="36" customFormat="1" x14ac:dyDescent="0.25"/>
    <row r="229" s="36" customFormat="1" x14ac:dyDescent="0.25"/>
    <row r="230" s="36" customFormat="1" x14ac:dyDescent="0.25"/>
    <row r="231" s="36" customFormat="1" x14ac:dyDescent="0.25"/>
    <row r="232" s="36" customFormat="1" x14ac:dyDescent="0.25"/>
    <row r="233" s="36" customFormat="1" x14ac:dyDescent="0.25"/>
    <row r="234" s="36" customFormat="1" x14ac:dyDescent="0.25"/>
    <row r="235" s="36" customFormat="1" x14ac:dyDescent="0.25"/>
    <row r="236" s="36" customFormat="1" x14ac:dyDescent="0.25"/>
    <row r="237" s="36" customFormat="1" x14ac:dyDescent="0.25"/>
    <row r="238" s="36" customFormat="1" x14ac:dyDescent="0.25"/>
    <row r="239" s="36" customFormat="1" x14ac:dyDescent="0.25"/>
    <row r="240" s="36" customFormat="1" x14ac:dyDescent="0.25"/>
    <row r="241" s="36" customFormat="1" x14ac:dyDescent="0.25"/>
    <row r="242" s="36" customFormat="1" x14ac:dyDescent="0.25"/>
    <row r="243" s="36" customFormat="1" x14ac:dyDescent="0.25"/>
    <row r="244" s="36" customFormat="1" x14ac:dyDescent="0.25"/>
    <row r="245" s="36" customFormat="1" x14ac:dyDescent="0.25"/>
    <row r="246" s="36" customFormat="1" x14ac:dyDescent="0.25"/>
    <row r="247" s="36" customFormat="1" x14ac:dyDescent="0.25"/>
    <row r="248" s="36" customFormat="1" x14ac:dyDescent="0.25"/>
    <row r="249" s="36" customFormat="1" x14ac:dyDescent="0.25"/>
    <row r="250" s="36" customFormat="1" x14ac:dyDescent="0.25"/>
    <row r="251" s="36" customFormat="1" x14ac:dyDescent="0.25"/>
    <row r="252" s="36" customFormat="1" x14ac:dyDescent="0.25"/>
    <row r="253" s="36" customFormat="1" x14ac:dyDescent="0.25"/>
    <row r="254" s="36" customFormat="1" x14ac:dyDescent="0.25"/>
    <row r="255" s="36" customFormat="1" x14ac:dyDescent="0.25"/>
    <row r="256" s="36" customFormat="1" x14ac:dyDescent="0.25"/>
    <row r="257" s="36" customFormat="1" x14ac:dyDescent="0.25"/>
    <row r="258" s="36" customFormat="1" x14ac:dyDescent="0.25"/>
    <row r="259" s="36" customFormat="1" x14ac:dyDescent="0.25"/>
    <row r="260" s="36" customFormat="1" x14ac:dyDescent="0.25"/>
    <row r="261" s="36" customFormat="1" x14ac:dyDescent="0.25"/>
    <row r="262" s="36" customFormat="1" x14ac:dyDescent="0.25"/>
    <row r="263" s="36" customFormat="1" x14ac:dyDescent="0.25"/>
    <row r="264" s="36" customFormat="1" x14ac:dyDescent="0.25"/>
    <row r="265" s="36" customFormat="1" x14ac:dyDescent="0.25"/>
    <row r="266" s="36" customFormat="1" x14ac:dyDescent="0.25"/>
    <row r="267" s="36" customFormat="1" x14ac:dyDescent="0.25"/>
    <row r="268" s="36" customFormat="1" x14ac:dyDescent="0.25"/>
    <row r="269" s="36" customFormat="1" x14ac:dyDescent="0.25"/>
    <row r="270" s="36" customFormat="1" x14ac:dyDescent="0.25"/>
    <row r="271" s="36" customFormat="1" x14ac:dyDescent="0.25"/>
    <row r="272" s="36" customFormat="1" x14ac:dyDescent="0.25"/>
    <row r="273" s="36" customFormat="1" x14ac:dyDescent="0.25"/>
    <row r="274" s="36" customFormat="1" x14ac:dyDescent="0.25"/>
    <row r="275" s="36" customFormat="1" x14ac:dyDescent="0.25"/>
    <row r="276" s="36" customFormat="1" x14ac:dyDescent="0.25"/>
    <row r="277" s="36" customFormat="1" x14ac:dyDescent="0.25"/>
    <row r="278" s="36" customFormat="1" x14ac:dyDescent="0.25"/>
    <row r="279" s="36" customFormat="1" x14ac:dyDescent="0.25"/>
    <row r="280" s="36" customFormat="1" x14ac:dyDescent="0.25"/>
    <row r="281" s="36" customFormat="1" x14ac:dyDescent="0.25"/>
    <row r="282" s="36" customFormat="1" x14ac:dyDescent="0.25"/>
    <row r="283" s="36" customFormat="1" x14ac:dyDescent="0.25"/>
    <row r="284" s="36" customFormat="1" x14ac:dyDescent="0.25"/>
    <row r="285" s="36" customFormat="1" x14ac:dyDescent="0.25"/>
    <row r="286" s="36" customFormat="1" x14ac:dyDescent="0.25"/>
    <row r="287" s="36" customFormat="1" x14ac:dyDescent="0.25"/>
    <row r="288" s="36" customFormat="1" x14ac:dyDescent="0.25"/>
    <row r="289" s="36" customFormat="1" x14ac:dyDescent="0.25"/>
    <row r="290" s="36" customFormat="1" x14ac:dyDescent="0.25"/>
    <row r="291" s="36" customFormat="1" x14ac:dyDescent="0.25"/>
    <row r="292" s="36" customFormat="1" x14ac:dyDescent="0.25"/>
    <row r="293" s="36" customFormat="1" x14ac:dyDescent="0.25"/>
    <row r="294" s="36" customFormat="1" x14ac:dyDescent="0.25"/>
    <row r="295" s="36" customFormat="1" x14ac:dyDescent="0.25"/>
    <row r="296" s="36" customFormat="1" x14ac:dyDescent="0.25"/>
    <row r="297" s="36" customFormat="1" x14ac:dyDescent="0.25"/>
    <row r="298" s="36" customFormat="1" x14ac:dyDescent="0.25"/>
    <row r="299" s="36" customFormat="1" x14ac:dyDescent="0.25"/>
    <row r="300" s="36" customFormat="1" x14ac:dyDescent="0.25"/>
    <row r="301" s="36" customFormat="1" x14ac:dyDescent="0.25"/>
    <row r="302" s="36" customFormat="1" x14ac:dyDescent="0.25"/>
    <row r="303" s="36" customFormat="1" x14ac:dyDescent="0.25"/>
    <row r="304" s="36" customFormat="1" x14ac:dyDescent="0.25"/>
    <row r="305" s="36" customFormat="1" x14ac:dyDescent="0.25"/>
    <row r="306" s="36" customFormat="1" x14ac:dyDescent="0.25"/>
    <row r="307" s="36" customFormat="1" x14ac:dyDescent="0.25"/>
    <row r="308" s="36" customFormat="1" x14ac:dyDescent="0.25"/>
    <row r="309" s="36" customFormat="1" x14ac:dyDescent="0.25"/>
    <row r="310" s="36" customFormat="1" x14ac:dyDescent="0.25"/>
    <row r="311" s="36" customFormat="1" x14ac:dyDescent="0.25"/>
    <row r="312" s="36" customFormat="1" x14ac:dyDescent="0.25"/>
    <row r="313" s="36" customFormat="1" x14ac:dyDescent="0.25"/>
    <row r="314" s="36" customFormat="1" x14ac:dyDescent="0.25"/>
    <row r="315" s="36" customFormat="1" x14ac:dyDescent="0.25"/>
    <row r="316" s="36" customFormat="1" x14ac:dyDescent="0.25"/>
    <row r="317" s="36" customFormat="1" x14ac:dyDescent="0.25"/>
    <row r="318" s="36" customFormat="1" x14ac:dyDescent="0.25"/>
    <row r="319" s="36" customFormat="1" x14ac:dyDescent="0.25"/>
    <row r="320" s="36" customFormat="1" x14ac:dyDescent="0.25"/>
    <row r="321" s="36" customFormat="1" x14ac:dyDescent="0.25"/>
    <row r="322" s="36" customFormat="1" x14ac:dyDescent="0.25"/>
    <row r="323" s="36" customFormat="1" x14ac:dyDescent="0.25"/>
    <row r="324" s="36" customFormat="1" x14ac:dyDescent="0.25"/>
    <row r="325" s="36" customFormat="1" x14ac:dyDescent="0.25"/>
    <row r="326" s="36" customFormat="1" x14ac:dyDescent="0.25"/>
    <row r="327" s="36" customFormat="1" x14ac:dyDescent="0.25"/>
    <row r="328" s="36" customFormat="1" x14ac:dyDescent="0.25"/>
    <row r="329" s="36" customFormat="1" x14ac:dyDescent="0.25"/>
    <row r="330" s="36" customFormat="1" x14ac:dyDescent="0.25"/>
    <row r="331" s="36" customFormat="1" x14ac:dyDescent="0.25"/>
    <row r="332" s="36" customFormat="1" x14ac:dyDescent="0.25"/>
    <row r="333" s="36" customFormat="1" x14ac:dyDescent="0.25"/>
    <row r="334" s="36" customFormat="1" x14ac:dyDescent="0.25"/>
    <row r="335" s="36" customFormat="1" x14ac:dyDescent="0.25"/>
    <row r="336" s="36" customFormat="1" x14ac:dyDescent="0.25"/>
    <row r="337" s="36" customFormat="1" x14ac:dyDescent="0.25"/>
    <row r="338" s="36" customFormat="1" x14ac:dyDescent="0.25"/>
    <row r="339" s="36" customFormat="1" x14ac:dyDescent="0.25"/>
    <row r="340" s="36" customFormat="1" x14ac:dyDescent="0.25"/>
    <row r="341" s="36" customFormat="1" x14ac:dyDescent="0.25"/>
    <row r="342" s="36" customFormat="1" x14ac:dyDescent="0.25"/>
    <row r="343" s="36" customFormat="1" x14ac:dyDescent="0.25"/>
    <row r="344" s="36" customFormat="1" x14ac:dyDescent="0.25"/>
    <row r="345" s="36" customFormat="1" x14ac:dyDescent="0.25"/>
    <row r="346" s="36" customFormat="1" x14ac:dyDescent="0.25"/>
    <row r="347" s="36" customFormat="1" x14ac:dyDescent="0.25"/>
    <row r="348" s="36" customFormat="1" x14ac:dyDescent="0.25"/>
    <row r="349" s="36" customFormat="1" x14ac:dyDescent="0.25"/>
    <row r="350" s="36" customFormat="1" x14ac:dyDescent="0.25"/>
    <row r="351" s="36" customFormat="1" x14ac:dyDescent="0.25"/>
    <row r="352" s="36" customFormat="1" x14ac:dyDescent="0.25"/>
    <row r="353" s="36" customFormat="1" x14ac:dyDescent="0.25"/>
    <row r="354" s="36" customFormat="1" x14ac:dyDescent="0.25"/>
    <row r="355" s="36" customFormat="1" x14ac:dyDescent="0.25"/>
    <row r="356" s="36" customFormat="1" x14ac:dyDescent="0.25"/>
    <row r="357" s="36" customFormat="1" x14ac:dyDescent="0.25"/>
    <row r="358" s="36" customFormat="1" x14ac:dyDescent="0.25"/>
    <row r="359" s="36" customFormat="1" x14ac:dyDescent="0.25"/>
    <row r="360" s="36" customFormat="1" x14ac:dyDescent="0.25"/>
    <row r="361" s="36" customFormat="1" x14ac:dyDescent="0.25"/>
    <row r="362" s="36" customFormat="1" x14ac:dyDescent="0.25"/>
    <row r="363" s="36" customFormat="1" x14ac:dyDescent="0.25"/>
    <row r="364" s="36" customFormat="1" x14ac:dyDescent="0.25"/>
    <row r="365" s="36" customFormat="1" x14ac:dyDescent="0.25"/>
    <row r="366" s="36" customFormat="1" x14ac:dyDescent="0.25"/>
    <row r="367" s="36" customFormat="1" x14ac:dyDescent="0.25"/>
    <row r="368" s="36" customFormat="1" x14ac:dyDescent="0.25"/>
    <row r="369" s="36" customFormat="1" x14ac:dyDescent="0.25"/>
    <row r="370" s="36" customFormat="1" x14ac:dyDescent="0.25"/>
    <row r="371" s="36" customFormat="1" x14ac:dyDescent="0.25"/>
    <row r="372" s="36" customFormat="1" x14ac:dyDescent="0.25"/>
    <row r="373" s="36" customFormat="1" x14ac:dyDescent="0.25"/>
    <row r="374" s="36" customFormat="1" x14ac:dyDescent="0.25"/>
    <row r="375" s="36" customFormat="1" x14ac:dyDescent="0.25"/>
    <row r="376" s="36" customFormat="1" x14ac:dyDescent="0.25"/>
    <row r="377" s="36" customFormat="1" x14ac:dyDescent="0.25"/>
    <row r="378" s="36" customFormat="1" x14ac:dyDescent="0.25"/>
    <row r="379" s="36" customFormat="1" x14ac:dyDescent="0.25"/>
    <row r="380" s="36" customFormat="1" x14ac:dyDescent="0.25"/>
    <row r="381" s="36" customFormat="1" x14ac:dyDescent="0.25"/>
    <row r="382" s="36" customFormat="1" x14ac:dyDescent="0.25"/>
    <row r="383" s="36" customFormat="1" x14ac:dyDescent="0.25"/>
    <row r="384" s="36" customFormat="1" x14ac:dyDescent="0.25"/>
    <row r="385" s="36" customFormat="1" x14ac:dyDescent="0.25"/>
    <row r="386" s="36" customFormat="1" x14ac:dyDescent="0.25"/>
    <row r="387" s="36" customFormat="1" x14ac:dyDescent="0.25"/>
    <row r="388" s="36" customFormat="1" x14ac:dyDescent="0.25"/>
    <row r="389" s="36" customFormat="1" x14ac:dyDescent="0.25"/>
    <row r="390" s="36" customFormat="1" x14ac:dyDescent="0.25"/>
    <row r="391" s="36" customFormat="1" x14ac:dyDescent="0.25"/>
    <row r="392" s="36" customFormat="1" x14ac:dyDescent="0.25"/>
    <row r="393" s="36" customFormat="1" x14ac:dyDescent="0.25"/>
    <row r="394" s="36" customFormat="1" x14ac:dyDescent="0.25"/>
    <row r="395" s="36" customFormat="1" x14ac:dyDescent="0.25"/>
    <row r="396" s="36" customFormat="1" x14ac:dyDescent="0.25"/>
    <row r="397" s="36" customFormat="1" x14ac:dyDescent="0.25"/>
    <row r="398" s="36" customFormat="1" x14ac:dyDescent="0.25"/>
    <row r="399" s="36" customFormat="1" x14ac:dyDescent="0.25"/>
    <row r="400" s="36" customFormat="1" x14ac:dyDescent="0.25"/>
    <row r="401" s="36" customFormat="1" x14ac:dyDescent="0.25"/>
    <row r="402" s="36" customFormat="1" x14ac:dyDescent="0.25"/>
    <row r="403" s="36" customFormat="1" x14ac:dyDescent="0.25"/>
    <row r="404" s="36" customFormat="1" x14ac:dyDescent="0.25"/>
    <row r="405" s="36" customFormat="1" x14ac:dyDescent="0.25"/>
    <row r="406" s="36" customFormat="1" x14ac:dyDescent="0.25"/>
    <row r="407" s="36" customFormat="1" x14ac:dyDescent="0.25"/>
    <row r="408" s="36" customFormat="1" x14ac:dyDescent="0.25"/>
    <row r="409" s="36" customFormat="1" x14ac:dyDescent="0.25"/>
    <row r="410" s="36" customFormat="1" x14ac:dyDescent="0.25"/>
    <row r="411" s="36" customFormat="1" x14ac:dyDescent="0.25"/>
    <row r="412" s="36" customFormat="1" x14ac:dyDescent="0.25"/>
    <row r="413" s="36" customFormat="1" x14ac:dyDescent="0.25"/>
    <row r="414" s="36" customFormat="1" x14ac:dyDescent="0.25"/>
    <row r="415" s="36" customFormat="1" x14ac:dyDescent="0.25"/>
    <row r="416" s="36" customFormat="1" x14ac:dyDescent="0.25"/>
    <row r="417" s="36" customFormat="1" x14ac:dyDescent="0.25"/>
    <row r="418" s="36" customFormat="1" x14ac:dyDescent="0.25"/>
    <row r="419" s="36" customFormat="1" x14ac:dyDescent="0.25"/>
    <row r="420" s="36" customFormat="1" x14ac:dyDescent="0.25"/>
    <row r="421" s="36" customFormat="1" x14ac:dyDescent="0.25"/>
    <row r="422" s="36" customFormat="1" x14ac:dyDescent="0.25"/>
    <row r="423" s="36" customFormat="1" x14ac:dyDescent="0.25"/>
    <row r="424" s="36" customFormat="1" x14ac:dyDescent="0.25"/>
    <row r="425" s="36" customFormat="1" x14ac:dyDescent="0.25"/>
    <row r="426" s="36" customFormat="1" x14ac:dyDescent="0.25"/>
    <row r="427" s="36" customFormat="1" x14ac:dyDescent="0.25"/>
    <row r="428" s="36" customFormat="1" x14ac:dyDescent="0.25"/>
    <row r="429" s="36" customFormat="1" x14ac:dyDescent="0.25"/>
    <row r="430" s="36" customFormat="1" x14ac:dyDescent="0.25"/>
    <row r="431" s="36" customFormat="1" x14ac:dyDescent="0.25"/>
    <row r="432" s="36" customFormat="1" x14ac:dyDescent="0.25"/>
    <row r="433" s="36" customFormat="1" x14ac:dyDescent="0.25"/>
    <row r="434" s="36" customFormat="1" x14ac:dyDescent="0.25"/>
    <row r="435" s="36" customFormat="1" x14ac:dyDescent="0.25"/>
    <row r="436" s="36" customFormat="1" x14ac:dyDescent="0.25"/>
    <row r="437" s="36" customFormat="1" x14ac:dyDescent="0.25"/>
    <row r="438" s="36" customFormat="1" x14ac:dyDescent="0.25"/>
    <row r="439" s="36" customFormat="1" x14ac:dyDescent="0.25"/>
    <row r="440" s="36" customFormat="1" x14ac:dyDescent="0.25"/>
    <row r="441" s="36" customFormat="1" x14ac:dyDescent="0.25"/>
    <row r="442" s="36" customFormat="1" x14ac:dyDescent="0.25"/>
    <row r="443" s="36" customFormat="1" x14ac:dyDescent="0.25"/>
    <row r="444" s="36" customFormat="1" x14ac:dyDescent="0.25"/>
    <row r="445" s="36" customFormat="1" x14ac:dyDescent="0.25"/>
    <row r="446" s="36" customFormat="1" x14ac:dyDescent="0.25"/>
    <row r="447" s="36" customFormat="1" x14ac:dyDescent="0.25"/>
    <row r="448" s="36" customFormat="1" x14ac:dyDescent="0.25"/>
    <row r="449" s="36" customFormat="1" x14ac:dyDescent="0.25"/>
    <row r="450" s="36" customFormat="1" x14ac:dyDescent="0.25"/>
    <row r="451" s="36" customFormat="1" x14ac:dyDescent="0.25"/>
    <row r="452" s="36" customFormat="1" x14ac:dyDescent="0.25"/>
    <row r="453" s="36" customFormat="1" x14ac:dyDescent="0.25"/>
    <row r="454" s="36" customFormat="1" x14ac:dyDescent="0.25"/>
    <row r="455" s="36" customFormat="1" x14ac:dyDescent="0.25"/>
    <row r="456" s="36" customFormat="1" x14ac:dyDescent="0.25"/>
    <row r="457" s="36" customFormat="1" x14ac:dyDescent="0.25"/>
    <row r="458" s="36" customFormat="1" x14ac:dyDescent="0.25"/>
    <row r="459" s="36" customFormat="1" x14ac:dyDescent="0.25"/>
    <row r="460" s="36" customFormat="1" x14ac:dyDescent="0.25"/>
    <row r="461" s="36" customFormat="1" x14ac:dyDescent="0.25"/>
    <row r="462" s="36" customFormat="1" x14ac:dyDescent="0.25"/>
    <row r="463" s="36" customFormat="1" x14ac:dyDescent="0.25"/>
    <row r="464" s="36" customFormat="1" x14ac:dyDescent="0.25"/>
    <row r="465" s="36" customFormat="1" x14ac:dyDescent="0.25"/>
    <row r="466" s="36" customFormat="1" x14ac:dyDescent="0.25"/>
    <row r="467" s="36" customFormat="1" x14ac:dyDescent="0.25"/>
    <row r="468" s="36" customFormat="1" x14ac:dyDescent="0.25"/>
    <row r="469" s="36" customFormat="1" x14ac:dyDescent="0.25"/>
    <row r="470" s="36" customFormat="1" x14ac:dyDescent="0.25"/>
    <row r="471" s="36" customFormat="1" x14ac:dyDescent="0.25"/>
    <row r="472" s="36" customFormat="1" x14ac:dyDescent="0.25"/>
    <row r="473" s="36" customFormat="1" x14ac:dyDescent="0.25"/>
    <row r="474" s="36" customFormat="1" x14ac:dyDescent="0.25"/>
    <row r="475" s="36" customFormat="1" x14ac:dyDescent="0.25"/>
    <row r="476" s="36" customFormat="1" x14ac:dyDescent="0.25"/>
    <row r="477" s="36" customFormat="1" x14ac:dyDescent="0.25"/>
    <row r="478" s="36" customFormat="1" x14ac:dyDescent="0.25"/>
    <row r="479" s="36" customFormat="1" x14ac:dyDescent="0.25"/>
    <row r="480" s="36" customFormat="1" x14ac:dyDescent="0.25"/>
    <row r="481" s="36" customFormat="1" x14ac:dyDescent="0.25"/>
    <row r="482" s="36" customFormat="1" x14ac:dyDescent="0.25"/>
    <row r="483" s="36" customFormat="1" x14ac:dyDescent="0.25"/>
    <row r="484" s="36" customFormat="1" x14ac:dyDescent="0.25"/>
    <row r="485" s="36" customFormat="1" x14ac:dyDescent="0.25"/>
    <row r="486" s="36" customFormat="1" x14ac:dyDescent="0.25"/>
    <row r="487" s="36" customFormat="1" x14ac:dyDescent="0.25"/>
    <row r="488" s="36" customFormat="1" x14ac:dyDescent="0.25"/>
    <row r="489" s="36" customFormat="1" x14ac:dyDescent="0.25"/>
    <row r="490" s="36" customFormat="1" x14ac:dyDescent="0.25"/>
    <row r="491" s="36" customFormat="1" x14ac:dyDescent="0.25"/>
    <row r="492" s="36" customFormat="1" x14ac:dyDescent="0.25"/>
    <row r="493" s="36" customFormat="1" x14ac:dyDescent="0.25"/>
    <row r="494" s="36" customFormat="1" x14ac:dyDescent="0.25"/>
    <row r="495" s="36" customFormat="1" x14ac:dyDescent="0.25"/>
    <row r="496" s="36" customFormat="1" x14ac:dyDescent="0.25"/>
    <row r="497" s="36" customFormat="1" x14ac:dyDescent="0.25"/>
    <row r="498" s="36" customFormat="1" x14ac:dyDescent="0.25"/>
    <row r="499" s="36" customFormat="1" x14ac:dyDescent="0.25"/>
    <row r="500" s="36" customFormat="1" x14ac:dyDescent="0.25"/>
    <row r="501" s="36" customFormat="1" x14ac:dyDescent="0.25"/>
    <row r="502" s="36" customFormat="1" x14ac:dyDescent="0.25"/>
    <row r="503" s="36" customFormat="1" x14ac:dyDescent="0.25"/>
    <row r="504" s="36" customFormat="1" x14ac:dyDescent="0.25"/>
    <row r="505" s="36" customFormat="1" x14ac:dyDescent="0.25"/>
    <row r="506" s="36" customFormat="1" x14ac:dyDescent="0.25"/>
    <row r="507" s="36" customFormat="1" x14ac:dyDescent="0.25"/>
    <row r="508" s="36" customFormat="1" x14ac:dyDescent="0.25"/>
    <row r="509" s="36" customFormat="1" x14ac:dyDescent="0.25"/>
    <row r="510" s="36" customFormat="1" x14ac:dyDescent="0.25"/>
    <row r="511" s="36" customFormat="1" x14ac:dyDescent="0.25"/>
    <row r="512" s="36" customFormat="1" x14ac:dyDescent="0.25"/>
    <row r="513" s="36" customFormat="1" x14ac:dyDescent="0.25"/>
    <row r="514" s="36" customFormat="1" x14ac:dyDescent="0.25"/>
    <row r="515" s="36" customFormat="1" x14ac:dyDescent="0.25"/>
    <row r="516" s="36" customFormat="1" x14ac:dyDescent="0.25"/>
    <row r="517" s="36" customFormat="1" x14ac:dyDescent="0.25"/>
    <row r="518" s="36" customFormat="1" x14ac:dyDescent="0.25"/>
    <row r="519" s="36" customFormat="1" x14ac:dyDescent="0.25"/>
    <row r="520" s="36"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10" priority="3">
      <formula>LEN(TRIM(B6))=0</formula>
    </cfRule>
  </conditionalFormatting>
  <conditionalFormatting sqref="D8:E8 G8 I8 L8 D10:H12 D14:G14 I14:J14 L14 K15:L15 H15:I15 E15:F15 C17:F17 I17:L17 G19 D19">
    <cfRule type="containsBlanks" dxfId="9" priority="2">
      <formula>LEN(TRIM(C8))=0</formula>
    </cfRule>
  </conditionalFormatting>
  <conditionalFormatting sqref="B15:C15">
    <cfRule type="containsBlanks" dxfId="8"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55118110236220474" bottom="0.74803149606299213" header="0.31496062992125984" footer="0.31496062992125984"/>
  <pageSetup paperSize="9" scale="95" orientation="landscape"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pageSetUpPr fitToPage="1"/>
  </sheetPr>
  <dimension ref="A1:J28"/>
  <sheetViews>
    <sheetView tabSelected="1" zoomScaleSheetLayoutView="100" workbookViewId="0">
      <selection activeCell="E18" sqref="E18"/>
    </sheetView>
  </sheetViews>
  <sheetFormatPr baseColWidth="10" defaultColWidth="11.42578125" defaultRowHeight="15" x14ac:dyDescent="0.25"/>
  <cols>
    <col min="1" max="1" width="33.7109375" style="1" customWidth="1"/>
    <col min="2" max="8" width="14.7109375" style="1" customWidth="1"/>
    <col min="9" max="16384" width="11.42578125" style="1"/>
  </cols>
  <sheetData>
    <row r="1" spans="1:9" ht="21" customHeight="1" thickBot="1" x14ac:dyDescent="0.3">
      <c r="A1" s="209" t="s">
        <v>22</v>
      </c>
      <c r="B1" s="210"/>
      <c r="C1" s="210"/>
      <c r="D1" s="210"/>
      <c r="E1" s="210"/>
      <c r="F1" s="210"/>
      <c r="G1" s="210"/>
      <c r="H1" s="211"/>
    </row>
    <row r="2" spans="1:9" ht="9" customHeight="1" x14ac:dyDescent="0.25">
      <c r="A2" s="18"/>
      <c r="B2" s="18"/>
      <c r="C2" s="18"/>
      <c r="D2" s="18"/>
      <c r="E2" s="18"/>
      <c r="F2" s="18"/>
      <c r="G2" s="18"/>
      <c r="H2" s="18"/>
    </row>
    <row r="3" spans="1:9" ht="18" customHeight="1" x14ac:dyDescent="0.25">
      <c r="A3" s="18"/>
      <c r="B3" s="18"/>
      <c r="C3" s="18"/>
      <c r="D3" s="18"/>
      <c r="E3" s="18"/>
      <c r="F3" s="18"/>
      <c r="G3" s="18"/>
      <c r="H3" s="18"/>
    </row>
    <row r="4" spans="1:9" ht="18" customHeight="1" x14ac:dyDescent="0.25">
      <c r="A4" s="18"/>
      <c r="B4" s="5" t="s">
        <v>1</v>
      </c>
      <c r="C4" s="212" t="str">
        <f>Identification!B6</f>
        <v xml:space="preserve"> ENAP</v>
      </c>
      <c r="D4" s="213"/>
      <c r="E4" s="213"/>
      <c r="F4" s="18"/>
      <c r="G4" s="18"/>
      <c r="H4" s="18"/>
    </row>
    <row r="5" spans="1:9" ht="9" customHeight="1" thickBot="1" x14ac:dyDescent="0.3"/>
    <row r="6" spans="1:9" ht="36" customHeight="1" thickBot="1" x14ac:dyDescent="0.3">
      <c r="A6" s="214" t="s">
        <v>23</v>
      </c>
      <c r="B6" s="216" t="s">
        <v>24</v>
      </c>
      <c r="C6" s="19" t="s">
        <v>25</v>
      </c>
      <c r="D6" s="218" t="s">
        <v>26</v>
      </c>
      <c r="E6" s="219"/>
      <c r="F6" s="19" t="s">
        <v>27</v>
      </c>
      <c r="G6" s="19" t="s">
        <v>28</v>
      </c>
      <c r="H6" s="20" t="s">
        <v>29</v>
      </c>
    </row>
    <row r="7" spans="1:9" ht="27" customHeight="1" thickBot="1" x14ac:dyDescent="0.3">
      <c r="A7" s="215"/>
      <c r="B7" s="217"/>
      <c r="C7" s="21" t="s">
        <v>30</v>
      </c>
      <c r="D7" s="21" t="s">
        <v>31</v>
      </c>
      <c r="E7" s="21" t="s">
        <v>32</v>
      </c>
      <c r="F7" s="21" t="s">
        <v>33</v>
      </c>
      <c r="G7" s="21" t="s">
        <v>34</v>
      </c>
      <c r="H7" s="21" t="s">
        <v>35</v>
      </c>
    </row>
    <row r="8" spans="1:9" s="25" customFormat="1" ht="24" customHeight="1" x14ac:dyDescent="0.25">
      <c r="A8" s="22" t="s">
        <v>268</v>
      </c>
      <c r="B8" s="23" t="s">
        <v>74</v>
      </c>
      <c r="C8" s="24">
        <f>7329.02435+11</f>
        <v>7340.0243499999997</v>
      </c>
      <c r="D8" s="24">
        <v>6548.7152500000002</v>
      </c>
      <c r="E8" s="24">
        <v>527641.3414255</v>
      </c>
      <c r="F8" s="24">
        <v>4301.3859592651743</v>
      </c>
      <c r="G8" s="24">
        <v>31158.456169450983</v>
      </c>
      <c r="H8" s="24">
        <v>7457.8342000000002</v>
      </c>
      <c r="I8" s="30"/>
    </row>
    <row r="9" spans="1:9" s="25" customFormat="1" ht="24" customHeight="1" x14ac:dyDescent="0.25">
      <c r="A9" s="22" t="s">
        <v>269</v>
      </c>
      <c r="B9" s="23" t="s">
        <v>74</v>
      </c>
      <c r="C9" s="24">
        <v>2713.4070999999999</v>
      </c>
      <c r="D9" s="24">
        <v>2941.1109000000001</v>
      </c>
      <c r="E9" s="24">
        <v>1671961.6551337007</v>
      </c>
      <c r="F9" s="24">
        <v>4843.874463142055</v>
      </c>
      <c r="G9" s="24">
        <v>11535.72046669856</v>
      </c>
      <c r="H9" s="24">
        <v>4306.1737299999995</v>
      </c>
      <c r="I9" s="30"/>
    </row>
    <row r="10" spans="1:9" s="25" customFormat="1" ht="24" customHeight="1" x14ac:dyDescent="0.25">
      <c r="A10" s="22" t="s">
        <v>270</v>
      </c>
      <c r="B10" s="23" t="s">
        <v>74</v>
      </c>
      <c r="C10" s="24">
        <v>4.9874999999999998</v>
      </c>
      <c r="D10" s="24">
        <v>1.0940000000000001</v>
      </c>
      <c r="E10" s="24">
        <v>946.32310499999994</v>
      </c>
      <c r="F10" s="24">
        <v>26.088958928847681</v>
      </c>
      <c r="G10" s="24">
        <v>21.203750011437304</v>
      </c>
      <c r="H10" s="24">
        <v>0</v>
      </c>
      <c r="I10" s="30"/>
    </row>
    <row r="11" spans="1:9" s="25" customFormat="1" ht="24" customHeight="1" x14ac:dyDescent="0.25">
      <c r="A11" s="22" t="s">
        <v>80</v>
      </c>
      <c r="B11" s="23" t="s">
        <v>74</v>
      </c>
      <c r="C11" s="24">
        <v>22.725000000000001</v>
      </c>
      <c r="D11" s="24">
        <v>30.990869999999997</v>
      </c>
      <c r="E11" s="24">
        <v>12469.1042077</v>
      </c>
      <c r="F11" s="24">
        <v>34.021119595890298</v>
      </c>
      <c r="G11" s="24">
        <v>96.612575240082776</v>
      </c>
      <c r="H11" s="24">
        <v>34.963000000000001</v>
      </c>
      <c r="I11" s="30"/>
    </row>
    <row r="12" spans="1:9" s="25" customFormat="1" ht="24" customHeight="1" x14ac:dyDescent="0.25">
      <c r="A12" s="22" t="s">
        <v>271</v>
      </c>
      <c r="B12" s="23" t="s">
        <v>74</v>
      </c>
      <c r="C12" s="24">
        <v>116.47840000000002</v>
      </c>
      <c r="D12" s="24">
        <v>121.9764</v>
      </c>
      <c r="E12" s="24">
        <v>77191.861280800003</v>
      </c>
      <c r="F12" s="24">
        <v>100.60347271522868</v>
      </c>
      <c r="G12" s="24">
        <v>495.19375946510263</v>
      </c>
      <c r="H12" s="24">
        <v>170.23699999999999</v>
      </c>
      <c r="I12" s="30"/>
    </row>
    <row r="13" spans="1:9" s="25" customFormat="1" ht="24" customHeight="1" x14ac:dyDescent="0.25">
      <c r="A13" s="22" t="s">
        <v>272</v>
      </c>
      <c r="B13" s="23" t="s">
        <v>74</v>
      </c>
      <c r="C13" s="24">
        <v>45</v>
      </c>
      <c r="D13" s="24">
        <v>22.058700000000002</v>
      </c>
      <c r="E13" s="24">
        <v>19687.787436100003</v>
      </c>
      <c r="F13" s="24">
        <v>55.917506608081737</v>
      </c>
      <c r="G13" s="24">
        <v>88.403588594050831</v>
      </c>
      <c r="H13" s="24">
        <v>28.429400000000001</v>
      </c>
      <c r="I13" s="30"/>
    </row>
    <row r="14" spans="1:9" s="25" customFormat="1" ht="24" customHeight="1" x14ac:dyDescent="0.25">
      <c r="A14" s="22" t="s">
        <v>273</v>
      </c>
      <c r="B14" s="23" t="s">
        <v>74</v>
      </c>
      <c r="C14" s="24">
        <v>1517.598</v>
      </c>
      <c r="D14" s="24">
        <v>1525.184</v>
      </c>
      <c r="E14" s="24">
        <v>42561.318897999998</v>
      </c>
      <c r="F14" s="24">
        <v>480.24022060752293</v>
      </c>
      <c r="G14" s="24">
        <v>6451.8834305478158</v>
      </c>
      <c r="H14" s="24">
        <v>1368.865</v>
      </c>
      <c r="I14" s="30"/>
    </row>
    <row r="15" spans="1:9" s="25" customFormat="1" ht="24" customHeight="1" x14ac:dyDescent="0.25">
      <c r="A15" s="22" t="s">
        <v>274</v>
      </c>
      <c r="B15" s="23" t="s">
        <v>74</v>
      </c>
      <c r="C15" s="24">
        <v>5.3999999999999999E-2</v>
      </c>
      <c r="D15" s="24">
        <v>7.4249999999999997E-2</v>
      </c>
      <c r="E15" s="24">
        <v>44.540212499999996</v>
      </c>
      <c r="F15" s="24">
        <v>0.95876381451627668</v>
      </c>
      <c r="G15" s="24">
        <v>0.22957443621405807</v>
      </c>
      <c r="H15" s="24">
        <v>0</v>
      </c>
      <c r="I15" s="30"/>
    </row>
    <row r="16" spans="1:9" s="25" customFormat="1" ht="24" customHeight="1" thickBot="1" x14ac:dyDescent="0.3">
      <c r="A16" s="126" t="s">
        <v>82</v>
      </c>
      <c r="B16" s="127" t="s">
        <v>74</v>
      </c>
      <c r="C16" s="26">
        <v>53.468800000000002</v>
      </c>
      <c r="D16" s="26">
        <v>61.368400000000001</v>
      </c>
      <c r="E16" s="26">
        <v>19486.071476199999</v>
      </c>
      <c r="F16" s="26">
        <v>56.759535322685942</v>
      </c>
      <c r="G16" s="26">
        <v>227.31610398226348</v>
      </c>
      <c r="H16" s="26">
        <v>111.97760000000001</v>
      </c>
      <c r="I16" s="30"/>
    </row>
    <row r="17" spans="1:10" s="25" customFormat="1" ht="24" customHeight="1" thickBot="1" x14ac:dyDescent="0.3">
      <c r="A17" s="126" t="s">
        <v>301</v>
      </c>
      <c r="B17" s="127" t="s">
        <v>74</v>
      </c>
      <c r="C17" s="26">
        <v>1656</v>
      </c>
      <c r="D17" s="26">
        <v>2</v>
      </c>
      <c r="E17" s="26">
        <v>499.79999999999995</v>
      </c>
      <c r="F17" s="26">
        <v>2256</v>
      </c>
      <c r="G17" s="26">
        <v>7191.7805815734828</v>
      </c>
      <c r="H17" s="26">
        <v>2288.0300000000002</v>
      </c>
      <c r="I17" s="30"/>
      <c r="J17" s="30"/>
    </row>
    <row r="18" spans="1:10" s="25" customFormat="1" ht="24" customHeight="1" thickBot="1" x14ac:dyDescent="0.3">
      <c r="A18" s="126" t="s">
        <v>275</v>
      </c>
      <c r="B18" s="127" t="s">
        <v>74</v>
      </c>
      <c r="C18" s="26">
        <f>+SUM(C8:C17)</f>
        <v>13469.74315</v>
      </c>
      <c r="D18" s="26">
        <f t="shared" ref="D18:G18" si="0">+SUM(D8:D17)</f>
        <v>11254.572769999997</v>
      </c>
      <c r="E18" s="26">
        <f t="shared" si="0"/>
        <v>2372489.8031755006</v>
      </c>
      <c r="F18" s="26">
        <f>F8+F9+F10+F11+F12+F13+F14+F15+F16+F17</f>
        <v>12155.850000000004</v>
      </c>
      <c r="G18" s="26">
        <f t="shared" si="0"/>
        <v>57266.799999999996</v>
      </c>
      <c r="H18" s="26">
        <v>15766.50993</v>
      </c>
      <c r="I18" s="30"/>
    </row>
    <row r="19" spans="1:10" s="25" customFormat="1" ht="24" customHeight="1" x14ac:dyDescent="0.25">
      <c r="A19" s="132" t="s">
        <v>302</v>
      </c>
      <c r="B19" s="30"/>
      <c r="C19" s="30"/>
      <c r="D19" s="30"/>
      <c r="E19" s="30"/>
      <c r="F19" s="30"/>
      <c r="G19" s="30"/>
      <c r="H19" s="30"/>
      <c r="I19" s="30"/>
    </row>
    <row r="20" spans="1:10" ht="18" customHeight="1" x14ac:dyDescent="0.25">
      <c r="A20" s="27" t="s">
        <v>36</v>
      </c>
      <c r="B20" s="28"/>
      <c r="C20" s="28"/>
      <c r="D20" s="29"/>
      <c r="E20" s="29"/>
      <c r="F20" s="29"/>
      <c r="G20" s="29"/>
      <c r="H20" s="29"/>
    </row>
    <row r="21" spans="1:10" s="14" customFormat="1" ht="18" customHeight="1" x14ac:dyDescent="0.25">
      <c r="A21" s="208" t="s">
        <v>37</v>
      </c>
      <c r="B21" s="208"/>
      <c r="C21" s="208"/>
      <c r="D21" s="208"/>
      <c r="E21" s="208"/>
      <c r="F21" s="208"/>
      <c r="G21" s="208"/>
      <c r="H21" s="208"/>
    </row>
    <row r="22" spans="1:10" s="14" customFormat="1" ht="18" customHeight="1" x14ac:dyDescent="0.25">
      <c r="A22" s="208" t="s">
        <v>38</v>
      </c>
      <c r="B22" s="208"/>
      <c r="C22" s="208"/>
      <c r="D22" s="208"/>
      <c r="E22" s="208"/>
      <c r="F22" s="208"/>
      <c r="G22" s="208"/>
      <c r="H22" s="208"/>
    </row>
    <row r="23" spans="1:10" s="14" customFormat="1" ht="18" customHeight="1" x14ac:dyDescent="0.25">
      <c r="A23" s="208" t="s">
        <v>39</v>
      </c>
      <c r="B23" s="208"/>
      <c r="C23" s="208"/>
      <c r="D23" s="208"/>
      <c r="E23" s="208"/>
      <c r="F23" s="208"/>
      <c r="G23" s="208"/>
      <c r="H23" s="208"/>
    </row>
    <row r="24" spans="1:10" s="14" customFormat="1" ht="18" customHeight="1" x14ac:dyDescent="0.25">
      <c r="A24" s="208" t="s">
        <v>40</v>
      </c>
      <c r="B24" s="208"/>
      <c r="C24" s="208"/>
      <c r="D24" s="208"/>
      <c r="E24" s="208"/>
      <c r="F24" s="208"/>
      <c r="G24" s="208"/>
      <c r="H24" s="208"/>
    </row>
    <row r="25" spans="1:10" s="14" customFormat="1" ht="18" customHeight="1" x14ac:dyDescent="0.25">
      <c r="A25" s="208" t="s">
        <v>41</v>
      </c>
      <c r="B25" s="208"/>
      <c r="C25" s="208"/>
      <c r="D25" s="208"/>
      <c r="E25" s="208"/>
      <c r="F25" s="208"/>
      <c r="G25" s="208"/>
      <c r="H25" s="208"/>
    </row>
    <row r="26" spans="1:10" s="14" customFormat="1" ht="18" customHeight="1" x14ac:dyDescent="0.25">
      <c r="A26" s="208" t="s">
        <v>42</v>
      </c>
      <c r="B26" s="208"/>
      <c r="C26" s="208"/>
      <c r="D26" s="208"/>
      <c r="E26" s="208"/>
      <c r="F26" s="208"/>
      <c r="G26" s="208"/>
      <c r="H26" s="208"/>
    </row>
    <row r="27" spans="1:10" s="14" customFormat="1" ht="18" customHeight="1" x14ac:dyDescent="0.25">
      <c r="A27" s="208" t="s">
        <v>43</v>
      </c>
      <c r="B27" s="208"/>
      <c r="C27" s="208"/>
      <c r="D27" s="208"/>
      <c r="E27" s="208"/>
      <c r="F27" s="208"/>
      <c r="G27" s="208"/>
      <c r="H27" s="208"/>
    </row>
    <row r="28" spans="1:10" s="14" customFormat="1" ht="18" customHeight="1" x14ac:dyDescent="0.25">
      <c r="A28" s="208" t="s">
        <v>44</v>
      </c>
      <c r="B28" s="208"/>
      <c r="C28" s="208"/>
      <c r="D28" s="208"/>
      <c r="E28" s="208"/>
      <c r="F28" s="208"/>
      <c r="G28" s="208"/>
      <c r="H28" s="208"/>
    </row>
  </sheetData>
  <sheetProtection password="DDE2" sheet="1" objects="1" scenarios="1" insertRows="0" deleteRows="0"/>
  <mergeCells count="13">
    <mergeCell ref="A28:H28"/>
    <mergeCell ref="A22:H22"/>
    <mergeCell ref="A23:H23"/>
    <mergeCell ref="A24:H24"/>
    <mergeCell ref="A25:H25"/>
    <mergeCell ref="A26:H26"/>
    <mergeCell ref="A27:H27"/>
    <mergeCell ref="A21:H21"/>
    <mergeCell ref="A1:H1"/>
    <mergeCell ref="C4:E4"/>
    <mergeCell ref="A6:A7"/>
    <mergeCell ref="B6:B7"/>
    <mergeCell ref="D6:E6"/>
  </mergeCells>
  <conditionalFormatting sqref="C4:E4 A19 A18:H18 A8:G17">
    <cfRule type="containsBlanks" dxfId="7" priority="8">
      <formula>LEN(TRIM(A4))=0</formula>
    </cfRule>
  </conditionalFormatting>
  <conditionalFormatting sqref="H8:H17">
    <cfRule type="containsBlanks" dxfId="6" priority="1">
      <formula>LEN(TRIM(H8))=0</formula>
    </cfRule>
  </conditionalFormatting>
  <pageMargins left="0.31496062992125984" right="0.31496062992125984" top="0.35433070866141736" bottom="0.15748031496062992" header="0.31496062992125984" footer="0.31496062992125984"/>
  <pageSetup paperSize="9" scale="9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pageSetUpPr fitToPage="1"/>
  </sheetPr>
  <dimension ref="A1:M31"/>
  <sheetViews>
    <sheetView topLeftCell="A18" zoomScaleSheetLayoutView="100" workbookViewId="0">
      <selection sqref="A1:J31"/>
    </sheetView>
  </sheetViews>
  <sheetFormatPr baseColWidth="10" defaultColWidth="11.42578125" defaultRowHeight="12.75" x14ac:dyDescent="0.25"/>
  <cols>
    <col min="1" max="1" width="4.7109375" style="14" customWidth="1"/>
    <col min="2" max="2" width="32.7109375" style="14" customWidth="1"/>
    <col min="3" max="3" width="8.7109375" style="17" customWidth="1"/>
    <col min="4" max="4" width="10.7109375" style="14" customWidth="1"/>
    <col min="5" max="9" width="12.7109375" style="14" customWidth="1"/>
    <col min="10" max="10" width="18.7109375" style="14" customWidth="1"/>
    <col min="11" max="16384" width="11.42578125" style="14"/>
  </cols>
  <sheetData>
    <row r="1" spans="1:13" s="1" customFormat="1" ht="21" customHeight="1" thickBot="1" x14ac:dyDescent="0.3">
      <c r="A1" s="209" t="s">
        <v>0</v>
      </c>
      <c r="B1" s="210"/>
      <c r="C1" s="210"/>
      <c r="D1" s="210"/>
      <c r="E1" s="210"/>
      <c r="F1" s="210"/>
      <c r="G1" s="210"/>
      <c r="H1" s="210"/>
      <c r="I1" s="210"/>
      <c r="J1" s="211"/>
    </row>
    <row r="2" spans="1:13" s="1" customFormat="1" ht="9" customHeight="1" x14ac:dyDescent="0.25">
      <c r="A2" s="2"/>
      <c r="B2" s="3"/>
      <c r="C2" s="3"/>
      <c r="D2" s="3"/>
      <c r="E2" s="3"/>
      <c r="F2" s="3"/>
      <c r="G2" s="3"/>
      <c r="H2" s="3"/>
      <c r="I2" s="3"/>
      <c r="J2" s="2"/>
    </row>
    <row r="3" spans="1:13" s="1" customFormat="1" ht="18" customHeight="1" x14ac:dyDescent="0.25">
      <c r="A3" s="2"/>
      <c r="B3" s="3"/>
      <c r="C3" s="3"/>
      <c r="D3" s="3"/>
      <c r="E3" s="3"/>
      <c r="F3" s="3"/>
      <c r="G3" s="3"/>
      <c r="H3" s="3"/>
      <c r="I3" s="3"/>
      <c r="J3" s="2"/>
    </row>
    <row r="4" spans="1:13" s="1" customFormat="1" ht="18" customHeight="1" x14ac:dyDescent="0.25">
      <c r="A4" s="2"/>
      <c r="B4" s="3"/>
      <c r="C4" s="2"/>
      <c r="D4" s="4" t="s">
        <v>1</v>
      </c>
      <c r="E4" s="220" t="str">
        <f>Identification!B6</f>
        <v xml:space="preserve"> ENAP</v>
      </c>
      <c r="F4" s="220"/>
      <c r="G4" s="220"/>
      <c r="H4" s="3"/>
      <c r="I4" s="3"/>
      <c r="J4" s="2"/>
    </row>
    <row r="5" spans="1:13" s="1" customFormat="1" ht="9" customHeight="1" thickBot="1" x14ac:dyDescent="0.3">
      <c r="A5" s="2"/>
      <c r="B5" s="3"/>
      <c r="C5" s="5"/>
      <c r="D5" s="6"/>
      <c r="E5" s="7"/>
      <c r="F5" s="7"/>
      <c r="G5" s="3"/>
      <c r="H5" s="3"/>
      <c r="I5" s="3"/>
      <c r="J5" s="2"/>
    </row>
    <row r="6" spans="1:13" s="8" customFormat="1" ht="18" customHeight="1" x14ac:dyDescent="0.25">
      <c r="A6" s="221" t="s">
        <v>2</v>
      </c>
      <c r="B6" s="224" t="s">
        <v>3</v>
      </c>
      <c r="C6" s="227" t="s">
        <v>257</v>
      </c>
      <c r="D6" s="230" t="s">
        <v>5</v>
      </c>
      <c r="E6" s="232" t="s">
        <v>6</v>
      </c>
      <c r="F6" s="233"/>
      <c r="G6" s="233"/>
      <c r="H6" s="234"/>
      <c r="I6" s="235" t="s">
        <v>7</v>
      </c>
      <c r="J6" s="236" t="s">
        <v>8</v>
      </c>
    </row>
    <row r="7" spans="1:13" s="8" customFormat="1" ht="24" customHeight="1" x14ac:dyDescent="0.25">
      <c r="A7" s="222"/>
      <c r="B7" s="225"/>
      <c r="C7" s="228"/>
      <c r="D7" s="230"/>
      <c r="E7" s="239" t="s">
        <v>9</v>
      </c>
      <c r="F7" s="240"/>
      <c r="G7" s="239" t="s">
        <v>10</v>
      </c>
      <c r="H7" s="240"/>
      <c r="I7" s="230"/>
      <c r="J7" s="237"/>
    </row>
    <row r="8" spans="1:13" s="8" customFormat="1" ht="18" customHeight="1" thickBot="1" x14ac:dyDescent="0.3">
      <c r="A8" s="223"/>
      <c r="B8" s="226"/>
      <c r="C8" s="229"/>
      <c r="D8" s="231"/>
      <c r="E8" s="9" t="s">
        <v>11</v>
      </c>
      <c r="F8" s="9" t="s">
        <v>12</v>
      </c>
      <c r="G8" s="9" t="s">
        <v>11</v>
      </c>
      <c r="H8" s="9" t="s">
        <v>13</v>
      </c>
      <c r="I8" s="231"/>
      <c r="J8" s="238"/>
    </row>
    <row r="9" spans="1:13" s="13" customFormat="1" ht="24" customHeight="1" thickBot="1" x14ac:dyDescent="0.3">
      <c r="A9" s="134">
        <v>1</v>
      </c>
      <c r="B9" s="135" t="s">
        <v>276</v>
      </c>
      <c r="C9" s="136">
        <v>203011</v>
      </c>
      <c r="D9" s="134" t="s">
        <v>298</v>
      </c>
      <c r="E9" s="137">
        <v>71.5</v>
      </c>
      <c r="F9" s="137">
        <f>E9*1.19</f>
        <v>85.084999999999994</v>
      </c>
      <c r="G9" s="138">
        <v>67.5</v>
      </c>
      <c r="H9" s="138">
        <f>G9*1.19</f>
        <v>80.325000000000003</v>
      </c>
      <c r="I9" s="139">
        <v>45017</v>
      </c>
      <c r="J9" s="135" t="s">
        <v>291</v>
      </c>
      <c r="K9" s="131"/>
      <c r="L9" s="131"/>
      <c r="M9" s="131"/>
    </row>
    <row r="10" spans="1:13" s="13" customFormat="1" ht="24" customHeight="1" thickBot="1" x14ac:dyDescent="0.3">
      <c r="A10" s="31">
        <v>2</v>
      </c>
      <c r="B10" s="33" t="s">
        <v>277</v>
      </c>
      <c r="C10" s="129">
        <v>203012</v>
      </c>
      <c r="D10" s="128" t="s">
        <v>298</v>
      </c>
      <c r="E10" s="11">
        <v>262</v>
      </c>
      <c r="F10" s="11">
        <f t="shared" ref="F10:F24" si="0">E10*1.19</f>
        <v>311.77999999999997</v>
      </c>
      <c r="G10" s="11">
        <v>262</v>
      </c>
      <c r="H10" s="11">
        <v>311.77999999999997</v>
      </c>
      <c r="I10" s="133">
        <v>44835</v>
      </c>
      <c r="J10" s="12" t="s">
        <v>292</v>
      </c>
      <c r="K10" s="131"/>
      <c r="L10" s="131"/>
    </row>
    <row r="11" spans="1:13" s="13" customFormat="1" ht="24" customHeight="1" thickBot="1" x14ac:dyDescent="0.3">
      <c r="A11" s="31">
        <v>3</v>
      </c>
      <c r="B11" s="33" t="s">
        <v>278</v>
      </c>
      <c r="C11" s="129">
        <v>203022</v>
      </c>
      <c r="D11" s="128" t="s">
        <v>298</v>
      </c>
      <c r="E11" s="11">
        <v>60</v>
      </c>
      <c r="F11" s="11">
        <f t="shared" si="0"/>
        <v>71.399999999999991</v>
      </c>
      <c r="G11" s="11">
        <v>60</v>
      </c>
      <c r="H11" s="11">
        <v>71.399999999999991</v>
      </c>
      <c r="I11" s="133">
        <v>44835</v>
      </c>
      <c r="J11" s="12" t="s">
        <v>292</v>
      </c>
      <c r="K11" s="131"/>
      <c r="L11" s="131"/>
    </row>
    <row r="12" spans="1:13" s="13" customFormat="1" ht="24" customHeight="1" thickBot="1" x14ac:dyDescent="0.3">
      <c r="A12" s="31">
        <v>4</v>
      </c>
      <c r="B12" s="33" t="s">
        <v>279</v>
      </c>
      <c r="C12" s="129">
        <v>203022</v>
      </c>
      <c r="D12" s="128" t="s">
        <v>298</v>
      </c>
      <c r="E12" s="11">
        <v>21</v>
      </c>
      <c r="F12" s="11">
        <f t="shared" si="0"/>
        <v>24.99</v>
      </c>
      <c r="G12" s="11">
        <v>21</v>
      </c>
      <c r="H12" s="11">
        <v>24.99</v>
      </c>
      <c r="I12" s="133">
        <v>44835</v>
      </c>
      <c r="J12" s="12" t="s">
        <v>293</v>
      </c>
      <c r="K12" s="131"/>
      <c r="L12" s="131"/>
    </row>
    <row r="13" spans="1:13" s="13" customFormat="1" ht="24" customHeight="1" x14ac:dyDescent="0.25">
      <c r="A13" s="31">
        <v>5</v>
      </c>
      <c r="B13" s="33" t="s">
        <v>280</v>
      </c>
      <c r="C13" s="129">
        <v>203011</v>
      </c>
      <c r="D13" s="128" t="s">
        <v>298</v>
      </c>
      <c r="E13" s="11">
        <v>228</v>
      </c>
      <c r="F13" s="11">
        <f t="shared" si="0"/>
        <v>271.32</v>
      </c>
      <c r="G13" s="11">
        <v>228</v>
      </c>
      <c r="H13" s="11">
        <v>271.32</v>
      </c>
      <c r="I13" s="133">
        <v>44824</v>
      </c>
      <c r="J13" s="12" t="s">
        <v>291</v>
      </c>
      <c r="K13" s="131"/>
      <c r="L13" s="131"/>
    </row>
    <row r="14" spans="1:13" s="13" customFormat="1" ht="24" customHeight="1" thickBot="1" x14ac:dyDescent="0.3">
      <c r="A14" s="134">
        <v>6</v>
      </c>
      <c r="B14" s="135" t="s">
        <v>281</v>
      </c>
      <c r="C14" s="136">
        <v>203011</v>
      </c>
      <c r="D14" s="134" t="s">
        <v>298</v>
      </c>
      <c r="E14" s="137">
        <v>340</v>
      </c>
      <c r="F14" s="137">
        <f t="shared" si="0"/>
        <v>404.59999999999997</v>
      </c>
      <c r="G14" s="138">
        <v>394</v>
      </c>
      <c r="H14" s="138">
        <f t="shared" ref="H14" si="1">G14*1.19</f>
        <v>468.85999999999996</v>
      </c>
      <c r="I14" s="139">
        <v>45017</v>
      </c>
      <c r="J14" s="135" t="s">
        <v>294</v>
      </c>
      <c r="K14" s="131"/>
      <c r="L14" s="131"/>
    </row>
    <row r="15" spans="1:13" s="13" customFormat="1" ht="24" customHeight="1" thickBot="1" x14ac:dyDescent="0.3">
      <c r="A15" s="31">
        <v>7</v>
      </c>
      <c r="B15" s="33" t="s">
        <v>282</v>
      </c>
      <c r="C15" s="129">
        <v>203012</v>
      </c>
      <c r="D15" s="128" t="s">
        <v>298</v>
      </c>
      <c r="E15" s="11">
        <v>97</v>
      </c>
      <c r="F15" s="11">
        <f t="shared" si="0"/>
        <v>115.42999999999999</v>
      </c>
      <c r="G15" s="11">
        <v>97</v>
      </c>
      <c r="H15" s="11">
        <v>115.42999999999999</v>
      </c>
      <c r="I15" s="133">
        <v>44835</v>
      </c>
      <c r="J15" s="12" t="s">
        <v>295</v>
      </c>
      <c r="K15" s="131"/>
    </row>
    <row r="16" spans="1:13" s="13" customFormat="1" ht="24" customHeight="1" thickBot="1" x14ac:dyDescent="0.3">
      <c r="A16" s="31">
        <v>8</v>
      </c>
      <c r="B16" s="33" t="s">
        <v>299</v>
      </c>
      <c r="C16" s="129">
        <v>203012</v>
      </c>
      <c r="D16" s="128" t="s">
        <v>298</v>
      </c>
      <c r="E16" s="11">
        <v>440</v>
      </c>
      <c r="F16" s="11">
        <f t="shared" si="0"/>
        <v>523.6</v>
      </c>
      <c r="G16" s="11">
        <v>440</v>
      </c>
      <c r="H16" s="11">
        <v>523.6</v>
      </c>
      <c r="I16" s="133">
        <v>44829</v>
      </c>
      <c r="J16" s="12" t="s">
        <v>292</v>
      </c>
      <c r="K16" s="131"/>
    </row>
    <row r="17" spans="1:12" s="13" customFormat="1" ht="24" customHeight="1" thickBot="1" x14ac:dyDescent="0.3">
      <c r="A17" s="31">
        <v>9</v>
      </c>
      <c r="B17" s="33" t="s">
        <v>283</v>
      </c>
      <c r="C17" s="129">
        <v>203012</v>
      </c>
      <c r="D17" s="128" t="s">
        <v>298</v>
      </c>
      <c r="E17" s="11">
        <v>560</v>
      </c>
      <c r="F17" s="11">
        <f t="shared" si="0"/>
        <v>666.4</v>
      </c>
      <c r="G17" s="11">
        <v>560</v>
      </c>
      <c r="H17" s="11">
        <v>666.4</v>
      </c>
      <c r="I17" s="133">
        <v>44835</v>
      </c>
      <c r="J17" s="12" t="s">
        <v>293</v>
      </c>
      <c r="K17" s="131"/>
    </row>
    <row r="18" spans="1:12" s="13" customFormat="1" ht="24" customHeight="1" thickBot="1" x14ac:dyDescent="0.3">
      <c r="A18" s="31">
        <v>10</v>
      </c>
      <c r="B18" s="33" t="s">
        <v>284</v>
      </c>
      <c r="C18" s="129">
        <v>203012</v>
      </c>
      <c r="D18" s="128" t="s">
        <v>298</v>
      </c>
      <c r="E18" s="11">
        <v>230</v>
      </c>
      <c r="F18" s="11">
        <f t="shared" si="0"/>
        <v>273.7</v>
      </c>
      <c r="G18" s="11">
        <v>230</v>
      </c>
      <c r="H18" s="11">
        <v>273.7</v>
      </c>
      <c r="I18" s="133">
        <v>44894</v>
      </c>
      <c r="J18" s="12" t="s">
        <v>291</v>
      </c>
      <c r="K18" s="131"/>
    </row>
    <row r="19" spans="1:12" s="13" customFormat="1" ht="24" customHeight="1" thickBot="1" x14ac:dyDescent="0.3">
      <c r="A19" s="31">
        <v>11</v>
      </c>
      <c r="B19" s="33" t="s">
        <v>285</v>
      </c>
      <c r="C19" s="129">
        <v>203012</v>
      </c>
      <c r="D19" s="128" t="s">
        <v>298</v>
      </c>
      <c r="E19" s="11">
        <v>297</v>
      </c>
      <c r="F19" s="11">
        <f t="shared" si="0"/>
        <v>353.43</v>
      </c>
      <c r="G19" s="11">
        <v>297</v>
      </c>
      <c r="H19" s="11">
        <v>353.43</v>
      </c>
      <c r="I19" s="133">
        <v>44835</v>
      </c>
      <c r="J19" s="12" t="s">
        <v>291</v>
      </c>
      <c r="K19" s="131"/>
    </row>
    <row r="20" spans="1:12" s="13" customFormat="1" ht="24" customHeight="1" thickBot="1" x14ac:dyDescent="0.3">
      <c r="A20" s="31">
        <v>12</v>
      </c>
      <c r="B20" s="33" t="s">
        <v>286</v>
      </c>
      <c r="C20" s="129">
        <v>203012</v>
      </c>
      <c r="D20" s="128" t="s">
        <v>298</v>
      </c>
      <c r="E20" s="11">
        <v>766</v>
      </c>
      <c r="F20" s="11">
        <f t="shared" si="0"/>
        <v>911.54</v>
      </c>
      <c r="G20" s="11">
        <v>766</v>
      </c>
      <c r="H20" s="11">
        <v>911.54</v>
      </c>
      <c r="I20" s="133">
        <v>44835</v>
      </c>
      <c r="J20" s="12" t="s">
        <v>296</v>
      </c>
      <c r="K20" s="131"/>
    </row>
    <row r="21" spans="1:12" s="13" customFormat="1" ht="24" customHeight="1" thickBot="1" x14ac:dyDescent="0.3">
      <c r="A21" s="31">
        <v>13</v>
      </c>
      <c r="B21" s="33" t="s">
        <v>287</v>
      </c>
      <c r="C21" s="129">
        <v>203012</v>
      </c>
      <c r="D21" s="128" t="s">
        <v>298</v>
      </c>
      <c r="E21" s="11">
        <v>830</v>
      </c>
      <c r="F21" s="11">
        <f t="shared" si="0"/>
        <v>987.69999999999993</v>
      </c>
      <c r="G21" s="11">
        <v>830</v>
      </c>
      <c r="H21" s="11">
        <v>987.69999999999993</v>
      </c>
      <c r="I21" s="133">
        <v>44835</v>
      </c>
      <c r="J21" s="12" t="s">
        <v>296</v>
      </c>
      <c r="K21" s="131"/>
    </row>
    <row r="22" spans="1:12" s="13" customFormat="1" ht="24" customHeight="1" thickBot="1" x14ac:dyDescent="0.3">
      <c r="A22" s="31">
        <v>14</v>
      </c>
      <c r="B22" s="33" t="s">
        <v>288</v>
      </c>
      <c r="C22" s="129">
        <v>203012</v>
      </c>
      <c r="D22" s="128" t="s">
        <v>298</v>
      </c>
      <c r="E22" s="11">
        <v>495</v>
      </c>
      <c r="F22" s="11">
        <f t="shared" si="0"/>
        <v>589.04999999999995</v>
      </c>
      <c r="G22" s="11">
        <v>495</v>
      </c>
      <c r="H22" s="11">
        <v>589.04999999999995</v>
      </c>
      <c r="I22" s="133">
        <v>44835</v>
      </c>
      <c r="J22" s="12" t="s">
        <v>297</v>
      </c>
      <c r="K22" s="131"/>
    </row>
    <row r="23" spans="1:12" s="13" customFormat="1" ht="24" customHeight="1" thickBot="1" x14ac:dyDescent="0.3">
      <c r="A23" s="31">
        <v>15</v>
      </c>
      <c r="B23" s="33" t="s">
        <v>289</v>
      </c>
      <c r="C23" s="129">
        <v>203012</v>
      </c>
      <c r="D23" s="128" t="s">
        <v>298</v>
      </c>
      <c r="E23" s="11">
        <v>375</v>
      </c>
      <c r="F23" s="11">
        <f t="shared" si="0"/>
        <v>446.25</v>
      </c>
      <c r="G23" s="11">
        <v>375</v>
      </c>
      <c r="H23" s="11">
        <v>446.25</v>
      </c>
      <c r="I23" s="133">
        <v>44835</v>
      </c>
      <c r="J23" s="12" t="s">
        <v>296</v>
      </c>
      <c r="K23" s="131"/>
      <c r="L23" s="131"/>
    </row>
    <row r="24" spans="1:12" ht="24" customHeight="1" thickBot="1" x14ac:dyDescent="0.3">
      <c r="A24" s="32">
        <v>16</v>
      </c>
      <c r="B24" s="34" t="s">
        <v>290</v>
      </c>
      <c r="C24" s="130">
        <v>203022</v>
      </c>
      <c r="D24" s="10" t="s">
        <v>298</v>
      </c>
      <c r="E24" s="11">
        <v>532</v>
      </c>
      <c r="F24" s="11">
        <f t="shared" si="0"/>
        <v>633.07999999999993</v>
      </c>
      <c r="G24" s="11">
        <v>532</v>
      </c>
      <c r="H24" s="11">
        <v>633.07999999999993</v>
      </c>
      <c r="I24" s="133">
        <v>44843</v>
      </c>
      <c r="J24" s="12" t="s">
        <v>297</v>
      </c>
    </row>
    <row r="25" spans="1:12" ht="18" customHeight="1" x14ac:dyDescent="0.25">
      <c r="A25" s="15" t="s">
        <v>14</v>
      </c>
      <c r="B25" s="242" t="s">
        <v>15</v>
      </c>
      <c r="C25" s="242"/>
      <c r="D25" s="242"/>
      <c r="E25" s="242"/>
      <c r="F25" s="242"/>
      <c r="G25" s="242"/>
      <c r="H25" s="242"/>
      <c r="I25" s="242"/>
      <c r="J25" s="242"/>
    </row>
    <row r="26" spans="1:12" ht="18" customHeight="1" x14ac:dyDescent="0.25">
      <c r="A26" s="16"/>
      <c r="B26" s="241" t="s">
        <v>16</v>
      </c>
      <c r="C26" s="241"/>
      <c r="D26" s="241"/>
      <c r="E26" s="241"/>
      <c r="F26" s="241"/>
      <c r="G26" s="241"/>
      <c r="H26" s="241"/>
      <c r="I26" s="241"/>
      <c r="J26" s="241"/>
    </row>
    <row r="27" spans="1:12" ht="18" customHeight="1" x14ac:dyDescent="0.25">
      <c r="A27" s="16"/>
      <c r="B27" s="243" t="s">
        <v>17</v>
      </c>
      <c r="C27" s="243"/>
      <c r="D27" s="243"/>
      <c r="E27" s="243"/>
      <c r="F27" s="243"/>
      <c r="G27" s="243"/>
      <c r="H27" s="243"/>
      <c r="I27" s="243"/>
      <c r="J27" s="243"/>
    </row>
    <row r="28" spans="1:12" ht="18" customHeight="1" x14ac:dyDescent="0.25">
      <c r="A28" s="16"/>
      <c r="B28" s="243" t="s">
        <v>18</v>
      </c>
      <c r="C28" s="243"/>
      <c r="D28" s="243"/>
      <c r="E28" s="243"/>
      <c r="F28" s="243"/>
      <c r="G28" s="243"/>
      <c r="H28" s="243"/>
      <c r="I28" s="243"/>
      <c r="J28" s="243"/>
    </row>
    <row r="29" spans="1:12" ht="18" customHeight="1" x14ac:dyDescent="0.25">
      <c r="A29" s="16"/>
      <c r="B29" s="243" t="s">
        <v>19</v>
      </c>
      <c r="C29" s="243"/>
      <c r="D29" s="243"/>
      <c r="E29" s="243"/>
      <c r="F29" s="243"/>
      <c r="G29" s="243"/>
      <c r="H29" s="243"/>
      <c r="I29" s="243"/>
      <c r="J29" s="243"/>
    </row>
    <row r="30" spans="1:12" ht="18" customHeight="1" x14ac:dyDescent="0.25">
      <c r="A30" s="16"/>
      <c r="B30" s="241" t="s">
        <v>20</v>
      </c>
      <c r="C30" s="241"/>
      <c r="D30" s="241"/>
      <c r="E30" s="241"/>
      <c r="F30" s="241"/>
      <c r="G30" s="241"/>
      <c r="H30" s="241"/>
      <c r="I30" s="241"/>
      <c r="J30" s="241"/>
    </row>
    <row r="31" spans="1:12" ht="18" customHeight="1" x14ac:dyDescent="0.25">
      <c r="A31" s="16"/>
      <c r="B31" s="241" t="s">
        <v>21</v>
      </c>
      <c r="C31" s="241"/>
      <c r="D31" s="241"/>
      <c r="E31" s="241"/>
      <c r="F31" s="241"/>
      <c r="G31" s="241"/>
      <c r="H31" s="241"/>
      <c r="I31" s="241"/>
      <c r="J31" s="241"/>
    </row>
  </sheetData>
  <sheetProtection password="DDE2" sheet="1" objects="1" scenarios="1" insertRows="0" deleteRows="0"/>
  <protectedRanges>
    <protectedRange sqref="A9:E24 H9:J24 F9:G10 F13:G24 F12 G11:G12" name="Plage1"/>
  </protectedRanges>
  <mergeCells count="18">
    <mergeCell ref="B30:J30"/>
    <mergeCell ref="B31:J31"/>
    <mergeCell ref="G7:H7"/>
    <mergeCell ref="B25:J25"/>
    <mergeCell ref="B26:J26"/>
    <mergeCell ref="B27:J27"/>
    <mergeCell ref="B28:J28"/>
    <mergeCell ref="B29:J29"/>
    <mergeCell ref="A1:J1"/>
    <mergeCell ref="E4:G4"/>
    <mergeCell ref="A6:A8"/>
    <mergeCell ref="B6:B8"/>
    <mergeCell ref="C6:C8"/>
    <mergeCell ref="D6:D8"/>
    <mergeCell ref="E6:H6"/>
    <mergeCell ref="I6:I8"/>
    <mergeCell ref="J6:J8"/>
    <mergeCell ref="E7:F7"/>
  </mergeCells>
  <conditionalFormatting sqref="J10:J13 A10:F13 A15:F24 J15:J24">
    <cfRule type="containsBlanks" dxfId="5" priority="8">
      <formula>LEN(TRIM(A10))=0</formula>
    </cfRule>
  </conditionalFormatting>
  <conditionalFormatting sqref="G10:H13 G15:H24">
    <cfRule type="containsBlanks" dxfId="4" priority="5">
      <formula>LEN(TRIM(G10))=0</formula>
    </cfRule>
  </conditionalFormatting>
  <conditionalFormatting sqref="J9 A9:F9">
    <cfRule type="containsBlanks" dxfId="3" priority="4">
      <formula>LEN(TRIM(A9))=0</formula>
    </cfRule>
  </conditionalFormatting>
  <conditionalFormatting sqref="G9:H9">
    <cfRule type="containsBlanks" dxfId="2" priority="3">
      <formula>LEN(TRIM(G9))=0</formula>
    </cfRule>
  </conditionalFormatting>
  <conditionalFormatting sqref="J14 A14:F14">
    <cfRule type="containsBlanks" dxfId="1" priority="2">
      <formula>LEN(TRIM(A14))=0</formula>
    </cfRule>
  </conditionalFormatting>
  <conditionalFormatting sqref="G14:H14">
    <cfRule type="containsBlanks" dxfId="0" priority="1">
      <formula>LEN(TRIM(G14))=0</formula>
    </cfRule>
  </conditionalFormatting>
  <pageMargins left="0.9055118110236221" right="0.31496062992125984" top="0.55118110236220474" bottom="0.19685039370078741" header="0.31496062992125984" footer="0.31496062992125984"/>
  <pageSetup paperSize="9" scale="8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NAA-NPA rev 1</vt:lpstr>
      <vt:lpstr>Identification</vt:lpstr>
      <vt:lpstr>Production</vt:lpstr>
      <vt:lpstr>Prix</vt:lpstr>
      <vt:lpstr>Identification!Zone_d_impression</vt:lpstr>
      <vt:lpstr>Prix!Zone_d_impression</vt:lpstr>
      <vt:lpstr>Production!Zone_d_impression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2023-07-17T09:24:26Z</dcterms:created>
  <dcterms:modified xsi:type="dcterms:W3CDTF">2023-07-17T10:15:59Z</dcterms:modified>
</cp:coreProperties>
</file>