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B\anuario2020\dados_orgaos_complementares_e_outros\"/>
    </mc:Choice>
  </mc:AlternateContent>
  <bookViews>
    <workbookView xWindow="0" yWindow="0" windowWidth="14490" windowHeight="7080" tabRatio="842" firstSheet="62" activeTab="70"/>
  </bookViews>
  <sheets>
    <sheet name="Indicadores_Prod" sheetId="1" r:id="rId1"/>
    <sheet name="Despesas_Realizadas" sheetId="2" r:id="rId2"/>
    <sheet name="Residência_hub" sheetId="3" r:id="rId3"/>
    <sheet name="Custos_ace" sheetId="4" r:id="rId4"/>
    <sheet name="Projeto Arquivistico" sheetId="5" r:id="rId5"/>
    <sheet name="Documetos_Tratados" sheetId="6" r:id="rId6"/>
    <sheet name="bce_servicos" sheetId="44" r:id="rId7"/>
    <sheet name="bce_servicos2" sheetId="43" r:id="rId8"/>
    <sheet name="bce_servicos3" sheetId="45" r:id="rId9"/>
    <sheet name="bce_servicos4" sheetId="46" r:id="rId10"/>
    <sheet name="bce_servicos5" sheetId="47" r:id="rId11"/>
    <sheet name="Evolução_Serviços " sheetId="7" r:id="rId12"/>
    <sheet name="acervo_bce" sheetId="48" r:id="rId13"/>
    <sheet name="acervo_bce1" sheetId="50" r:id="rId14"/>
    <sheet name="acervo_bce2" sheetId="49" r:id="rId15"/>
    <sheet name="acervo_bce3" sheetId="53" r:id="rId16"/>
    <sheet name="acervo_bce4" sheetId="52" r:id="rId17"/>
    <sheet name="acervo_bce5" sheetId="51" r:id="rId18"/>
    <sheet name="acervo_bce6" sheetId="54" r:id="rId19"/>
    <sheet name="acervo_bce7" sheetId="58" r:id="rId20"/>
    <sheet name="acervo_bce8" sheetId="57" r:id="rId21"/>
    <sheet name="acervo_bce9" sheetId="56" r:id="rId22"/>
    <sheet name="acervo_bce10" sheetId="55" r:id="rId23"/>
    <sheet name="Serviços_Executados" sheetId="9" r:id="rId24"/>
    <sheet name="Frequentadores_FAL" sheetId="10" r:id="rId25"/>
    <sheet name="Animais_Criação" sheetId="11" r:id="rId26"/>
    <sheet name="Produção_Anual " sheetId="12" r:id="rId27"/>
    <sheet name="Parque_Científico" sheetId="13" r:id="rId28"/>
    <sheet name="Eventos_Acadêmicos" sheetId="14" r:id="rId29"/>
    <sheet name="resumo_estat 1" sheetId="59" r:id="rId30"/>
    <sheet name="resumo_estat 2" sheetId="15" r:id="rId31"/>
    <sheet name="Inscritos_Programa" sheetId="16" r:id="rId32"/>
    <sheet name="Número_Inscritos" sheetId="18" r:id="rId33"/>
    <sheet name="inscritos_pas" sheetId="60" r:id="rId34"/>
    <sheet name="classificados_pas" sheetId="19" r:id="rId35"/>
    <sheet name="cdt_ensinograd1" sheetId="61" r:id="rId36"/>
    <sheet name="cdt_ensinograd2" sheetId="62" r:id="rId37"/>
    <sheet name="cdt_pos" sheetId="63" r:id="rId38"/>
    <sheet name="cdt_extensao" sheetId="20" r:id="rId39"/>
    <sheet name="Projetos_Pesquisa" sheetId="21" r:id="rId40"/>
    <sheet name="cdt_PI1" sheetId="65" r:id="rId41"/>
    <sheet name="cdt_PI2" sheetId="64" r:id="rId42"/>
    <sheet name="cdt_PI3" sheetId="22" r:id="rId43"/>
    <sheet name="Incubação_cdt" sheetId="23" r:id="rId44"/>
    <sheet name="Atividades_Desenvolvida TAB 127" sheetId="24" r:id="rId45"/>
    <sheet name="Atividades_Desenvolvida TAB 128" sheetId="25" r:id="rId46"/>
    <sheet name="Atavidades_Desenvolvida TAB 129" sheetId="26" r:id="rId47"/>
    <sheet name="Projetos_Desenvolvidos TAB 131" sheetId="28" r:id="rId48"/>
    <sheet name="Cursos_Palestras TAB 132" sheetId="30" r:id="rId49"/>
    <sheet name="Projetos_Pesquisa TAB 133" sheetId="29" r:id="rId50"/>
    <sheet name="Produção_Científica TAB 134" sheetId="31" r:id="rId51"/>
    <sheet name="cead_extensao" sheetId="66" r:id="rId52"/>
    <sheet name="cead_especializacao" sheetId="32" r:id="rId53"/>
    <sheet name="CPCE TAB 136" sheetId="33" r:id="rId54"/>
    <sheet name="visitas_africa" sheetId="67" r:id="rId55"/>
    <sheet name="visitas_america" sheetId="68" r:id="rId56"/>
    <sheet name="visitas_asia" sheetId="71" r:id="rId57"/>
    <sheet name="visitas_europa" sheetId="70" r:id="rId58"/>
    <sheet name="visitas_oceania" sheetId="69" r:id="rId59"/>
    <sheet name="Delegações TAB 138" sheetId="35" r:id="rId60"/>
    <sheet name="Arrecadação TAB 139" sheetId="36" r:id="rId61"/>
    <sheet name="Imóveis TAB 140" sheetId="37" r:id="rId62"/>
    <sheet name="Outros Imóveis TAB 141" sheetId="38" r:id="rId63"/>
    <sheet name="Atividades_Infra TAB 142" sheetId="39" r:id="rId64"/>
    <sheet name="Eventos_Realizdos TAB 143" sheetId="40" r:id="rId65"/>
    <sheet name="relatorio_1" sheetId="72" r:id="rId66"/>
    <sheet name="relatorio_2" sheetId="41" r:id="rId67"/>
    <sheet name="prc1" sheetId="73" r:id="rId68"/>
    <sheet name="prc2" sheetId="74" r:id="rId69"/>
    <sheet name="prc3" sheetId="75" r:id="rId70"/>
    <sheet name="sis" sheetId="76" r:id="rId71"/>
    <sheet name="sis2" sheetId="77" r:id="rId72"/>
  </sheets>
  <definedNames>
    <definedName name="_xlnm._FilterDatabase" localSheetId="44" hidden="1">'Atividades_Desenvolvida TAB 127'!$A$1:$B$378</definedName>
    <definedName name="_xlnm._FilterDatabase" localSheetId="45" hidden="1">'Atividades_Desenvolvida TAB 128'!$A$1:$B$144</definedName>
    <definedName name="_xlnm._FilterDatabase" localSheetId="4" hidden="1">'Projeto Arquivistico'!$B$2:$F$21</definedName>
    <definedName name="_xlnm._FilterDatabase" localSheetId="56" hidden="1">visitas_asia!$A$1:$G$15</definedName>
    <definedName name="_xlnm._FilterDatabase" localSheetId="57" hidden="1">visitas_europa!$A$1:$G$20</definedName>
    <definedName name="_Hlk29497522" localSheetId="45">'Atividades_Desenvolvida TAB 128'!$A$61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69" l="1"/>
  <c r="G4" i="69" s="1"/>
  <c r="G3" i="69"/>
  <c r="B4" i="69"/>
  <c r="C4" i="69"/>
  <c r="D4" i="69"/>
  <c r="E4" i="69"/>
  <c r="F4" i="69"/>
  <c r="F20" i="70" l="1"/>
  <c r="E20" i="70"/>
  <c r="D20" i="70"/>
  <c r="C20" i="70"/>
  <c r="B20" i="70"/>
  <c r="G19" i="70"/>
  <c r="G18" i="70"/>
  <c r="G17" i="70"/>
  <c r="G16" i="70"/>
  <c r="G15" i="70"/>
  <c r="G14" i="70"/>
  <c r="G13" i="70"/>
  <c r="G12" i="70"/>
  <c r="G11" i="70"/>
  <c r="G10" i="70"/>
  <c r="G9" i="70"/>
  <c r="G8" i="70"/>
  <c r="G7" i="70"/>
  <c r="G6" i="70"/>
  <c r="G5" i="70"/>
  <c r="G4" i="70"/>
  <c r="G3" i="70"/>
  <c r="G2" i="70"/>
  <c r="F15" i="71"/>
  <c r="E15" i="71"/>
  <c r="D15" i="71"/>
  <c r="C15" i="71"/>
  <c r="B15" i="71"/>
  <c r="G14" i="71"/>
  <c r="G11" i="71"/>
  <c r="G10" i="71"/>
  <c r="G8" i="71"/>
  <c r="G7" i="71"/>
  <c r="G6" i="71"/>
  <c r="G5" i="71"/>
  <c r="G4" i="71"/>
  <c r="G3" i="71"/>
  <c r="F16" i="68"/>
  <c r="E16" i="68"/>
  <c r="D16" i="68"/>
  <c r="C16" i="68"/>
  <c r="B16" i="68"/>
  <c r="G15" i="68"/>
  <c r="G14" i="68"/>
  <c r="G13" i="68"/>
  <c r="G12" i="68"/>
  <c r="G11" i="68"/>
  <c r="G10" i="68"/>
  <c r="G9" i="68"/>
  <c r="G8" i="68"/>
  <c r="G7" i="68"/>
  <c r="G6" i="68"/>
  <c r="G5" i="68"/>
  <c r="G4" i="68"/>
  <c r="G2" i="68"/>
  <c r="F9" i="67"/>
  <c r="E9" i="67"/>
  <c r="D9" i="67"/>
  <c r="C9" i="67"/>
  <c r="B9" i="67"/>
  <c r="G8" i="67"/>
  <c r="G7" i="67"/>
  <c r="G6" i="67"/>
  <c r="G5" i="67"/>
  <c r="G4" i="67"/>
  <c r="G3" i="67"/>
  <c r="G2" i="67"/>
  <c r="C14" i="33"/>
  <c r="D14" i="33"/>
  <c r="E14" i="33"/>
  <c r="F14" i="33"/>
  <c r="G14" i="33"/>
  <c r="B14" i="33"/>
  <c r="C5" i="66"/>
  <c r="C7" i="66" s="1"/>
  <c r="B5" i="66"/>
  <c r="B7" i="66" s="1"/>
  <c r="G20" i="70" l="1"/>
  <c r="G15" i="71"/>
  <c r="G16" i="68"/>
  <c r="G9" i="67"/>
  <c r="C17" i="16"/>
  <c r="D17" i="16"/>
  <c r="B17" i="16"/>
  <c r="B16" i="16"/>
  <c r="C5" i="40" l="1"/>
  <c r="B5" i="40"/>
  <c r="B10" i="38"/>
  <c r="F4" i="36"/>
  <c r="E4" i="36"/>
  <c r="F8" i="35"/>
  <c r="H13" i="33"/>
  <c r="H12" i="33"/>
  <c r="H11" i="33"/>
  <c r="H10" i="33"/>
  <c r="H9" i="33"/>
  <c r="H8" i="33"/>
  <c r="H7" i="33"/>
  <c r="H6" i="33"/>
  <c r="H5" i="33"/>
  <c r="H4" i="33"/>
  <c r="H3" i="33"/>
  <c r="H2" i="33"/>
  <c r="C9" i="32"/>
  <c r="B9" i="32"/>
  <c r="F4" i="15"/>
  <c r="F3" i="15"/>
  <c r="F2" i="15"/>
  <c r="F4" i="59"/>
  <c r="F3" i="59"/>
  <c r="F2" i="59"/>
  <c r="C24" i="12"/>
  <c r="E14" i="10"/>
  <c r="D14" i="10"/>
  <c r="C14" i="10"/>
  <c r="B14" i="10"/>
  <c r="F14" i="10" s="1"/>
  <c r="F13" i="10"/>
  <c r="F12" i="10"/>
  <c r="F11" i="10"/>
  <c r="F10" i="10"/>
  <c r="F9" i="10"/>
  <c r="F8" i="10"/>
  <c r="F7" i="10"/>
  <c r="F6" i="10"/>
  <c r="F5" i="10"/>
  <c r="F4" i="10"/>
  <c r="F3" i="10"/>
  <c r="F2" i="10"/>
  <c r="C4" i="55"/>
  <c r="B4" i="55"/>
  <c r="C4" i="56"/>
  <c r="B4" i="56"/>
  <c r="D9" i="54"/>
  <c r="C9" i="54"/>
  <c r="B9" i="54"/>
  <c r="D7" i="51"/>
  <c r="C7" i="51"/>
  <c r="B7" i="51"/>
  <c r="D5" i="52"/>
  <c r="C5" i="52"/>
  <c r="B5" i="52"/>
  <c r="D10" i="53"/>
  <c r="C10" i="53"/>
  <c r="B10" i="53"/>
  <c r="D10" i="49"/>
  <c r="C10" i="49"/>
  <c r="B10" i="49"/>
  <c r="B9" i="50"/>
  <c r="D33" i="48"/>
  <c r="C33" i="48"/>
  <c r="B33" i="48"/>
  <c r="F8" i="43"/>
  <c r="F20" i="5"/>
  <c r="F6" i="5"/>
  <c r="D44" i="3"/>
  <c r="C44" i="3"/>
  <c r="B6" i="2"/>
  <c r="H14" i="33" l="1"/>
</calcChain>
</file>

<file path=xl/sharedStrings.xml><?xml version="1.0" encoding="utf-8"?>
<sst xmlns="http://schemas.openxmlformats.org/spreadsheetml/2006/main" count="2362" uniqueCount="1401">
  <si>
    <t>1. Leitos Ativados</t>
  </si>
  <si>
    <t>2. Número de Servidores</t>
  </si>
  <si>
    <t>3. Relação Servidores/Leito</t>
  </si>
  <si>
    <t>4. Total de Internações por Especialidade</t>
  </si>
  <si>
    <t>a.Clínica Cirúrgica</t>
  </si>
  <si>
    <t>b.Clínica Gineco-Obstetrícia</t>
  </si>
  <si>
    <t>c.Clínica Médica</t>
  </si>
  <si>
    <t>d.Clínica Pediátrica</t>
  </si>
  <si>
    <t>5. Total de Altas</t>
  </si>
  <si>
    <t>6. Total de Óbitos</t>
  </si>
  <si>
    <t>7. Total de Cirurgias</t>
  </si>
  <si>
    <t>a.Centro Cirúrgico</t>
  </si>
  <si>
    <t>b.Ambulatoriais</t>
  </si>
  <si>
    <t>8. Total de Partos</t>
  </si>
  <si>
    <t>9. Total de Consultas (1)</t>
  </si>
  <si>
    <t>a.Por Especialidades Médicas</t>
  </si>
  <si>
    <t>b.Outras consultas de nível superior (2)</t>
  </si>
  <si>
    <t>c.Pelo Pronto-Atendimento</t>
  </si>
  <si>
    <t>10. Exames Complementares</t>
  </si>
  <si>
    <t>a. Centro de Diagnóstico por Imagem</t>
  </si>
  <si>
    <t>b. Centro de Medicina Nuclear</t>
  </si>
  <si>
    <t>c. Ecocardiograma</t>
  </si>
  <si>
    <t>d. Eletrocardiograma</t>
  </si>
  <si>
    <t>e. Eletroencefalograma</t>
  </si>
  <si>
    <t>f. Laboratório de Anatomia Patológica</t>
  </si>
  <si>
    <t>g. Laboratório de Hemoterapia e Hematologia</t>
  </si>
  <si>
    <t>h. Laboratório de Patologia Clínica</t>
  </si>
  <si>
    <t>i. Endoscopia Digestiva Alta</t>
  </si>
  <si>
    <t>j. Outros Exames(3)</t>
  </si>
  <si>
    <t>11. Sessões de Hemodiálise</t>
  </si>
  <si>
    <t>12. Odontologia (Total de Atendimentos)</t>
  </si>
  <si>
    <t>13. Total do Faturamento (R$)</t>
  </si>
  <si>
    <t>a. AIH/Alta Complexidade</t>
  </si>
  <si>
    <t>b. SIA/Alta Complexidade</t>
  </si>
  <si>
    <t>d. AIH/Média complexidade</t>
  </si>
  <si>
    <t>e. SIA/Média complexidade</t>
  </si>
  <si>
    <t>R$</t>
  </si>
  <si>
    <t>Investimentos</t>
  </si>
  <si>
    <t>Material de Consumo</t>
  </si>
  <si>
    <t>-</t>
  </si>
  <si>
    <t>Serviços de Terceiros (Pessoa Jurídica)</t>
  </si>
  <si>
    <t>Despesas de Exercícios Anteriores</t>
  </si>
  <si>
    <t>Total</t>
  </si>
  <si>
    <t>Carga Horária (créditos)</t>
  </si>
  <si>
    <t>Registrados</t>
  </si>
  <si>
    <t xml:space="preserve">Concluintes </t>
  </si>
  <si>
    <t xml:space="preserve">Anestesiologia </t>
  </si>
  <si>
    <t>Cancerologia Clínica</t>
  </si>
  <si>
    <t xml:space="preserve">Cardiologia </t>
  </si>
  <si>
    <t>Cardiologia Pediátrica - R3</t>
  </si>
  <si>
    <t>Cirurgia Geral</t>
  </si>
  <si>
    <t>Cirurgia do Aparelho Digestivo</t>
  </si>
  <si>
    <t>Cirurgia Videolaparoscópica</t>
  </si>
  <si>
    <t>Cirurgia Geral - Programa Avançado</t>
  </si>
  <si>
    <t>Cirurgia Pediátrica</t>
  </si>
  <si>
    <t>Cirurgia Torácica</t>
  </si>
  <si>
    <t>Clínica Médica</t>
  </si>
  <si>
    <t>Coloproctologia</t>
  </si>
  <si>
    <t xml:space="preserve">Dermatologia </t>
  </si>
  <si>
    <t>Endocrinologia e Metabologia</t>
  </si>
  <si>
    <t>Endocrinologia Pediátrica - R3</t>
  </si>
  <si>
    <t>Endoscopia Respiratória</t>
  </si>
  <si>
    <t>Gastroenterologia</t>
  </si>
  <si>
    <t>Gastroenterologia Pediátrica</t>
  </si>
  <si>
    <t>Geriatria</t>
  </si>
  <si>
    <t>Hematologia e Hemoterapia</t>
  </si>
  <si>
    <t>Infectologia</t>
  </si>
  <si>
    <t>Mastologia</t>
  </si>
  <si>
    <t>Medicina de Família e Comunidade</t>
  </si>
  <si>
    <t>Medicina do Adolescente - R3</t>
  </si>
  <si>
    <t>Medicina Nuclear</t>
  </si>
  <si>
    <t>Nefrologia</t>
  </si>
  <si>
    <t>Neonatologia</t>
  </si>
  <si>
    <t>Neurologia Pediátrica</t>
  </si>
  <si>
    <t>Obstetrícia e Ginecologia</t>
  </si>
  <si>
    <t>Oftalmologia</t>
  </si>
  <si>
    <t>Otorrinolaringologia</t>
  </si>
  <si>
    <t>Patologia</t>
  </si>
  <si>
    <t>Pediatria</t>
  </si>
  <si>
    <t>Pneumologia</t>
  </si>
  <si>
    <t>Programa de Pré Requisito em Área Cirúrgica Básica</t>
  </si>
  <si>
    <t>Psqiatria</t>
  </si>
  <si>
    <t>Radiologia e Diagnóstico por Imagem</t>
  </si>
  <si>
    <t>Radioterapia</t>
  </si>
  <si>
    <t>Reumatologia</t>
  </si>
  <si>
    <t xml:space="preserve">Transplante de Rim - Nefrologia </t>
  </si>
  <si>
    <t xml:space="preserve">Transplante de Rim - Urologia </t>
  </si>
  <si>
    <t>Urologia</t>
  </si>
  <si>
    <t>TOTAL</t>
  </si>
  <si>
    <t>Consultorias concluídas</t>
  </si>
  <si>
    <t>Consultorias em Andamento</t>
  </si>
  <si>
    <t>Número de consultorias vigentes solicitadas em anos anteriores</t>
  </si>
  <si>
    <t>Número de consultorias solicitadas com realização de visita técnica e produção de relatório diagnóstico no ano (Acolhimento da Demanda)</t>
  </si>
  <si>
    <t>Estágio supervisionado</t>
  </si>
  <si>
    <t>Oferta de capacitação em gestão de documentos (n.º de participantes)</t>
  </si>
  <si>
    <t>Tratamento de massa documental acumulada no ACE (n.º de caixas)</t>
  </si>
  <si>
    <t>Número de caixas revisadas (classificação, ordenação e identificação)</t>
  </si>
  <si>
    <t>Número de caixas remanejadas internamente ao ACE</t>
  </si>
  <si>
    <t>Número de caixas de documentos objeto da consultoria no ano</t>
  </si>
  <si>
    <t>Número de caixas de documentos tratados e transferidos no ano</t>
  </si>
  <si>
    <t>Microfilmagem de documentos (nº de fotogramas)</t>
  </si>
  <si>
    <t>Microfilmagem de documentos (nº de rolos submetidos ao processo de mudança de suporte)</t>
  </si>
  <si>
    <t>Visitas guiadas / Aulas</t>
  </si>
  <si>
    <t>Consultas de Documentos (nº documentos consultados)</t>
  </si>
  <si>
    <t>Consultas de documentos microfilmados (nº de fotogramas convertidos em .PDF)</t>
  </si>
  <si>
    <t>Empréstimos de Documentos e desarquivamento de documento do SEI</t>
  </si>
  <si>
    <t>Documentos do SEI arquivados</t>
  </si>
  <si>
    <t>Inclusão ou alteração de tipos de documentos/processos no SEI</t>
  </si>
  <si>
    <t>Documentos publicados no DOU</t>
  </si>
  <si>
    <t>Eliminação de Documentos</t>
  </si>
  <si>
    <t>Transferência/ Recolhimento (nº de caixas)</t>
  </si>
  <si>
    <t>Livros</t>
  </si>
  <si>
    <t>Periódicos</t>
  </si>
  <si>
    <t>Graduação</t>
  </si>
  <si>
    <t>Pós-Graduação</t>
  </si>
  <si>
    <t>Servidores</t>
  </si>
  <si>
    <t>Professores</t>
  </si>
  <si>
    <t>Ex-Alunos</t>
  </si>
  <si>
    <t>Usuário Externo (Instituições cadastradas)</t>
  </si>
  <si>
    <t>Consulta ao acervo de Coleções Especiais</t>
  </si>
  <si>
    <t>Consulta ao acervo da Sala de Reserva</t>
  </si>
  <si>
    <t>923 livros e 18968 (todos os serviços)</t>
  </si>
  <si>
    <t>Balcão de Informações (Referência)</t>
  </si>
  <si>
    <t>Pesquisa Bibliográfica</t>
  </si>
  <si>
    <t>ND</t>
  </si>
  <si>
    <t>O número de pesquisa bibliográfica foi incluída junto aos antedimentos "Balcão de informações (REF)"</t>
  </si>
  <si>
    <t>Treinamentos / Visitas Orientadas</t>
  </si>
  <si>
    <t>Atendimento via e-mail</t>
  </si>
  <si>
    <t>CAPES</t>
  </si>
  <si>
    <t>ABNT Coleção</t>
  </si>
  <si>
    <t>Não renovada</t>
  </si>
  <si>
    <t>ACADEMIC SEARCH ULTIMATE</t>
  </si>
  <si>
    <t>BEST PRACTICE</t>
  </si>
  <si>
    <t>BIBLIOTECA VIRTUAL UNIVERSITÁRIA DA PEARSON</t>
  </si>
  <si>
    <t>DYNAMED PLUS</t>
  </si>
  <si>
    <t xml:space="preserve"> ND </t>
  </si>
  <si>
    <t>EBOOK ACADEMIC COLLECTION</t>
  </si>
  <si>
    <t>EBOOK CENTRAL (ANTIGA EBRARY)</t>
  </si>
  <si>
    <t>EDS (EBSCO DISCOVERY SERVICE)</t>
  </si>
  <si>
    <t>EEB (EARLY EUROPEAN BOOKS)</t>
  </si>
  <si>
    <t xml:space="preserve">Número de acessos está incluso no número de acessos à ProQuest </t>
  </si>
  <si>
    <t>EEBO (EARLY ENGLISH BOOKS ONLINE)</t>
  </si>
  <si>
    <t>HEIN ONLINE</t>
  </si>
  <si>
    <t>JSTOR</t>
  </si>
  <si>
    <t>LEXISNEXIS ACADEMIC</t>
  </si>
  <si>
    <t>MICROPALEONTOLOGY PRESS</t>
  </si>
  <si>
    <t>MINHA BIBLIOTECA</t>
  </si>
  <si>
    <t>OXFORD SCHOLARSHIP ONLINE</t>
  </si>
  <si>
    <t>PROQUEST</t>
  </si>
  <si>
    <t xml:space="preserve"> 17.897* </t>
  </si>
  <si>
    <t>RT ONLINE</t>
  </si>
  <si>
    <t>TARGET GEDWEB (NORMAS)</t>
  </si>
  <si>
    <t>UPTODATE</t>
  </si>
  <si>
    <t>Pedidos de cópias recebidos de outras instituições</t>
  </si>
  <si>
    <t>Pedidos de cópias solicitados a outras instituições</t>
  </si>
  <si>
    <t>Número de cópias fornecidas a outras instituições</t>
  </si>
  <si>
    <t>Número de cópias recebidas de outras instituições</t>
  </si>
  <si>
    <t>Número de dias de funcionamento</t>
  </si>
  <si>
    <t>Número de leitores cadastrados</t>
  </si>
  <si>
    <t>Frequência de usuários</t>
  </si>
  <si>
    <t>Média de frequência por dia</t>
  </si>
  <si>
    <t>Títulos</t>
  </si>
  <si>
    <t>Exemplares</t>
  </si>
  <si>
    <t>Ex. Adic.</t>
  </si>
  <si>
    <t>Álbum de figurinhas</t>
  </si>
  <si>
    <t>Artigo de Periódico</t>
  </si>
  <si>
    <t>Atlas</t>
  </si>
  <si>
    <t>Áudio cassete</t>
  </si>
  <si>
    <t>Cartazes</t>
  </si>
  <si>
    <t>Catálogos</t>
  </si>
  <si>
    <t>CD-Rom</t>
  </si>
  <si>
    <t>CD-ROM Periódicos</t>
  </si>
  <si>
    <t>Discos</t>
  </si>
  <si>
    <t>Disquetes</t>
  </si>
  <si>
    <t>Dissertações</t>
  </si>
  <si>
    <t>DVDs</t>
  </si>
  <si>
    <t>Folhetos</t>
  </si>
  <si>
    <t>Fotografia</t>
  </si>
  <si>
    <t>Gravação de Vídeo</t>
  </si>
  <si>
    <t>Jogos</t>
  </si>
  <si>
    <t>Manuscrito</t>
  </si>
  <si>
    <t>Mapas</t>
  </si>
  <si>
    <t>Livros eletrônicos</t>
  </si>
  <si>
    <t>Microforma</t>
  </si>
  <si>
    <t>Microforma - Monografia</t>
  </si>
  <si>
    <t>Monografias</t>
  </si>
  <si>
    <t>Normas</t>
  </si>
  <si>
    <t>Original de Arte</t>
  </si>
  <si>
    <t>Partitura</t>
  </si>
  <si>
    <t>Quadrinhos</t>
  </si>
  <si>
    <t>Reprodução de ART</t>
  </si>
  <si>
    <t>Slides</t>
  </si>
  <si>
    <t>Teses</t>
  </si>
  <si>
    <t>Trabalhos de Conclusão de Curso de Graduação e Especialização</t>
  </si>
  <si>
    <t>Livros/Capítulos de livros</t>
  </si>
  <si>
    <t>Trabalhos apresentados em eventos</t>
  </si>
  <si>
    <t>Periódicos*</t>
  </si>
  <si>
    <t>CD-ROM</t>
  </si>
  <si>
    <t>Compra</t>
  </si>
  <si>
    <t>Disco (Vinil)</t>
  </si>
  <si>
    <t>Exemplares vendidos (publicações da EDU)</t>
  </si>
  <si>
    <t>Exemplares vendidos (publicações de Outras Editoras)</t>
  </si>
  <si>
    <t>Pontos de venda instalados</t>
  </si>
  <si>
    <t>Visitantes</t>
  </si>
  <si>
    <t>Alunos</t>
  </si>
  <si>
    <t>Colaboradores</t>
  </si>
  <si>
    <t>Janeiro</t>
  </si>
  <si>
    <t>Fevereiro</t>
  </si>
  <si>
    <t>Março</t>
  </si>
  <si>
    <t>Abril</t>
  </si>
  <si>
    <t>Maio</t>
  </si>
  <si>
    <t>Junho</t>
  </si>
  <si>
    <t>Julho</t>
  </si>
  <si>
    <t>Agosto</t>
  </si>
  <si>
    <t>Setembro</t>
  </si>
  <si>
    <t>Outubro</t>
  </si>
  <si>
    <t>Novembro</t>
  </si>
  <si>
    <t>Dezembro</t>
  </si>
  <si>
    <t>Quantidades</t>
  </si>
  <si>
    <t>Bovinos</t>
  </si>
  <si>
    <t>Caprinos</t>
  </si>
  <si>
    <t>Equinos</t>
  </si>
  <si>
    <t>Suínos</t>
  </si>
  <si>
    <t>Ovinos</t>
  </si>
  <si>
    <t>Abobrinha</t>
  </si>
  <si>
    <t>kg</t>
  </si>
  <si>
    <t>Alface americana</t>
  </si>
  <si>
    <t>pé</t>
  </si>
  <si>
    <t>Alface crespa</t>
  </si>
  <si>
    <t>Azedinha</t>
  </si>
  <si>
    <t>mç</t>
  </si>
  <si>
    <t>Banana</t>
  </si>
  <si>
    <t>Beterraba</t>
  </si>
  <si>
    <t>Brócolis</t>
  </si>
  <si>
    <t>Café</t>
  </si>
  <si>
    <t>Cana-de-açúcar</t>
  </si>
  <si>
    <t>tonelada</t>
  </si>
  <si>
    <t>Capuchinha</t>
  </si>
  <si>
    <t>Carvão</t>
  </si>
  <si>
    <t>Cebolinha</t>
  </si>
  <si>
    <t>Cenoura</t>
  </si>
  <si>
    <t>Cheiro Verde</t>
  </si>
  <si>
    <t>Chuchu</t>
  </si>
  <si>
    <t>Coentro</t>
  </si>
  <si>
    <t>Couve-manteiga</t>
  </si>
  <si>
    <t>Espinafre</t>
  </si>
  <si>
    <t>Esterco</t>
  </si>
  <si>
    <t>sc</t>
  </si>
  <si>
    <t>Feijão</t>
  </si>
  <si>
    <t>Hortelã</t>
  </si>
  <si>
    <t>Inhame</t>
  </si>
  <si>
    <t>Leite</t>
  </si>
  <si>
    <t>litros</t>
  </si>
  <si>
    <t>Mandioca</t>
  </si>
  <si>
    <t>Milho Grão</t>
  </si>
  <si>
    <t>Milho verde</t>
  </si>
  <si>
    <t>espiga</t>
  </si>
  <si>
    <t>Mudas EFL</t>
  </si>
  <si>
    <t>und</t>
  </si>
  <si>
    <t>Ora Pronobis</t>
  </si>
  <si>
    <t>Peixes</t>
  </si>
  <si>
    <t>Peixinho</t>
  </si>
  <si>
    <t>Pimentão</t>
  </si>
  <si>
    <t>Quiabo</t>
  </si>
  <si>
    <t>Rabanete</t>
  </si>
  <si>
    <t>Repolho</t>
  </si>
  <si>
    <t>cb</t>
  </si>
  <si>
    <t>Rúcula</t>
  </si>
  <si>
    <t>Salsa</t>
  </si>
  <si>
    <t>Tomate</t>
  </si>
  <si>
    <t>Quantidade</t>
  </si>
  <si>
    <t>Área total ocupada</t>
  </si>
  <si>
    <t>3603,91 m²</t>
  </si>
  <si>
    <t>Área em construção</t>
  </si>
  <si>
    <t>2526,87m²</t>
  </si>
  <si>
    <t>Empresas abrigadas</t>
  </si>
  <si>
    <t>Empregos gerados</t>
  </si>
  <si>
    <t>Editais publicados</t>
  </si>
  <si>
    <t>Recursos captados</t>
  </si>
  <si>
    <t>Quantidade de Participantes</t>
  </si>
  <si>
    <t xml:space="preserve">Feira de Negócios e inovação </t>
  </si>
  <si>
    <t>1º trim.</t>
  </si>
  <si>
    <t>2º trim.</t>
  </si>
  <si>
    <t>3º trim.</t>
  </si>
  <si>
    <t>4º trim.</t>
  </si>
  <si>
    <t>. Quantidade de operações logadas</t>
  </si>
  <si>
    <t>. Quantidade de usuários logados</t>
  </si>
  <si>
    <t>. Total de micros que acessaram sistemas acadêmicos e administrativos</t>
  </si>
  <si>
    <t>Escolas Públicas do DF</t>
  </si>
  <si>
    <t>Escolas Particulares do DF</t>
  </si>
  <si>
    <t>Escola Militar do DF</t>
  </si>
  <si>
    <t>Escola Pública Federal do DF</t>
  </si>
  <si>
    <t>Cursinho do DF</t>
  </si>
  <si>
    <t>Institudo Federal do DF</t>
  </si>
  <si>
    <t>Total de Candidatos do DF</t>
  </si>
  <si>
    <t>Escolas Públicas fora do DF</t>
  </si>
  <si>
    <t>Escolas Particulares fora do DF</t>
  </si>
  <si>
    <t>Escola Militar fora do DF</t>
  </si>
  <si>
    <t>Escola Pública federal fora do DF</t>
  </si>
  <si>
    <t>Cursinho fora do DF</t>
  </si>
  <si>
    <t>Institudo federal fora do DF</t>
  </si>
  <si>
    <t>Escolas não cadastradas</t>
  </si>
  <si>
    <t>Total de Candidatos fora do DF</t>
  </si>
  <si>
    <t>Total de Candidatos Inscritos</t>
  </si>
  <si>
    <t>96%</t>
  </si>
  <si>
    <t>98%</t>
  </si>
  <si>
    <t>97%</t>
  </si>
  <si>
    <t>50%</t>
  </si>
  <si>
    <t>95%</t>
  </si>
  <si>
    <t>88%</t>
  </si>
  <si>
    <t>87%</t>
  </si>
  <si>
    <t>93%</t>
  </si>
  <si>
    <t>100%</t>
  </si>
  <si>
    <t>94%</t>
  </si>
  <si>
    <t>66%</t>
  </si>
  <si>
    <t>93,36%</t>
  </si>
  <si>
    <t>0%</t>
  </si>
  <si>
    <t>75%</t>
  </si>
  <si>
    <t>89%</t>
  </si>
  <si>
    <t>63%</t>
  </si>
  <si>
    <t>94,86%</t>
  </si>
  <si>
    <t>81%</t>
  </si>
  <si>
    <t>85%</t>
  </si>
  <si>
    <t>94,03%</t>
  </si>
  <si>
    <t>Quantidade de turmas</t>
  </si>
  <si>
    <t>Índice de aproveitamento acadêmico</t>
  </si>
  <si>
    <t>Introdução à Atividade Empresarial - IAE 1</t>
  </si>
  <si>
    <t>Empresa Junior 1</t>
  </si>
  <si>
    <t>Empresa Junior 2</t>
  </si>
  <si>
    <t>Tecnologia Social e Inovação</t>
  </si>
  <si>
    <t xml:space="preserve">Pesquisa em Empreendedorismo e Inovação </t>
  </si>
  <si>
    <t>Alunos Matriculados</t>
  </si>
  <si>
    <t>Alunos orientados</t>
  </si>
  <si>
    <t>8 (PIBID e PIBIC)</t>
  </si>
  <si>
    <t>Faculdades e Institutos envolvidos</t>
  </si>
  <si>
    <t>1 (Disciplinas estão alocadas na FT)</t>
  </si>
  <si>
    <t>Custo das atividades de ensino</t>
  </si>
  <si>
    <t>R$ 92.400,00 (bolsistas envolvidos)</t>
  </si>
  <si>
    <t>Disciplinas Ofertadas</t>
  </si>
  <si>
    <t>Defesas</t>
  </si>
  <si>
    <t>Artigos publicados em periódicos indexados ISI, SCOPUS OU SCIELO</t>
  </si>
  <si>
    <t>Servidores da UnB matriculados</t>
  </si>
  <si>
    <t>Programas aprovados</t>
  </si>
  <si>
    <t>Empresas Juniores Formalizadas</t>
  </si>
  <si>
    <t>Projetos aprovados</t>
  </si>
  <si>
    <t>Cursos</t>
  </si>
  <si>
    <t>Palestras</t>
  </si>
  <si>
    <t>Eventos</t>
  </si>
  <si>
    <t>1 (Feira de Negócios e Inovação)</t>
  </si>
  <si>
    <t>Participantes em atividades de extensão</t>
  </si>
  <si>
    <t>1.918 (Empresas Juniores e Feira de Negócios e Inovação)</t>
  </si>
  <si>
    <t>PROJETOS DE EXTENSÃO SEM MOVIMENTAÇÃO FINANCEIRA</t>
  </si>
  <si>
    <t>Projetos de PD&amp;I aprovados</t>
  </si>
  <si>
    <t>Projetos de PD&amp;I vigentes</t>
  </si>
  <si>
    <t>Auxílios Financeiros à Pesquisa concedidos</t>
  </si>
  <si>
    <t>Auxílio Financeiro ao Estudante concedidos</t>
  </si>
  <si>
    <t>Recursos Captados</t>
  </si>
  <si>
    <t>Prestação de Contas de Projetos elaboradas (parciais e finais)</t>
  </si>
  <si>
    <t>Numero de Respostas Técnicas disponibilizadas</t>
  </si>
  <si>
    <t xml:space="preserve">Receita total apurada </t>
  </si>
  <si>
    <t>Atendimentos a comunidade universitária</t>
  </si>
  <si>
    <t xml:space="preserve">Depósito de pedido de patente </t>
  </si>
  <si>
    <t>Patentes concedidas</t>
  </si>
  <si>
    <t>Registro de software</t>
  </si>
  <si>
    <t>Registro de marca</t>
  </si>
  <si>
    <t>Registro de desenho industrial</t>
  </si>
  <si>
    <t>Total de Ativos Intangíveis FUB</t>
  </si>
  <si>
    <t>Acordos de co-titularidade assinados</t>
  </si>
  <si>
    <t>Custos com depósito e registros de pedidos junto ao INPI</t>
  </si>
  <si>
    <t>Tecnologias transferidas para o mercado</t>
  </si>
  <si>
    <t>Tecnologias disponíveis para comercialização</t>
  </si>
  <si>
    <t>Competência mapeadas - Vitrine Tecnológica</t>
  </si>
  <si>
    <t>Projetos sociais apoiados</t>
  </si>
  <si>
    <t>Empresas pré-incubadas</t>
  </si>
  <si>
    <t>Empresas incubadas</t>
  </si>
  <si>
    <t>Empresas Incubadas não residentes</t>
  </si>
  <si>
    <t>Empresas graduadas</t>
  </si>
  <si>
    <t>Empresários envolvidos no processo de incubação</t>
  </si>
  <si>
    <t>Faturamento total gerado pelas empresas</t>
  </si>
  <si>
    <t>Custos Básicos auferidos</t>
  </si>
  <si>
    <t>Núcleo Responsável</t>
  </si>
  <si>
    <t>Nedig</t>
  </si>
  <si>
    <t>Palestra:</t>
  </si>
  <si>
    <t>Congressos:</t>
  </si>
  <si>
    <t>Conferências:</t>
  </si>
  <si>
    <t>Nepti</t>
  </si>
  <si>
    <t>Atauan Soares de Queiroz (http://lattes.cnpq.br/3923805819866846)</t>
  </si>
  <si>
    <t>(Como Participante/Expositor)</t>
  </si>
  <si>
    <t>(Como Ouvinte)</t>
  </si>
  <si>
    <t>(Como Participante/Expositora)</t>
  </si>
  <si>
    <t>Daniele Gruppi de Mendonça (http://lattes.cnpq.br/3756057825344911)</t>
  </si>
  <si>
    <t>(Como Expositora)</t>
  </si>
  <si>
    <t>Emmanuel Henrique Souza Rodrigues/Manu H. Souza Rodrigues (http://lattes.cnpq.br/5421730904989609)</t>
  </si>
  <si>
    <t>(Seminários)</t>
  </si>
  <si>
    <t>(Congressos)</t>
  </si>
  <si>
    <t>(Palestra)</t>
  </si>
  <si>
    <t>Maria Izabel Santos Magalhães (http://lattes.cnpq.br/4374185200753724)</t>
  </si>
  <si>
    <t>(Como Ouvinte/Expositora)</t>
  </si>
  <si>
    <t>Sandro Xavier (http://bit.ly/34uh8DH)</t>
  </si>
  <si>
    <t>(Como Expositor)</t>
  </si>
  <si>
    <t>Alejandra Aguilar Pinto (http://lattes.cnpq.br/5186500115315197)</t>
  </si>
  <si>
    <t>(Congresso)</t>
  </si>
  <si>
    <t>Carolina Lopes Araujo (http://lattes.cnpq.br/6017396316011154)</t>
  </si>
  <si>
    <t>(Encontro/Debate)</t>
  </si>
  <si>
    <t>(Fórum)</t>
  </si>
  <si>
    <t>Nair Luisa Rabelo dos Passos (http://lattes.cnpq.br/8788422276171685)</t>
  </si>
  <si>
    <t>(Encontros/Debates)</t>
  </si>
  <si>
    <t>Guilherme Veiga Rios (http://lattes.cnpq.br/2272993237239437)</t>
  </si>
  <si>
    <t>(Seminário)</t>
  </si>
  <si>
    <t>(Conferência)</t>
  </si>
  <si>
    <t>Carolina Parrini Ferreira (http://lattes.cnpq.br/5522488146041996)</t>
  </si>
  <si>
    <t>Sinara Bertholdo de Andrade (http://lattes.cnpq.br/6186490080937166)</t>
  </si>
  <si>
    <t>Lorena Araújo de Oliveira Borges (http://lattes.cnpq.br/6807925284266201)</t>
  </si>
  <si>
    <t>Raylton Carlos de Lima Tavares (http://lattes.cnpq.br/5413771032580024)</t>
  </si>
  <si>
    <t>Seminário Práticas Socioculturais e Discurso: debates sobre gênero e Linguagem.</t>
  </si>
  <si>
    <t>Juliana de Freitas Dias (http://lattes.cnpq.br/2619929161240727)</t>
  </si>
  <si>
    <t>Rosimeire Barboza da Silva (http://lattes.cnpq.br/4680367188349870)</t>
  </si>
  <si>
    <t xml:space="preserve">María Laura Pardo </t>
  </si>
  <si>
    <t>Solange Maria de Barros (http://lattes.cnpq.br/5747668885058135)</t>
  </si>
  <si>
    <t>Gersiney Pablo Santos (http://lattes.cnpq.br/3017794017167665)</t>
  </si>
  <si>
    <t>(Como Participante/ExposiTOR)</t>
  </si>
  <si>
    <t>Viviane de Melo Resende (http://lattes.cnpq.br/7571778261390094)</t>
  </si>
  <si>
    <t>Tatiana Rosa Nogueira Días (https://tinyurl.com/CVTatiana)</t>
  </si>
  <si>
    <t>Maria Aparecida Resende Ottoni (http://lattes.cnpq.br/0380550845031804)</t>
  </si>
  <si>
    <t>(Mesas-Redondas)</t>
  </si>
  <si>
    <t>Denize Elena Garcia da Silva (http://lattes.cnpq.br/6270214407361506)</t>
  </si>
  <si>
    <t>Urânia Flores da Cruz Freitas (http://lattes.cnpq.br/9460411585276642)</t>
  </si>
  <si>
    <t>Ingrid da Silva Ramalho (http://lattes.cnpq.br/9732915743233637)</t>
  </si>
  <si>
    <t>Rosane Queiroz Galvão (https://tinyurl.com/CVRosane)</t>
  </si>
  <si>
    <t>Thaís Lôbo Junqueira (http://lattes.cnpq.br/3479676870669806)</t>
  </si>
  <si>
    <t>Nelis</t>
  </si>
  <si>
    <t>Oficina:</t>
  </si>
  <si>
    <t>Neab</t>
  </si>
  <si>
    <t>Nec</t>
  </si>
  <si>
    <t>Nesprom</t>
  </si>
  <si>
    <t>Seminários:</t>
  </si>
  <si>
    <t>Palestras:</t>
  </si>
  <si>
    <t>Necoim</t>
  </si>
  <si>
    <t>Encontros/Debates:</t>
  </si>
  <si>
    <t>NPH</t>
  </si>
  <si>
    <t>Projetos de Extensão:</t>
  </si>
  <si>
    <t>·  I Congresso Internacional Pensamento e Pesquisa sobre a América Latina.</t>
  </si>
  <si>
    <t>Nestra</t>
  </si>
  <si>
    <t>Seminário:</t>
  </si>
  <si>
    <t>Mesa Redonda:</t>
  </si>
  <si>
    <t>Neagri</t>
  </si>
  <si>
    <t>Cdimp</t>
  </si>
  <si>
    <t>Aula de Recepção:</t>
  </si>
  <si>
    <t>Entrevista:</t>
  </si>
  <si>
    <t>Aula inaugural:</t>
  </si>
  <si>
    <t>Ceam</t>
  </si>
  <si>
    <t xml:space="preserve">Lançamento do livro: </t>
  </si>
  <si>
    <t>Fórum:</t>
  </si>
  <si>
    <t>Neaz</t>
  </si>
  <si>
    <t>Necla</t>
  </si>
  <si>
    <t>Neur/PPGDSCI</t>
  </si>
  <si>
    <t>Nem</t>
  </si>
  <si>
    <t>GEOcivitas</t>
  </si>
  <si>
    <t>Exposição:</t>
  </si>
  <si>
    <t>PGDSCI</t>
  </si>
  <si>
    <t>Participação em Eventos Científicos</t>
  </si>
  <si>
    <t>NEBC</t>
  </si>
  <si>
    <t>Neij</t>
  </si>
  <si>
    <t>Neppos</t>
  </si>
  <si>
    <t>Nescuba</t>
  </si>
  <si>
    <t>Neasia</t>
  </si>
  <si>
    <t>NP+CTS</t>
  </si>
  <si>
    <t>Guilherme Veiga Rios</t>
  </si>
  <si>
    <t>Juliana de Freitas Dias</t>
  </si>
  <si>
    <t>Rosimeire Barboza da Silva</t>
  </si>
  <si>
    <t>Solange Maria de Barros</t>
  </si>
  <si>
    <t>Viviane de Melo Resende</t>
  </si>
  <si>
    <t>Carolina Gonçalves Gonzalez</t>
  </si>
  <si>
    <t>Tatiana Rosa Nogueira Dias</t>
  </si>
  <si>
    <t>Maria Aparecida Resende Ottoni</t>
  </si>
  <si>
    <t>Denize Elena Garcia da Silva</t>
  </si>
  <si>
    <t>Urânia Flores da Cruz Freitas</t>
  </si>
  <si>
    <t>Ingrid da Silva Ramalho</t>
  </si>
  <si>
    <t>Rosane Queiroz Galvão</t>
  </si>
  <si>
    <t>CDIMP</t>
  </si>
  <si>
    <t>Geocivitas</t>
  </si>
  <si>
    <t>Nep</t>
  </si>
  <si>
    <t>Nome</t>
  </si>
  <si>
    <t>NEC</t>
  </si>
  <si>
    <t>Nestra/OJ</t>
  </si>
  <si>
    <t>Extensão</t>
  </si>
  <si>
    <t>Projetos realizados</t>
  </si>
  <si>
    <t>Quantidade de projetos</t>
  </si>
  <si>
    <t>Estado-Maior doExercito Brasileiro</t>
  </si>
  <si>
    <t xml:space="preserve">Projeto de Pesquisa Proposição de Modelo de Gestão do Conhecimento Aplicação aos Proc. do Sist. De \pessoal do Exercito Brasileiro ( Projeto Map) </t>
  </si>
  <si>
    <t xml:space="preserve">Projeto de Pesquisa Proposição de Modelo de Gestão do Conhecimento Aplicação aos Proc. do Sist. De \pessoal do Exercito Brasileiro ( Projeto HFA) </t>
  </si>
  <si>
    <t>Área de Concentração</t>
  </si>
  <si>
    <t xml:space="preserve">Natureza do Projeto </t>
  </si>
  <si>
    <t>Análise espacial do turismo nas capitais do Brasil e do México</t>
  </si>
  <si>
    <t>Turismo</t>
  </si>
  <si>
    <t>Pós-doutoramento</t>
  </si>
  <si>
    <t>Concepção da Política Nacional de Qualficação em Turismo</t>
  </si>
  <si>
    <t>PBIC</t>
  </si>
  <si>
    <t xml:space="preserve">Pesquisa Aplicada Concepção de Referenciais Metodológicos para Planos Territoriais,Programas e Projetos de Qualificação em Turismo </t>
  </si>
  <si>
    <t>Coordenação Geral</t>
  </si>
  <si>
    <t>BO(U)NDS - Laços, Limites e Violência: Estudo longitudinal de programas de prevenção da Violência de Género em contexto escola</t>
  </si>
  <si>
    <t>Interdisciplinar</t>
  </si>
  <si>
    <t>Internacional</t>
  </si>
  <si>
    <t>Projeto Interdisciplinar Cultura, Turismo, Educação, Trabalho e Gênero</t>
  </si>
  <si>
    <t>Estudo internacional sobre as Mulheres chefes de famílias suas inclusões nas Políticas Públicas: Brasil, Argentina, Paraguai e Uruguai e seus empoderamentos na área do emprego e formação profissional</t>
  </si>
  <si>
    <t>CEINAV ? Cultural Encounters in Interventions Against Violence</t>
  </si>
  <si>
    <t>URBAL - Urban-driven Innovations for Sustainable Food Systems</t>
  </si>
  <si>
    <t>Pesquisa</t>
  </si>
  <si>
    <t>Cenário Gastronomico de Brasilia</t>
  </si>
  <si>
    <t>PiBIC</t>
  </si>
  <si>
    <t>Pitadas de cerrado: estímulo do uso de frutos de cerrado a partir de práticas gastronômicas</t>
  </si>
  <si>
    <t>Comunicação e dinâmica territorial: imagem e (re) significação do espaço através do turismo</t>
  </si>
  <si>
    <t>PIBIC</t>
  </si>
  <si>
    <t>Turismo e políticas públicas: interlocuções entre atores públicos, privados e sociedade civil</t>
  </si>
  <si>
    <t>Período de Realização</t>
  </si>
  <si>
    <t>Participantes</t>
  </si>
  <si>
    <t>1a Jornada de Atualização em Turismo (Técnicas de Pesquisas Aplicadas ao Turismo (Conferencista)</t>
  </si>
  <si>
    <t>2 semestre</t>
  </si>
  <si>
    <t>Neio Campos</t>
  </si>
  <si>
    <t>II Colóquio de Geopolítica &amp; Cartografia da Diáspora Africana (Moderador da Mesa Redonda Algumas Referências de Resistências e Reinvenções)</t>
  </si>
  <si>
    <t>2 Semestre</t>
  </si>
  <si>
    <t>Mesa Redonda: Caminhos da pesquisa em transporte e turismo (moderador)</t>
  </si>
  <si>
    <t>1 Semestre</t>
  </si>
  <si>
    <t>III Semana de Geografia (Planejmento Urbano e Organização Territorial no DF - Conferencista</t>
  </si>
  <si>
    <t>Seminário Susstentabilidad-Universidade Autonoma do Mexico/UAM</t>
  </si>
  <si>
    <t>1 semestre</t>
  </si>
  <si>
    <t>Marutschka Moesch</t>
  </si>
  <si>
    <t>Seminário Susstentabilidad: Mercadotécnica y consumo responsable-Universidade Autonoma do Mexico/UAM</t>
  </si>
  <si>
    <t>Turismo ciney produccion del imaginário-Universidad Autonoma do Mexico/UAM</t>
  </si>
  <si>
    <t xml:space="preserve">Usos do território para o turismo e suas representações latinoamericanas - V Colóquio Turismo e Cidades, I seminário Metrópole, Turismo e Patrimônio (MEPAT)-UNIRIO </t>
  </si>
  <si>
    <t>marutschka Moesch</t>
  </si>
  <si>
    <t>Boas Vindas ao Turismo</t>
  </si>
  <si>
    <t>Livia Barros Wiesinieksi</t>
  </si>
  <si>
    <t>I Mostra Literária do CET</t>
  </si>
  <si>
    <t>Colação de Grau 2020/1</t>
  </si>
  <si>
    <t>Encontro de Integração</t>
  </si>
  <si>
    <t>Colação de Grau 2020/2</t>
  </si>
  <si>
    <t xml:space="preserve">Autor Principal </t>
  </si>
  <si>
    <t>Tipo de Produção</t>
  </si>
  <si>
    <t xml:space="preserve">Subtipo de Produção </t>
  </si>
  <si>
    <t>Unidades de Conservação e o território no Brasil: estudos de casos em quatro biomas</t>
  </si>
  <si>
    <t>Tofeti, Alexandre Resende &amp; Campos, Neio L O</t>
  </si>
  <si>
    <t>Artigo completo em revista</t>
  </si>
  <si>
    <t>10.14393 sn-v 31-2019-46987</t>
  </si>
  <si>
    <t>Dilemas  do lazer em áreas protegidas: o caso do Jardim Botânico do DF</t>
  </si>
  <si>
    <t>Oliveira, Vanessa Sousa &amp; Campos, Neio</t>
  </si>
  <si>
    <t>10.14295 REMEA. V36IL.8712</t>
  </si>
  <si>
    <t>Detecção de Construção em Imagens RapidEye com Uso do Operador Brec Urban Forces: estudo aplicado a Zona de Amortecimento de ESECAE-DF</t>
  </si>
  <si>
    <t>Ferreira, Marcos Roberto Farias Ferreira; Campos Neio e outros</t>
  </si>
  <si>
    <t>10.26848 rbgf.v12.3p.1074-1092</t>
  </si>
  <si>
    <t xml:space="preserve">O Burburinho da Feira uma história de comensalidade e hospitalidade </t>
  </si>
  <si>
    <t xml:space="preserve"> Leite,D.C.B.,Moesch,M.</t>
  </si>
  <si>
    <t>Prefácio</t>
  </si>
  <si>
    <t>Livro</t>
  </si>
  <si>
    <t xml:space="preserve">Turismo &amp; Capital </t>
  </si>
  <si>
    <t>Martoni,R.,Moesch,M.</t>
  </si>
  <si>
    <t xml:space="preserve"> Um olhar sobre o cenário gastronômico de Brasília.</t>
  </si>
  <si>
    <t>ZANETI, T. B.; Nasser, C. B. .</t>
  </si>
  <si>
    <t xml:space="preserve"> REVISTA CENÁRIO, v. 7, p. 42-53, 2019.</t>
  </si>
  <si>
    <t>Capital cervejeiro: a comunicação na disseminação da cerveja artesanal.</t>
  </si>
  <si>
    <t>GEWEHR, BRUNA ; ZANETI, TAINÁ BACELLAR</t>
  </si>
  <si>
    <t>ESFERAS, v. 8, p. 67, 2019.</t>
  </si>
  <si>
    <t>Consolidação das Normas do SUS</t>
  </si>
  <si>
    <t>Moodle Básico para Professores da UnB</t>
  </si>
  <si>
    <t>Potencialidades do Ambiente Virtual Moodle na Aula de Graduação</t>
  </si>
  <si>
    <t>Neurociência: Favorecendo a Inovação na Docência</t>
  </si>
  <si>
    <t>Formação de tutores para a UAB na unB – turma A</t>
  </si>
  <si>
    <t>Desenvolvimento Humano, Educação e Inclusão Escolar</t>
  </si>
  <si>
    <t>Educação para o Patrimônio Artístico</t>
  </si>
  <si>
    <t>Ensino de Filosofia no Ensino Médio</t>
  </si>
  <si>
    <t>Gestão Pública Municipal</t>
  </si>
  <si>
    <t>Metodologias de Ensino em Matemática</t>
  </si>
  <si>
    <t xml:space="preserve">Práticas Musicais em Contextos Educacionais </t>
  </si>
  <si>
    <t>Sociologia no Ensino Médio</t>
  </si>
  <si>
    <t>Íntegras ao Vivo/WEB</t>
  </si>
  <si>
    <t>Programas</t>
  </si>
  <si>
    <t>Reportagens</t>
  </si>
  <si>
    <t>Informes</t>
  </si>
  <si>
    <t>Vinhetas</t>
  </si>
  <si>
    <t>Extras</t>
  </si>
  <si>
    <t xml:space="preserve">Total </t>
  </si>
  <si>
    <t>África do Sul</t>
  </si>
  <si>
    <t>Angola</t>
  </si>
  <si>
    <t>Argélia</t>
  </si>
  <si>
    <t>Botsuana</t>
  </si>
  <si>
    <t>Marrocos</t>
  </si>
  <si>
    <t>Moçambique</t>
  </si>
  <si>
    <t>Síria</t>
  </si>
  <si>
    <t>Argentina</t>
  </si>
  <si>
    <t>Barbados</t>
  </si>
  <si>
    <t>Canadá</t>
  </si>
  <si>
    <t xml:space="preserve">Chile </t>
  </si>
  <si>
    <t>Colômbia</t>
  </si>
  <si>
    <t>Equador</t>
  </si>
  <si>
    <t>Estados Unidos da América</t>
  </si>
  <si>
    <t>Jamaica</t>
  </si>
  <si>
    <t>México</t>
  </si>
  <si>
    <t>Nicarágua</t>
  </si>
  <si>
    <t>Paraguai</t>
  </si>
  <si>
    <t>Peru</t>
  </si>
  <si>
    <t>Suriname</t>
  </si>
  <si>
    <t>Uruguai</t>
  </si>
  <si>
    <t>Azerbaijão</t>
  </si>
  <si>
    <t>China</t>
  </si>
  <si>
    <t>Coréia do Sul</t>
  </si>
  <si>
    <t xml:space="preserve">Índia </t>
  </si>
  <si>
    <t>Indonésia</t>
  </si>
  <si>
    <t>Irã</t>
  </si>
  <si>
    <t>Japão</t>
  </si>
  <si>
    <t>Omã</t>
  </si>
  <si>
    <t>Tailândia</t>
  </si>
  <si>
    <t>Taiwan</t>
  </si>
  <si>
    <t>Turquia</t>
  </si>
  <si>
    <t>Sri lanka</t>
  </si>
  <si>
    <t>Alemanha</t>
  </si>
  <si>
    <t>Belarus</t>
  </si>
  <si>
    <t>Bélgica</t>
  </si>
  <si>
    <t>Croácia</t>
  </si>
  <si>
    <t>Espanha</t>
  </si>
  <si>
    <t>Finlândia</t>
  </si>
  <si>
    <t>França</t>
  </si>
  <si>
    <t>Holanda</t>
  </si>
  <si>
    <t>Hungria</t>
  </si>
  <si>
    <t>Itália</t>
  </si>
  <si>
    <t>Lituânia</t>
  </si>
  <si>
    <t>Noruega</t>
  </si>
  <si>
    <t>Polônia</t>
  </si>
  <si>
    <t>Portugal</t>
  </si>
  <si>
    <t>Reino Unido:Inglaterra,País de Gales, Escócia e Irlanda do Norte</t>
  </si>
  <si>
    <t>Romênia</t>
  </si>
  <si>
    <t>Rússia</t>
  </si>
  <si>
    <t>Suécia</t>
  </si>
  <si>
    <t>Austrália</t>
  </si>
  <si>
    <t xml:space="preserve">Nova Zelândia </t>
  </si>
  <si>
    <t>ACNUR</t>
  </si>
  <si>
    <t>Al Jazeera</t>
  </si>
  <si>
    <t>Banco Mundial</t>
  </si>
  <si>
    <t>União Européia</t>
  </si>
  <si>
    <t>OEA</t>
  </si>
  <si>
    <t>Santander</t>
  </si>
  <si>
    <t>Aluguéis</t>
  </si>
  <si>
    <t>Taxa de ocupação de outros imóveis</t>
  </si>
  <si>
    <t>661¹</t>
  </si>
  <si>
    <t>Terceiros</t>
  </si>
  <si>
    <t>879²</t>
  </si>
  <si>
    <t>Subtotal</t>
  </si>
  <si>
    <t>Fora do Campus Darcy Ribeiro</t>
  </si>
  <si>
    <t>Dentro do Campus Darcy Ribeiro</t>
  </si>
  <si>
    <t>Projeções</t>
  </si>
  <si>
    <t>SH/N Quadra 6 - Lote A</t>
  </si>
  <si>
    <t>Casa Niemeyer - MSPW Qd. 26, Conj. 3, lote 07</t>
  </si>
  <si>
    <t>Fazenda Água Limpa</t>
  </si>
  <si>
    <t>Vaga Garagens Autônomas</t>
  </si>
  <si>
    <t>1 - Bl E - Ceilândia</t>
  </si>
  <si>
    <t>Terreno em Alto Paraíso</t>
  </si>
  <si>
    <t>Qtd.</t>
  </si>
  <si>
    <t>Elaboração de projetos executivos de arquitetura</t>
  </si>
  <si>
    <t>179.435 m²</t>
  </si>
  <si>
    <t>Estudos de viabilidade</t>
  </si>
  <si>
    <t>Elaboração de projetos executivos de instalações prediais</t>
  </si>
  <si>
    <t>19.190 m²</t>
  </si>
  <si>
    <t>Elaboração de orçamentos</t>
  </si>
  <si>
    <t>Análise de orçamentos</t>
  </si>
  <si>
    <t>Acompanhamento de notificações emitidas pelo CBMDF</t>
  </si>
  <si>
    <t>Projetos de arquitetura submetidos e aprovados pelo CBMDF em fase de consulta prévia</t>
  </si>
  <si>
    <t>Resposta a processos sei com temas da área de segurança e combate a incêndio</t>
  </si>
  <si>
    <t>Projetos de instalações contra incêndio e pânico contratados</t>
  </si>
  <si>
    <t>Projetos de arquitetura submetidos à análise do CBMDF consulta prévia</t>
  </si>
  <si>
    <t>Projetos aprovados pelo CBMDF em fase de PCI</t>
  </si>
  <si>
    <t>Manutenção e alimentação de base de dados de obras e infraestrutura predial e urbana</t>
  </si>
  <si>
    <t>NA</t>
  </si>
  <si>
    <t>Elaboração de planos</t>
  </si>
  <si>
    <t>Levantamentos cadastrais</t>
  </si>
  <si>
    <t>Fornecimento de informações referentes ao patrimônio construído da Universidade</t>
  </si>
  <si>
    <t>Fiscalização e recebimento de os de projetos</t>
  </si>
  <si>
    <t>Elaboração de documentação técnica para subsidiar processos licitatórios</t>
  </si>
  <si>
    <t>Fiscalização auxiliar das obras do plano de obras</t>
  </si>
  <si>
    <t>Participação em comissões permanentes</t>
  </si>
  <si>
    <t>Participação em comissões temporárias</t>
  </si>
  <si>
    <t>Laudos</t>
  </si>
  <si>
    <t>Tramitação de processos no sei</t>
  </si>
  <si>
    <t>Cursos e eventos</t>
  </si>
  <si>
    <t>Cursos de capacitação</t>
  </si>
  <si>
    <t>Palestras - "Sexta Cultural"</t>
  </si>
  <si>
    <t>Licitações RDC</t>
  </si>
  <si>
    <t>Contratação de obras/serviços</t>
  </si>
  <si>
    <t>Execução de obras/serviços</t>
  </si>
  <si>
    <t>Elaboração de projetos</t>
  </si>
  <si>
    <t>Inter-relações e participações</t>
  </si>
  <si>
    <t>Tratativas junto ao CBMDF</t>
  </si>
  <si>
    <t>Acessibilidade</t>
  </si>
  <si>
    <t>Plano de Obras 2019</t>
  </si>
  <si>
    <t>Apresentação de Trabalhos</t>
  </si>
  <si>
    <t>Seminários/Conferências/Oficinas</t>
  </si>
  <si>
    <t>Inicio</t>
  </si>
  <si>
    <t>Término</t>
  </si>
  <si>
    <t>Local</t>
  </si>
  <si>
    <t>Centro de Custo</t>
  </si>
  <si>
    <t>Situação</t>
  </si>
  <si>
    <t>Área</t>
  </si>
  <si>
    <t>obra de reforma dos sanitários entre as vigas 567-573 do ICC</t>
  </si>
  <si>
    <t>ICC</t>
  </si>
  <si>
    <t>DAC</t>
  </si>
  <si>
    <t>concluída</t>
  </si>
  <si>
    <t>obra de adequação às normas vigentes do Corpo de Bombeiros Militar do Distrito Federal dos guarda-corpos e corrimãos</t>
  </si>
  <si>
    <t>BCE</t>
  </si>
  <si>
    <t>obra de adequação dos guarda-corpos e corrimãos do ICC</t>
  </si>
  <si>
    <t>DGI</t>
  </si>
  <si>
    <t>execução</t>
  </si>
  <si>
    <t>obra de impermeabilização do reservatório d’água</t>
  </si>
  <si>
    <t>Darcy</t>
  </si>
  <si>
    <t>obra de construção do Entreposto de Resíduos do Alojamento de Animais</t>
  </si>
  <si>
    <t>NMT</t>
  </si>
  <si>
    <t>obra de construção do Entreposto de Resíduos</t>
  </si>
  <si>
    <t>FS/FM</t>
  </si>
  <si>
    <t>obra de construção de abrigo para reservatório de óleo diesel</t>
  </si>
  <si>
    <t>CPD</t>
  </si>
  <si>
    <t>obra de reforma da cobertura do Centro de Informática</t>
  </si>
  <si>
    <t>obra de recuperação da cobertura do edifício do Centro de Desenvolvimento Tecnológico – CDT</t>
  </si>
  <si>
    <t>CDT</t>
  </si>
  <si>
    <t>obra de reforma de parte do Galpão 3 do Hospital Veterinário de Grandes Animais - HVET</t>
  </si>
  <si>
    <t>Granja do Torto</t>
  </si>
  <si>
    <t>obra de instalação de Usina Solar Fotovoltaica de Geração de Energia Elétrica no edifício UAC da FUP</t>
  </si>
  <si>
    <t>FUP</t>
  </si>
  <si>
    <t>obra de construção do prédio do Departamento de Engenharia Florestal</t>
  </si>
  <si>
    <t>EFL</t>
  </si>
  <si>
    <t>DOB</t>
  </si>
  <si>
    <t>obra de instalação de Usina Solar Fotovoltaica de Geração de Energia Elétrica no edifício UAC da FCE</t>
  </si>
  <si>
    <t>FCE</t>
  </si>
  <si>
    <t>obra de construção do prédio destinado ao Laboratório de Desenvolvimento de Transportes e Energias Alternativas - LDTEA</t>
  </si>
  <si>
    <t>FGA</t>
  </si>
  <si>
    <t>INFRA</t>
  </si>
  <si>
    <t>obra de instalação de Usina Solar Fotovoltaica de Geração de Energia Elétrica no edifício UAC do Campus Darcy Ribeiro</t>
  </si>
  <si>
    <t>serviço de engenharia com vistas a remover e substituir placas pré-moldadas de concreto armado dos brises do edifício da reitoria</t>
  </si>
  <si>
    <t>obra de construção de subestação externa para a Biblioteca Central - BCE</t>
  </si>
  <si>
    <t>obra de instalação de Usina Solar Fotovoltaica de Geração de Energia Elétrica no edifício UAC da FGA</t>
  </si>
  <si>
    <t>obra de construção de cercamento e fornecimento de portões para o estacionamento do Centro de Atendimento e Estudos Psicológicos (CAEP)</t>
  </si>
  <si>
    <t>CAEP</t>
  </si>
  <si>
    <t>obra de reforma e construção do mezanino no edifício sede da Faculdade de Educação Física  ̶  FEF</t>
  </si>
  <si>
    <t>FEF</t>
  </si>
  <si>
    <t>obra de readequação da cobertura do Centro de Convivência Negra</t>
  </si>
  <si>
    <t>obra de construção das Guaritas da Reitoria</t>
  </si>
  <si>
    <t>obra de reforma do Anfiteatro 11 do Instituto Central de Ciências</t>
  </si>
  <si>
    <t>obra de complementação do Centro de Vivência Bloco A - 2ª etapa</t>
  </si>
  <si>
    <t>obra de reforma do edifício de Oficinas Especiais do Instituto de Artes (IDA-CEN) – Teatro Helena Barcelos – para adequação CBMDF</t>
  </si>
  <si>
    <t>IdA</t>
  </si>
  <si>
    <t>obra de reforma do Anfiteatro 17 do Instituto Central de Ciências</t>
  </si>
  <si>
    <t>rescisão</t>
  </si>
  <si>
    <t>obra de reforma no prédio da Faculdade de Direito para abrigar a Empresa Júnior e Sala de Projetos de Extensão</t>
  </si>
  <si>
    <t>FDD</t>
  </si>
  <si>
    <t>licitação</t>
  </si>
  <si>
    <t>obra de construção da guarita, no Campus da Faculdade UnB de Planaltina (FUP)</t>
  </si>
  <si>
    <t>obra de reforma do Pavilhão Anísio Teixeira – PAT – para adequação às normas vigentes do CBMDF</t>
  </si>
  <si>
    <t>obra de reforma da pista de atletismo oficial para competições (pista 01) e da pista de treinamento (pista 02), localizada no Centro Olímpico da Universidade de Brasília</t>
  </si>
  <si>
    <t>C.O.</t>
  </si>
  <si>
    <t>obra de reforma para o Laboratório e Acervo de Fósseis, Minerais e Rochas</t>
  </si>
  <si>
    <t>obra de construção no Bloco B do edifício sede do Centro de Desenvolvimento Sustentável (CDS)</t>
  </si>
  <si>
    <t>CDS</t>
  </si>
  <si>
    <t>obra de construção do prédio destinado à Unidade de Ensino e Pesquisa UEP/FCE</t>
  </si>
  <si>
    <t>obra de reforma do Centro Comunitário Athos Bulcão para adequação às normas vigentes do CBMDF</t>
  </si>
  <si>
    <t>obra de reforma do trecho ASS 462-510 do ICC para adequação das instalações da Faculdade de Arquitetura e Urbanismo (FAU)</t>
  </si>
  <si>
    <t>FAU</t>
  </si>
  <si>
    <t>obra de reforma do trecho entre vigas CSS 618-639 do Módulo 24</t>
  </si>
  <si>
    <t>obra de reforma do trecho entre vigas CSS 216-240 do Módulo 9</t>
  </si>
  <si>
    <t>Locais</t>
  </si>
  <si>
    <t>Empresa Brasileira de Correios e Telégrafos (ECT) - Custos financiados pela União</t>
  </si>
  <si>
    <t>Empresa Brasileira de Correios e Telégrafos (ECT) - Custos financiados por Projetos</t>
  </si>
  <si>
    <t>Imprensa Nacional -Custos financiados pela União</t>
  </si>
  <si>
    <t>313624*</t>
  </si>
  <si>
    <t>37698*</t>
  </si>
  <si>
    <t>Uso das bases de dados da CAPES - Pesquisa Abstract</t>
  </si>
  <si>
    <t>Uso das bases de dados da CAPES -Download de textos (html + pdf)</t>
  </si>
  <si>
    <t>Uso das bibliotecas digitais da BCE - Repositório Institucional da UnB (RIUnB) - acessos</t>
  </si>
  <si>
    <t>Uso das bibliotecas digitais da BCE - Biblioteca Digital da Produção Intelectual Discente da Universidade de Brasília (BDM) - acessos</t>
  </si>
  <si>
    <t>Uso das bibliotecas digitais da BCE -Biblioteca Digital e Sonora</t>
  </si>
  <si>
    <t xml:space="preserve">Uso das bibliotecas digitais da BCE -Portal de Periódicos </t>
  </si>
  <si>
    <t>Doação incorporada ao acervo - Títulos novos e exemplares adicionais</t>
  </si>
  <si>
    <t>Doação incorporada ao acervo- Negociação e Reposição de livros</t>
  </si>
  <si>
    <t>Permuta - Títulos enviados</t>
  </si>
  <si>
    <t>Permuta - Títulos recebidos</t>
  </si>
  <si>
    <t>Publicações - Títulos Novos</t>
  </si>
  <si>
    <t>Publicações - Títulos Reimpressos</t>
  </si>
  <si>
    <t>N. de Candidatos Inscritos - 1ª Etapa</t>
  </si>
  <si>
    <t>N. de Candidatos Inscritos - 2ª Etapa</t>
  </si>
  <si>
    <t>N. de Candidatos Inscritos - 3ª Etapa</t>
  </si>
  <si>
    <t>N. de inscritos - 1ª</t>
  </si>
  <si>
    <t>N. de inscritos - 2ª</t>
  </si>
  <si>
    <t>N. de inscritos- 3ª</t>
  </si>
  <si>
    <t>N. de
candidatos que compareceram - 1ª</t>
  </si>
  <si>
    <t>N. de
candidatos que compareceram - 2ª</t>
  </si>
  <si>
    <t>N. de
candidatos que compareceram - 3ª</t>
  </si>
  <si>
    <t>% de
Frequência - 1ª</t>
  </si>
  <si>
    <t>% de
Frequência- 2ª</t>
  </si>
  <si>
    <t>% de
Frequência -3ª</t>
  </si>
  <si>
    <t>Escolas
Públicas - Distrito Federal</t>
  </si>
  <si>
    <t>Escolas
Particulares -  Distrito Federal</t>
  </si>
  <si>
    <t>Escola Militar -  Distrito Federal</t>
  </si>
  <si>
    <t>Escola Pública Federal -  Distrito Federal</t>
  </si>
  <si>
    <t>Cursinho -  Distrito Federal</t>
  </si>
  <si>
    <t>Institudo
Federal -  Distrito Federal</t>
  </si>
  <si>
    <t>Escolas
Públicas - Estados</t>
  </si>
  <si>
    <t>Escola Militar  - Estados</t>
  </si>
  <si>
    <t>Escola Pública Federal  - Estados</t>
  </si>
  <si>
    <t>Cursinho  - Estados</t>
  </si>
  <si>
    <t>Institudo
Federal   - Estados</t>
  </si>
  <si>
    <t>Escolas Não Cadastradas</t>
  </si>
  <si>
    <t>Escolas
Particulares -   Estados</t>
  </si>
  <si>
    <t>Selecionados(*) - 1ª Chamada</t>
  </si>
  <si>
    <t>Selecionados(*) - 2ª Chamada</t>
  </si>
  <si>
    <t>Selecionados(*) - 3ª Chamada</t>
  </si>
  <si>
    <t>Selecionados(*) - 4ª Chamada</t>
  </si>
  <si>
    <t>Selecionados(*) - 5ª Chamada</t>
  </si>
  <si>
    <t>Selecionados e
Matriculados(*) - 1ª Chamada</t>
  </si>
  <si>
    <t>Selecionados e
Matriculados(*) - 2ª Chamada</t>
  </si>
  <si>
    <t>Selecionados e
Matriculados(*) -3ª Chamada</t>
  </si>
  <si>
    <t>Selecionados e
Matriculados(*) -4ª Chamada</t>
  </si>
  <si>
    <t>Selecionados e
Matriculados(*) - 5ª Chamada</t>
  </si>
  <si>
    <t>Certificações - Alunos (Feira de Negócio)</t>
  </si>
  <si>
    <t>Certificações - Público Externo (Feira de Negócio)</t>
  </si>
  <si>
    <t>Certificações - Comissão organizadora (Feira de Negócio)</t>
  </si>
  <si>
    <t>Custo das atividades de  extensão por mês(com pessoal)</t>
  </si>
  <si>
    <t>Alunos Inscritos</t>
  </si>
  <si>
    <t>Alunos Aprovados</t>
  </si>
  <si>
    <t>Alvenaria</t>
  </si>
  <si>
    <t>Carpintaria/Serralheria</t>
  </si>
  <si>
    <t>Elétrica</t>
  </si>
  <si>
    <t>Hidráulica</t>
  </si>
  <si>
    <t>Pintura</t>
  </si>
  <si>
    <t>Serviço/ Equipamento</t>
  </si>
  <si>
    <t>Finalizados em 2019</t>
  </si>
  <si>
    <t>Inspeção Baixa/Redistribuíção</t>
  </si>
  <si>
    <t>Reparo Equipamento</t>
  </si>
  <si>
    <t>2.1</t>
  </si>
  <si>
    <t>Áudio e Vídeo</t>
  </si>
  <si>
    <t>2.1.1</t>
  </si>
  <si>
    <t>Câmeras</t>
  </si>
  <si>
    <t>2.1.2</t>
  </si>
  <si>
    <t>Cxs. som e amplificadores</t>
  </si>
  <si>
    <t>2.1.3</t>
  </si>
  <si>
    <t>Gravadores</t>
  </si>
  <si>
    <t>2.1.4</t>
  </si>
  <si>
    <t>Mesas de som</t>
  </si>
  <si>
    <t>2.1.5</t>
  </si>
  <si>
    <t>Microfones</t>
  </si>
  <si>
    <t>2.1.6</t>
  </si>
  <si>
    <t>Outros</t>
  </si>
  <si>
    <t>2.1.7</t>
  </si>
  <si>
    <t>Projetores de multimídia</t>
  </si>
  <si>
    <t>2.1.8</t>
  </si>
  <si>
    <t>Telas de projeção</t>
  </si>
  <si>
    <t>2.1.9</t>
  </si>
  <si>
    <t>TVs</t>
  </si>
  <si>
    <t>2.1.10</t>
  </si>
  <si>
    <t>Vídeo conferência</t>
  </si>
  <si>
    <t>2.2</t>
  </si>
  <si>
    <t>Eletromecânica</t>
  </si>
  <si>
    <t>2.2.1</t>
  </si>
  <si>
    <t>Agitadores magnéticos</t>
  </si>
  <si>
    <t>2.2.2</t>
  </si>
  <si>
    <t>Auto clave</t>
  </si>
  <si>
    <t>2.2.3</t>
  </si>
  <si>
    <t>Banho maria</t>
  </si>
  <si>
    <t>2.2.4</t>
  </si>
  <si>
    <t>Bombas e motores</t>
  </si>
  <si>
    <t>2.2.5</t>
  </si>
  <si>
    <t>Capelas</t>
  </si>
  <si>
    <t>2.2.6</t>
  </si>
  <si>
    <t>Destiladores</t>
  </si>
  <si>
    <t>2.2.7</t>
  </si>
  <si>
    <t>Estufas</t>
  </si>
  <si>
    <t>2.2.8</t>
  </si>
  <si>
    <t>Forno de microondas</t>
  </si>
  <si>
    <t>2.2.9</t>
  </si>
  <si>
    <t>Grupo geradores</t>
  </si>
  <si>
    <t>2.2.10</t>
  </si>
  <si>
    <t>Microscópios e lupas</t>
  </si>
  <si>
    <t>2.2.11</t>
  </si>
  <si>
    <t>2.2.12</t>
  </si>
  <si>
    <t>Transformadores</t>
  </si>
  <si>
    <t>2.2.13</t>
  </si>
  <si>
    <t>Ventiladores e exaustore</t>
  </si>
  <si>
    <t>2.3</t>
  </si>
  <si>
    <t>Eletrônica</t>
  </si>
  <si>
    <t>2.3.1</t>
  </si>
  <si>
    <t>Aparelhos de telefone</t>
  </si>
  <si>
    <t>2.3.2</t>
  </si>
  <si>
    <t>Balanças</t>
  </si>
  <si>
    <t>2.3.3</t>
  </si>
  <si>
    <t>CFTV</t>
  </si>
  <si>
    <t>2.3.4</t>
  </si>
  <si>
    <t>Estabilizadores</t>
  </si>
  <si>
    <t>2.3.5</t>
  </si>
  <si>
    <t>Instalação de equipamento</t>
  </si>
  <si>
    <t>2.3.6</t>
  </si>
  <si>
    <t>Monitores</t>
  </si>
  <si>
    <t>2.3.7</t>
  </si>
  <si>
    <t>Nobreaks</t>
  </si>
  <si>
    <t>2.3.8</t>
  </si>
  <si>
    <t>2.4</t>
  </si>
  <si>
    <t>Informática</t>
  </si>
  <si>
    <t>2.5</t>
  </si>
  <si>
    <t>Refrigeração</t>
  </si>
  <si>
    <t>2.5.1</t>
  </si>
  <si>
    <t>Ar condicionado</t>
  </si>
  <si>
    <t>2.5.2</t>
  </si>
  <si>
    <t>Bebedouros</t>
  </si>
  <si>
    <t>2.5.3</t>
  </si>
  <si>
    <t>Lavadoras de roupa</t>
  </si>
  <si>
    <t>2.5.4</t>
  </si>
  <si>
    <t>2.5.5</t>
  </si>
  <si>
    <t>Refrigeradores e freezers</t>
  </si>
  <si>
    <t>Telecomunicações</t>
  </si>
  <si>
    <t>Total Geral</t>
  </si>
  <si>
    <t>Atividades realizadas pela Coordenação de Zeladoria e Mudança</t>
  </si>
  <si>
    <t>Fornecimento de placas e balcões</t>
  </si>
  <si>
    <t>Campus Darcy Ribeiro, Planaltina, Gama e Ceilândia</t>
  </si>
  <si>
    <t>Movimentações de bens para eventos e recolhimento de entulhos</t>
  </si>
  <si>
    <t>Número de Sismos</t>
  </si>
  <si>
    <t>Magnitude Máxima</t>
  </si>
  <si>
    <t>2019*</t>
  </si>
  <si>
    <t>Número de Eventos</t>
  </si>
  <si>
    <t xml:space="preserve">  </t>
  </si>
  <si>
    <t>1ª Etapa</t>
  </si>
  <si>
    <t>2ª Etapa</t>
  </si>
  <si>
    <t>3ª Etapa</t>
  </si>
  <si>
    <t>Centro-Oeste</t>
  </si>
  <si>
    <t>Nordeste</t>
  </si>
  <si>
    <t>Norte</t>
  </si>
  <si>
    <t>Sudeste</t>
  </si>
  <si>
    <t>Sul</t>
  </si>
  <si>
    <r>
      <t>·</t>
    </r>
    <r>
      <rPr>
        <sz val="7"/>
        <rFont val="Times New Roman"/>
        <family val="1"/>
      </rPr>
      <t xml:space="preserve">  </t>
    </r>
    <r>
      <rPr>
        <sz val="10"/>
        <rFont val="Arial"/>
        <family val="2"/>
      </rPr>
      <t>Mini-curso sobre ofensiva antigênero na Semana Universitária de 2019.</t>
    </r>
  </si>
  <si>
    <r>
      <t>·</t>
    </r>
    <r>
      <rPr>
        <sz val="7"/>
        <rFont val="Times New Roman"/>
        <family val="1"/>
      </rPr>
      <t xml:space="preserve">  </t>
    </r>
    <r>
      <rPr>
        <sz val="10"/>
        <rFont val="Arial"/>
        <family val="2"/>
      </rPr>
      <t>Oficina sobre Saúde Mental de LGBT na Semana Universitária de 2019.</t>
    </r>
  </si>
  <si>
    <r>
      <t>·</t>
    </r>
    <r>
      <rPr>
        <sz val="7"/>
        <rFont val="Times New Roman"/>
        <family val="1"/>
      </rPr>
      <t xml:space="preserve">  </t>
    </r>
    <r>
      <rPr>
        <sz val="10"/>
        <rFont val="Arial"/>
        <family val="2"/>
      </rPr>
      <t>Cineclube e debate: NEM, na Semana Universitária de 2019.</t>
    </r>
  </si>
  <si>
    <r>
      <t>·</t>
    </r>
    <r>
      <rPr>
        <sz val="7"/>
        <rFont val="Times New Roman"/>
        <family val="1"/>
      </rPr>
      <t xml:space="preserve">  </t>
    </r>
    <r>
      <rPr>
        <sz val="10"/>
        <rFont val="Arial"/>
        <family val="2"/>
      </rPr>
      <t>Organização da Mesa-Redonda: Patologização e despatologização das homossexualidades, travestilidade e transexualidades. Com Pedro Paulo Bicalho (CFP), Viviane Vergueiro (UFBA) e Bernardo Mota (IBRAT). Local: Anfiteatro 10, data: 17/05/2018. UnB. 2018/1.</t>
    </r>
  </si>
  <si>
    <r>
      <t>·</t>
    </r>
    <r>
      <rPr>
        <sz val="7"/>
        <rFont val="Times New Roman"/>
        <family val="1"/>
      </rPr>
      <t xml:space="preserve">  </t>
    </r>
    <r>
      <rPr>
        <sz val="10"/>
        <rFont val="Arial"/>
        <family val="2"/>
      </rPr>
      <t>Organização da Mesa-redonda: A visibilidade e a produção artística cultural de lésbicas como forma de resistência política do patriarcado, fascismo e racismo. Com Julianna Motter (DF), Thalita Coelho (SC) e Juliane Ataíde (DF) Local: Anfiteatro 10, data: 28/08/2019. UnB. 2019/2.</t>
    </r>
  </si>
  <si>
    <r>
      <t>·</t>
    </r>
    <r>
      <rPr>
        <sz val="7"/>
        <rFont val="Times New Roman"/>
        <family val="1"/>
      </rPr>
      <t xml:space="preserve">  </t>
    </r>
    <r>
      <rPr>
        <sz val="10"/>
        <rFont val="Arial"/>
        <family val="2"/>
      </rPr>
      <t>Organização da Mesa-redonda: Cine-debate do filme “Elisa y Marcela”. Com Silvia Badim (UnB) e Coletivo Lésbico Feminista Coturno de Vênus. Local: Anfiteatro 10, data 28/08/2019. UnB. 2019/2.</t>
    </r>
  </si>
  <si>
    <r>
      <t>·</t>
    </r>
    <r>
      <rPr>
        <sz val="7"/>
        <rFont val="Times New Roman"/>
        <family val="1"/>
      </rPr>
      <t xml:space="preserve">  </t>
    </r>
    <r>
      <rPr>
        <sz val="10"/>
        <rFont val="Arial"/>
        <family val="2"/>
      </rPr>
      <t>Organização da Mesa-Redonda: Ofensivas históricas anti-aborto e resistências feministas. Com Tatiana Lionço, Rafael de La Dehesa (CUNY) e Joluzia Batista (CFEMEA). Local: Anfiteatro 9, data: 06/11/2019. UnB. 2019/2.</t>
    </r>
  </si>
  <si>
    <r>
      <t>·</t>
    </r>
    <r>
      <rPr>
        <sz val="7"/>
        <rFont val="Times New Roman"/>
        <family val="1"/>
      </rPr>
      <t xml:space="preserve">  </t>
    </r>
    <r>
      <rPr>
        <sz val="10"/>
        <rFont val="Arial"/>
        <family val="2"/>
      </rPr>
      <t>IX Curso de cuidados com a pessoa idosa com demências (</t>
    </r>
    <r>
      <rPr>
        <i/>
        <sz val="10"/>
        <rFont val="Arial"/>
        <family val="2"/>
      </rPr>
      <t xml:space="preserve">de março julho de 2019 </t>
    </r>
    <r>
      <rPr>
        <sz val="10"/>
        <rFont val="Arial"/>
        <family val="2"/>
      </rPr>
      <t>presencial)</t>
    </r>
  </si>
  <si>
    <r>
      <t>·</t>
    </r>
    <r>
      <rPr>
        <sz val="7"/>
        <rFont val="Times New Roman"/>
        <family val="1"/>
      </rPr>
      <t xml:space="preserve">  </t>
    </r>
    <r>
      <rPr>
        <sz val="10"/>
        <rFont val="Arial"/>
        <family val="2"/>
      </rPr>
      <t>X Curso de cuidados com a pessoa idosa com demências (de agosto</t>
    </r>
    <r>
      <rPr>
        <i/>
        <sz val="10"/>
        <rFont val="Arial"/>
        <family val="2"/>
      </rPr>
      <t xml:space="preserve"> a dezembro de 2019 </t>
    </r>
    <r>
      <rPr>
        <sz val="10"/>
        <rFont val="Arial"/>
        <family val="2"/>
      </rPr>
      <t>presencial)</t>
    </r>
  </si>
  <si>
    <r>
      <t>·</t>
    </r>
    <r>
      <rPr>
        <sz val="7"/>
        <rFont val="Times New Roman"/>
        <family val="1"/>
      </rPr>
      <t xml:space="preserve">  </t>
    </r>
    <r>
      <rPr>
        <sz val="10"/>
        <rFont val="Arial"/>
        <family val="2"/>
      </rPr>
      <t>III Simpósio Sobre Violência Contra Pessoa Idosa. Data: 28 de junho de 2019, Horário: 8h as 17h30, Local: Auditório 3 da Faculdade de Ciências da Saúde da UnB, Campus Darcy Ribeiro.</t>
    </r>
  </si>
  <si>
    <r>
      <t>·</t>
    </r>
    <r>
      <rPr>
        <sz val="7"/>
        <rFont val="Times New Roman"/>
        <family val="1"/>
      </rPr>
      <t xml:space="preserve">  </t>
    </r>
    <r>
      <rPr>
        <sz val="10"/>
        <rFont val="Arial"/>
        <family val="2"/>
      </rPr>
      <t>IX Jornada Científica da Liga Acadêmica de Gerontologia e Geriatria da UnB (LAGGUnB) e I Simpósio de Pesquisa</t>
    </r>
  </si>
  <si>
    <r>
      <t>·</t>
    </r>
    <r>
      <rPr>
        <sz val="7"/>
        <rFont val="Times New Roman"/>
        <family val="1"/>
      </rPr>
      <t xml:space="preserve">  </t>
    </r>
    <r>
      <rPr>
        <sz val="10"/>
        <rFont val="Arial"/>
        <family val="2"/>
      </rPr>
      <t xml:space="preserve"> Capacitação dos alunos de Fonoaudiologia (participantes da Liga Acadêmica de Fonoaudiologia na Atenção Primária à Saúde e do Projeto de Extensão "Cuidados com a Comunicação, Audição e Alimentação dos Idosos) para ação em Institutos de Longa Permanência para Idosos para e para os extensionistas participantes do Projeto (06/04/19).</t>
    </r>
  </si>
  <si>
    <r>
      <t>·</t>
    </r>
    <r>
      <rPr>
        <sz val="7"/>
        <rFont val="Times New Roman"/>
        <family val="1"/>
      </rPr>
      <t xml:space="preserve">  </t>
    </r>
    <r>
      <rPr>
        <b/>
        <sz val="10"/>
        <rFont val="Arial"/>
        <family val="2"/>
      </rPr>
      <t>Como se adaptar às perdas de memória na pessoa com demência</t>
    </r>
    <r>
      <rPr>
        <sz val="10"/>
        <rFont val="Arial"/>
        <family val="2"/>
      </rPr>
      <t>. Realizada na unidade Taguatinga Norte do SESC-DF em 06 de maio 2019.</t>
    </r>
  </si>
  <si>
    <r>
      <t>·</t>
    </r>
    <r>
      <rPr>
        <sz val="7"/>
        <rFont val="Times New Roman"/>
        <family val="1"/>
      </rPr>
      <t xml:space="preserve">  </t>
    </r>
    <r>
      <rPr>
        <sz val="10"/>
        <rFont val="Arial"/>
        <family val="2"/>
      </rPr>
      <t xml:space="preserve">Faustino, Andréa Mathes. Congresso Paulista de Geriatria e Gerontologia – GERP 2019. </t>
    </r>
    <r>
      <rPr>
        <b/>
        <sz val="10"/>
        <rFont val="Arial"/>
        <family val="2"/>
      </rPr>
      <t>Efeitos do Uso da Música em Relação às Respostas Emocionais e Físicas de Idosos Institucionalizados</t>
    </r>
    <r>
      <rPr>
        <sz val="10"/>
        <rFont val="Arial"/>
        <family val="2"/>
      </rPr>
      <t>. 2019. (Congresso).</t>
    </r>
  </si>
  <si>
    <r>
      <t>·</t>
    </r>
    <r>
      <rPr>
        <sz val="7"/>
        <rFont val="Times New Roman"/>
        <family val="1"/>
      </rPr>
      <t xml:space="preserve">  </t>
    </r>
    <r>
      <rPr>
        <sz val="10"/>
        <rFont val="Arial"/>
        <family val="2"/>
      </rPr>
      <t xml:space="preserve">Lira, Juliana Onofre. </t>
    </r>
    <r>
      <rPr>
        <b/>
        <sz val="10"/>
        <rFont val="Arial"/>
        <family val="2"/>
      </rPr>
      <t>10</t>
    </r>
    <r>
      <rPr>
        <b/>
        <u/>
        <vertAlign val="superscript"/>
        <sz val="10"/>
        <rFont val="Arial"/>
        <family val="2"/>
      </rPr>
      <t>o</t>
    </r>
    <r>
      <rPr>
        <b/>
        <sz val="10"/>
        <rFont val="Arial"/>
        <family val="2"/>
      </rPr>
      <t xml:space="preserve"> Congresso do Centro Oeste de Geriatria e Gerontologia</t>
    </r>
    <r>
      <rPr>
        <sz val="10"/>
        <rFont val="Arial"/>
        <family val="2"/>
      </rPr>
      <t xml:space="preserve"> (19/09/19 à 21/09/19) – coordenação de mesa sobre atuação multidisciplinar.</t>
    </r>
  </si>
  <si>
    <r>
      <t>·</t>
    </r>
    <r>
      <rPr>
        <sz val="7"/>
        <rFont val="Times New Roman"/>
        <family val="1"/>
      </rPr>
      <t xml:space="preserve">  </t>
    </r>
    <r>
      <rPr>
        <sz val="10"/>
        <rFont val="Arial"/>
        <family val="2"/>
      </rPr>
      <t xml:space="preserve">Lira, Juliana Onofre. Congresso da Fundação Otorrinolaringologia – palestrante sobre o tema </t>
    </r>
    <r>
      <rPr>
        <b/>
        <sz val="10"/>
        <rFont val="Arial"/>
        <family val="2"/>
      </rPr>
      <t>Planos de cuidados avançados na demência</t>
    </r>
    <r>
      <rPr>
        <sz val="10"/>
        <rFont val="Arial"/>
        <family val="2"/>
      </rPr>
      <t xml:space="preserve"> – agosto de 2019.</t>
    </r>
  </si>
  <si>
    <r>
      <t>·</t>
    </r>
    <r>
      <rPr>
        <sz val="7"/>
        <rFont val="Times New Roman"/>
        <family val="1"/>
      </rPr>
      <t xml:space="preserve">  </t>
    </r>
    <r>
      <rPr>
        <sz val="10"/>
        <rFont val="Arial"/>
        <family val="2"/>
      </rPr>
      <t xml:space="preserve">Lira, Juliana Onofre. </t>
    </r>
    <r>
      <rPr>
        <b/>
        <sz val="10"/>
        <rFont val="Arial"/>
        <family val="2"/>
      </rPr>
      <t>Alzheimer?s Association International Conference®</t>
    </r>
    <r>
      <rPr>
        <sz val="10"/>
        <rFont val="Arial"/>
        <family val="2"/>
      </rPr>
      <t xml:space="preserve"> (AAIC®) Satellite Symposium.Diagnostic profile of elderly referred to reference geriatric center for dementia in Federal District. 2019. (Simpósio).</t>
    </r>
  </si>
  <si>
    <r>
      <t>·</t>
    </r>
    <r>
      <rPr>
        <sz val="7"/>
        <rFont val="Times New Roman"/>
        <family val="1"/>
      </rPr>
      <t xml:space="preserve">  </t>
    </r>
    <r>
      <rPr>
        <b/>
        <sz val="10"/>
        <rFont val="Arial"/>
        <family val="2"/>
      </rPr>
      <t>Ciclo de Estudos – Calibã e a Bruxa</t>
    </r>
    <r>
      <rPr>
        <sz val="10"/>
        <rFont val="Arial"/>
        <family val="2"/>
      </rPr>
      <t xml:space="preserve">. De março a julho de 2019, o Núcleo promove o ciclo de estudos. Da obra </t>
    </r>
    <r>
      <rPr>
        <b/>
        <sz val="10"/>
        <rFont val="Arial"/>
        <family val="2"/>
      </rPr>
      <t>Calibã e a bruxa: mulheres, corpos e acumulação primitiva</t>
    </r>
    <r>
      <rPr>
        <sz val="10"/>
        <rFont val="Arial"/>
        <family val="2"/>
      </rPr>
      <t>, escrito pela historiadora feminista Silvia Federici, apresenta uma análise acerca da transição do feudalismo para o capitalismo, dando especial atenção à história das mulheres – invisibilizada pelas narrativas dominantes. Com uma proposta de leitura conjunta e partilhada de saberes, os oitos encontros do Ciclo acontecerão sempre das 16h às 18h no Auditório do Ceam.</t>
    </r>
  </si>
  <si>
    <r>
      <t>·</t>
    </r>
    <r>
      <rPr>
        <sz val="7"/>
        <rFont val="Times New Roman"/>
        <family val="1"/>
      </rPr>
      <t xml:space="preserve">  </t>
    </r>
    <r>
      <rPr>
        <b/>
        <sz val="10"/>
        <rFont val="Arial"/>
        <family val="2"/>
      </rPr>
      <t>Seminário Práticas Socioculturais e Discurso: debates sobre gênero</t>
    </r>
    <r>
      <rPr>
        <sz val="10"/>
        <rFont val="Arial"/>
        <family val="2"/>
      </rPr>
      <t>. Convidadas: Dra. Micheline Tomazi (UFES), Dra. Maria Carmen Gomes (UFV), Dra. Erica Souza (UFMG) e participantes do Nelis. Duas jornadas com conferências, mesas redondas e exibição de documentários. Previsão de realização: setembro.</t>
    </r>
  </si>
  <si>
    <r>
      <t>·</t>
    </r>
    <r>
      <rPr>
        <sz val="7"/>
        <rFont val="Times New Roman"/>
        <family val="1"/>
      </rPr>
      <t xml:space="preserve">  </t>
    </r>
    <r>
      <rPr>
        <b/>
        <sz val="10"/>
        <rFont val="Arial"/>
        <family val="2"/>
      </rPr>
      <t>Curso de Formação em Escrita Criativa.</t>
    </r>
    <r>
      <rPr>
        <sz val="10"/>
        <rFont val="Arial"/>
        <family val="2"/>
      </rPr>
      <t xml:space="preserve"> Convidada: Dra. Ana Vieira (Quinta Palavra). Três dias de curso. Previsão de realização: novembro.</t>
    </r>
  </si>
  <si>
    <r>
      <t>·</t>
    </r>
    <r>
      <rPr>
        <sz val="7"/>
        <rFont val="Times New Roman"/>
        <family val="1"/>
      </rPr>
      <t xml:space="preserve">  </t>
    </r>
    <r>
      <rPr>
        <sz val="10"/>
        <rFont val="Arial"/>
        <family val="2"/>
      </rPr>
      <t>Ensino de Língua Portuguesa em perspectiva crítica: dialogando sobre gênero. 2019. (Curso de curta duração ministrado/Outra).</t>
    </r>
  </si>
  <si>
    <r>
      <t>·</t>
    </r>
    <r>
      <rPr>
        <sz val="7"/>
        <rFont val="Times New Roman"/>
        <family val="1"/>
      </rPr>
      <t xml:space="preserve">  </t>
    </r>
    <r>
      <rPr>
        <sz val="10"/>
        <rFont val="Arial"/>
        <family val="2"/>
      </rPr>
      <t>Letramento crítico e Estudos decoloniais: refletindo sobre a colonialidade do saber, poder e ser. 2019. (Curso de curta duração ministrado/Outra).</t>
    </r>
  </si>
  <si>
    <r>
      <t>·</t>
    </r>
    <r>
      <rPr>
        <sz val="7"/>
        <rFont val="Times New Roman"/>
        <family val="1"/>
      </rPr>
      <t xml:space="preserve">  </t>
    </r>
    <r>
      <rPr>
        <sz val="10"/>
        <rFont val="Arial"/>
        <family val="2"/>
      </rPr>
      <t>Seminários: Seminário Internacional Desenvolvimento, Democracia e Direitos Humanos: Diálogos e Cooperação Internacional – UnB.</t>
    </r>
  </si>
  <si>
    <r>
      <t>·</t>
    </r>
    <r>
      <rPr>
        <sz val="7"/>
        <rFont val="Times New Roman"/>
        <family val="1"/>
      </rPr>
      <t xml:space="preserve">  </t>
    </r>
    <r>
      <rPr>
        <sz val="10"/>
        <rFont val="Arial"/>
        <family val="2"/>
      </rPr>
      <t>Expolinguagens: verbal, visual e multimodal – exposição artística de Linguagens.</t>
    </r>
  </si>
  <si>
    <t>Viviane Faria Lopes (http://lattes.cnpq.br/2373124294060117)</t>
  </si>
  <si>
    <r>
      <t>·</t>
    </r>
    <r>
      <rPr>
        <sz val="7"/>
        <rFont val="Times New Roman"/>
        <family val="1"/>
      </rPr>
      <t xml:space="preserve">  </t>
    </r>
    <r>
      <rPr>
        <sz val="10"/>
        <rFont val="Arial"/>
        <family val="2"/>
      </rPr>
      <t>I Artefatos: Seminário Internacional de Literatura e Outras Artes. (Seminário).</t>
    </r>
  </si>
  <si>
    <r>
      <t>·</t>
    </r>
    <r>
      <rPr>
        <sz val="7"/>
        <rFont val="Times New Roman"/>
        <family val="1"/>
      </rPr>
      <t xml:space="preserve">  </t>
    </r>
    <r>
      <rPr>
        <sz val="10"/>
        <rFont val="Arial"/>
        <family val="2"/>
      </rPr>
      <t>Psicomotricidade Clínica e Educacional – Educação Psicomotora. (Seminário).</t>
    </r>
  </si>
  <si>
    <r>
      <t>·</t>
    </r>
    <r>
      <rPr>
        <sz val="7"/>
        <rFont val="Times New Roman"/>
        <family val="1"/>
      </rPr>
      <t xml:space="preserve">  </t>
    </r>
    <r>
      <rPr>
        <sz val="10"/>
        <rFont val="Arial"/>
        <family val="2"/>
      </rPr>
      <t>Simpósio sobre Autismo – Diagnóstico precoce. (Congresso).</t>
    </r>
  </si>
  <si>
    <r>
      <t>·</t>
    </r>
    <r>
      <rPr>
        <sz val="7"/>
        <rFont val="Times New Roman"/>
        <family val="1"/>
      </rPr>
      <t xml:space="preserve">  </t>
    </r>
    <r>
      <rPr>
        <sz val="10"/>
        <rFont val="Arial"/>
        <family val="2"/>
      </rPr>
      <t>XIX Semana do Curso de Letras. “LINGUA(GENS): BE OR DON?T BE”. (Congresso).</t>
    </r>
  </si>
  <si>
    <r>
      <t>·</t>
    </r>
    <r>
      <rPr>
        <sz val="7"/>
        <rFont val="Times New Roman"/>
        <family val="1"/>
      </rPr>
      <t xml:space="preserve">  </t>
    </r>
    <r>
      <rPr>
        <sz val="10"/>
        <rFont val="Arial"/>
        <family val="2"/>
      </rPr>
      <t>1</t>
    </r>
    <r>
      <rPr>
        <u/>
        <vertAlign val="superscript"/>
        <sz val="10"/>
        <rFont val="Arial"/>
        <family val="2"/>
      </rPr>
      <t>a</t>
    </r>
    <r>
      <rPr>
        <sz val="10"/>
        <rFont val="Arial"/>
        <family val="2"/>
      </rPr>
      <t xml:space="preserve"> Escola Internacional de Altos Estudos em Linguagem, Cultura e Identidade. (Congresso).</t>
    </r>
  </si>
  <si>
    <r>
      <t>·</t>
    </r>
    <r>
      <rPr>
        <sz val="7"/>
        <rFont val="Times New Roman"/>
        <family val="1"/>
      </rPr>
      <t xml:space="preserve">  </t>
    </r>
    <r>
      <rPr>
        <sz val="10"/>
        <rFont val="Arial"/>
        <family val="2"/>
      </rPr>
      <t>Comunicação Animal e Evolução da Linguagem Humana. (Palestra).</t>
    </r>
  </si>
  <si>
    <r>
      <t>·</t>
    </r>
    <r>
      <rPr>
        <sz val="7"/>
        <rFont val="Times New Roman"/>
        <family val="1"/>
      </rPr>
      <t xml:space="preserve">  </t>
    </r>
    <r>
      <rPr>
        <sz val="10"/>
        <rFont val="Arial"/>
        <family val="2"/>
      </rPr>
      <t>Elementos de reflexão para uma aproximação entre ciência e espiritualidade. (Palestra).</t>
    </r>
  </si>
  <si>
    <r>
      <t>·</t>
    </r>
    <r>
      <rPr>
        <sz val="7"/>
        <rFont val="Times New Roman"/>
        <family val="1"/>
      </rPr>
      <t xml:space="preserve">  </t>
    </r>
    <r>
      <rPr>
        <sz val="10"/>
        <rFont val="Arial"/>
        <family val="2"/>
      </rPr>
      <t>Secretaria de Estado de Educação. (Encontro/Debate).</t>
    </r>
  </si>
  <si>
    <r>
      <t>·</t>
    </r>
    <r>
      <rPr>
        <sz val="7"/>
        <rFont val="Times New Roman"/>
        <family val="1"/>
      </rPr>
      <t xml:space="preserve">  </t>
    </r>
    <r>
      <rPr>
        <sz val="10"/>
        <rFont val="Arial"/>
        <family val="2"/>
      </rPr>
      <t>Secretaria de Estado de Educação, com a palestra “Inteligência Funcional”. (Palestra).</t>
    </r>
  </si>
  <si>
    <r>
      <t>·</t>
    </r>
    <r>
      <rPr>
        <sz val="7"/>
        <rFont val="Times New Roman"/>
        <family val="1"/>
      </rPr>
      <t xml:space="preserve">  </t>
    </r>
    <r>
      <rPr>
        <sz val="10"/>
        <rFont val="Arial"/>
        <family val="2"/>
      </rPr>
      <t>Semana de Educação para a vida, da SEDF, com a oficina “Inteligência Emocional”. (Palestra).</t>
    </r>
  </si>
  <si>
    <r>
      <t>·</t>
    </r>
    <r>
      <rPr>
        <sz val="7"/>
        <rFont val="Times New Roman"/>
        <family val="1"/>
      </rPr>
      <t xml:space="preserve">  </t>
    </r>
    <r>
      <rPr>
        <sz val="10"/>
        <rFont val="Arial"/>
        <family val="2"/>
      </rPr>
      <t>Práticas socioculturais e discurso: debates sobre gênero e linguagem NELiS-UnB (Seminário).</t>
    </r>
  </si>
  <si>
    <r>
      <t>·</t>
    </r>
    <r>
      <rPr>
        <sz val="7"/>
        <rFont val="Times New Roman"/>
        <family val="1"/>
      </rPr>
      <t xml:space="preserve">  </t>
    </r>
    <r>
      <rPr>
        <sz val="10"/>
        <rFont val="Arial"/>
        <family val="2"/>
      </rPr>
      <t>8th Language in the Media Conference – UFRJ/Unirio (Congresso).</t>
    </r>
  </si>
  <si>
    <r>
      <t>·</t>
    </r>
    <r>
      <rPr>
        <sz val="7"/>
        <rFont val="Times New Roman"/>
        <family val="1"/>
      </rPr>
      <t xml:space="preserve">  </t>
    </r>
    <r>
      <rPr>
        <sz val="10"/>
        <rFont val="Arial"/>
        <family val="2"/>
      </rPr>
      <t>XIII Congreso Internacional ALED – Facultad de Umanidades, UASD, Escuela de Comunicación Social (Congresso).</t>
    </r>
  </si>
  <si>
    <r>
      <t>·</t>
    </r>
    <r>
      <rPr>
        <sz val="7"/>
        <rFont val="Times New Roman"/>
        <family val="1"/>
      </rPr>
      <t xml:space="preserve">  </t>
    </r>
    <r>
      <rPr>
        <sz val="10"/>
        <rFont val="Arial"/>
        <family val="2"/>
      </rPr>
      <t>VII Simpósio Mundial de Estudos Da Língua Portuguesa (SIMELP).</t>
    </r>
  </si>
  <si>
    <r>
      <t>·</t>
    </r>
    <r>
      <rPr>
        <sz val="7"/>
        <rFont val="Times New Roman"/>
        <family val="1"/>
      </rPr>
      <t xml:space="preserve">  </t>
    </r>
    <r>
      <rPr>
        <sz val="10"/>
        <rFont val="Arial"/>
        <family val="2"/>
      </rPr>
      <t>IV Desfazendo Gênero.</t>
    </r>
  </si>
  <si>
    <t>Jaqueline Coêlho Santana (http://lattes.cnpq.br/6041384409631782)</t>
  </si>
  <si>
    <r>
      <t>·</t>
    </r>
    <r>
      <rPr>
        <sz val="7"/>
        <rFont val="Times New Roman"/>
        <family val="1"/>
      </rPr>
      <t xml:space="preserve">  </t>
    </r>
    <r>
      <rPr>
        <sz val="10"/>
        <rFont val="Arial"/>
        <family val="2"/>
      </rPr>
      <t>O Kinbumdu do dia a dia na Bahia.</t>
    </r>
  </si>
  <si>
    <r>
      <t>·</t>
    </r>
    <r>
      <rPr>
        <sz val="7"/>
        <rFont val="Times New Roman"/>
        <family val="1"/>
      </rPr>
      <t xml:space="preserve">  </t>
    </r>
    <r>
      <rPr>
        <sz val="10"/>
        <rFont val="Arial"/>
        <family val="2"/>
      </rPr>
      <t>Seminário Internacional “Cultura e Espiritualidade dos africanos”.</t>
    </r>
  </si>
  <si>
    <r>
      <t>·</t>
    </r>
    <r>
      <rPr>
        <sz val="7"/>
        <rFont val="Times New Roman"/>
        <family val="1"/>
      </rPr>
      <t xml:space="preserve">  </t>
    </r>
    <r>
      <rPr>
        <sz val="10"/>
        <rFont val="Arial"/>
        <family val="2"/>
      </rPr>
      <t>Sentenças proverbiais e cosmologia Bantu.</t>
    </r>
  </si>
  <si>
    <r>
      <t>·</t>
    </r>
    <r>
      <rPr>
        <sz val="7"/>
        <rFont val="Times New Roman"/>
        <family val="1"/>
      </rPr>
      <t xml:space="preserve">  </t>
    </r>
    <r>
      <rPr>
        <sz val="10"/>
        <rFont val="Arial"/>
        <family val="2"/>
      </rPr>
      <t>II Colóquio Tradução e Criação (Universidade Federal Fluminense).</t>
    </r>
  </si>
  <si>
    <r>
      <t>·</t>
    </r>
    <r>
      <rPr>
        <sz val="7"/>
        <rFont val="Times New Roman"/>
        <family val="1"/>
      </rPr>
      <t xml:space="preserve">  </t>
    </r>
    <r>
      <rPr>
        <sz val="10"/>
        <rFont val="Arial"/>
        <family val="2"/>
      </rPr>
      <t>XXII Congresso Internacional de Humanidades Democracia, Deslocamentos.</t>
    </r>
  </si>
  <si>
    <r>
      <t>·</t>
    </r>
    <r>
      <rPr>
        <sz val="7"/>
        <rFont val="Times New Roman"/>
        <family val="1"/>
      </rPr>
      <t xml:space="preserve">  </t>
    </r>
    <r>
      <rPr>
        <sz val="10"/>
        <rFont val="Arial"/>
        <family val="2"/>
      </rPr>
      <t>Textualidades em Contextos Latino-Americanos; X Encontro do Grupo de Pesquisa Textualidades contemporâneas: processos de hibridação.</t>
    </r>
  </si>
  <si>
    <r>
      <t>·</t>
    </r>
    <r>
      <rPr>
        <sz val="7"/>
        <rFont val="Times New Roman"/>
        <family val="1"/>
      </rPr>
      <t xml:space="preserve">  </t>
    </r>
    <r>
      <rPr>
        <sz val="10"/>
        <rFont val="Arial"/>
        <family val="2"/>
      </rPr>
      <t>III Silecri – Simpósio de Letramento e Criatividade.</t>
    </r>
  </si>
  <si>
    <r>
      <t>·</t>
    </r>
    <r>
      <rPr>
        <sz val="7"/>
        <rFont val="Times New Roman"/>
        <family val="1"/>
      </rPr>
      <t xml:space="preserve">  </t>
    </r>
    <r>
      <rPr>
        <sz val="10"/>
        <rFont val="Arial"/>
        <family val="2"/>
      </rPr>
      <t>Direitos Humanos e Movimentos Sociais.</t>
    </r>
  </si>
  <si>
    <r>
      <t>·</t>
    </r>
    <r>
      <rPr>
        <sz val="7"/>
        <rFont val="Times New Roman"/>
        <family val="1"/>
      </rPr>
      <t xml:space="preserve">  </t>
    </r>
    <r>
      <rPr>
        <sz val="10"/>
        <rFont val="Arial"/>
        <family val="2"/>
      </rPr>
      <t>Congresso Brasileiro de Linguística Aplicada.</t>
    </r>
  </si>
  <si>
    <r>
      <t>·</t>
    </r>
    <r>
      <rPr>
        <sz val="7"/>
        <rFont val="Times New Roman"/>
        <family val="1"/>
      </rPr>
      <t xml:space="preserve">  </t>
    </r>
    <r>
      <rPr>
        <sz val="10"/>
        <rFont val="Arial"/>
        <family val="2"/>
      </rPr>
      <t>30</t>
    </r>
    <r>
      <rPr>
        <u/>
        <vertAlign val="superscript"/>
        <sz val="10"/>
        <rFont val="Arial"/>
        <family val="2"/>
      </rPr>
      <t>o</t>
    </r>
    <r>
      <rPr>
        <sz val="10"/>
        <rFont val="Arial"/>
        <family val="2"/>
      </rPr>
      <t xml:space="preserve"> Encontro de Dirigentes dos Cepes.</t>
    </r>
  </si>
  <si>
    <r>
      <t>·</t>
    </r>
    <r>
      <rPr>
        <sz val="7"/>
        <rFont val="Times New Roman"/>
        <family val="1"/>
      </rPr>
      <t xml:space="preserve">  </t>
    </r>
    <r>
      <rPr>
        <sz val="10"/>
        <rFont val="Arial"/>
        <family val="2"/>
      </rPr>
      <t>Coluna “Mandando a Letra” – Jornal de Brasília.</t>
    </r>
  </si>
  <si>
    <r>
      <t>·</t>
    </r>
    <r>
      <rPr>
        <sz val="7"/>
        <rFont val="Times New Roman"/>
        <family val="1"/>
      </rPr>
      <t xml:space="preserve">  </t>
    </r>
    <r>
      <rPr>
        <sz val="10"/>
        <rFont val="Arial"/>
        <family val="2"/>
      </rPr>
      <t>Quadro “Desenrolando a Língua” – Rádio Tupi/RJ – Programa Cristiano Santos.</t>
    </r>
  </si>
  <si>
    <r>
      <t>·</t>
    </r>
    <r>
      <rPr>
        <sz val="7"/>
        <rFont val="Times New Roman"/>
        <family val="1"/>
      </rPr>
      <t xml:space="preserve">  </t>
    </r>
    <r>
      <rPr>
        <sz val="10"/>
        <rFont val="Arial"/>
        <family val="2"/>
      </rPr>
      <t>XIII RAM – Reunião de Antropologia do Mercosul.</t>
    </r>
  </si>
  <si>
    <r>
      <t>·</t>
    </r>
    <r>
      <rPr>
        <sz val="7"/>
        <rFont val="Times New Roman"/>
        <family val="1"/>
      </rPr>
      <t xml:space="preserve">  </t>
    </r>
    <r>
      <rPr>
        <sz val="10"/>
        <rFont val="Arial"/>
        <family val="2"/>
      </rPr>
      <t>A “visibilidade” comunicacional-informacional-digital indígena na Sociedade da Informação: antecedentes, experiências e desafios.</t>
    </r>
  </si>
  <si>
    <r>
      <t>·</t>
    </r>
    <r>
      <rPr>
        <sz val="7"/>
        <rFont val="Times New Roman"/>
        <family val="1"/>
      </rPr>
      <t xml:space="preserve">  </t>
    </r>
    <r>
      <rPr>
        <sz val="10"/>
        <rFont val="Arial"/>
        <family val="2"/>
      </rPr>
      <t>Radical Right Research International Network (RIN) Workshop – Swansea University.</t>
    </r>
  </si>
  <si>
    <r>
      <t>·</t>
    </r>
    <r>
      <rPr>
        <sz val="7"/>
        <rFont val="Times New Roman"/>
        <family val="1"/>
      </rPr>
      <t xml:space="preserve">  </t>
    </r>
    <r>
      <rPr>
        <sz val="10"/>
        <rFont val="Arial"/>
        <family val="2"/>
      </rPr>
      <t>8</t>
    </r>
    <r>
      <rPr>
        <u/>
        <vertAlign val="superscript"/>
        <sz val="10"/>
        <rFont val="Arial"/>
        <family val="2"/>
      </rPr>
      <t>o</t>
    </r>
    <r>
      <rPr>
        <sz val="10"/>
        <rFont val="Arial"/>
        <family val="2"/>
      </rPr>
      <t xml:space="preserve"> Congresso Ibero-Americano em Investigação Qualitativa – Escola Superior de Enfermagem de Lisboa – ESEL.</t>
    </r>
  </si>
  <si>
    <r>
      <t>·</t>
    </r>
    <r>
      <rPr>
        <sz val="7"/>
        <rFont val="Times New Roman"/>
        <family val="1"/>
      </rPr>
      <t xml:space="preserve">  </t>
    </r>
    <r>
      <rPr>
        <sz val="10"/>
        <rFont val="Arial"/>
        <family val="2"/>
      </rPr>
      <t>9</t>
    </r>
    <r>
      <rPr>
        <u/>
        <vertAlign val="superscript"/>
        <sz val="10"/>
        <rFont val="Arial"/>
        <family val="2"/>
      </rPr>
      <t>a</t>
    </r>
    <r>
      <rPr>
        <sz val="10"/>
        <rFont val="Arial"/>
        <family val="2"/>
      </rPr>
      <t xml:space="preserve"> Conferência FPRGES – Universidade de Brasília.</t>
    </r>
  </si>
  <si>
    <r>
      <t>·</t>
    </r>
    <r>
      <rPr>
        <sz val="7"/>
        <rFont val="Times New Roman"/>
        <family val="1"/>
      </rPr>
      <t xml:space="preserve">  </t>
    </r>
    <r>
      <rPr>
        <sz val="10"/>
        <rFont val="Arial"/>
        <family val="2"/>
      </rPr>
      <t>Colaboratórios para grupo de trabalho Évora Life-Montado Adapt, do projeto europeu Life – Universidade de Évora.</t>
    </r>
  </si>
  <si>
    <r>
      <t>·</t>
    </r>
    <r>
      <rPr>
        <sz val="7"/>
        <rFont val="Times New Roman"/>
        <family val="1"/>
      </rPr>
      <t xml:space="preserve">  </t>
    </r>
    <r>
      <rPr>
        <sz val="10"/>
        <rFont val="Arial"/>
        <family val="2"/>
      </rPr>
      <t>Ciclo de Sessões Colaborativas – GW-PAC – GovInt – Universidade Nova de Lisboa.</t>
    </r>
  </si>
  <si>
    <r>
      <t>·</t>
    </r>
    <r>
      <rPr>
        <sz val="7"/>
        <rFont val="Times New Roman"/>
        <family val="1"/>
      </rPr>
      <t xml:space="preserve">  </t>
    </r>
    <r>
      <rPr>
        <sz val="10"/>
        <rFont val="Arial"/>
        <family val="2"/>
      </rPr>
      <t>XIII Congresso Internacional ALED.</t>
    </r>
  </si>
  <si>
    <r>
      <t>·</t>
    </r>
    <r>
      <rPr>
        <sz val="7"/>
        <rFont val="Times New Roman"/>
        <family val="1"/>
      </rPr>
      <t xml:space="preserve">  </t>
    </r>
    <r>
      <rPr>
        <sz val="10"/>
        <rFont val="Arial"/>
        <family val="2"/>
      </rPr>
      <t>Radical Right Research International Network (RIN) 2019 – Workshop. Swansea University.</t>
    </r>
  </si>
  <si>
    <t>Gissele Alves (http://lattes.cnpq.br/1945861943013899)</t>
  </si>
  <si>
    <r>
      <t>·</t>
    </r>
    <r>
      <rPr>
        <sz val="7"/>
        <rFont val="Times New Roman"/>
        <family val="1"/>
      </rPr>
      <t xml:space="preserve">  </t>
    </r>
    <r>
      <rPr>
        <sz val="10"/>
        <rFont val="Arial"/>
        <family val="2"/>
      </rPr>
      <t>Conferência de Silvia Federici (Conferência).</t>
    </r>
  </si>
  <si>
    <r>
      <t>·</t>
    </r>
    <r>
      <rPr>
        <sz val="7"/>
        <rFont val="Times New Roman"/>
        <family val="1"/>
      </rPr>
      <t xml:space="preserve">  </t>
    </r>
    <r>
      <rPr>
        <sz val="10"/>
        <rFont val="Arial"/>
        <family val="2"/>
      </rPr>
      <t>XI Congresso Internacional da ABRALIN (Congresso).</t>
    </r>
  </si>
  <si>
    <r>
      <t>·</t>
    </r>
    <r>
      <rPr>
        <sz val="7"/>
        <rFont val="Times New Roman"/>
        <family val="1"/>
      </rPr>
      <t xml:space="preserve">  </t>
    </r>
    <r>
      <rPr>
        <sz val="10"/>
        <rFont val="Arial"/>
        <family val="2"/>
      </rPr>
      <t>3rd DiscourseNet – Asociación Latinoamericana de Estudios del Discurso DNC3.</t>
    </r>
  </si>
  <si>
    <r>
      <t>·</t>
    </r>
    <r>
      <rPr>
        <sz val="7"/>
        <rFont val="Times New Roman"/>
        <family val="1"/>
      </rPr>
      <t xml:space="preserve">  </t>
    </r>
    <r>
      <rPr>
        <sz val="10"/>
        <rFont val="Arial"/>
        <family val="2"/>
      </rPr>
      <t>ALED Discourse Studies Congress Knowledge and Power in a Polycentric World Discourses across languages, cultures, space – Paris-Seine Université de Cergy-Pontoise (Congresso).</t>
    </r>
  </si>
  <si>
    <r>
      <t>·</t>
    </r>
    <r>
      <rPr>
        <sz val="7"/>
        <rFont val="Times New Roman"/>
        <family val="1"/>
      </rPr>
      <t xml:space="preserve">  </t>
    </r>
    <r>
      <rPr>
        <sz val="10"/>
        <rFont val="Arial"/>
        <family val="2"/>
      </rPr>
      <t>III Silecri – Simpósio de Letramento e Criatividade – Instituto Federal de Brasília (Campus São Sebastião).</t>
    </r>
  </si>
  <si>
    <r>
      <t>·</t>
    </r>
    <r>
      <rPr>
        <sz val="7"/>
        <rFont val="Times New Roman"/>
        <family val="1"/>
      </rPr>
      <t xml:space="preserve">  </t>
    </r>
    <r>
      <rPr>
        <sz val="10"/>
        <rFont val="Arial"/>
        <family val="2"/>
      </rPr>
      <t>Novena Semana Académica Letras para Volar – Universidad de Guadalajara.</t>
    </r>
  </si>
  <si>
    <r>
      <t>·</t>
    </r>
    <r>
      <rPr>
        <sz val="7"/>
        <rFont val="Times New Roman"/>
        <family val="1"/>
      </rPr>
      <t xml:space="preserve">  </t>
    </r>
    <r>
      <rPr>
        <sz val="10"/>
        <rFont val="Arial"/>
        <family val="2"/>
      </rPr>
      <t>Literacidad Crítica: una exploración sobre su orígen y posicionamiento internacional (proferida no Seminário Novena Semana Académica Letras para Volar).</t>
    </r>
  </si>
  <si>
    <r>
      <t>·</t>
    </r>
    <r>
      <rPr>
        <sz val="7"/>
        <rFont val="Times New Roman"/>
        <family val="1"/>
      </rPr>
      <t xml:space="preserve">  </t>
    </r>
    <r>
      <rPr>
        <sz val="10"/>
        <rFont val="Arial"/>
        <family val="2"/>
      </rPr>
      <t>Coordenação do Simpósio Temático “Enfoques da linguística e da tradução para o estudo da variação em textos escritos com marcas de oralidade”, na XIII Semana Acadêmica de Letras da UFSC.</t>
    </r>
  </si>
  <si>
    <r>
      <t>·</t>
    </r>
    <r>
      <rPr>
        <sz val="7"/>
        <rFont val="Times New Roman"/>
        <family val="1"/>
      </rPr>
      <t xml:space="preserve">  </t>
    </r>
    <r>
      <rPr>
        <sz val="10"/>
        <rFont val="Arial"/>
        <family val="2"/>
      </rPr>
      <t>I Seminário sobre Negritude e Imagem da FAC/UnB (Seminário).</t>
    </r>
  </si>
  <si>
    <r>
      <t>·</t>
    </r>
    <r>
      <rPr>
        <sz val="7"/>
        <rFont val="Times New Roman"/>
        <family val="1"/>
      </rPr>
      <t xml:space="preserve">  </t>
    </r>
    <r>
      <rPr>
        <sz val="10"/>
        <rFont val="Arial"/>
        <family val="2"/>
      </rPr>
      <t>Leitura e apresentação do livro Calibã e a Bruxa nos encontros e debates do Nelis. (Encontro/Debate).</t>
    </r>
  </si>
  <si>
    <r>
      <t>·</t>
    </r>
    <r>
      <rPr>
        <sz val="7"/>
        <rFont val="Times New Roman"/>
        <family val="1"/>
      </rPr>
      <t xml:space="preserve">  </t>
    </r>
    <r>
      <rPr>
        <sz val="10"/>
        <rFont val="Arial"/>
        <family val="2"/>
      </rPr>
      <t>I Colóquio de Violência de Gênero e Mídia – Senado Federal e Correio Braziliense (Palestra).</t>
    </r>
  </si>
  <si>
    <r>
      <t>·</t>
    </r>
    <r>
      <rPr>
        <sz val="7"/>
        <rFont val="Times New Roman"/>
        <family val="1"/>
      </rPr>
      <t xml:space="preserve">  </t>
    </r>
    <r>
      <rPr>
        <sz val="10"/>
        <rFont val="Arial"/>
        <family val="2"/>
      </rPr>
      <t>Ler e escrever na universidade: curso de introdução à redação de textos acadêmicos. (Fórum).</t>
    </r>
  </si>
  <si>
    <r>
      <t>·</t>
    </r>
    <r>
      <rPr>
        <sz val="7"/>
        <rFont val="Times New Roman"/>
        <family val="1"/>
      </rPr>
      <t xml:space="preserve">  </t>
    </r>
    <r>
      <rPr>
        <sz val="10"/>
        <rFont val="Arial"/>
        <family val="2"/>
      </rPr>
      <t>Seminário Práticas Socioculturais e Discurso: debates sobre gênero e linguagem (Seminários).</t>
    </r>
  </si>
  <si>
    <r>
      <t>·</t>
    </r>
    <r>
      <rPr>
        <sz val="7"/>
        <rFont val="Times New Roman"/>
        <family val="1"/>
      </rPr>
      <t xml:space="preserve">  </t>
    </r>
    <r>
      <rPr>
        <sz val="10"/>
        <rFont val="Arial"/>
        <family val="2"/>
      </rPr>
      <t>Capítulo 2 – A acumulação do trabalho e a degradação das mulheres (Palestra).</t>
    </r>
  </si>
  <si>
    <r>
      <t>·</t>
    </r>
    <r>
      <rPr>
        <sz val="7"/>
        <rFont val="Times New Roman"/>
        <family val="1"/>
      </rPr>
      <t xml:space="preserve">  </t>
    </r>
    <r>
      <rPr>
        <sz val="10"/>
        <rFont val="Arial"/>
        <family val="2"/>
      </rPr>
      <t>XXII Congresso Internacional de Humanidades: Democracia, Deslocamentos e Textualidades em Contextos Latino-Americanos.</t>
    </r>
  </si>
  <si>
    <r>
      <t>·</t>
    </r>
    <r>
      <rPr>
        <sz val="7"/>
        <rFont val="Times New Roman"/>
        <family val="1"/>
      </rPr>
      <t xml:space="preserve">  </t>
    </r>
    <r>
      <rPr>
        <sz val="10"/>
        <rFont val="Arial"/>
        <family val="2"/>
      </rPr>
      <t>Estudos Críticos do Discurso e Decolonialidade.</t>
    </r>
  </si>
  <si>
    <r>
      <t>·</t>
    </r>
    <r>
      <rPr>
        <sz val="7"/>
        <rFont val="Times New Roman"/>
        <family val="1"/>
      </rPr>
      <t xml:space="preserve">  </t>
    </r>
    <r>
      <rPr>
        <sz val="10"/>
        <rFont val="Arial"/>
        <family val="2"/>
      </rPr>
      <t>Da expansão judicial à decadência de um modelo de justiça – Prof. Dr. Boaventura de Sousa Santos.</t>
    </r>
  </si>
  <si>
    <r>
      <t>·</t>
    </r>
    <r>
      <rPr>
        <sz val="7"/>
        <rFont val="Times New Roman"/>
        <family val="1"/>
      </rPr>
      <t xml:space="preserve">  </t>
    </r>
    <r>
      <rPr>
        <sz val="10"/>
        <rFont val="Arial"/>
        <family val="2"/>
      </rPr>
      <t>Seminário Práticas Socioculturais e Discurso: Debates sobre Gênero e Linguagem (Seminário).</t>
    </r>
  </si>
  <si>
    <r>
      <t>·</t>
    </r>
    <r>
      <rPr>
        <sz val="7"/>
        <rFont val="Times New Roman"/>
        <family val="1"/>
      </rPr>
      <t xml:space="preserve">  </t>
    </r>
    <r>
      <rPr>
        <sz val="10"/>
        <rFont val="Arial"/>
        <family val="2"/>
      </rPr>
      <t>V Simpósio de Leitores e Produtores de Textos da Universidade de Brasília (SILEP) (Seminário).</t>
    </r>
  </si>
  <si>
    <r>
      <t>·</t>
    </r>
    <r>
      <rPr>
        <sz val="7"/>
        <rFont val="Times New Roman"/>
        <family val="1"/>
      </rPr>
      <t xml:space="preserve">  </t>
    </r>
    <r>
      <rPr>
        <sz val="10"/>
        <rFont val="Arial"/>
        <family val="2"/>
      </rPr>
      <t>ABRALIN 50 ANOS (Congresso).</t>
    </r>
  </si>
  <si>
    <r>
      <t>·</t>
    </r>
    <r>
      <rPr>
        <sz val="7"/>
        <rFont val="Times New Roman"/>
        <family val="1"/>
      </rPr>
      <t xml:space="preserve">  </t>
    </r>
    <r>
      <rPr>
        <sz val="10"/>
        <rFont val="Arial"/>
        <family val="2"/>
      </rPr>
      <t>XXII Congresso Internacional de Humanidades – Democracia, Deslocamentos e Textualidades em contextos Latino-americanos (Congresso).</t>
    </r>
  </si>
  <si>
    <r>
      <t>·</t>
    </r>
    <r>
      <rPr>
        <sz val="7"/>
        <rFont val="Times New Roman"/>
        <family val="1"/>
      </rPr>
      <t xml:space="preserve">  </t>
    </r>
    <r>
      <rPr>
        <sz val="10"/>
        <rFont val="Arial"/>
        <family val="2"/>
      </rPr>
      <t>Simpósio Internacional de Ensino de Língua Portuguesa- SIELP (Congresso).</t>
    </r>
  </si>
  <si>
    <r>
      <t>·</t>
    </r>
    <r>
      <rPr>
        <sz val="7"/>
        <rFont val="Times New Roman"/>
        <family val="1"/>
      </rPr>
      <t xml:space="preserve">  </t>
    </r>
    <r>
      <rPr>
        <sz val="10"/>
        <rFont val="Arial"/>
        <family val="2"/>
      </rPr>
      <t>3</t>
    </r>
    <r>
      <rPr>
        <u/>
        <vertAlign val="superscript"/>
        <sz val="10"/>
        <rFont val="Arial"/>
        <family val="2"/>
      </rPr>
      <t>o</t>
    </r>
    <r>
      <rPr>
        <sz val="10"/>
        <rFont val="Arial"/>
        <family val="2"/>
      </rPr>
      <t xml:space="preserve"> Discourse Net Congress – DNC3 e Associação Latino-americana dos Estudos do :Discurso – ALED – “Knowledge and power in a polycentric world (DNC3-ALED)” – Discourses across languages, cultures and space – Université de Cergy-Pontoise (Congresso).</t>
    </r>
  </si>
  <si>
    <r>
      <t>·</t>
    </r>
    <r>
      <rPr>
        <sz val="7"/>
        <rFont val="Times New Roman"/>
        <family val="1"/>
      </rPr>
      <t xml:space="preserve">  </t>
    </r>
    <r>
      <rPr>
        <sz val="10"/>
        <rFont val="Arial"/>
        <family val="2"/>
      </rPr>
      <t>Semana Universitária UnB – Encontros Que Transformam (Encontro/Debate).</t>
    </r>
  </si>
  <si>
    <r>
      <t>·</t>
    </r>
    <r>
      <rPr>
        <sz val="7"/>
        <rFont val="Times New Roman"/>
        <family val="1"/>
      </rPr>
      <t xml:space="preserve">  </t>
    </r>
    <r>
      <rPr>
        <sz val="10"/>
        <rFont val="Arial"/>
        <family val="2"/>
      </rPr>
      <t>Jornadas em Educação: Novos Modos de Pensar, de Sentir e de Agir (Encontro/Debate).</t>
    </r>
  </si>
  <si>
    <r>
      <t>·</t>
    </r>
    <r>
      <rPr>
        <sz val="7"/>
        <rFont val="Times New Roman"/>
        <family val="1"/>
      </rPr>
      <t xml:space="preserve">  </t>
    </r>
    <r>
      <rPr>
        <sz val="10"/>
        <rFont val="Arial"/>
        <family val="2"/>
      </rPr>
      <t>Primer Encuentro Feminista Latinoamericano y del Caribe sobre justicia: crítica de los sistemas penal y penitenciario, hacia una justicia feminista – Universidad Central del Ecuador y la Universidad Andina Simón Bolívar (Encontro/Debate).</t>
    </r>
  </si>
  <si>
    <r>
      <t>·</t>
    </r>
    <r>
      <rPr>
        <sz val="7"/>
        <rFont val="Times New Roman"/>
        <family val="1"/>
      </rPr>
      <t xml:space="preserve">  </t>
    </r>
    <r>
      <rPr>
        <sz val="10"/>
        <rFont val="Arial"/>
        <family val="2"/>
      </rPr>
      <t>Interseccionalidad: ¿porqué feminicidios y xenofobia deben ser compreendidos en una clave estructural? – Universidad Andina Simón Bolívar. (Encontro/Debate).</t>
    </r>
  </si>
  <si>
    <r>
      <t>·</t>
    </r>
    <r>
      <rPr>
        <sz val="7"/>
        <rFont val="Times New Roman"/>
        <family val="1"/>
      </rPr>
      <t xml:space="preserve">  </t>
    </r>
    <r>
      <rPr>
        <sz val="10"/>
        <rFont val="Arial"/>
        <family val="2"/>
      </rPr>
      <t>El relato de la pobreza desde la mirada de algunas películas del cine argentino – UnB (Seminário).</t>
    </r>
  </si>
  <si>
    <r>
      <t>·</t>
    </r>
    <r>
      <rPr>
        <sz val="7"/>
        <rFont val="Times New Roman"/>
        <family val="1"/>
      </rPr>
      <t xml:space="preserve">  </t>
    </r>
    <r>
      <rPr>
        <sz val="10"/>
        <rFont val="Arial"/>
        <family val="2"/>
      </rPr>
      <t>Descolonizando os estudos do discurso – UnB (Conferência).</t>
    </r>
  </si>
  <si>
    <r>
      <t>·</t>
    </r>
    <r>
      <rPr>
        <sz val="7"/>
        <rFont val="Times New Roman"/>
        <family val="1"/>
      </rPr>
      <t xml:space="preserve">  </t>
    </r>
    <r>
      <rPr>
        <sz val="10"/>
        <rFont val="Arial"/>
        <family val="2"/>
      </rPr>
      <t>ALED – República Dominicana.</t>
    </r>
  </si>
  <si>
    <r>
      <t>·</t>
    </r>
    <r>
      <rPr>
        <sz val="7"/>
        <rFont val="Times New Roman"/>
        <family val="1"/>
      </rPr>
      <t xml:space="preserve">  </t>
    </r>
    <r>
      <rPr>
        <sz val="10"/>
        <rFont val="Arial"/>
        <family val="2"/>
      </rPr>
      <t>Seminário Práticas socioculturais e discurso: Debates sobre gênero e linguagem – Universidade de Brasília (Seminário).</t>
    </r>
  </si>
  <si>
    <r>
      <t>·</t>
    </r>
    <r>
      <rPr>
        <sz val="7"/>
        <rFont val="Times New Roman"/>
        <family val="1"/>
      </rPr>
      <t xml:space="preserve">  </t>
    </r>
    <r>
      <rPr>
        <sz val="10"/>
        <rFont val="Arial"/>
        <family val="2"/>
      </rPr>
      <t>Produção de texto e novas tecnologias: a hora do multiletramento. – Faculdade São Luís de França (Seminário).</t>
    </r>
  </si>
  <si>
    <r>
      <t>·</t>
    </r>
    <r>
      <rPr>
        <sz val="7"/>
        <rFont val="Times New Roman"/>
        <family val="1"/>
      </rPr>
      <t xml:space="preserve">  </t>
    </r>
    <r>
      <rPr>
        <sz val="10"/>
        <rFont val="Arial"/>
        <family val="2"/>
      </rPr>
      <t>I Colóquio sobre Linguagem e cidadania (CLinCi): Reflexões sobre sala de aula, ensino e os novos atores sociais – Faculdade São Luís de França (Encontro/Debate).</t>
    </r>
  </si>
  <si>
    <r>
      <t>·</t>
    </r>
    <r>
      <rPr>
        <sz val="7"/>
        <rFont val="Times New Roman"/>
        <family val="1"/>
      </rPr>
      <t xml:space="preserve">  </t>
    </r>
    <r>
      <rPr>
        <sz val="10"/>
        <rFont val="Arial"/>
        <family val="2"/>
      </rPr>
      <t>13</t>
    </r>
    <r>
      <rPr>
        <u/>
        <vertAlign val="superscript"/>
        <sz val="10"/>
        <rFont val="Arial"/>
        <family val="2"/>
      </rPr>
      <t>o</t>
    </r>
    <r>
      <rPr>
        <sz val="10"/>
        <rFont val="Arial"/>
        <family val="2"/>
      </rPr>
      <t xml:space="preserve"> Fórum Permanente Internacional de Inovação Educacional – FOPIE – Universidade Tiradentes (Fóruns).</t>
    </r>
  </si>
  <si>
    <r>
      <t>·</t>
    </r>
    <r>
      <rPr>
        <sz val="7"/>
        <rFont val="Times New Roman"/>
        <family val="1"/>
      </rPr>
      <t xml:space="preserve">  </t>
    </r>
    <r>
      <rPr>
        <sz val="10"/>
        <rFont val="Arial"/>
        <family val="2"/>
      </rPr>
      <t>Decolonialidade e produção de textos: estratégias discursivas rumo a uma mudança social crítica – Faculdade São Luís de França (Conferência).</t>
    </r>
  </si>
  <si>
    <r>
      <t>·</t>
    </r>
    <r>
      <rPr>
        <sz val="7"/>
        <rFont val="Times New Roman"/>
        <family val="1"/>
      </rPr>
      <t xml:space="preserve">  </t>
    </r>
    <r>
      <rPr>
        <sz val="10"/>
        <rFont val="Arial"/>
        <family val="2"/>
      </rPr>
      <t>Discurso e Leitura(s) em sala de aula: estratégias para uma aprendizagem crítica – Universidade Tiradentes (Conferência).</t>
    </r>
  </si>
  <si>
    <r>
      <t>·</t>
    </r>
    <r>
      <rPr>
        <sz val="7"/>
        <rFont val="Times New Roman"/>
        <family val="1"/>
      </rPr>
      <t xml:space="preserve">  </t>
    </r>
    <r>
      <rPr>
        <sz val="10"/>
        <rFont val="Arial"/>
        <family val="2"/>
      </rPr>
      <t>Linguagem, discurso e decolonialidade: apresentando a Aquilombagem Crítica (Conferência).</t>
    </r>
  </si>
  <si>
    <r>
      <t>·</t>
    </r>
    <r>
      <rPr>
        <sz val="7"/>
        <rFont val="Times New Roman"/>
        <family val="1"/>
      </rPr>
      <t xml:space="preserve">  </t>
    </r>
    <r>
      <rPr>
        <sz val="10"/>
        <rFont val="Arial"/>
        <family val="2"/>
      </rPr>
      <t>IV Seminário Internacional Pós-Colonialismo, Pensamento Descolonial e Direitos Humanos na América Latina (Seminário).</t>
    </r>
  </si>
  <si>
    <r>
      <t>·</t>
    </r>
    <r>
      <rPr>
        <sz val="7"/>
        <rFont val="Times New Roman"/>
        <family val="1"/>
      </rPr>
      <t xml:space="preserve">  </t>
    </r>
    <r>
      <rPr>
        <sz val="10"/>
        <rFont val="Arial"/>
        <family val="2"/>
      </rPr>
      <t>IV Simposio EDiSo (Simpósio).</t>
    </r>
  </si>
  <si>
    <r>
      <t>·</t>
    </r>
    <r>
      <rPr>
        <sz val="7"/>
        <rFont val="Times New Roman"/>
        <family val="1"/>
      </rPr>
      <t xml:space="preserve">  </t>
    </r>
    <r>
      <rPr>
        <sz val="10"/>
        <rFont val="Arial"/>
        <family val="2"/>
      </rPr>
      <t>XIII Congresso Internacional da ALED (Congresso).</t>
    </r>
  </si>
  <si>
    <r>
      <t>·</t>
    </r>
    <r>
      <rPr>
        <sz val="7"/>
        <rFont val="Times New Roman"/>
        <family val="1"/>
      </rPr>
      <t xml:space="preserve">  </t>
    </r>
    <r>
      <rPr>
        <sz val="10"/>
        <rFont val="Arial"/>
        <family val="2"/>
      </rPr>
      <t>XIV Colóquio Internacional da REDLAD (Congresso).</t>
    </r>
  </si>
  <si>
    <r>
      <t>·</t>
    </r>
    <r>
      <rPr>
        <sz val="7"/>
        <rFont val="Times New Roman"/>
        <family val="1"/>
      </rPr>
      <t xml:space="preserve">  </t>
    </r>
    <r>
      <rPr>
        <sz val="10"/>
        <rFont val="Arial"/>
        <family val="2"/>
      </rPr>
      <t>Jornada Discurso y Pobreza (Encontro/Debate).</t>
    </r>
  </si>
  <si>
    <r>
      <t>·</t>
    </r>
    <r>
      <rPr>
        <sz val="7"/>
        <rFont val="Times New Roman"/>
        <family val="1"/>
      </rPr>
      <t xml:space="preserve">  </t>
    </r>
    <r>
      <rPr>
        <sz val="10"/>
        <rFont val="Arial"/>
        <family val="2"/>
      </rPr>
      <t>XXII Congresso Internacional de Humanidades (Conferência).</t>
    </r>
  </si>
  <si>
    <r>
      <t>·</t>
    </r>
    <r>
      <rPr>
        <sz val="7"/>
        <rFont val="Times New Roman"/>
        <family val="1"/>
      </rPr>
      <t xml:space="preserve">  </t>
    </r>
    <r>
      <rPr>
        <sz val="10"/>
        <rFont val="Arial"/>
        <family val="2"/>
      </rPr>
      <t>DNC3ALED: Knowledge and Power in a Polycentric World (Conferência).</t>
    </r>
  </si>
  <si>
    <r>
      <t>·</t>
    </r>
    <r>
      <rPr>
        <sz val="7"/>
        <rFont val="Times New Roman"/>
        <family val="1"/>
      </rPr>
      <t xml:space="preserve">  </t>
    </r>
    <r>
      <rPr>
        <sz val="10"/>
        <rFont val="Arial"/>
        <family val="2"/>
      </rPr>
      <t>II Jornada Internacional de Linguística Aplicada Crítica (JILAC) (Conferência).</t>
    </r>
  </si>
  <si>
    <r>
      <t>·</t>
    </r>
    <r>
      <rPr>
        <sz val="7"/>
        <rFont val="Times New Roman"/>
        <family val="1"/>
      </rPr>
      <t xml:space="preserve">  </t>
    </r>
    <r>
      <rPr>
        <sz val="10"/>
        <rFont val="Arial"/>
        <family val="2"/>
      </rPr>
      <t>Language and Society Research Advances in Social Sciences (Conferência).</t>
    </r>
  </si>
  <si>
    <r>
      <t>·</t>
    </r>
    <r>
      <rPr>
        <sz val="7"/>
        <rFont val="Times New Roman"/>
        <family val="1"/>
      </rPr>
      <t xml:space="preserve">  </t>
    </r>
    <r>
      <rPr>
        <sz val="10"/>
        <rFont val="Arial"/>
        <family val="2"/>
      </rPr>
      <t xml:space="preserve">II Jornada Internacional de Linguística Aplicada Crítica – JILAC </t>
    </r>
  </si>
  <si>
    <r>
      <t>·</t>
    </r>
    <r>
      <rPr>
        <sz val="7"/>
        <rFont val="Times New Roman"/>
        <family val="1"/>
      </rPr>
      <t xml:space="preserve">  </t>
    </r>
    <r>
      <rPr>
        <sz val="10"/>
        <rFont val="Arial"/>
        <family val="2"/>
      </rPr>
      <t>V Seminário de Pesquisa e IV Seminário de Extensão do Profletras/UFU: Formação de Professores de Língua Portuguesa da Educação Básica: Tecnologia e Estratégia.</t>
    </r>
  </si>
  <si>
    <r>
      <t>·</t>
    </r>
    <r>
      <rPr>
        <sz val="7"/>
        <rFont val="Times New Roman"/>
        <family val="1"/>
      </rPr>
      <t xml:space="preserve">  </t>
    </r>
    <r>
      <rPr>
        <sz val="10"/>
        <rFont val="Arial"/>
        <family val="2"/>
      </rPr>
      <t>VIII Simpósio Internacional de Ensino de Língua Portuguesa – Universidade Federal de Uberlândia.</t>
    </r>
  </si>
  <si>
    <r>
      <t>·</t>
    </r>
    <r>
      <rPr>
        <sz val="7"/>
        <rFont val="Times New Roman"/>
        <family val="1"/>
      </rPr>
      <t xml:space="preserve">  </t>
    </r>
    <r>
      <rPr>
        <sz val="10"/>
        <rFont val="Arial"/>
        <family val="2"/>
      </rPr>
      <t xml:space="preserve">V Colóquio do Grupo de Pesquisa o Corpo e a Imagem no Discurso: Ceci n´est pas une pipe &amp; IV Simpósio em Transculturalidade, Linguagem e Educação: </t>
    </r>
    <r>
      <rPr>
        <i/>
        <sz val="10"/>
        <rFont val="Arial"/>
        <family val="2"/>
      </rPr>
      <t>Thinking (and Doing) Otherwise.</t>
    </r>
  </si>
  <si>
    <r>
      <t>·</t>
    </r>
    <r>
      <rPr>
        <sz val="7"/>
        <rFont val="Times New Roman"/>
        <family val="1"/>
      </rPr>
      <t xml:space="preserve">  </t>
    </r>
    <r>
      <rPr>
        <sz val="10"/>
        <rFont val="Arial"/>
        <family val="2"/>
      </rPr>
      <t>X Simpósio Internacional de Estudios de Géneros Textuais – Universidad Nacional de Córdoba.</t>
    </r>
  </si>
  <si>
    <r>
      <t>·</t>
    </r>
    <r>
      <rPr>
        <sz val="7"/>
        <rFont val="Times New Roman"/>
        <family val="1"/>
      </rPr>
      <t xml:space="preserve">  </t>
    </r>
    <r>
      <rPr>
        <sz val="10"/>
        <rFont val="Arial"/>
        <family val="2"/>
      </rPr>
      <t>VII Simpósio Mundial de Estudos da Língua Portuguesa.</t>
    </r>
  </si>
  <si>
    <r>
      <t>·</t>
    </r>
    <r>
      <rPr>
        <sz val="7"/>
        <rFont val="Times New Roman"/>
        <family val="1"/>
      </rPr>
      <t xml:space="preserve">  </t>
    </r>
    <r>
      <rPr>
        <sz val="10"/>
        <rFont val="Arial"/>
        <family val="2"/>
      </rPr>
      <t>VIII Simpósio Internacional De Ensino De Língua Portuguesa.</t>
    </r>
  </si>
  <si>
    <r>
      <t>·</t>
    </r>
    <r>
      <rPr>
        <sz val="7"/>
        <rFont val="Times New Roman"/>
        <family val="1"/>
      </rPr>
      <t xml:space="preserve">  </t>
    </r>
    <r>
      <rPr>
        <sz val="10"/>
        <rFont val="Arial"/>
        <family val="2"/>
      </rPr>
      <t>II Encontro Internacional de Estudos Semióticos, Gêneros Discursivos e Ensino na Contemporaneidade (II SDICON) (Congresso).</t>
    </r>
  </si>
  <si>
    <r>
      <t>·</t>
    </r>
    <r>
      <rPr>
        <sz val="7"/>
        <rFont val="Times New Roman"/>
        <family val="1"/>
      </rPr>
      <t xml:space="preserve">  </t>
    </r>
    <r>
      <rPr>
        <sz val="10"/>
        <rFont val="Arial"/>
        <family val="2"/>
      </rPr>
      <t>VII Simpósio Mundial de Língua Portuguesa – SIMELP (Congresso).</t>
    </r>
  </si>
  <si>
    <r>
      <t>·</t>
    </r>
    <r>
      <rPr>
        <sz val="7"/>
        <rFont val="Times New Roman"/>
        <family val="1"/>
      </rPr>
      <t xml:space="preserve">  </t>
    </r>
    <r>
      <rPr>
        <sz val="10"/>
        <rFont val="Arial"/>
        <family val="2"/>
      </rPr>
      <t>“Do sujeito pessoal indefinido em quatro línguas românicas à cristalização de ‘a gente’” em português – Estudos latinoamericanos em Olomouc, Cátredra de Romanística (Palestra).</t>
    </r>
  </si>
  <si>
    <r>
      <t>·</t>
    </r>
    <r>
      <rPr>
        <sz val="7"/>
        <rFont val="Times New Roman"/>
        <family val="1"/>
      </rPr>
      <t xml:space="preserve">  </t>
    </r>
    <r>
      <rPr>
        <sz val="10"/>
        <rFont val="Arial"/>
        <family val="2"/>
      </rPr>
      <t>Encontros e Debates do Nelis (Encontro/Debate).</t>
    </r>
  </si>
  <si>
    <r>
      <t>·</t>
    </r>
    <r>
      <rPr>
        <sz val="7"/>
        <rFont val="Times New Roman"/>
        <family val="1"/>
      </rPr>
      <t xml:space="preserve">  </t>
    </r>
    <r>
      <rPr>
        <sz val="10"/>
        <rFont val="Arial"/>
        <family val="2"/>
      </rPr>
      <t>VII Simpósio Mundial de Estudos Da Língua Portuguesa (SIMELP) (Fórum/Simpósio).</t>
    </r>
  </si>
  <si>
    <r>
      <t>·</t>
    </r>
    <r>
      <rPr>
        <sz val="7"/>
        <rFont val="Times New Roman"/>
        <family val="1"/>
      </rPr>
      <t xml:space="preserve">  </t>
    </r>
    <r>
      <rPr>
        <sz val="10"/>
        <rFont val="Arial"/>
        <family val="2"/>
      </rPr>
      <t>Imágenes del scenario político brasileño desde una perspectiva crítica – Univ. Palacky Olomouc (República Checa).</t>
    </r>
  </si>
  <si>
    <r>
      <t>·</t>
    </r>
    <r>
      <rPr>
        <sz val="7"/>
        <rFont val="Times New Roman"/>
        <family val="1"/>
      </rPr>
      <t xml:space="preserve">  </t>
    </r>
    <r>
      <rPr>
        <sz val="10"/>
        <rFont val="Arial"/>
        <family val="2"/>
      </rPr>
      <t>Discurso como prática social: entre a gramática da experiência e a realidade semiótica – Universidade do Estado do Amazonas (Conferência).</t>
    </r>
  </si>
  <si>
    <r>
      <t>·</t>
    </r>
    <r>
      <rPr>
        <sz val="7"/>
        <rFont val="Times New Roman"/>
        <family val="1"/>
      </rPr>
      <t xml:space="preserve">  </t>
    </r>
    <r>
      <rPr>
        <sz val="10"/>
        <rFont val="Arial"/>
        <family val="2"/>
      </rPr>
      <t>Conferência on line: A vulnerabilidade dos direitos de crianças e adolescentes nas leis brasileiras (Conferência) – Universidade de La Pampa (Conferência).</t>
    </r>
  </si>
  <si>
    <r>
      <t>·</t>
    </r>
    <r>
      <rPr>
        <sz val="7"/>
        <rFont val="Times New Roman"/>
        <family val="1"/>
      </rPr>
      <t xml:space="preserve">  </t>
    </r>
    <r>
      <rPr>
        <sz val="10"/>
        <rFont val="Arial"/>
        <family val="2"/>
      </rPr>
      <t>Conferência magistral: Das desigualdades semiótico-discursivas da pobreza a práticas sociais transformadoras na contemporaneidade – Universidad Autónoma de Santo Domingo (Conferência).</t>
    </r>
  </si>
  <si>
    <r>
      <t>·</t>
    </r>
    <r>
      <rPr>
        <sz val="7"/>
        <rFont val="Times New Roman"/>
        <family val="1"/>
      </rPr>
      <t xml:space="preserve">  </t>
    </r>
    <r>
      <rPr>
        <sz val="10"/>
        <rFont val="Arial"/>
        <family val="2"/>
      </rPr>
      <t>Seminário Internacional sobre moradia para a população em situação de rua – Brasília (Seminário).</t>
    </r>
  </si>
  <si>
    <r>
      <t>·</t>
    </r>
    <r>
      <rPr>
        <sz val="7"/>
        <rFont val="Times New Roman"/>
        <family val="1"/>
      </rPr>
      <t xml:space="preserve">  </t>
    </r>
    <r>
      <rPr>
        <sz val="10"/>
        <rFont val="Arial"/>
        <family val="2"/>
      </rPr>
      <t>Congreso Internacional GIGAPP X #gobernandoelfuturo – Madri (Congresso).</t>
    </r>
  </si>
  <si>
    <r>
      <t>·</t>
    </r>
    <r>
      <rPr>
        <sz val="7"/>
        <rFont val="Times New Roman"/>
        <family val="1"/>
      </rPr>
      <t xml:space="preserve">  </t>
    </r>
    <r>
      <rPr>
        <sz val="10"/>
        <rFont val="Arial"/>
        <family val="2"/>
      </rPr>
      <t>Prospectiva estratégica na promoção de direitos: interdisciplinaridade, rede de atores e acesso às políticas públicas – Defensoria Pública do Distrito Federal (Palestra).</t>
    </r>
  </si>
  <si>
    <r>
      <t>·</t>
    </r>
    <r>
      <rPr>
        <sz val="7"/>
        <rFont val="Times New Roman"/>
        <family val="1"/>
      </rPr>
      <t xml:space="preserve">  </t>
    </r>
    <r>
      <rPr>
        <sz val="10"/>
        <rFont val="Arial"/>
        <family val="2"/>
      </rPr>
      <t>Políticas Públicas para Pessoas em Situação de Rua – ENECAP/FACE/UnB (Palestra).</t>
    </r>
  </si>
  <si>
    <r>
      <t>·</t>
    </r>
    <r>
      <rPr>
        <sz val="7"/>
        <rFont val="Times New Roman"/>
        <family val="1"/>
      </rPr>
      <t xml:space="preserve">  </t>
    </r>
    <r>
      <rPr>
        <sz val="10"/>
        <rFont val="Arial"/>
        <family val="2"/>
      </rPr>
      <t>Como pensar “os futuros” das políticas públicas na América Latina – ENEPCP (Encontro/Debate).</t>
    </r>
  </si>
  <si>
    <r>
      <t>·</t>
    </r>
    <r>
      <rPr>
        <sz val="7"/>
        <rFont val="Times New Roman"/>
        <family val="1"/>
      </rPr>
      <t xml:space="preserve">  </t>
    </r>
    <r>
      <rPr>
        <sz val="10"/>
        <rFont val="Arial"/>
        <family val="2"/>
      </rPr>
      <t>“Políticas Públicas para Pessoas em Situação de Rua” – ENECAP/FACE/UnB (Mesa-Redonda).</t>
    </r>
  </si>
  <si>
    <r>
      <t>·</t>
    </r>
    <r>
      <rPr>
        <sz val="7"/>
        <rFont val="Times New Roman"/>
        <family val="1"/>
      </rPr>
      <t xml:space="preserve">  </t>
    </r>
    <r>
      <rPr>
        <sz val="10"/>
        <rFont val="Arial"/>
        <family val="2"/>
      </rPr>
      <t>XIII Congreso Internacional ALED (Congresso).</t>
    </r>
  </si>
  <si>
    <r>
      <t>·</t>
    </r>
    <r>
      <rPr>
        <sz val="7"/>
        <rFont val="Times New Roman"/>
        <family val="1"/>
      </rPr>
      <t xml:space="preserve">  </t>
    </r>
    <r>
      <rPr>
        <sz val="10"/>
        <rFont val="Arial"/>
        <family val="2"/>
      </rPr>
      <t>XIV Congreso Internacional da REDLAD (Congresso).</t>
    </r>
  </si>
  <si>
    <r>
      <t>·</t>
    </r>
    <r>
      <rPr>
        <sz val="7"/>
        <rFont val="Times New Roman"/>
        <family val="1"/>
      </rPr>
      <t xml:space="preserve">  </t>
    </r>
    <r>
      <rPr>
        <sz val="10"/>
        <rFont val="Arial"/>
        <family val="2"/>
      </rPr>
      <t>Seminário Política, Democracia e Justiça.</t>
    </r>
  </si>
  <si>
    <r>
      <t>·</t>
    </r>
    <r>
      <rPr>
        <sz val="7"/>
        <rFont val="Times New Roman"/>
        <family val="1"/>
      </rPr>
      <t xml:space="preserve">  </t>
    </r>
    <r>
      <rPr>
        <sz val="10"/>
        <rFont val="Arial"/>
        <family val="2"/>
      </rPr>
      <t>XXII Congresso Internacional de Humanidades – Democracia, Deslocamentos e Textualidades em Contextos Latino-Americanos.</t>
    </r>
  </si>
  <si>
    <r>
      <t>·</t>
    </r>
    <r>
      <rPr>
        <sz val="7"/>
        <rFont val="Times New Roman"/>
        <family val="1"/>
      </rPr>
      <t xml:space="preserve">  </t>
    </r>
    <r>
      <rPr>
        <sz val="10"/>
        <rFont val="Arial"/>
        <family val="2"/>
      </rPr>
      <t>II Encontro Internacional SDISCON: Estudos Semióticos, Gêneros Discursivos e Ensino na Contemporaneidade.</t>
    </r>
  </si>
  <si>
    <r>
      <t>·</t>
    </r>
    <r>
      <rPr>
        <sz val="7"/>
        <rFont val="Times New Roman"/>
        <family val="1"/>
      </rPr>
      <t xml:space="preserve">  </t>
    </r>
    <r>
      <rPr>
        <sz val="10"/>
        <rFont val="Arial"/>
        <family val="2"/>
      </rPr>
      <t>Seminário Formação Continuada – GDF/SEE/EAPE.</t>
    </r>
  </si>
  <si>
    <r>
      <t>·</t>
    </r>
    <r>
      <rPr>
        <sz val="7"/>
        <rFont val="Times New Roman"/>
        <family val="1"/>
      </rPr>
      <t xml:space="preserve">  </t>
    </r>
    <r>
      <rPr>
        <sz val="10"/>
        <rFont val="Arial"/>
        <family val="2"/>
      </rPr>
      <t>O Núcleo de Estudos Afro-Brasileiros – Neab/Ceam/UnB promoveu no último dia 17 de abril a reunião da Associação dos Estudantes Africanos na UnB.</t>
    </r>
  </si>
  <si>
    <r>
      <t>·</t>
    </r>
    <r>
      <rPr>
        <sz val="7"/>
        <rFont val="Times New Roman"/>
        <family val="1"/>
      </rPr>
      <t xml:space="preserve">  </t>
    </r>
    <r>
      <rPr>
        <sz val="10"/>
        <rFont val="Arial"/>
        <family val="2"/>
      </rPr>
      <t xml:space="preserve">I Colóquio internacional </t>
    </r>
    <r>
      <rPr>
        <b/>
        <sz val="10"/>
        <rFont val="Arial"/>
        <family val="2"/>
      </rPr>
      <t>Desafios da Cooperação Brasil-Guiné Bissau: Estado, mercado de pessoas</t>
    </r>
    <r>
      <rPr>
        <sz val="10"/>
        <rFont val="Arial"/>
        <family val="2"/>
      </rPr>
      <t>. 23 e 24 de maio de 2019, Auditorório do ICS/UnB (com a presença do investigador e ativista guineense – Miguel de Barros (Guiné). Lançamento do livro "Tecendo Redes Antirracistas".</t>
    </r>
  </si>
  <si>
    <r>
      <t>·</t>
    </r>
    <r>
      <rPr>
        <sz val="7"/>
        <rFont val="Times New Roman"/>
        <family val="1"/>
      </rPr>
      <t xml:space="preserve">  </t>
    </r>
    <r>
      <rPr>
        <sz val="10"/>
        <rFont val="Arial"/>
        <family val="2"/>
      </rPr>
      <t>GARCIA-FILICE, R.C.; BANDEIRA, Lourdes; ANDRADE, Manoel; CESAR, Maria Auxiliadora; OLIVEIRA, M. L. M.; LEAL, Maria de Fátima Pinto; NETTO, Menelick de Carvalho; SOUSA, Nair Heloísa Bicalho de; PIRES, Nielsen de Paula; PEREIRA, P. A. P.; ZARDO, Sinara Pollon; RESENDE, Viviane de Melo. Seminário Internacional de Desenvolvimento, Democracia e Direitos Humanos: Diálogos e Cooperação Internacional. 2019. (Outro).</t>
    </r>
  </si>
  <si>
    <r>
      <t>·</t>
    </r>
    <r>
      <rPr>
        <sz val="7"/>
        <rFont val="Times New Roman"/>
        <family val="1"/>
      </rPr>
      <t xml:space="preserve">  </t>
    </r>
    <r>
      <rPr>
        <sz val="10"/>
        <rFont val="Arial"/>
        <family val="2"/>
      </rPr>
      <t>ALVES, Adeir Ferreira: Atividade da XIX Semana Universitária. Tópicos Especiais em Direitos Humanos: educação, história, raça e gênero. Dia e Horário: 26/09/19 – 19h às 21h – LOCAL: FE1 SALA 3.</t>
    </r>
  </si>
  <si>
    <r>
      <t>·</t>
    </r>
    <r>
      <rPr>
        <sz val="7"/>
        <rFont val="Times New Roman"/>
        <family val="1"/>
      </rPr>
      <t xml:space="preserve">  </t>
    </r>
    <r>
      <rPr>
        <sz val="10"/>
        <rFont val="Arial"/>
        <family val="2"/>
      </rPr>
      <t>ALVES, Adeir Ferreira: Atividade da XIX Semana Universitária. Quilombo Mesquita: a atuação das mulheres na organização social e na política fundiária Dia e Horário: 27/09/19 – 14:30h às 16:30h – LOCAL: FE5 SALA.</t>
    </r>
  </si>
  <si>
    <r>
      <t>·</t>
    </r>
    <r>
      <rPr>
        <sz val="7"/>
        <rFont val="Times New Roman"/>
        <family val="1"/>
      </rPr>
      <t xml:space="preserve">  </t>
    </r>
    <r>
      <rPr>
        <sz val="10"/>
        <rFont val="Arial"/>
        <family val="2"/>
      </rPr>
      <t>BEZERRA, Kelly Martins: Atividade da XIX Semana Universitária. Universidade de Brasília, para quê? E para quem? Um estudo sobre as ações afirmativas no programa de pós-graduação em direito da UnB. Dia 27 de setembro de 2019. Faculdade de Educação.</t>
    </r>
  </si>
  <si>
    <r>
      <t>·</t>
    </r>
    <r>
      <rPr>
        <sz val="7"/>
        <rFont val="Times New Roman"/>
        <family val="1"/>
      </rPr>
      <t xml:space="preserve">  </t>
    </r>
    <r>
      <rPr>
        <sz val="10"/>
        <rFont val="Arial"/>
        <family val="2"/>
      </rPr>
      <t>CARNAÚBA, Rayssa Araújo: Atividade da XIX Semana Universitária. Evasão escolar e maternidade na adolescência: um olhar interseccional em gênero e raça para as políticas educacionais. Dia 26 de setembro de 2019. Faculdade de Educação.</t>
    </r>
  </si>
  <si>
    <r>
      <t>·</t>
    </r>
    <r>
      <rPr>
        <sz val="7"/>
        <rFont val="Times New Roman"/>
        <family val="1"/>
      </rPr>
      <t xml:space="preserve">  </t>
    </r>
    <r>
      <rPr>
        <sz val="10"/>
        <rFont val="Arial"/>
        <family val="2"/>
      </rPr>
      <t>CHAVES, Marjorie Nogueira; LEMOS, Guilherme Oliveira; NASCIMENTO, Renata Melo Barbosa do: Atividade da XIX Semana Universitária. Corpos Negros e Direito à Cidade: uma perspectiva interseccional. 26 de setembro de 2019. Auditório do CEAM.</t>
    </r>
  </si>
  <si>
    <r>
      <t>·</t>
    </r>
    <r>
      <rPr>
        <sz val="7"/>
        <rFont val="Times New Roman"/>
        <family val="1"/>
      </rPr>
      <t xml:space="preserve">  </t>
    </r>
    <r>
      <rPr>
        <sz val="10"/>
        <rFont val="Arial"/>
        <family val="2"/>
      </rPr>
      <t>CINTRA, Éllen Daiane; SILVA, Cilene Vilarins da; ROSÁRIO, Raquel Maria Vieira do</t>
    </r>
    <r>
      <rPr>
        <b/>
        <sz val="10"/>
        <rFont val="Arial"/>
        <family val="2"/>
      </rPr>
      <t>:</t>
    </r>
    <r>
      <rPr>
        <sz val="10"/>
        <rFont val="Arial"/>
        <family val="2"/>
      </rPr>
      <t xml:space="preserve"> Atividade da XIX Semana Universitária. (Re) Pensando as Relações Étnico Raciais na Escola. Dia 26 de setembro de 2019. Faculdade de Educação.</t>
    </r>
  </si>
  <si>
    <r>
      <t>·</t>
    </r>
    <r>
      <rPr>
        <sz val="7"/>
        <rFont val="Times New Roman"/>
        <family val="1"/>
      </rPr>
      <t xml:space="preserve">  </t>
    </r>
    <r>
      <rPr>
        <sz val="10"/>
        <rFont val="Arial"/>
        <family val="2"/>
      </rPr>
      <t>CRUZ, Thânisia: Atividade da XIX Semana Universitária. Mulheres Negras Protagonistas – A participação em agendas internacionais. 2019. (Apresentação de Trabalho/Comunicação).</t>
    </r>
  </si>
  <si>
    <r>
      <t>·</t>
    </r>
    <r>
      <rPr>
        <sz val="7"/>
        <rFont val="Times New Roman"/>
        <family val="1"/>
      </rPr>
      <t xml:space="preserve">  </t>
    </r>
    <r>
      <rPr>
        <sz val="10"/>
        <rFont val="Arial"/>
        <family val="2"/>
      </rPr>
      <t>CUNHA, Vinícius Dias; LIMA, Adalberto Salles de: Atividade da XIX Semana Universitária. Masculinidades Hoje. 25 e 26 de Setembro de 2019. Faculdade de Educação.</t>
    </r>
  </si>
  <si>
    <r>
      <t>·</t>
    </r>
    <r>
      <rPr>
        <sz val="7"/>
        <rFont val="Times New Roman"/>
        <family val="1"/>
      </rPr>
      <t xml:space="preserve">  </t>
    </r>
    <r>
      <rPr>
        <sz val="10"/>
        <rFont val="Arial"/>
        <family val="2"/>
      </rPr>
      <t>DOMINGOS, Cleverson de Oliveira: Atividade da XIX Semana Universitária. Política públicas para a diversidade sexual na educação: o cenário do DF. 27 de setembro de 2019. Faculdade de Educação.</t>
    </r>
  </si>
  <si>
    <r>
      <t>·</t>
    </r>
    <r>
      <rPr>
        <sz val="7"/>
        <rFont val="Times New Roman"/>
        <family val="1"/>
      </rPr>
      <t xml:space="preserve">  </t>
    </r>
    <r>
      <rPr>
        <sz val="10"/>
        <rFont val="Arial"/>
        <family val="2"/>
      </rPr>
      <t>FILICE, Renísia Cristina Garcia; NORONHA, Marina de Ávila:</t>
    </r>
    <r>
      <rPr>
        <b/>
        <sz val="10"/>
        <rFont val="Arial"/>
        <family val="2"/>
      </rPr>
      <t xml:space="preserve"> </t>
    </r>
    <r>
      <rPr>
        <sz val="10"/>
        <rFont val="Arial"/>
        <family val="2"/>
      </rPr>
      <t>Atividade da XIX Semana Universitária. Roda de conversa Afrocientista com alunos integrantes do projeto. (Centro de Ensino Médio Asa Norte). Dia 25 de Setembro de 2019. Faculdade de Educação.</t>
    </r>
  </si>
  <si>
    <r>
      <t>·</t>
    </r>
    <r>
      <rPr>
        <sz val="7"/>
        <rFont val="Times New Roman"/>
        <family val="1"/>
      </rPr>
      <t xml:space="preserve">  </t>
    </r>
    <r>
      <rPr>
        <sz val="10"/>
        <rFont val="Arial"/>
        <family val="2"/>
      </rPr>
      <t>FILICE, Renísia Cristina Garcia; Atividade da XIX Semana Universitária. Roda de conversa Afrocientista com alunos integrantes do projeto. (Instituto Federal de Brasília – Campus Asa Norte). Dia 26 de Setembro de 2019. Faculdade de Educação.</t>
    </r>
  </si>
  <si>
    <r>
      <t>·</t>
    </r>
    <r>
      <rPr>
        <sz val="7"/>
        <rFont val="Times New Roman"/>
        <family val="1"/>
      </rPr>
      <t xml:space="preserve">  </t>
    </r>
    <r>
      <rPr>
        <sz val="10"/>
        <rFont val="Arial"/>
        <family val="2"/>
      </rPr>
      <t>LEMOS, Guilherme Oliveira; PINTO, Ana Flávia Magalhães; Atividade da XIX Semana Universitária. Oficina de História Negra no Distrito Federal. Auditório Joaquin Nabuco Faculdade de Direito e Museu Nacional.</t>
    </r>
  </si>
  <si>
    <r>
      <t>·</t>
    </r>
    <r>
      <rPr>
        <sz val="7"/>
        <rFont val="Times New Roman"/>
        <family val="1"/>
      </rPr>
      <t xml:space="preserve">  </t>
    </r>
    <r>
      <rPr>
        <sz val="10"/>
        <rFont val="Arial"/>
        <family val="2"/>
      </rPr>
      <t>MENDES, Linidelly Rocha: Atividade da XIX Semana Universitária. Política de Assistência Estudantil no Ensino Técnico: Um estudo sobre a permanência de alunas negras no IFB-Campus São Sebastião. Dia 27 de setembro de 2019. Faculdade de Educação.</t>
    </r>
  </si>
  <si>
    <r>
      <t>·</t>
    </r>
    <r>
      <rPr>
        <sz val="7"/>
        <rFont val="Times New Roman"/>
        <family val="1"/>
      </rPr>
      <t xml:space="preserve">  </t>
    </r>
    <r>
      <rPr>
        <sz val="10"/>
        <rFont val="Arial"/>
        <family val="2"/>
      </rPr>
      <t>SOUZA, Mayara Castro de: Atividade da XIX Semana Universitária. Segurança Pública e polícia: um debate sobre a questão racial e os direitos humanos na polícia militar do Distrito Federal. Dia 27 de Setembro de 2019. Faculdade de Educação.</t>
    </r>
  </si>
  <si>
    <r>
      <t>·</t>
    </r>
    <r>
      <rPr>
        <sz val="7"/>
        <rFont val="Times New Roman"/>
        <family val="1"/>
      </rPr>
      <t xml:space="preserve">  </t>
    </r>
    <r>
      <rPr>
        <sz val="10"/>
        <rFont val="Arial"/>
        <family val="2"/>
      </rPr>
      <t>SOUZA, Jaciara Cristina Pereira de: Atividade da XIX Semana Universitária. Educação antirracista e Projeto Político-Pedagógico escolar: um olhar para as escolas do Ensino Fundamental do Distrito Federal. Dia 27 de Setembro de 2019. Faculdade de Educação.</t>
    </r>
  </si>
  <si>
    <r>
      <t>·</t>
    </r>
    <r>
      <rPr>
        <sz val="7"/>
        <rFont val="Times New Roman"/>
        <family val="1"/>
      </rPr>
      <t xml:space="preserve">  </t>
    </r>
    <r>
      <rPr>
        <sz val="10"/>
        <rFont val="Arial"/>
        <family val="2"/>
      </rPr>
      <t>SILVA, Cláudio Vicente da: Atividade da XIX Semana Universitária. Aquilombando a Educação: a experiência do quilombo de Conceição das Crioulas.</t>
    </r>
  </si>
  <si>
    <r>
      <t>·</t>
    </r>
    <r>
      <rPr>
        <sz val="7"/>
        <rFont val="Times New Roman"/>
        <family val="1"/>
      </rPr>
      <t xml:space="preserve">  </t>
    </r>
    <r>
      <rPr>
        <sz val="10"/>
        <rFont val="Arial"/>
        <family val="2"/>
      </rPr>
      <t>Oficina da Câmara de Ensino – Gênero e Raça: “</t>
    </r>
    <r>
      <rPr>
        <b/>
        <sz val="10"/>
        <rFont val="Arial"/>
        <family val="2"/>
      </rPr>
      <t>Enfrentamento ao Racismo e Sexismo Institucionais</t>
    </r>
    <r>
      <rPr>
        <sz val="10"/>
        <rFont val="Arial"/>
        <family val="2"/>
      </rPr>
      <t>” Data: de 4 a 5 de junho. Local: Edifício sede do MPDFT (Eixo Monumental, Praça do Buriti, Lote 2 – Brasília/DF). Capacitadoras: Marjorie Nogueira Chaves (Doutoranda em Política Social); Renisia Cristina Garcia Filice (Professora Adjunta da Faculdade de Educação/Universidade de Brasília – UnB).</t>
    </r>
  </si>
  <si>
    <r>
      <t>·</t>
    </r>
    <r>
      <rPr>
        <sz val="7"/>
        <rFont val="Times New Roman"/>
        <family val="1"/>
      </rPr>
      <t xml:space="preserve">  </t>
    </r>
    <r>
      <rPr>
        <sz val="10"/>
        <rFont val="Arial"/>
        <family val="2"/>
      </rPr>
      <t>Seminário Internacional Eudoro de Souza: Estudos de Cultura entre a UnB e a Universidade do Porto.</t>
    </r>
  </si>
  <si>
    <r>
      <t>·</t>
    </r>
    <r>
      <rPr>
        <sz val="7"/>
        <rFont val="Times New Roman"/>
        <family val="1"/>
      </rPr>
      <t xml:space="preserve">  </t>
    </r>
    <r>
      <rPr>
        <b/>
        <sz val="10"/>
        <rFont val="Arial"/>
        <family val="2"/>
      </rPr>
      <t>Oficina de especialistas e convidadas: Jogo Vidas Violetas: um jogo em que as mulheres são as cartas!</t>
    </r>
    <r>
      <rPr>
        <sz val="10"/>
        <rFont val="Arial"/>
        <family val="2"/>
      </rPr>
      <t xml:space="preserve"> Data: 22, fevereiro. 2019. Horário: 14h às 17h. Local:</t>
    </r>
    <r>
      <rPr>
        <b/>
        <sz val="10"/>
        <rFont val="Arial"/>
        <family val="2"/>
      </rPr>
      <t xml:space="preserve"> </t>
    </r>
    <r>
      <rPr>
        <sz val="10"/>
        <rFont val="Arial"/>
        <family val="2"/>
      </rPr>
      <t>Unidade de Laboratórios de Ensino de Graduação da Faculdade de Ciências da Saúde da Universidade de Brasília (ULEG/FS/UNB), Campus Universitário Darcy Ribeiro.</t>
    </r>
  </si>
  <si>
    <r>
      <t>·</t>
    </r>
    <r>
      <rPr>
        <sz val="7"/>
        <rFont val="Times New Roman"/>
        <family val="1"/>
      </rPr>
      <t xml:space="preserve">  </t>
    </r>
    <r>
      <rPr>
        <sz val="10"/>
        <rFont val="Arial"/>
        <family val="2"/>
      </rPr>
      <t>Ministrante de minicurso: “Experiências de pesquisa em História do Teatro”, Rio de Janeiro: UFRJ, 2019.</t>
    </r>
  </si>
  <si>
    <r>
      <t>·</t>
    </r>
    <r>
      <rPr>
        <sz val="7"/>
        <rFont val="Times New Roman"/>
        <family val="1"/>
      </rPr>
      <t xml:space="preserve">  </t>
    </r>
    <r>
      <rPr>
        <sz val="10"/>
        <rFont val="Arial"/>
        <family val="2"/>
      </rPr>
      <t>I Seminário de História e Historiografia do Teatro um evento do Programa de Pós-Graduação em História Social, da Universidade Federal do Rio de Janeiro.</t>
    </r>
  </si>
  <si>
    <r>
      <t>·</t>
    </r>
    <r>
      <rPr>
        <sz val="7"/>
        <rFont val="Times New Roman"/>
        <family val="1"/>
      </rPr>
      <t xml:space="preserve">  </t>
    </r>
    <r>
      <rPr>
        <sz val="10"/>
        <rFont val="Arial"/>
        <family val="2"/>
      </rPr>
      <t>Pesquisa Histórico-Documental sobre Memória, Identidade Cultural e Patrimônio Material e Imaterial de Brasília, por Fundação de Apoio à Pesquisa – Distrito Federal.</t>
    </r>
  </si>
  <si>
    <r>
      <t>·</t>
    </r>
    <r>
      <rPr>
        <sz val="7"/>
        <rFont val="Times New Roman"/>
        <family val="1"/>
      </rPr>
      <t xml:space="preserve">  </t>
    </r>
    <r>
      <rPr>
        <sz val="10"/>
        <rFont val="Arial"/>
        <family val="2"/>
      </rPr>
      <t>IV Seminário Brasileiro de Museologia – SEBRAMUS, Brasília/DF.</t>
    </r>
  </si>
  <si>
    <t xml:space="preserve">Congressos: </t>
  </si>
  <si>
    <r>
      <t>·</t>
    </r>
    <r>
      <rPr>
        <sz val="7"/>
        <rFont val="Times New Roman"/>
        <family val="1"/>
      </rPr>
      <t xml:space="preserve">  </t>
    </r>
    <r>
      <rPr>
        <sz val="10"/>
        <rFont val="Arial"/>
        <family val="2"/>
      </rPr>
      <t>30</t>
    </r>
    <r>
      <rPr>
        <u/>
        <vertAlign val="superscript"/>
        <sz val="10"/>
        <rFont val="Arial"/>
        <family val="2"/>
      </rPr>
      <t>o</t>
    </r>
    <r>
      <rPr>
        <sz val="10"/>
        <rFont val="Arial"/>
        <family val="2"/>
      </rPr>
      <t xml:space="preserve"> Simpósio Nacional de História (SNH), na Universidade Federal de Pernambuco, Comunicação Oral em ST intitulada "O teatro-DF a partir das páginas do Jornal de Brasília (1972-1999)".</t>
    </r>
  </si>
  <si>
    <r>
      <t>·</t>
    </r>
    <r>
      <rPr>
        <sz val="7"/>
        <rFont val="Times New Roman"/>
        <family val="1"/>
      </rPr>
      <t xml:space="preserve">  </t>
    </r>
    <r>
      <rPr>
        <sz val="10"/>
        <rFont val="Arial"/>
        <family val="2"/>
      </rPr>
      <t>(Ministrante) Pesquisa Científica – pra que te quero? Em Centro Universitário Estácio, em Brasília. (Ministrante) Pesquisa e metodologia. Programa de Pós-Graduação, Faculdade de Comunicação, UnB.</t>
    </r>
  </si>
  <si>
    <r>
      <t>·</t>
    </r>
    <r>
      <rPr>
        <sz val="7"/>
        <rFont val="Times New Roman"/>
        <family val="1"/>
      </rPr>
      <t xml:space="preserve">  </t>
    </r>
    <r>
      <rPr>
        <sz val="10"/>
        <rFont val="Arial"/>
        <family val="2"/>
      </rPr>
      <t>COMPÓS – Associação Nacional dos Programas de Pós-Graduação em Comunicação, na Pontifícia Universidade de Porto Alegre (PUC/RS).</t>
    </r>
  </si>
  <si>
    <r>
      <t>·</t>
    </r>
    <r>
      <rPr>
        <sz val="7"/>
        <rFont val="Times New Roman"/>
        <family val="1"/>
      </rPr>
      <t xml:space="preserve">  </t>
    </r>
    <r>
      <rPr>
        <sz val="10"/>
        <rFont val="Arial"/>
        <family val="2"/>
      </rPr>
      <t>III Jornada Discente do Programa de Pós-Graduação da Faculdade de Comunicação da UnB.</t>
    </r>
  </si>
  <si>
    <r>
      <t>·</t>
    </r>
    <r>
      <rPr>
        <sz val="7"/>
        <rFont val="Times New Roman"/>
        <family val="1"/>
      </rPr>
      <t xml:space="preserve">  </t>
    </r>
    <r>
      <rPr>
        <sz val="10"/>
        <rFont val="Arial"/>
        <family val="2"/>
      </rPr>
      <t>Capacitação para Execução de Obras de Melhorias Habitacionais – Projeto ATHOS.</t>
    </r>
  </si>
  <si>
    <r>
      <t>·</t>
    </r>
    <r>
      <rPr>
        <sz val="7"/>
        <rFont val="Times New Roman"/>
        <family val="1"/>
      </rPr>
      <t xml:space="preserve">  </t>
    </r>
    <r>
      <rPr>
        <sz val="10"/>
        <rFont val="Arial"/>
        <family val="2"/>
      </rPr>
      <t>Encontro Nacional da Associação Nacional de Pós-Graduação e Pesquisa em Planejamento Urbano e Regional (ENANPUR 2019). Sessão Livre: Como Implementar a Lei Federal 11.888/2008 (Assistência Técnica Para Habitação de Interesse Social) A experiência do Distrito Federal/Brasil. Coordenação: Profa. Cristiane Guinancio (FAU/Ceam/UnB).</t>
    </r>
  </si>
  <si>
    <r>
      <t>·</t>
    </r>
    <r>
      <rPr>
        <sz val="7"/>
        <rFont val="Times New Roman"/>
        <family val="1"/>
      </rPr>
      <t xml:space="preserve">  </t>
    </r>
    <r>
      <rPr>
        <sz val="10"/>
        <rFont val="Arial"/>
        <family val="2"/>
      </rPr>
      <t>5000 profissionais em nível de extensão em 10 cursos de 60 horas (“Projeto de capacitação para profissionais da saúde envolvidos com população de rua, com foco na população negra”).</t>
    </r>
  </si>
  <si>
    <r>
      <t>·</t>
    </r>
    <r>
      <rPr>
        <sz val="7"/>
        <rFont val="Times New Roman"/>
        <family val="1"/>
      </rPr>
      <t xml:space="preserve">  </t>
    </r>
    <r>
      <rPr>
        <sz val="10"/>
        <rFont val="Arial"/>
        <family val="2"/>
      </rPr>
      <t>1000 profissionais em nível de aperfeiçoamento em um curso de 180 horas (</t>
    </r>
    <r>
      <rPr>
        <i/>
        <sz val="10"/>
        <rFont val="Arial"/>
        <family val="2"/>
      </rPr>
      <t>“</t>
    </r>
    <r>
      <rPr>
        <sz val="10"/>
        <rFont val="Arial"/>
        <family val="2"/>
      </rPr>
      <t>Projeto de capacitação para profissionais da saúde envolvidos com população de rua, com foco na população negra”).</t>
    </r>
  </si>
  <si>
    <r>
      <t>·</t>
    </r>
    <r>
      <rPr>
        <sz val="7"/>
        <rFont val="Times New Roman"/>
        <family val="1"/>
      </rPr>
      <t xml:space="preserve">  </t>
    </r>
    <r>
      <rPr>
        <sz val="10"/>
        <rFont val="Arial"/>
        <family val="2"/>
      </rPr>
      <t>Rádio Provoca.</t>
    </r>
  </si>
  <si>
    <r>
      <t>·</t>
    </r>
    <r>
      <rPr>
        <sz val="7"/>
        <rFont val="Times New Roman"/>
        <family val="1"/>
      </rPr>
      <t xml:space="preserve">  </t>
    </r>
    <r>
      <rPr>
        <sz val="10"/>
        <rFont val="Arial"/>
        <family val="2"/>
      </rPr>
      <t>Mapa da produção acadêmica sobre a juventude na Universidade de Brasília.</t>
    </r>
  </si>
  <si>
    <r>
      <t>·</t>
    </r>
    <r>
      <rPr>
        <sz val="7"/>
        <rFont val="Times New Roman"/>
        <family val="1"/>
      </rPr>
      <t xml:space="preserve">  </t>
    </r>
    <r>
      <rPr>
        <sz val="10"/>
        <rFont val="Arial"/>
        <family val="2"/>
      </rPr>
      <t>Seminário “Educação, Trabalho e Tecnologias de Informação e Comunicação”. 24 de julho de 2019. ISEG-Universidade de Lisboa/Nestra-UnB.</t>
    </r>
  </si>
  <si>
    <r>
      <t>·</t>
    </r>
    <r>
      <rPr>
        <sz val="7"/>
        <rFont val="Times New Roman"/>
        <family val="1"/>
      </rPr>
      <t xml:space="preserve">  </t>
    </r>
    <r>
      <rPr>
        <sz val="10"/>
        <rFont val="Arial"/>
        <family val="2"/>
      </rPr>
      <t>Seminários da área “Educação e Trabalho” em parceria com NEPET (FEUnB).</t>
    </r>
  </si>
  <si>
    <r>
      <t>·</t>
    </r>
    <r>
      <rPr>
        <sz val="7"/>
        <rFont val="Times New Roman"/>
        <family val="1"/>
      </rPr>
      <t xml:space="preserve">  </t>
    </r>
    <r>
      <rPr>
        <sz val="10"/>
        <rFont val="Arial"/>
        <family val="2"/>
      </rPr>
      <t>III Simpósio Internacional Pensar e Repensar a América Latina. 06 a 10 de maio de 2019.</t>
    </r>
  </si>
  <si>
    <r>
      <t>·</t>
    </r>
    <r>
      <rPr>
        <sz val="7"/>
        <rFont val="Times New Roman"/>
        <family val="1"/>
      </rPr>
      <t xml:space="preserve">  </t>
    </r>
    <r>
      <rPr>
        <sz val="10"/>
        <rFont val="Arial"/>
        <family val="2"/>
      </rPr>
      <t>FFFLCH-USP. Fernando Bomfim Mariana.</t>
    </r>
  </si>
  <si>
    <r>
      <t>·</t>
    </r>
    <r>
      <rPr>
        <sz val="7"/>
        <rFont val="Times New Roman"/>
        <family val="1"/>
      </rPr>
      <t xml:space="preserve">  </t>
    </r>
    <r>
      <rPr>
        <sz val="10"/>
        <rFont val="Arial"/>
        <family val="2"/>
      </rPr>
      <t>XXXII Congreso Internacional ALAS Perú 2019. 01 a 06 de dezembro de 2019. Lima-Peru. Fernando Bomfim Mariana.</t>
    </r>
  </si>
  <si>
    <r>
      <t>·</t>
    </r>
    <r>
      <rPr>
        <sz val="7"/>
        <rFont val="Times New Roman"/>
        <family val="1"/>
      </rPr>
      <t xml:space="preserve">  </t>
    </r>
    <r>
      <rPr>
        <sz val="10"/>
        <rFont val="Arial"/>
        <family val="2"/>
      </rPr>
      <t>Semana Universitária – Roda de conversa sobre estágio interdisciplinar de vivência (EIV) nos assentamentos rurais do DF – Faculdade UnB Planaltina.</t>
    </r>
  </si>
  <si>
    <r>
      <t>·</t>
    </r>
    <r>
      <rPr>
        <sz val="7"/>
        <rFont val="Times New Roman"/>
        <family val="1"/>
      </rPr>
      <t xml:space="preserve">  </t>
    </r>
    <r>
      <rPr>
        <sz val="10"/>
        <rFont val="Arial"/>
        <family val="2"/>
      </rPr>
      <t>Roda de Conversa – Florestas e Reforma Agrária – 17/04/2019 – Auditório da Engenharia Florestal-FT – Campus Darcy Ribeiro.</t>
    </r>
  </si>
  <si>
    <r>
      <t>·</t>
    </r>
    <r>
      <rPr>
        <sz val="7"/>
        <rFont val="Times New Roman"/>
        <family val="1"/>
      </rPr>
      <t xml:space="preserve">  </t>
    </r>
    <r>
      <rPr>
        <sz val="10"/>
        <rFont val="Arial"/>
        <family val="2"/>
      </rPr>
      <t>Vivência no Assentamento Oziel Alves e Acampamento 08 de Março – Planaltina – DF.</t>
    </r>
  </si>
  <si>
    <r>
      <t>·</t>
    </r>
    <r>
      <rPr>
        <sz val="7"/>
        <rFont val="Times New Roman"/>
        <family val="1"/>
      </rPr>
      <t xml:space="preserve">  </t>
    </r>
    <r>
      <rPr>
        <sz val="10"/>
        <rFont val="Arial"/>
        <family val="2"/>
      </rPr>
      <t xml:space="preserve">Debate sobre </t>
    </r>
    <r>
      <rPr>
        <b/>
        <sz val="10"/>
        <rFont val="Arial"/>
        <family val="2"/>
      </rPr>
      <t>Cinema e Questão Agrária</t>
    </r>
    <r>
      <rPr>
        <sz val="10"/>
        <rFont val="Arial"/>
        <family val="2"/>
      </rPr>
      <t xml:space="preserve"> – Auditório Augusto Boal – Faculdade UnB Planaltina.</t>
    </r>
  </si>
  <si>
    <r>
      <t>·</t>
    </r>
    <r>
      <rPr>
        <sz val="7"/>
        <rFont val="Times New Roman"/>
        <family val="1"/>
      </rPr>
      <t xml:space="preserve">  </t>
    </r>
    <r>
      <rPr>
        <sz val="10"/>
        <rFont val="Arial"/>
        <family val="2"/>
      </rPr>
      <t>Vídeo – debate sobre o filme “</t>
    </r>
    <r>
      <rPr>
        <b/>
        <i/>
        <sz val="10"/>
        <rFont val="Arial"/>
        <family val="2"/>
      </rPr>
      <t xml:space="preserve">Cabra marcado </t>
    </r>
    <r>
      <rPr>
        <sz val="10"/>
        <rFont val="Arial"/>
        <family val="2"/>
      </rPr>
      <t>para</t>
    </r>
    <r>
      <rPr>
        <b/>
        <i/>
        <sz val="10"/>
        <rFont val="Arial"/>
        <family val="2"/>
      </rPr>
      <t xml:space="preserve"> morrer</t>
    </r>
    <r>
      <rPr>
        <b/>
        <sz val="10"/>
        <rFont val="Arial"/>
        <family val="2"/>
      </rPr>
      <t>”</t>
    </r>
    <r>
      <rPr>
        <sz val="10"/>
        <rFont val="Arial"/>
        <family val="2"/>
      </rPr>
      <t xml:space="preserve"> com Vladimir Carvalho (diretor de fotografia) Anfiteatro 09-Campus Darcy Ribeiro.</t>
    </r>
  </si>
  <si>
    <r>
      <t>·</t>
    </r>
    <r>
      <rPr>
        <sz val="7"/>
        <rFont val="Times New Roman"/>
        <family val="1"/>
      </rPr>
      <t xml:space="preserve">  </t>
    </r>
    <r>
      <rPr>
        <sz val="10"/>
        <rFont val="Arial"/>
        <family val="2"/>
      </rPr>
      <t>Aula Pública: Memória e história da Luta pela Terra e Direitos Humanos e Lançamento do Livro – Auditório Augusto Boal – Faculdade Unb Planaltina.</t>
    </r>
  </si>
  <si>
    <r>
      <t>·</t>
    </r>
    <r>
      <rPr>
        <sz val="7"/>
        <rFont val="Times New Roman"/>
        <family val="1"/>
      </rPr>
      <t xml:space="preserve">  </t>
    </r>
    <r>
      <rPr>
        <sz val="10"/>
        <rFont val="Arial"/>
        <family val="2"/>
      </rPr>
      <t>Roda de Conversa: O feminismo que brota da terra: as mulheres na luta por Reforma Agrária – FD/Campus Darcy Ribeiro.</t>
    </r>
  </si>
  <si>
    <r>
      <t>·</t>
    </r>
    <r>
      <rPr>
        <sz val="7"/>
        <rFont val="Times New Roman"/>
        <family val="1"/>
      </rPr>
      <t xml:space="preserve">  </t>
    </r>
    <r>
      <rPr>
        <sz val="10"/>
        <rFont val="Arial"/>
        <family val="2"/>
      </rPr>
      <t xml:space="preserve">Projeto de Extensão </t>
    </r>
    <r>
      <rPr>
        <b/>
        <sz val="10"/>
        <rFont val="Arial"/>
        <family val="2"/>
      </rPr>
      <t>Estágio Interdisciplinar de Vivência nos assentamentos rurais do DF – EIV</t>
    </r>
    <r>
      <rPr>
        <sz val="10"/>
        <rFont val="Arial"/>
        <family val="2"/>
      </rPr>
      <t xml:space="preserve"> (Edital Educação, Trabalho e Integração Social). a. 21 a 27/01/2019. b. 28/1 a 01/2/2019 – Vivência de estudantes de diversos cursos em áreas de assentamento do DF – 20 estudantes. Obs.: O Projeto continua em andamento, com as atividades previstas no projeto. Previsão de renovação do Projeto de Extensão, com inclusão dos/as estudantes do EIV 2019 e expansão da participação.</t>
    </r>
  </si>
  <si>
    <r>
      <t>·</t>
    </r>
    <r>
      <rPr>
        <sz val="7"/>
        <rFont val="Times New Roman"/>
        <family val="1"/>
      </rPr>
      <t xml:space="preserve">  </t>
    </r>
    <r>
      <rPr>
        <sz val="10"/>
        <rFont val="Arial"/>
        <family val="2"/>
      </rPr>
      <t xml:space="preserve">Projeto de Extensão – </t>
    </r>
    <r>
      <rPr>
        <b/>
        <sz val="10"/>
        <rFont val="Arial"/>
        <family val="2"/>
      </rPr>
      <t>Jornada Universitária da Reforma Agrária – JURA/2019</t>
    </r>
    <r>
      <rPr>
        <sz val="10"/>
        <rFont val="Arial"/>
        <family val="2"/>
      </rPr>
      <t xml:space="preserve"> – 22 a 26 de abril / 21 a 25 de maio de 2019. 21/5 – Feira da Reforma Agrária e Agroecologia no Campus Darcy Ribeiro – comercialização de produtos dos agroecológicos dos assentamentos do DF e atividades culturais.</t>
    </r>
  </si>
  <si>
    <r>
      <t>·</t>
    </r>
    <r>
      <rPr>
        <sz val="7"/>
        <rFont val="Times New Roman"/>
        <family val="1"/>
      </rPr>
      <t xml:space="preserve">  </t>
    </r>
    <r>
      <rPr>
        <sz val="10"/>
        <rFont val="Arial"/>
        <family val="2"/>
      </rPr>
      <t>Seminário de capacitação sobre o Termo de Execução Descentralizada (TED), firmado entre o Instituto Nacional de Colonização e Reforma Agrária (Incra) e a Universidade de Brasília (UnB), para “apoio à implantação e gestão de agroindústrias cooperadas: geração de emprego e renda em Assentamentos de Reforma Agrária” foi realizado nos dias 18 e 19 de fevereiro no auditório do Ceam/UnB, no Campus Darcy Ribeiro.</t>
    </r>
  </si>
  <si>
    <r>
      <t>·</t>
    </r>
    <r>
      <rPr>
        <sz val="7"/>
        <rFont val="Times New Roman"/>
        <family val="1"/>
      </rPr>
      <t xml:space="preserve">  </t>
    </r>
    <r>
      <rPr>
        <sz val="10"/>
        <rFont val="Arial"/>
        <family val="2"/>
      </rPr>
      <t>Questão Agrária e os desafios acerca do desenvolvimento dos assentamentos de reforma agrária: a experiência interdisciplinar no trabalho de pesquisa e extensão do Neagri. Data: 26/04/19. Horas: 09h-12h. Auditório do Ceam.</t>
    </r>
  </si>
  <si>
    <r>
      <t>·</t>
    </r>
    <r>
      <rPr>
        <sz val="7"/>
        <rFont val="Times New Roman"/>
        <family val="1"/>
      </rPr>
      <t xml:space="preserve">  </t>
    </r>
    <r>
      <rPr>
        <sz val="10"/>
        <rFont val="Arial"/>
        <family val="2"/>
      </rPr>
      <t>Inserção do Neagri à Rede de Estudos Rurais – organização do IX Encontro Nacional da Rede de Estudos Rurais – UnB/Brasília/2020.</t>
    </r>
  </si>
  <si>
    <r>
      <t>·</t>
    </r>
    <r>
      <rPr>
        <sz val="7"/>
        <rFont val="Times New Roman"/>
        <family val="1"/>
      </rPr>
      <t xml:space="preserve">  </t>
    </r>
    <r>
      <rPr>
        <sz val="10"/>
        <rFont val="Arial"/>
        <family val="2"/>
      </rPr>
      <t>Coordenação do Grupo de Apoio às iniciativas populares desenvolvidas no âmbito da Reforma Agrária no DF, juntamente com GT de Saúde e Meio Ambiente (ABRASCO), Fiocruz e Núcleo de Agroecologia do Instituto Federal Brasília – IFB/Campus Planaltina.</t>
    </r>
  </si>
  <si>
    <r>
      <t>·</t>
    </r>
    <r>
      <rPr>
        <sz val="7"/>
        <rFont val="Times New Roman"/>
        <family val="1"/>
      </rPr>
      <t xml:space="preserve">  </t>
    </r>
    <r>
      <rPr>
        <sz val="10"/>
        <rFont val="Arial"/>
        <family val="2"/>
      </rPr>
      <t>Anatomia e Fisiologia do Sistema Nervoso, Fonador e Estesiologia Aplicados à Educação Inclusiva e Saúde, com Impacto da Tecnologia Digital. Local: Faculdade de Medicina – UnB. Início das aulas: 20/07/2019.</t>
    </r>
  </si>
  <si>
    <r>
      <t>·</t>
    </r>
    <r>
      <rPr>
        <sz val="7"/>
        <rFont val="Times New Roman"/>
        <family val="1"/>
      </rPr>
      <t xml:space="preserve">  </t>
    </r>
    <r>
      <rPr>
        <sz val="10"/>
        <rFont val="Arial"/>
        <family val="2"/>
      </rPr>
      <t>Braille. Simbologia, Leitura e Escrita. Local: Faculdade de Medicina – UnB. Início das aulas: 20/07/2019.</t>
    </r>
  </si>
  <si>
    <r>
      <t>·</t>
    </r>
    <r>
      <rPr>
        <sz val="7"/>
        <rFont val="Times New Roman"/>
        <family val="1"/>
      </rPr>
      <t xml:space="preserve">  </t>
    </r>
    <r>
      <rPr>
        <sz val="10"/>
        <rFont val="Arial"/>
        <family val="2"/>
      </rPr>
      <t>Tecendo o Amanhã</t>
    </r>
  </si>
  <si>
    <r>
      <t>·</t>
    </r>
    <r>
      <rPr>
        <sz val="7"/>
        <rFont val="Times New Roman"/>
        <family val="1"/>
      </rPr>
      <t xml:space="preserve">  </t>
    </r>
    <r>
      <rPr>
        <sz val="10"/>
        <rFont val="Arial"/>
        <family val="2"/>
      </rPr>
      <t>Tertúlia literária: Uma Ressignificação da Literatura Negra Feminina Brasileira.</t>
    </r>
  </si>
  <si>
    <r>
      <t>·</t>
    </r>
    <r>
      <rPr>
        <sz val="7"/>
        <rFont val="Times New Roman"/>
        <family val="1"/>
      </rPr>
      <t xml:space="preserve">  </t>
    </r>
    <r>
      <rPr>
        <sz val="10"/>
        <rFont val="Arial"/>
        <family val="2"/>
      </rPr>
      <t>Produção do grafismo indígena: refletindo sobre a resistência e a corporeidade.</t>
    </r>
  </si>
  <si>
    <r>
      <t>·</t>
    </r>
    <r>
      <rPr>
        <sz val="7"/>
        <rFont val="Times New Roman"/>
        <family val="1"/>
      </rPr>
      <t xml:space="preserve">  </t>
    </r>
    <r>
      <rPr>
        <sz val="10"/>
        <rFont val="Arial"/>
        <family val="2"/>
      </rPr>
      <t>Cantos Circulares.</t>
    </r>
  </si>
  <si>
    <r>
      <t>·</t>
    </r>
    <r>
      <rPr>
        <sz val="7"/>
        <rFont val="Times New Roman"/>
        <family val="1"/>
      </rPr>
      <t xml:space="preserve">  </t>
    </r>
    <r>
      <rPr>
        <sz val="10"/>
        <rFont val="Arial"/>
        <family val="2"/>
      </rPr>
      <t>Fotoshop.</t>
    </r>
  </si>
  <si>
    <r>
      <t>·</t>
    </r>
    <r>
      <rPr>
        <sz val="7"/>
        <rFont val="Times New Roman"/>
        <family val="1"/>
      </rPr>
      <t xml:space="preserve">  </t>
    </r>
    <r>
      <rPr>
        <sz val="10"/>
        <rFont val="Arial"/>
        <family val="2"/>
      </rPr>
      <t>Perspectivas Atuais da Educação.</t>
    </r>
  </si>
  <si>
    <r>
      <t>·</t>
    </r>
    <r>
      <rPr>
        <sz val="7"/>
        <rFont val="Times New Roman"/>
        <family val="1"/>
      </rPr>
      <t xml:space="preserve">  </t>
    </r>
    <r>
      <rPr>
        <sz val="10"/>
        <rFont val="Arial"/>
        <family val="2"/>
      </rPr>
      <t>Pedagoginga- cursinho comunitário.</t>
    </r>
  </si>
  <si>
    <r>
      <t>·</t>
    </r>
    <r>
      <rPr>
        <sz val="7"/>
        <rFont val="Times New Roman"/>
        <family val="1"/>
      </rPr>
      <t xml:space="preserve">  </t>
    </r>
    <r>
      <rPr>
        <sz val="10"/>
        <rFont val="Arial"/>
        <family val="2"/>
      </rPr>
      <t>Oficina de análise a partir da música “periferia” dos Racionais MC's.</t>
    </r>
  </si>
  <si>
    <r>
      <t>·</t>
    </r>
    <r>
      <rPr>
        <sz val="7"/>
        <rFont val="Times New Roman"/>
        <family val="1"/>
      </rPr>
      <t xml:space="preserve">  </t>
    </r>
    <r>
      <rPr>
        <sz val="10"/>
        <rFont val="Arial"/>
        <family val="2"/>
      </rPr>
      <t>Quinta Conexão. Discussão do documentário: Entre dois Mundos dos Estudantes Indígenas da UnB.</t>
    </r>
  </si>
  <si>
    <r>
      <t>·</t>
    </r>
    <r>
      <rPr>
        <sz val="7"/>
        <rFont val="Times New Roman"/>
        <family val="1"/>
      </rPr>
      <t xml:space="preserve">  </t>
    </r>
    <r>
      <rPr>
        <sz val="10"/>
        <rFont val="Arial"/>
        <family val="2"/>
      </rPr>
      <t>Tecendo o Amanhã/curso de costura comunitário 180 horas, realizado no Recanto das Emas para mulheres em situação vulnerável.</t>
    </r>
  </si>
  <si>
    <r>
      <t>·</t>
    </r>
    <r>
      <rPr>
        <sz val="7"/>
        <rFont val="Times New Roman"/>
        <family val="1"/>
      </rPr>
      <t xml:space="preserve">  </t>
    </r>
    <r>
      <rPr>
        <sz val="10"/>
        <rFont val="Arial"/>
        <family val="2"/>
      </rPr>
      <t>Tecendo o Amanhã/Curso comunitário bordado – 240 horas, realizado no Recanto das Emas para mulheres em situação vulnerável.</t>
    </r>
  </si>
  <si>
    <r>
      <t>·</t>
    </r>
    <r>
      <rPr>
        <sz val="7"/>
        <rFont val="Times New Roman"/>
        <family val="1"/>
      </rPr>
      <t xml:space="preserve">  </t>
    </r>
    <r>
      <rPr>
        <sz val="10"/>
        <rFont val="Arial"/>
        <family val="2"/>
      </rPr>
      <t>Tecendo o Amanhã/reutilização resíduo têxtil – 240 horas, realizado no Recanto das Emas para mulheres em situação vulnerável.</t>
    </r>
  </si>
  <si>
    <r>
      <t>·</t>
    </r>
    <r>
      <rPr>
        <sz val="7"/>
        <rFont val="Times New Roman"/>
        <family val="1"/>
      </rPr>
      <t xml:space="preserve">  </t>
    </r>
    <r>
      <rPr>
        <sz val="10"/>
        <rFont val="Arial"/>
        <family val="2"/>
      </rPr>
      <t>Tecendo o Amanhã/pré-vestibular comunitário – 480 horas, realizado no Recanto das Emas para mulheres em situação vulnerável, preparatório para ENEM e PAS 2019.</t>
    </r>
  </si>
  <si>
    <r>
      <t>·</t>
    </r>
    <r>
      <rPr>
        <sz val="7"/>
        <rFont val="Times New Roman"/>
        <family val="1"/>
      </rPr>
      <t xml:space="preserve">  </t>
    </r>
    <r>
      <rPr>
        <sz val="10"/>
        <rFont val="Arial"/>
        <family val="2"/>
      </rPr>
      <t>Tecendo o Amanhã/inglês para comunidade Recanto das Emas – 48 horas, realizado no Recanto das Emas para crianças em situação vulnerável.</t>
    </r>
  </si>
  <si>
    <r>
      <t>·</t>
    </r>
    <r>
      <rPr>
        <sz val="7"/>
        <rFont val="Times New Roman"/>
        <family val="1"/>
      </rPr>
      <t xml:space="preserve">  </t>
    </r>
    <r>
      <rPr>
        <sz val="10"/>
        <rFont val="Arial"/>
        <family val="2"/>
      </rPr>
      <t>Tecendo o Amanhã, curso de culinária afetiva, realizado no Recanto das Emas para mulheres em situação vulnerável, 60 horas.</t>
    </r>
  </si>
  <si>
    <r>
      <t>·</t>
    </r>
    <r>
      <rPr>
        <sz val="7"/>
        <rFont val="Times New Roman"/>
        <family val="1"/>
      </rPr>
      <t xml:space="preserve">  </t>
    </r>
    <r>
      <rPr>
        <sz val="10"/>
        <rFont val="Arial"/>
        <family val="2"/>
      </rPr>
      <t>Tecendo o Amanhã/roda terapêutica – 120 horas, realizado no Recanto das Emas para mulheres em situação vulnerável, 60 horas.</t>
    </r>
  </si>
  <si>
    <r>
      <t>·</t>
    </r>
    <r>
      <rPr>
        <sz val="7"/>
        <rFont val="Times New Roman"/>
        <family val="1"/>
      </rPr>
      <t xml:space="preserve">  </t>
    </r>
    <r>
      <rPr>
        <sz val="10"/>
        <rFont val="Arial"/>
        <family val="2"/>
      </rPr>
      <t>VI Encontro Centro-Oeste dos Grupos PET (VI ECOPET 2019).</t>
    </r>
  </si>
  <si>
    <r>
      <t>·</t>
    </r>
    <r>
      <rPr>
        <sz val="7"/>
        <rFont val="Times New Roman"/>
        <family val="1"/>
      </rPr>
      <t xml:space="preserve">  </t>
    </r>
    <r>
      <rPr>
        <sz val="10"/>
        <rFont val="Arial"/>
        <family val="2"/>
      </rPr>
      <t>XXIV ENAPET – Encontro Nacional dos Grupos PETs.</t>
    </r>
  </si>
  <si>
    <r>
      <t>·</t>
    </r>
    <r>
      <rPr>
        <sz val="7"/>
        <rFont val="Times New Roman"/>
        <family val="1"/>
      </rPr>
      <t xml:space="preserve">  </t>
    </r>
    <r>
      <rPr>
        <sz val="10"/>
        <rFont val="Arial"/>
        <family val="2"/>
      </rPr>
      <t>SEMUNI 2019 – Semana Universitária UnB 2019 – Produção do grafismo indígena: refletindo sobre a resistência e a corporeidade.</t>
    </r>
  </si>
  <si>
    <r>
      <t>·</t>
    </r>
    <r>
      <rPr>
        <sz val="7"/>
        <rFont val="Times New Roman"/>
        <family val="1"/>
      </rPr>
      <t xml:space="preserve">  </t>
    </r>
    <r>
      <rPr>
        <sz val="10"/>
        <rFont val="Arial"/>
        <family val="2"/>
      </rPr>
      <t>Seminário Internacional – Desenvolvimento, Democracia e Direitos Humanos: Diálogos e Cooperação Internacional. Local: Memorial Darcy Ribeiro (Beijódromo). Data: 25 e 26 de março de 2019. Horário: 8h30.</t>
    </r>
  </si>
  <si>
    <r>
      <t>·</t>
    </r>
    <r>
      <rPr>
        <sz val="7"/>
        <rFont val="Times New Roman"/>
        <family val="1"/>
      </rPr>
      <t xml:space="preserve">  </t>
    </r>
    <r>
      <rPr>
        <sz val="10"/>
        <rFont val="Arial"/>
        <family val="2"/>
      </rPr>
      <t>Aula de Recepção – Ceam/UnB. Curso de Especialização em Políticas Públicas, Infância, Juventude e Diversidade – EPPIJD. Ocorreu no último dia 30 de janeiro a Aula Inaugural do Programa de Especialização em Políticas Públicas, Infância, Juventude e Diversidade do Ceam.</t>
    </r>
  </si>
  <si>
    <r>
      <t>·</t>
    </r>
    <r>
      <rPr>
        <sz val="7"/>
        <rFont val="Times New Roman"/>
        <family val="1"/>
      </rPr>
      <t xml:space="preserve">  </t>
    </r>
    <r>
      <rPr>
        <b/>
        <sz val="10"/>
        <rFont val="Arial"/>
        <family val="2"/>
      </rPr>
      <t>DF registra quatro casos de feminicídio em janeiro 2019</t>
    </r>
    <r>
      <rPr>
        <sz val="10"/>
        <rFont val="Arial"/>
        <family val="2"/>
      </rPr>
      <t>. Em 2018 foram 29 casos. DF1 entrevista a pós-doutora da UnB coordenadora do Centro de Estudos Avançados Multidisciplinares, Maria Lúcia Pinto Leal. Dados Da Publicação: Veículo: TV GLOBO – DF. Programa: DFTV 1a EDIÇÃO. Tipo: Matéria. Veiculação: 02/02/2019 12:25.</t>
    </r>
  </si>
  <si>
    <r>
      <t>·</t>
    </r>
    <r>
      <rPr>
        <sz val="7"/>
        <rFont val="Times New Roman"/>
        <family val="1"/>
      </rPr>
      <t xml:space="preserve">  </t>
    </r>
    <r>
      <rPr>
        <sz val="10"/>
        <rFont val="Arial"/>
        <family val="2"/>
      </rPr>
      <t xml:space="preserve">Instituto Proeza, com apoio do Ceam, promove </t>
    </r>
    <r>
      <rPr>
        <b/>
        <sz val="10"/>
        <rFont val="Arial"/>
        <family val="2"/>
      </rPr>
      <t>Aula inaugural do Cursinho Popular Tecendo o Amanhã</t>
    </r>
    <r>
      <rPr>
        <sz val="10"/>
        <rFont val="Arial"/>
        <family val="2"/>
      </rPr>
      <t>. Data: 11 de Março de 2019. Local: Quadra 200, Conjunto 03, Lote 05 Recanto das Emas – DF. Horário: 14h. Organização: Instituto Proeza – Resp. Kátia Ferreira. Convidados: Diretora do Ceam/UnB, Profa. Dra. Maria Lúcia Pinto Leal.</t>
    </r>
  </si>
  <si>
    <r>
      <t>·</t>
    </r>
    <r>
      <rPr>
        <sz val="7"/>
        <rFont val="Times New Roman"/>
        <family val="1"/>
      </rPr>
      <t xml:space="preserve">  </t>
    </r>
    <r>
      <rPr>
        <sz val="10"/>
        <rFont val="Arial"/>
        <family val="2"/>
      </rPr>
      <t>Lançamento da versão impressa da Revista do Ceam v. 4 n. 1 (2018) no dia 26 de junho, quarta-feira, às 18h30, no Café Bistrô Artigo &amp; Prosa (Associação dos Docentes da Universidade de Brasília – ADUnB) Campus Darcy Ribeiro, Asa Norte, Brasília/DF.</t>
    </r>
  </si>
  <si>
    <r>
      <t>·</t>
    </r>
    <r>
      <rPr>
        <sz val="7"/>
        <rFont val="Times New Roman"/>
        <family val="1"/>
      </rPr>
      <t xml:space="preserve">  </t>
    </r>
    <r>
      <rPr>
        <b/>
        <sz val="10"/>
        <rFont val="Arial"/>
        <family val="2"/>
      </rPr>
      <t>Amazônia. Riqueza, Degradação e saque</t>
    </r>
    <r>
      <rPr>
        <sz val="10"/>
        <rFont val="Arial"/>
        <family val="2"/>
      </rPr>
      <t>. Gilberto de Souza Marques. Local: Auditório do Ceam – Pavilhão Multiuso 1 – 1</t>
    </r>
    <r>
      <rPr>
        <u/>
        <vertAlign val="superscript"/>
        <sz val="10"/>
        <rFont val="Arial"/>
        <family val="2"/>
      </rPr>
      <t>o</t>
    </r>
    <r>
      <rPr>
        <sz val="10"/>
        <rFont val="Arial"/>
        <family val="2"/>
      </rPr>
      <t xml:space="preserve"> andar (Campus Darcy Ribeiro/UnB). Data: 11 de abril de 2019. Horário: 16h.</t>
    </r>
  </si>
  <si>
    <r>
      <t>·</t>
    </r>
    <r>
      <rPr>
        <sz val="7"/>
        <rFont val="Times New Roman"/>
        <family val="1"/>
      </rPr>
      <t xml:space="preserve">  </t>
    </r>
    <r>
      <rPr>
        <sz val="10"/>
        <rFont val="Arial"/>
        <family val="2"/>
      </rPr>
      <t>IIFIA – II Fórum Internacional sobre a Amazônia. Universidade de Brasília, 4 a 7 de junho de 2019. Local: UnB. Horas: 8h às 19h30.</t>
    </r>
  </si>
  <si>
    <r>
      <t>·</t>
    </r>
    <r>
      <rPr>
        <sz val="7"/>
        <rFont val="Times New Roman"/>
        <family val="1"/>
      </rPr>
      <t xml:space="preserve">  </t>
    </r>
    <r>
      <rPr>
        <sz val="10"/>
        <rFont val="Arial"/>
        <family val="2"/>
      </rPr>
      <t>Oficina Vivência Amazônica: Processos Educacionais e Ações Interculturais (Semana Universitária 2019).</t>
    </r>
  </si>
  <si>
    <r>
      <t>·</t>
    </r>
    <r>
      <rPr>
        <sz val="7"/>
        <rFont val="Times New Roman"/>
        <family val="1"/>
      </rPr>
      <t xml:space="preserve">  </t>
    </r>
    <r>
      <rPr>
        <sz val="10"/>
        <rFont val="Arial"/>
        <family val="2"/>
      </rPr>
      <t>Oficina Modelos Alternativos de Agricultura (Semana Universitária 2019).</t>
    </r>
  </si>
  <si>
    <r>
      <t>·</t>
    </r>
    <r>
      <rPr>
        <sz val="7"/>
        <rFont val="Times New Roman"/>
        <family val="1"/>
      </rPr>
      <t xml:space="preserve">  </t>
    </r>
    <r>
      <rPr>
        <sz val="10"/>
        <rFont val="Arial"/>
        <family val="2"/>
      </rPr>
      <t>Seminário Itinerante na Vivência Amazônica 2019.</t>
    </r>
  </si>
  <si>
    <r>
      <t>·</t>
    </r>
    <r>
      <rPr>
        <sz val="7"/>
        <rFont val="Times New Roman"/>
        <family val="1"/>
      </rPr>
      <t xml:space="preserve">  </t>
    </r>
    <r>
      <rPr>
        <sz val="10"/>
        <rFont val="Arial"/>
        <family val="2"/>
      </rPr>
      <t>Debate Seringueiros da Amazônia: da luta de Chico Mendes às queimadas da floresta pela exploração capitalista.</t>
    </r>
  </si>
  <si>
    <r>
      <t>·</t>
    </r>
    <r>
      <rPr>
        <sz val="7"/>
        <rFont val="Times New Roman"/>
        <family val="1"/>
      </rPr>
      <t xml:space="preserve">  </t>
    </r>
    <r>
      <rPr>
        <sz val="10"/>
        <rFont val="Arial"/>
        <family val="2"/>
      </rPr>
      <t>Debate para marcar o Dia da Amazônia (5 de setembro).</t>
    </r>
  </si>
  <si>
    <r>
      <t>·</t>
    </r>
    <r>
      <rPr>
        <sz val="7"/>
        <rFont val="Times New Roman"/>
        <family val="1"/>
      </rPr>
      <t xml:space="preserve">  </t>
    </r>
    <r>
      <rPr>
        <sz val="10"/>
        <rFont val="Arial"/>
        <family val="2"/>
      </rPr>
      <t>UnB perto de você – Ceilândia.</t>
    </r>
  </si>
  <si>
    <r>
      <t>·</t>
    </r>
    <r>
      <rPr>
        <sz val="7"/>
        <rFont val="Times New Roman"/>
        <family val="1"/>
      </rPr>
      <t xml:space="preserve">  </t>
    </r>
    <r>
      <rPr>
        <sz val="10"/>
        <rFont val="Arial"/>
        <family val="2"/>
      </rPr>
      <t>UnB perto de você – Parque da Cidade.</t>
    </r>
  </si>
  <si>
    <r>
      <t>·</t>
    </r>
    <r>
      <rPr>
        <sz val="7"/>
        <rFont val="Times New Roman"/>
        <family val="1"/>
      </rPr>
      <t xml:space="preserve">  </t>
    </r>
    <r>
      <rPr>
        <sz val="10"/>
        <rFont val="Arial"/>
        <family val="2"/>
      </rPr>
      <t>Participação na Coordenação do Seminário do CEAM: Educação, Formação e Trabalho.</t>
    </r>
  </si>
  <si>
    <r>
      <t>·</t>
    </r>
    <r>
      <rPr>
        <sz val="7"/>
        <rFont val="Times New Roman"/>
        <family val="1"/>
      </rPr>
      <t xml:space="preserve">  </t>
    </r>
    <r>
      <rPr>
        <b/>
        <sz val="10"/>
        <rFont val="Arial"/>
        <family val="2"/>
      </rPr>
      <t xml:space="preserve">Modernizadores de uma aliança perdida: a teoria da modernização e a Aliança </t>
    </r>
    <r>
      <rPr>
        <sz val="10"/>
        <rFont val="Arial"/>
        <family val="2"/>
      </rPr>
      <t>para</t>
    </r>
    <r>
      <rPr>
        <b/>
        <sz val="10"/>
        <rFont val="Arial"/>
        <family val="2"/>
      </rPr>
      <t xml:space="preserve"> o Progresso</t>
    </r>
    <r>
      <rPr>
        <sz val="10"/>
        <rFont val="Arial"/>
        <family val="2"/>
      </rPr>
      <t>. 25 de março de 2019. Palestrante: Dr. David Fernando Nogueira da Silva – professor de história da Secretária de Estado da Educação do Distrito Federal e atualmente Assessor Especial da mesma pasta.</t>
    </r>
  </si>
  <si>
    <r>
      <t>·</t>
    </r>
    <r>
      <rPr>
        <sz val="7"/>
        <rFont val="Times New Roman"/>
        <family val="1"/>
      </rPr>
      <t xml:space="preserve">  </t>
    </r>
    <r>
      <rPr>
        <b/>
        <sz val="10"/>
        <rFont val="Arial"/>
        <family val="2"/>
      </rPr>
      <t>Interiorização da capital: Missão Cruls à construção de Brasília</t>
    </r>
    <r>
      <rPr>
        <sz val="10"/>
        <rFont val="Arial"/>
        <family val="2"/>
      </rPr>
      <t>. 15 de março de 2019. Palestrante: Robson Eleutério da Silva – professor de história aposentado da Secretária de Estado da Educação do Distrito Federal.</t>
    </r>
  </si>
  <si>
    <r>
      <t>·</t>
    </r>
    <r>
      <rPr>
        <sz val="7"/>
        <rFont val="Times New Roman"/>
        <family val="1"/>
      </rPr>
      <t xml:space="preserve">  </t>
    </r>
    <r>
      <rPr>
        <sz val="10"/>
        <rFont val="Arial"/>
        <family val="2"/>
      </rPr>
      <t>Sessão Solene da Câmara dos Deputados em Homenagem aos 190 Anos do Estabelecimento da Nunciatura Apostólica no Brasil e aos Dez Anos de Celebração da Concordata entre Brasil e Santa Sé. 14 jun.</t>
    </r>
  </si>
  <si>
    <r>
      <t>·</t>
    </r>
    <r>
      <rPr>
        <sz val="7"/>
        <rFont val="Times New Roman"/>
        <family val="1"/>
      </rPr>
      <t xml:space="preserve">  </t>
    </r>
    <r>
      <rPr>
        <sz val="10"/>
        <rFont val="Arial"/>
        <family val="2"/>
      </rPr>
      <t>Desenvolvimento na América Latina no século XXI. Raúl Bernal-Meza – professor titular do Instituto de Estudos Internacionais da Universidade Arturo Prat, Chile. 21 nov.</t>
    </r>
  </si>
  <si>
    <r>
      <t>·</t>
    </r>
    <r>
      <rPr>
        <sz val="7"/>
        <rFont val="Times New Roman"/>
        <family val="1"/>
      </rPr>
      <t xml:space="preserve">  </t>
    </r>
    <r>
      <rPr>
        <sz val="10"/>
        <rFont val="Arial"/>
        <family val="2"/>
      </rPr>
      <t>Fronteiras nas dinâmicas de segurança nas Américas: muros que separam ou pontes que integram? Maurício Kenyatta Barros da Costa. doutorando em relações internacionais – IREL/UnB. 5 dez.</t>
    </r>
  </si>
  <si>
    <r>
      <t>·</t>
    </r>
    <r>
      <rPr>
        <sz val="7"/>
        <rFont val="Times New Roman"/>
        <family val="1"/>
      </rPr>
      <t xml:space="preserve">  </t>
    </r>
    <r>
      <rPr>
        <b/>
        <sz val="10"/>
        <rFont val="Arial"/>
        <family val="2"/>
      </rPr>
      <t xml:space="preserve">Os </t>
    </r>
    <r>
      <rPr>
        <sz val="10"/>
        <rFont val="Arial"/>
        <family val="2"/>
      </rPr>
      <t>desafios</t>
    </r>
    <r>
      <rPr>
        <b/>
        <sz val="10"/>
        <rFont val="Arial"/>
        <family val="2"/>
      </rPr>
      <t xml:space="preserve"> da criação da região metropolitana do Distrito Federal</t>
    </r>
    <r>
      <rPr>
        <sz val="10"/>
        <rFont val="Arial"/>
        <family val="2"/>
      </rPr>
      <t>. Data: 23 de abril de 2019. Horário: 8h30 às 12h30. Local: Auditório do CDT/UnB. Participação: Marco Aurélio Costa (Ipea); Sergio Jatobá (Neur); Aldo Paviani (Neur); Segio Magno (Neur); Julio Miragaya. com a participação de representantes de órgãos públicos da administração federal (IPEA),da Câmara Legislativa e órgãos da administração pública do Distrito Federal.</t>
    </r>
  </si>
  <si>
    <r>
      <t>·</t>
    </r>
    <r>
      <rPr>
        <sz val="7"/>
        <rFont val="Times New Roman"/>
        <family val="1"/>
      </rPr>
      <t xml:space="preserve">  </t>
    </r>
    <r>
      <rPr>
        <sz val="10"/>
        <rFont val="Arial"/>
        <family val="2"/>
      </rPr>
      <t>Organização e realização do lançamento do livro: “Território e Sociedade: as múltiplas faces da Brasília Metropolitana”, realizado em 14 de novembro de 2019.</t>
    </r>
  </si>
  <si>
    <r>
      <t>·</t>
    </r>
    <r>
      <rPr>
        <sz val="7"/>
        <rFont val="Times New Roman"/>
        <family val="1"/>
      </rPr>
      <t xml:space="preserve">  </t>
    </r>
    <r>
      <rPr>
        <sz val="10"/>
        <rFont val="Arial"/>
        <family val="2"/>
      </rPr>
      <t>Disciplina: Integração no Mercosul – Código 199737.</t>
    </r>
  </si>
  <si>
    <r>
      <t>·</t>
    </r>
    <r>
      <rPr>
        <sz val="7"/>
        <rFont val="Times New Roman"/>
        <family val="1"/>
      </rPr>
      <t xml:space="preserve">  </t>
    </r>
    <r>
      <rPr>
        <sz val="10"/>
        <rFont val="Arial"/>
        <family val="2"/>
      </rPr>
      <t>Interiorização da capital: da missão Cruls à construção de Brasília.</t>
    </r>
  </si>
  <si>
    <r>
      <t>·</t>
    </r>
    <r>
      <rPr>
        <sz val="7"/>
        <rFont val="Times New Roman"/>
        <family val="1"/>
      </rPr>
      <t xml:space="preserve">  </t>
    </r>
    <r>
      <rPr>
        <sz val="10"/>
        <rFont val="Arial"/>
        <family val="2"/>
      </rPr>
      <t>Modernizadores de uma aliança perdida: a teoria da modernização e a aliança.</t>
    </r>
  </si>
  <si>
    <r>
      <t>·</t>
    </r>
    <r>
      <rPr>
        <sz val="7"/>
        <rFont val="Times New Roman"/>
        <family val="1"/>
      </rPr>
      <t xml:space="preserve">  </t>
    </r>
    <r>
      <rPr>
        <sz val="10"/>
        <rFont val="Arial"/>
        <family val="2"/>
      </rPr>
      <t>Oficina: Brasília na nova Agenda Urbana: Patrimônio Cultural e Urbano, Espaços Públicos e Setor Informal. Data: 12 e 13 de junho de 2019. Horas: 8h30 às 18h. Local: Centro de Referência em Conservação da Natureza e de Recuperação Áreas Degradadas – CRAD/UnB.</t>
    </r>
  </si>
  <si>
    <r>
      <t>·</t>
    </r>
    <r>
      <rPr>
        <sz val="7"/>
        <rFont val="Times New Roman"/>
        <family val="1"/>
      </rPr>
      <t xml:space="preserve">  </t>
    </r>
    <r>
      <rPr>
        <b/>
        <sz val="10"/>
        <rFont val="Arial"/>
        <family val="2"/>
      </rPr>
      <t>Palestra</t>
    </r>
    <r>
      <rPr>
        <sz val="10"/>
        <rFont val="Arial"/>
        <family val="2"/>
      </rPr>
      <t>: A Nova Agenda Urbana no Contexto dos Objetivos de Desenvolvimento Sustentável (ODS). Palestrante: Profa. Mônica Veríssimo dos Santos. Período: 16 de maio de 2019. Local: CRAD/UnB. Realização: Núcleo Geocivitas/UnB e Promotoria de Justiça da Ordem Urbanística/Ministério Público do Distrito Federal e Territórios.</t>
    </r>
  </si>
  <si>
    <r>
      <t>·</t>
    </r>
    <r>
      <rPr>
        <sz val="7"/>
        <rFont val="Times New Roman"/>
        <family val="1"/>
      </rPr>
      <t xml:space="preserve">  </t>
    </r>
    <r>
      <rPr>
        <b/>
        <sz val="10"/>
        <rFont val="Arial"/>
        <family val="2"/>
      </rPr>
      <t>Retratos do Desenvolvimento</t>
    </r>
    <r>
      <rPr>
        <sz val="10"/>
        <rFont val="Arial"/>
        <family val="2"/>
      </rPr>
      <t>. Ensaios e percepções teóricas sobre teorias doDesenvolvimento. O evento é uma iniciativa do Programa de Pós-Graduação em Desenvolvimento, Sociedade de Cooperação Internacional – PGDSCI/Ceam e oferece a oportunidade dos alunos demonstrarem, por meio de fotografias, as percepções teóricas na disciplina de Teoria de Desenvolvimento. Local: Auditório do Sintfub – Pavilhão Multiuso I, 1</t>
    </r>
    <r>
      <rPr>
        <u/>
        <vertAlign val="superscript"/>
        <sz val="10"/>
        <rFont val="Arial"/>
        <family val="2"/>
      </rPr>
      <t>o</t>
    </r>
    <r>
      <rPr>
        <sz val="10"/>
        <rFont val="Arial"/>
        <family val="2"/>
      </rPr>
      <t xml:space="preserve"> Andar – Campus Darcy Ribeiro/UnB. Data: 1/07/2019. Horário: 9h às 11h30.</t>
    </r>
  </si>
  <si>
    <r>
      <t>·</t>
    </r>
    <r>
      <rPr>
        <sz val="7"/>
        <rFont val="Times New Roman"/>
        <family val="1"/>
      </rPr>
      <t xml:space="preserve">  </t>
    </r>
    <r>
      <rPr>
        <b/>
        <sz val="10"/>
        <rFont val="Arial"/>
        <family val="2"/>
      </rPr>
      <t>Encontro</t>
    </r>
    <r>
      <rPr>
        <sz val="10"/>
        <rFont val="Arial"/>
        <family val="2"/>
      </rPr>
      <t>: IX Jornadas Internacionais de Políticas Públicas, 20-23 ag. 2019. Universidade Federal do Maranhão, Programa de Pós-graduação em Políticas Públicas.</t>
    </r>
  </si>
  <si>
    <r>
      <t>·</t>
    </r>
    <r>
      <rPr>
        <sz val="7"/>
        <rFont val="Times New Roman"/>
        <family val="1"/>
      </rPr>
      <t xml:space="preserve">  </t>
    </r>
    <r>
      <rPr>
        <sz val="10"/>
        <rFont val="Arial"/>
        <family val="2"/>
      </rPr>
      <t>Participação no Grupo de Estudos sobre a Reestruturação Produtiva, a Mundialização do Capital, os Movimentos Sociais e o Estado Contemporâneo (GERME) vinculado à Universidade Federal do Maranhão, Programa de Pós-graduação em Políticas Públicas.</t>
    </r>
  </si>
  <si>
    <r>
      <t>·</t>
    </r>
    <r>
      <rPr>
        <sz val="7"/>
        <rFont val="Times New Roman"/>
        <family val="1"/>
      </rPr>
      <t xml:space="preserve">  </t>
    </r>
    <r>
      <rPr>
        <sz val="10"/>
        <rFont val="Arial"/>
        <family val="2"/>
      </rPr>
      <t xml:space="preserve"> Desenvolvimento de tese com previsão para defesa em novembro de 2019. Política </t>
    </r>
    <r>
      <rPr>
        <b/>
        <sz val="10"/>
        <rFont val="Arial"/>
        <family val="2"/>
      </rPr>
      <t>Social e Dialética do Valor na Reprodução do Capital e da Força Trabalho: um estudo a partir do corifeu da crítica da</t>
    </r>
    <r>
      <rPr>
        <sz val="10"/>
        <rFont val="Arial"/>
        <family val="2"/>
      </rPr>
      <t xml:space="preserve"> economia política.</t>
    </r>
  </si>
  <si>
    <r>
      <t>·</t>
    </r>
    <r>
      <rPr>
        <sz val="7"/>
        <rFont val="Times New Roman"/>
        <family val="1"/>
      </rPr>
      <t xml:space="preserve">  </t>
    </r>
    <r>
      <rPr>
        <sz val="10"/>
        <rFont val="Arial"/>
        <family val="2"/>
      </rPr>
      <t>Participação no Seminário Internacional da Rede Aste – Rede de Pesquisadores sobre Associativismo e Sindicalismo dos Trabalhadores da Educação Básica – julho de 2019.</t>
    </r>
  </si>
  <si>
    <r>
      <t>·</t>
    </r>
    <r>
      <rPr>
        <sz val="7"/>
        <rFont val="Times New Roman"/>
        <family val="1"/>
      </rPr>
      <t xml:space="preserve">  </t>
    </r>
    <r>
      <rPr>
        <sz val="10"/>
        <rFont val="Arial"/>
        <family val="2"/>
      </rPr>
      <t>Participação em grupo de leitura e discussão de temas relevantes do NEBC – Ceam – UnB – ao longo de 2019.</t>
    </r>
  </si>
  <si>
    <r>
      <t>·</t>
    </r>
    <r>
      <rPr>
        <sz val="7"/>
        <rFont val="Times New Roman"/>
        <family val="1"/>
      </rPr>
      <t xml:space="preserve">  </t>
    </r>
    <r>
      <rPr>
        <sz val="10"/>
        <rFont val="Arial"/>
        <family val="2"/>
      </rPr>
      <t>Participação em atividades acadêmicas, palestras e eventos do NEBC – CEAM – UnB em 2019.</t>
    </r>
  </si>
  <si>
    <r>
      <t xml:space="preserve">· </t>
    </r>
    <r>
      <rPr>
        <sz val="7"/>
        <rFont val="Times New Roman"/>
        <family val="1"/>
      </rPr>
      <t xml:space="preserve"> Seminário: </t>
    </r>
    <r>
      <rPr>
        <b/>
        <sz val="10"/>
        <rFont val="Arial"/>
        <family val="2"/>
      </rPr>
      <t>A Recepção dos Refugiados em Brasília – Políticas e Experiências de Acolhida</t>
    </r>
    <r>
      <rPr>
        <sz val="10"/>
        <rFont val="Arial"/>
        <family val="2"/>
      </rPr>
      <t>. Data: Terça-feira, dia 18 de junho de 2019. Local: Auditório Joaquim Nabuco, Faculdade de Direito (FD)/Campus Darcy Ribeiro – UnB. Horário: 9h. Organização: Programa de Pós-Graduação em Política Social-PPGPS/UnB; Laboratório de Estudos Sobre Migrações Internacionais – Laemi. Apoio: Núcleo de Estudos da Infância e Juventude-Neij/Ceam. Tema: Migração, Refugiados.</t>
    </r>
  </si>
  <si>
    <r>
      <t>·</t>
    </r>
    <r>
      <rPr>
        <sz val="7"/>
        <rFont val="Times New Roman"/>
        <family val="1"/>
      </rPr>
      <t xml:space="preserve">  Seminário: </t>
    </r>
    <r>
      <rPr>
        <sz val="10"/>
        <rFont val="Arial"/>
        <family val="2"/>
      </rPr>
      <t>Organização e participação na reestruturação da Frente Parlamentar Mista de Promoção e Defesa dos Direitos da Criança e do Adolescente – 56ª Legislatura – Câmara dos Deputados.</t>
    </r>
  </si>
  <si>
    <r>
      <t>·</t>
    </r>
    <r>
      <rPr>
        <sz val="7"/>
        <rFont val="Times New Roman"/>
        <family val="1"/>
      </rPr>
      <t xml:space="preserve">  Seminário: </t>
    </r>
    <r>
      <rPr>
        <sz val="10"/>
        <rFont val="Arial"/>
        <family val="2"/>
      </rPr>
      <t>Programa de Proteção à Crianças e Adolescentes Ameaçados de Morte (PPCAAM).</t>
    </r>
  </si>
  <si>
    <r>
      <t>·</t>
    </r>
    <r>
      <rPr>
        <sz val="7"/>
        <rFont val="Times New Roman"/>
        <family val="1"/>
      </rPr>
      <t xml:space="preserve">  </t>
    </r>
    <r>
      <rPr>
        <b/>
        <sz val="10"/>
        <rFont val="Arial"/>
        <family val="2"/>
      </rPr>
      <t xml:space="preserve">Simpósio: Dependência e Pessoa Idosa. </t>
    </r>
    <r>
      <rPr>
        <sz val="10"/>
        <rFont val="Arial"/>
        <family val="2"/>
      </rPr>
      <t>Seminário: organizado pela linha de pesquisa do Neppos “Envelhecimento, Democracia e Defesa de Direitos”. Local: Fundação ASSEFAZ – auditório – SCS quadra 04 – edifício. Assefaz. Brasília/DF. Coordenação Dra. Jurilza Maria Barros de Mendonça.</t>
    </r>
  </si>
  <si>
    <r>
      <t>·</t>
    </r>
    <r>
      <rPr>
        <sz val="7"/>
        <rFont val="Times New Roman"/>
        <family val="1"/>
      </rPr>
      <t xml:space="preserve">  </t>
    </r>
    <r>
      <rPr>
        <b/>
        <sz val="10"/>
        <rFont val="Arial"/>
        <family val="2"/>
      </rPr>
      <t>Adeus à Soberania Política: corporações e os tratados de nova geração.</t>
    </r>
    <r>
      <rPr>
        <sz val="10"/>
        <rFont val="Arial"/>
        <family val="2"/>
      </rPr>
      <t xml:space="preserve"> Conferência proferida pelo Prof. Dr. Josep Burgaya (Universidade de Vic-Barcelona/Espanha). UnB.</t>
    </r>
  </si>
  <si>
    <r>
      <t>·</t>
    </r>
    <r>
      <rPr>
        <sz val="7"/>
        <rFont val="Times New Roman"/>
        <family val="1"/>
      </rPr>
      <t xml:space="preserve">  </t>
    </r>
    <r>
      <rPr>
        <b/>
        <sz val="10"/>
        <rFont val="Arial"/>
        <family val="2"/>
      </rPr>
      <t>Crescimento da direita no mundo e no Brasil: impasse do nosso tempo</t>
    </r>
    <r>
      <rPr>
        <sz val="10"/>
        <rFont val="Arial"/>
        <family val="2"/>
      </rPr>
      <t>. Palestra proferida pelo Prof. Dr. Gilson Dantas. UnB.</t>
    </r>
  </si>
  <si>
    <r>
      <t>·</t>
    </r>
    <r>
      <rPr>
        <sz val="7"/>
        <rFont val="Times New Roman"/>
        <family val="1"/>
      </rPr>
      <t xml:space="preserve">  </t>
    </r>
    <r>
      <rPr>
        <b/>
        <sz val="10"/>
        <rFont val="Arial"/>
        <family val="2"/>
      </rPr>
      <t>“É tempo de falar de nós mesmos”: Epistemologias e Metodologias Antirracistas</t>
    </r>
    <r>
      <rPr>
        <sz val="10"/>
        <rFont val="Arial"/>
        <family val="2"/>
      </rPr>
      <t>. Minicurso. Duração: 4h. UnB.</t>
    </r>
  </si>
  <si>
    <r>
      <t>·</t>
    </r>
    <r>
      <rPr>
        <sz val="7"/>
        <rFont val="Times New Roman"/>
        <family val="1"/>
      </rPr>
      <t xml:space="preserve">  </t>
    </r>
    <r>
      <rPr>
        <b/>
        <sz val="10"/>
        <rFont val="Arial"/>
        <family val="2"/>
      </rPr>
      <t>Dos Navios Negreiros aos Pavilhões de Cela</t>
    </r>
    <r>
      <rPr>
        <sz val="10"/>
        <rFont val="Arial"/>
        <family val="2"/>
      </rPr>
      <t xml:space="preserve"> – 1</t>
    </r>
    <r>
      <rPr>
        <u/>
        <vertAlign val="superscript"/>
        <sz val="10"/>
        <rFont val="Arial"/>
        <family val="2"/>
      </rPr>
      <t>o</t>
    </r>
    <r>
      <rPr>
        <sz val="10"/>
        <rFont val="Arial"/>
        <family val="2"/>
      </rPr>
      <t xml:space="preserve"> Fórum Distrital sobre Racismo e Encarceramento. Duração: 6h. UnB.</t>
    </r>
  </si>
  <si>
    <r>
      <t>·</t>
    </r>
    <r>
      <rPr>
        <sz val="7"/>
        <rFont val="Times New Roman"/>
        <family val="1"/>
      </rPr>
      <t xml:space="preserve">  </t>
    </r>
    <r>
      <rPr>
        <b/>
        <sz val="10"/>
        <rFont val="Arial"/>
        <family val="2"/>
      </rPr>
      <t>O método em Karl Marx [Um método sociológico radicalmente crítico].</t>
    </r>
    <r>
      <rPr>
        <sz val="11"/>
        <rFont val="Arial"/>
        <family val="2"/>
      </rPr>
      <t xml:space="preserve"> Palestra proferida pelo Prof. Dr. Gilson Dantas. UnB, 2019.</t>
    </r>
  </si>
  <si>
    <r>
      <t>·</t>
    </r>
    <r>
      <rPr>
        <sz val="7"/>
        <rFont val="Times New Roman"/>
        <family val="1"/>
      </rPr>
      <t xml:space="preserve">  </t>
    </r>
    <r>
      <rPr>
        <b/>
        <sz val="10"/>
        <rFont val="Arial"/>
        <family val="2"/>
      </rPr>
      <t>Noções sobre Regularização Fundiária em Áreas da União</t>
    </r>
    <r>
      <rPr>
        <sz val="10"/>
        <rFont val="Arial"/>
        <family val="2"/>
      </rPr>
      <t>. Minicurso. Duração: 8h. UnB.</t>
    </r>
  </si>
  <si>
    <r>
      <t>·</t>
    </r>
    <r>
      <rPr>
        <sz val="7"/>
        <rFont val="Times New Roman"/>
        <family val="1"/>
      </rPr>
      <t xml:space="preserve">  </t>
    </r>
    <r>
      <rPr>
        <b/>
        <sz val="10"/>
        <rFont val="Arial"/>
        <family val="2"/>
      </rPr>
      <t>Palestra Magna.</t>
    </r>
    <r>
      <rPr>
        <sz val="10"/>
        <rFont val="Arial"/>
        <family val="2"/>
      </rPr>
      <t xml:space="preserve"> V Conferência Estadual de Defesa de Direitos da Pessoa Idosa. Estado de Alagoas. Tema: “O Desafio de Envelhecer no Século XXI e o Papel das Políticas Públicas”. Data: 02 e 03 de Setembro de 2019. </t>
    </r>
    <r>
      <rPr>
        <b/>
        <sz val="10"/>
        <rFont val="Arial"/>
        <family val="2"/>
      </rPr>
      <t>Conferencista: Albamaria Abigalil</t>
    </r>
    <r>
      <rPr>
        <sz val="10"/>
        <rFont val="Arial"/>
        <family val="2"/>
      </rPr>
      <t>: Neppos-UnB.</t>
    </r>
  </si>
  <si>
    <r>
      <t>·</t>
    </r>
    <r>
      <rPr>
        <sz val="7"/>
        <rFont val="Times New Roman"/>
        <family val="1"/>
      </rPr>
      <t xml:space="preserve">  </t>
    </r>
    <r>
      <rPr>
        <sz val="10"/>
        <rFont val="Arial"/>
        <family val="2"/>
      </rPr>
      <t>Projeto de Extensão Rodas de Conversa do Grupo de Pesquisa TEDis: Fortalecendo Elos entre Educação e Serviço Social.</t>
    </r>
  </si>
  <si>
    <r>
      <t>·</t>
    </r>
    <r>
      <rPr>
        <sz val="7"/>
        <rFont val="Times New Roman"/>
        <family val="1"/>
      </rPr>
      <t xml:space="preserve">  </t>
    </r>
    <r>
      <rPr>
        <sz val="10"/>
        <rFont val="Arial"/>
        <family val="2"/>
      </rPr>
      <t>Apoio e Participação: Quintas Urbanas – A Emancipação Humana em Tempos de Crise: a Potência do Trabalho e da Revolução – novembro.</t>
    </r>
  </si>
  <si>
    <r>
      <t>·</t>
    </r>
    <r>
      <rPr>
        <sz val="7"/>
        <rFont val="Times New Roman"/>
        <family val="1"/>
      </rPr>
      <t xml:space="preserve">  </t>
    </r>
    <r>
      <rPr>
        <sz val="10"/>
        <rFont val="Arial"/>
        <family val="2"/>
      </rPr>
      <t>Comemoração de 60 anos da Revolução Cubana – abril</t>
    </r>
  </si>
  <si>
    <r>
      <t>·</t>
    </r>
    <r>
      <rPr>
        <sz val="7"/>
        <rFont val="Times New Roman"/>
        <family val="1"/>
      </rPr>
      <t xml:space="preserve">  </t>
    </r>
    <r>
      <rPr>
        <sz val="10"/>
        <rFont val="Arial"/>
        <family val="2"/>
      </rPr>
      <t>Palestra na Comissão de Direitos Humanos – RNgravação de vídeo sobre a Revolução Cubana – maio.</t>
    </r>
  </si>
  <si>
    <r>
      <t>·</t>
    </r>
    <r>
      <rPr>
        <sz val="7"/>
        <rFont val="Times New Roman"/>
        <family val="1"/>
      </rPr>
      <t xml:space="preserve">  </t>
    </r>
    <r>
      <rPr>
        <sz val="10"/>
        <rFont val="Arial"/>
        <family val="2"/>
      </rPr>
      <t>Escuta Diversa – rede de proteção para a comunidade LGBT da UnB (projeto de extensão em construção).</t>
    </r>
  </si>
  <si>
    <r>
      <t>·</t>
    </r>
    <r>
      <rPr>
        <sz val="7"/>
        <rFont val="Times New Roman"/>
        <family val="1"/>
      </rPr>
      <t xml:space="preserve">  </t>
    </r>
    <r>
      <rPr>
        <sz val="10"/>
        <rFont val="Arial"/>
        <family val="2"/>
      </rPr>
      <t>Museus do Distrito Federal: organizando documentos, produzindo conhecimento, aprimorando a gestão. O projeto será finalizado em junho deste ano de 2020. Projeto de pesquisa financiado pela FAP-DF.</t>
    </r>
  </si>
  <si>
    <r>
      <t>·</t>
    </r>
    <r>
      <rPr>
        <sz val="7"/>
        <rFont val="Times New Roman"/>
        <family val="1"/>
      </rPr>
      <t xml:space="preserve">  </t>
    </r>
    <r>
      <rPr>
        <sz val="10"/>
        <rFont val="Arial"/>
        <family val="2"/>
      </rPr>
      <t>Programa: Liga Acadêmica de Gerontologia e Geriatria da Universidade de Brasília (LAGGUNB).</t>
    </r>
  </si>
  <si>
    <r>
      <t>·</t>
    </r>
    <r>
      <rPr>
        <sz val="7"/>
        <rFont val="Times New Roman"/>
        <family val="1"/>
      </rPr>
      <t xml:space="preserve">  </t>
    </r>
    <r>
      <rPr>
        <sz val="10"/>
        <rFont val="Arial"/>
        <family val="2"/>
      </rPr>
      <t>Projeto: Cuidando dos Idosos e seus cuidadores no Centro Multidisciplinar do Idoso do Hospital Universitário de Brasília.</t>
    </r>
  </si>
  <si>
    <r>
      <t>·</t>
    </r>
    <r>
      <rPr>
        <sz val="7"/>
        <rFont val="Times New Roman"/>
        <family val="1"/>
      </rPr>
      <t xml:space="preserve">  </t>
    </r>
    <r>
      <rPr>
        <sz val="10"/>
        <rFont val="Arial"/>
        <family val="2"/>
      </rPr>
      <t>Projeto: Cuidados com a Comunicação, Audição e Alimentação dos Idosos.</t>
    </r>
  </si>
  <si>
    <r>
      <t>·</t>
    </r>
    <r>
      <rPr>
        <sz val="7"/>
        <rFont val="Times New Roman"/>
        <family val="1"/>
      </rPr>
      <t xml:space="preserve">  </t>
    </r>
    <r>
      <rPr>
        <sz val="10"/>
        <rFont val="Arial"/>
        <family val="2"/>
      </rPr>
      <t>Promoção da Saúde Fonoaudiológica do Idoso.</t>
    </r>
  </si>
  <si>
    <r>
      <t>·</t>
    </r>
    <r>
      <rPr>
        <sz val="7"/>
        <rFont val="Times New Roman"/>
        <family val="1"/>
      </rPr>
      <t xml:space="preserve">  </t>
    </r>
    <r>
      <rPr>
        <sz val="10"/>
        <rFont val="Arial"/>
        <family val="2"/>
      </rPr>
      <t xml:space="preserve">Gabriela Alves Mendes. </t>
    </r>
    <r>
      <rPr>
        <b/>
        <sz val="10"/>
        <rFont val="Arial"/>
        <family val="2"/>
      </rPr>
      <t>Grupo de apoio a cuidadores familiares de pessoas com demência: relato de experiência</t>
    </r>
    <r>
      <rPr>
        <sz val="10"/>
        <rFont val="Arial"/>
        <family val="2"/>
      </rPr>
      <t>. 2019. Iniciação científica (Abi – Enfermagem) – Universidade de Brasília.</t>
    </r>
  </si>
  <si>
    <r>
      <t>·</t>
    </r>
    <r>
      <rPr>
        <sz val="7"/>
        <rFont val="Times New Roman"/>
        <family val="1"/>
      </rPr>
      <t xml:space="preserve">  </t>
    </r>
    <r>
      <rPr>
        <sz val="10"/>
        <rFont val="Arial"/>
        <family val="2"/>
      </rPr>
      <t xml:space="preserve">Luciana Rodrigues do Nascimento. </t>
    </r>
    <r>
      <rPr>
        <b/>
        <sz val="10"/>
        <rFont val="Arial"/>
        <family val="2"/>
      </rPr>
      <t>Idosos internados na UTI: caracterização sociodemográfica e de saúde dessa população</t>
    </r>
    <r>
      <rPr>
        <sz val="10"/>
        <rFont val="Arial"/>
        <family val="2"/>
      </rPr>
      <t>. 2019. Iniciação científica (Abi – Enfermagem) – Universidade de Brasília.</t>
    </r>
  </si>
  <si>
    <r>
      <t>·</t>
    </r>
    <r>
      <rPr>
        <sz val="7"/>
        <rFont val="Times New Roman"/>
        <family val="1"/>
      </rPr>
      <t xml:space="preserve">  </t>
    </r>
    <r>
      <rPr>
        <sz val="10"/>
        <rFont val="Arial"/>
        <family val="2"/>
      </rPr>
      <t xml:space="preserve">Jheferson Adriano da Silva Alves. </t>
    </r>
    <r>
      <rPr>
        <b/>
        <sz val="10"/>
        <rFont val="Arial"/>
        <family val="2"/>
      </rPr>
      <t>Perfil sociodemográfico e de saúde dos pacientes internados na UTI em relação aos antecedentes diagnósticos.</t>
    </r>
    <r>
      <rPr>
        <sz val="10"/>
        <rFont val="Arial"/>
        <family val="2"/>
      </rPr>
      <t xml:space="preserve"> 2019. Iniciação científica (Abi – Enfermagem) – Universidade de Brasília.</t>
    </r>
  </si>
  <si>
    <r>
      <t>·</t>
    </r>
    <r>
      <rPr>
        <sz val="7"/>
        <rFont val="Times New Roman"/>
        <family val="1"/>
      </rPr>
      <t xml:space="preserve">  </t>
    </r>
    <r>
      <rPr>
        <sz val="10"/>
        <rFont val="Arial"/>
        <family val="2"/>
      </rPr>
      <t>Olavio Henrique Rodrigues dos Santos</t>
    </r>
    <r>
      <rPr>
        <b/>
        <sz val="10"/>
        <rFont val="Arial"/>
        <family val="2"/>
      </rPr>
      <t>. Avaliação de Risco para o Desenvolvimento de Pé Diabético em Idosos e a Relação com a Capacidade Funcional</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</si>
  <si>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Mayssa da Conceição Araújo. </t>
    </r>
    <r>
      <rPr>
        <b/>
        <sz val="10"/>
        <rFont val="Arial"/>
        <family val="2"/>
      </rPr>
      <t>Desenvolvimento de uma Tecnologia da Informação Para Cuidadores de Idosos</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</si>
  <si>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Clara Ilke Soares da Silva. </t>
    </r>
    <r>
      <rPr>
        <b/>
        <sz val="10"/>
        <rFont val="Arial"/>
        <family val="2"/>
      </rPr>
      <t>Ocorrência de úlcera venosas em idosos hospitalizados</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</si>
  <si>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Fayda da Cruz Protasio. </t>
    </r>
    <r>
      <rPr>
        <b/>
        <sz val="10"/>
        <rFont val="Arial"/>
        <family val="2"/>
      </rPr>
      <t>Práticas Baseadas em Evidências: um Estudo de Caso Avaliando Idoso com Doença de Parkinson Submetido à Neuromodulação</t>
    </r>
    <r>
      <rPr>
        <sz val="10"/>
        <rFont val="Arial"/>
        <family val="2"/>
      </rPr>
      <t xml:space="preserve"> </t>
    </r>
    <r>
      <rPr>
        <b/>
        <sz val="10"/>
        <rFont val="Arial"/>
        <family val="2"/>
      </rPr>
      <t>não Invasiva</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</si>
  <si>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Rosalia Souza Gomes. </t>
    </r>
    <r>
      <rPr>
        <b/>
        <sz val="10"/>
        <rFont val="Arial"/>
        <family val="2"/>
      </rPr>
      <t>Criação do Centro Acadêmico de Enfermagem da Universidade de Brasília – Campus Darcy Ribeiro: Resgate Histórico</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</si>
  <si>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Wender Ferreira dos Santos. </t>
    </r>
    <r>
      <rPr>
        <b/>
        <sz val="10"/>
        <rFont val="Arial"/>
        <family val="2"/>
      </rPr>
      <t>Avaliação da Pele de Pessoas Idosas Em Cuidados Perioperatório</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</si>
  <si>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Priscila Iauara Santa Cruz Lemos. </t>
    </r>
    <r>
      <rPr>
        <b/>
        <sz val="10"/>
        <rFont val="Arial"/>
        <family val="2"/>
      </rPr>
      <t>Perfil de infecção em idosos em tratamento para câncer</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</si>
  <si>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Identidades na pós-modernidade, autoria criativa e consciência linguística crítica: estudos em Análise de Discurso Crítica. Coordenadora: Juliana de Freitas Dias. Integrante: Atauan Soares de Queiroz.</t>
    </r>
  </si>
  <si>
    <r>
      <t>·</t>
    </r>
    <r>
      <rPr>
        <sz val="7"/>
        <rFont val="Times New Roman"/>
        <family val="1"/>
      </rPr>
      <t xml:space="preserve">  </t>
    </r>
    <r>
      <rPr>
        <sz val="10"/>
        <rFont val="Arial"/>
        <family val="2"/>
      </rPr>
      <t>“Saúde mental” (UEG) – Desenvolvendo a linha de pesquisa: “A interferência da linguagem na saúde mental”. Coordenadora: Viviane Vieira Lopes.</t>
    </r>
  </si>
  <si>
    <r>
      <t>·</t>
    </r>
    <r>
      <rPr>
        <sz val="7"/>
        <rFont val="Times New Roman"/>
        <family val="1"/>
      </rPr>
      <t xml:space="preserve">  </t>
    </r>
    <r>
      <rPr>
        <sz val="10"/>
        <rFont val="Arial"/>
        <family val="2"/>
      </rPr>
      <t>“Trajetórias de Famílias e a Escola Inclusiva: Discurso, Letramento e Crítica Social” – CNPq. Início: março/2018; término: fevereiro/2022. Bolsa de Produtividade em Pesquisa, Nível: 1. Maria Izabel Santos Magalhães.</t>
    </r>
  </si>
  <si>
    <r>
      <t>·</t>
    </r>
    <r>
      <rPr>
        <sz val="7"/>
        <rFont val="Times New Roman"/>
        <family val="1"/>
      </rPr>
      <t xml:space="preserve">  </t>
    </r>
    <r>
      <rPr>
        <sz val="10"/>
        <rFont val="Arial"/>
        <family val="2"/>
      </rPr>
      <t>Área de Concentração: Linguagem e Sociedade. Linha de Pesquisa: Discursos, Representações Sociais e Textos. Projeto: Análise Interdiscursiva de Políticas Públicas (Representação Discursiva e Seguridade Social no Brasil) PPGL/UnB. Integrante: Cláudio Passos de Oliveira. Orientadora: Profa. Viviane De Melo Resende.</t>
    </r>
  </si>
  <si>
    <r>
      <t>·</t>
    </r>
    <r>
      <rPr>
        <sz val="7"/>
        <rFont val="Times New Roman"/>
        <family val="1"/>
      </rPr>
      <t xml:space="preserve">  </t>
    </r>
    <r>
      <rPr>
        <sz val="10"/>
        <rFont val="Arial"/>
        <family val="2"/>
      </rPr>
      <t>PIBIC – Projeto: Participação Social e ferramentas promoção da colaboração entre atores sociais. Iniciação Científica de Yara Resende Marangoni Martinelli (Título plano de trabalho: Repensando criticamente a política internacional brasileira e o discurso desenvolvimentista de uma perspectiva Ubuntu). Carolina Lopes Araujo.</t>
    </r>
  </si>
  <si>
    <r>
      <t>·</t>
    </r>
    <r>
      <rPr>
        <sz val="7"/>
        <rFont val="Times New Roman"/>
        <family val="1"/>
      </rPr>
      <t xml:space="preserve">  </t>
    </r>
    <r>
      <rPr>
        <sz val="10"/>
        <rFont val="Arial"/>
        <family val="2"/>
      </rPr>
      <t>Falar e não dizer: representação de crimes de ódio contra mulheres na mídia, na ocorrência policial e no legislativo. Nair Luisa Rabelo dos Passos.</t>
    </r>
  </si>
  <si>
    <r>
      <t>·</t>
    </r>
    <r>
      <rPr>
        <sz val="7"/>
        <rFont val="Times New Roman"/>
        <family val="1"/>
      </rPr>
      <t xml:space="preserve">  </t>
    </r>
    <r>
      <rPr>
        <sz val="10"/>
        <rFont val="Arial"/>
        <family val="2"/>
      </rPr>
      <t>Letramentos e discursos em práticas sociais: abordagens crítico-discursivas em contextos institucionais e comunitários. Guilherme Veiga Rios; Cilene Gonçalves da Silveira; Maria Aparecida de Sousa.</t>
    </r>
  </si>
  <si>
    <r>
      <t>·</t>
    </r>
    <r>
      <rPr>
        <sz val="7"/>
        <rFont val="Times New Roman"/>
        <family val="1"/>
      </rPr>
      <t xml:space="preserve">  </t>
    </r>
    <r>
      <rPr>
        <sz val="10"/>
        <rFont val="Arial"/>
        <family val="2"/>
      </rPr>
      <t>Reflexividade docente no processo ensino-aprendizagem do português como língua materna.</t>
    </r>
  </si>
  <si>
    <r>
      <t>·</t>
    </r>
    <r>
      <rPr>
        <sz val="7"/>
        <rFont val="Times New Roman"/>
        <family val="1"/>
      </rPr>
      <t xml:space="preserve">  </t>
    </r>
    <r>
      <rPr>
        <sz val="10"/>
        <rFont val="Arial"/>
        <family val="2"/>
      </rPr>
      <t>Análises de livros didáticos de Espanhol Língua Estrangeira/Profª Drª Carolina Parrini Ferreira. Sem fomento. Universidade Federal de Santa Catarina.</t>
    </r>
  </si>
  <si>
    <r>
      <t>·</t>
    </r>
    <r>
      <rPr>
        <sz val="7"/>
        <rFont val="Times New Roman"/>
        <family val="1"/>
      </rPr>
      <t xml:space="preserve">  </t>
    </r>
    <r>
      <rPr>
        <sz val="10"/>
        <rFont val="Arial"/>
        <family val="2"/>
      </rPr>
      <t>Corpos que resistem: representações e identidades de gênero nas práticas discursivas dos movimentos feministas contemporâneos. Lorena Araújo de Oliveira Borges. Universidade de Brasília.</t>
    </r>
  </si>
  <si>
    <r>
      <t>·</t>
    </r>
    <r>
      <rPr>
        <sz val="7"/>
        <rFont val="Times New Roman"/>
        <family val="1"/>
      </rPr>
      <t xml:space="preserve">  </t>
    </r>
    <r>
      <rPr>
        <sz val="10"/>
        <rFont val="Arial"/>
        <family val="2"/>
      </rPr>
      <t>A transdisciplinaridade na educação: estudos discursivos e decoloniais sobre formação de professor no olhar da Antroposofia. Juliana de Freitas Dias. Instituições: UnB &amp; UFTM. Parceria com prof. Dr. Jonas Bach Jr.</t>
    </r>
  </si>
  <si>
    <r>
      <t>·</t>
    </r>
    <r>
      <rPr>
        <sz val="7"/>
        <rFont val="Times New Roman"/>
        <family val="1"/>
      </rPr>
      <t xml:space="preserve">  </t>
    </r>
    <r>
      <rPr>
        <sz val="10"/>
        <rFont val="Arial"/>
        <family val="2"/>
      </rPr>
      <t>Educação Crítica e Autoria Criativa. Juliana de Freitas Dias. Instituições de fomento- UnB; Capes; CNPq. Parcerias: Espaço cultural Quinta Palavra- profa. Dra. Ana Vieira Pereira SP; Lorena Verbal- assessoria linguística; CEAD- UnB.</t>
    </r>
  </si>
  <si>
    <r>
      <t>·</t>
    </r>
    <r>
      <rPr>
        <sz val="7"/>
        <rFont val="Times New Roman"/>
        <family val="1"/>
      </rPr>
      <t xml:space="preserve">  </t>
    </r>
    <r>
      <rPr>
        <sz val="10"/>
        <rFont val="Arial"/>
        <family val="2"/>
      </rPr>
      <t>Identidades na pós-modernidade, autoria criativa e consciência linguística crítica: estudos em Análise de Discurso Crítica. Juliana de Freitas Dias. Instituições de fomento- UnB; SEEDF; Capes; CNPq Parcerias com: SUBEB – EAPE – SEEDF; Instituto Hellen Vieira da Fonseca.</t>
    </r>
  </si>
  <si>
    <r>
      <t>·</t>
    </r>
    <r>
      <rPr>
        <sz val="7"/>
        <rFont val="Times New Roman"/>
        <family val="1"/>
      </rPr>
      <t xml:space="preserve">  </t>
    </r>
    <r>
      <rPr>
        <sz val="10"/>
        <rFont val="Arial"/>
        <family val="2"/>
      </rPr>
      <t>SOLEDUC – (Socio)Linguística, Letramentos Múltiplos e Educação. Instituições: FUP – UnB Planaltina – LEDOC – Licenciatura em Educação do Campo e UnB – campus Darcy Ribeiro Parceria com profa. Dra. Rosineide Magalhães.</t>
    </r>
  </si>
  <si>
    <r>
      <t>·</t>
    </r>
    <r>
      <rPr>
        <sz val="7"/>
        <rFont val="Times New Roman"/>
        <family val="1"/>
      </rPr>
      <t xml:space="preserve">  </t>
    </r>
    <r>
      <rPr>
        <sz val="10"/>
        <rFont val="Arial"/>
        <family val="2"/>
      </rPr>
      <t>Pedagogia crítica de projetos e escrita autoral. Juliana de Freitas Dias e Lorena Cardoso. Instituições: UnB e CNPq Parcerias: GECRIA (Grupo de pesquisa- UnB/PPGL/CNPq) e GT Escrita Criativa Autoral e Estilística Língua Português.</t>
    </r>
  </si>
  <si>
    <r>
      <t>·</t>
    </r>
    <r>
      <rPr>
        <sz val="7"/>
        <rFont val="Times New Roman"/>
        <family val="1"/>
      </rPr>
      <t xml:space="preserve">  </t>
    </r>
    <r>
      <rPr>
        <sz val="10"/>
        <rFont val="Arial"/>
        <family val="2"/>
      </rPr>
      <t>Escrita Criativa autoral e consciência linguística- Projeto de extensão- UnB. Juliana de Freitas Dias. Instituições: Decanato de Extensão; Cead-UnB; LABTEX/IL/UnB (Laboratório de textos do Instituto de Letras- UnB) Parcerias: GECRIA (Grupo de pesquisa – UnB/PPGL/CNPq) e GT Escrita Criativa Autoral e Estilística Língua Portuguesa.</t>
    </r>
  </si>
  <si>
    <r>
      <t>·</t>
    </r>
    <r>
      <rPr>
        <sz val="7"/>
        <rFont val="Times New Roman"/>
        <family val="1"/>
      </rPr>
      <t xml:space="preserve">  </t>
    </r>
    <r>
      <rPr>
        <sz val="10"/>
        <rFont val="Arial"/>
        <family val="2"/>
      </rPr>
      <t>Entre a justiça e os direitos humanos, o encontro da situação de rua com a lei e com a mídia: o caso Rafael Braga Vieira em diferentes gêneros discursivos”. Resende, Viviane de Melo (coordenadora); Silva, Rosimeire Barboza da; Rocha, Marcela Ferreira (FAP-DF, Edital 3/2016, 0193.001320/2016).</t>
    </r>
  </si>
  <si>
    <r>
      <t>·</t>
    </r>
    <r>
      <rPr>
        <sz val="7"/>
        <rFont val="Times New Roman"/>
        <family val="1"/>
      </rPr>
      <t xml:space="preserve">  </t>
    </r>
    <r>
      <rPr>
        <sz val="10"/>
        <rFont val="Arial"/>
        <family val="2"/>
      </rPr>
      <t>Projeto de Pesquisa: Exlcusão Social: Um Enlace Crítico Voltado para a Emanicpação e Transformação Social – Aprovado na Plataforma Brasil – CAAE n</t>
    </r>
    <r>
      <rPr>
        <u/>
        <vertAlign val="superscript"/>
        <sz val="10"/>
        <rFont val="Arial"/>
        <family val="2"/>
      </rPr>
      <t>o</t>
    </r>
    <r>
      <rPr>
        <sz val="10"/>
        <rFont val="Arial"/>
        <family val="2"/>
      </rPr>
      <t xml:space="preserve"> 08205218.9.0000.8088. Coordenadora do Nepel – Núcleo de Estudos e Pesquisa Emancipatória em Linguagem (UFMT). Site: https://www.nepelufmt.com/. Coordenadora do Grupo de Pesquisa – Realismo crítico e análise crítica do discurso (CNPq).</t>
    </r>
  </si>
  <si>
    <r>
      <t>·</t>
    </r>
    <r>
      <rPr>
        <sz val="7"/>
        <rFont val="Times New Roman"/>
        <family val="1"/>
      </rPr>
      <t xml:space="preserve">  </t>
    </r>
    <r>
      <rPr>
        <sz val="10"/>
        <rFont val="Arial"/>
        <family val="2"/>
      </rPr>
      <t>Representação midiática da violência contra mulheres, 2019. UnB.</t>
    </r>
  </si>
  <si>
    <r>
      <t>·</t>
    </r>
    <r>
      <rPr>
        <sz val="7"/>
        <rFont val="Times New Roman"/>
        <family val="1"/>
      </rPr>
      <t xml:space="preserve">  </t>
    </r>
    <r>
      <rPr>
        <sz val="10"/>
        <rFont val="Arial"/>
        <family val="2"/>
      </rPr>
      <t>Representação discursiva no Correio Braziliense e na Folha de S. Paulo: políticas públicas para população em situação de rua e gestão do espaço urbano (2016-2018) 2018...UnB.</t>
    </r>
  </si>
  <si>
    <r>
      <t>·</t>
    </r>
    <r>
      <rPr>
        <sz val="7"/>
        <rFont val="Times New Roman"/>
        <family val="1"/>
      </rPr>
      <t xml:space="preserve">  </t>
    </r>
    <r>
      <rPr>
        <sz val="10"/>
        <rFont val="Arial"/>
        <family val="2"/>
      </rPr>
      <t>Decolonizar os Estudos Críticos do Discurso 2017...2020 UnB.</t>
    </r>
  </si>
  <si>
    <r>
      <t>·</t>
    </r>
    <r>
      <rPr>
        <sz val="7"/>
        <rFont val="Times New Roman"/>
        <family val="1"/>
      </rPr>
      <t xml:space="preserve">  </t>
    </r>
    <r>
      <rPr>
        <sz val="10"/>
        <rFont val="Arial"/>
        <family val="2"/>
      </rPr>
      <t>Análise interdiscursiva de políticas públicas 2016. UnB.</t>
    </r>
  </si>
  <si>
    <r>
      <t>·</t>
    </r>
    <r>
      <rPr>
        <sz val="7"/>
        <rFont val="Times New Roman"/>
        <family val="1"/>
      </rPr>
      <t xml:space="preserve">  </t>
    </r>
    <r>
      <rPr>
        <sz val="10"/>
        <rFont val="Arial"/>
        <family val="2"/>
      </rPr>
      <t>Entre a justiça e os direitos humanos, o encontro da situação de rua com a lei e com a mídia: o caso Rafael Braga Vieira em diferentes gêneros discursivos, 2015. UnB.</t>
    </r>
  </si>
  <si>
    <r>
      <t>·</t>
    </r>
    <r>
      <rPr>
        <sz val="7"/>
        <rFont val="Times New Roman"/>
        <family val="1"/>
      </rPr>
      <t xml:space="preserve">  </t>
    </r>
    <r>
      <rPr>
        <sz val="10"/>
        <rFont val="Arial"/>
        <family val="2"/>
      </rPr>
      <t>Discursos de ódio nas redes sociais de mídias eletrônicas: desvelando padrões de discursos violentos de grupos radicais de extrema direita.</t>
    </r>
  </si>
  <si>
    <r>
      <t>·</t>
    </r>
    <r>
      <rPr>
        <sz val="7"/>
        <rFont val="Times New Roman"/>
        <family val="1"/>
      </rPr>
      <t xml:space="preserve">  </t>
    </r>
    <r>
      <rPr>
        <sz val="10"/>
        <rFont val="Arial"/>
        <family val="2"/>
      </rPr>
      <t>Laboratório de Estudos Críticos do Discurso: reflexões sobre ensino de português como língua materna.</t>
    </r>
  </si>
  <si>
    <r>
      <t>·</t>
    </r>
    <r>
      <rPr>
        <sz val="7"/>
        <rFont val="Times New Roman"/>
        <family val="1"/>
      </rPr>
      <t xml:space="preserve">  </t>
    </r>
    <r>
      <rPr>
        <sz val="10"/>
        <rFont val="Arial"/>
        <family val="2"/>
      </rPr>
      <t>Corpos e identidades como práticas sociodiscursivas: estudos em análise de discurso crítica.</t>
    </r>
  </si>
  <si>
    <r>
      <t>·</t>
    </r>
    <r>
      <rPr>
        <sz val="7"/>
        <rFont val="Times New Roman"/>
        <family val="1"/>
      </rPr>
      <t xml:space="preserve">  </t>
    </r>
    <r>
      <rPr>
        <sz val="10"/>
        <rFont val="Arial"/>
        <family val="2"/>
      </rPr>
      <t>Letramentos e discursos em práticas sociais: abordagens crítico-discursivas em contextos institucionais e comunitários.</t>
    </r>
  </si>
  <si>
    <r>
      <t>·</t>
    </r>
    <r>
      <rPr>
        <sz val="7"/>
        <rFont val="Times New Roman"/>
        <family val="1"/>
      </rPr>
      <t xml:space="preserve">  </t>
    </r>
    <r>
      <rPr>
        <sz val="10"/>
        <rFont val="Arial"/>
        <family val="2"/>
      </rPr>
      <t>Projeto de pesquisa: Gêneros, Discursos e Identidades na Sociedade Brasileira. Coordenação. Fomento: Capes, FAPEMIG. Projetos subsumidos ao anterior em 2019.</t>
    </r>
  </si>
  <si>
    <r>
      <t>·</t>
    </r>
    <r>
      <rPr>
        <sz val="7"/>
        <rFont val="Times New Roman"/>
        <family val="1"/>
      </rPr>
      <t xml:space="preserve">  </t>
    </r>
    <r>
      <rPr>
        <sz val="10"/>
        <rFont val="Arial"/>
        <family val="2"/>
      </rPr>
      <t>Discurso, gêneros e identidades: uma abordagem crítica de construções sociossemióticas (2019-atual). Participantes: Denize Elena Garcia da Silva (coordenadora). Risalva Bernardino Neves (matr. 16/158958); Sandra Rodrigues Sampaio Campêlo (matr. 16/0159008).</t>
    </r>
  </si>
  <si>
    <r>
      <t>·</t>
    </r>
    <r>
      <rPr>
        <sz val="7"/>
        <rFont val="Times New Roman"/>
        <family val="1"/>
      </rPr>
      <t xml:space="preserve">  </t>
    </r>
    <r>
      <rPr>
        <sz val="10"/>
        <rFont val="Arial"/>
        <family val="2"/>
      </rPr>
      <t>Práticas discursivas no letramento de pessoas idosas: resgate de cidadania (desdobramento/ manutenção, junto à Estrutural, do curso de práticas de letramento voltadas para pessoas da 3ª idade). Participantes: Denize Elena Garcia da Silva – Coordenadora: Edilan Kelma Nascimento Sousa (participante desde 2017– atual) – participante interna ao PPGL como doutoranda, Nacionalidade:</t>
    </r>
    <r>
      <rPr>
        <b/>
        <sz val="10"/>
        <rFont val="Arial"/>
        <family val="2"/>
      </rPr>
      <t xml:space="preserve"> </t>
    </r>
    <r>
      <rPr>
        <sz val="10"/>
        <rFont val="Arial"/>
        <family val="2"/>
      </rPr>
      <t>brasileira. Allley Cândido Júnior (participante desde 2014-atual) – participante egresso do PPGL com doutorado desde 2016.</t>
    </r>
  </si>
  <si>
    <r>
      <t>·</t>
    </r>
    <r>
      <rPr>
        <sz val="7"/>
        <rFont val="Times New Roman"/>
        <family val="1"/>
      </rPr>
      <t xml:space="preserve">  </t>
    </r>
    <r>
      <rPr>
        <sz val="10"/>
        <rFont val="Arial"/>
        <family val="2"/>
      </rPr>
      <t>Bike geração de renda. Ano início: junho 2019. Natureza: Pesquisa colaborativa. Situação: em andamento. Financiamentos: não. Local das atividades do projetos: Casa da América Latina/UnB (Setor comercial Sul, quadra 4 do Plano Piloto). Apoio: Associação Comercial do Distrito Federal; Conselho das Mulheres Empresárias do Distrito Federal. Participantes: Denize Elena Garcia da Silva – membro permanente; Beatriz Barros – Coordenadora local. Instituição: Rogério Soares de Araújo – coordenador do projeto Bike Geração de Renda e Líder Comunitário. Instituição: filantrópica (resgate de cidadania de pessoas em situação de extrema pobreza e vulnerabilidade).</t>
    </r>
  </si>
  <si>
    <r>
      <t>·</t>
    </r>
    <r>
      <rPr>
        <sz val="7"/>
        <rFont val="Times New Roman"/>
        <family val="1"/>
      </rPr>
      <t xml:space="preserve">  </t>
    </r>
    <r>
      <rPr>
        <sz val="10"/>
        <rFont val="Arial"/>
        <family val="2"/>
      </rPr>
      <t>Nos Caminhos da Gestão e do Planejamento da Educação Pública no Distrito Federal: avaliando o Plano Distrital de Educação – PDE/Urânia Flores/SEEDF/UnB/UNA/Costa Rica e UNESP/SP.</t>
    </r>
  </si>
  <si>
    <r>
      <t>·</t>
    </r>
    <r>
      <rPr>
        <sz val="7"/>
        <rFont val="Times New Roman"/>
        <family val="1"/>
      </rPr>
      <t xml:space="preserve">  </t>
    </r>
    <r>
      <rPr>
        <sz val="10"/>
        <rFont val="Arial"/>
        <family val="2"/>
      </rPr>
      <t xml:space="preserve">Representação discursiva da violência e da violação de direitos contra pessoas em situação de rua nas plataformas </t>
    </r>
    <r>
      <rPr>
        <i/>
        <sz val="10"/>
        <rFont val="Arial"/>
        <family val="2"/>
      </rPr>
      <t>on-line</t>
    </r>
    <r>
      <rPr>
        <sz val="10"/>
        <rFont val="Arial"/>
        <family val="2"/>
      </rPr>
      <t xml:space="preserve"> do </t>
    </r>
    <r>
      <rPr>
        <i/>
        <sz val="10"/>
        <rFont val="Arial"/>
        <family val="2"/>
      </rPr>
      <t>Correio Braziliense</t>
    </r>
    <r>
      <rPr>
        <sz val="10"/>
        <rFont val="Arial"/>
        <family val="2"/>
      </rPr>
      <t xml:space="preserve"> (2014 a 2018).</t>
    </r>
  </si>
  <si>
    <r>
      <t>·</t>
    </r>
    <r>
      <rPr>
        <sz val="7"/>
        <rFont val="Times New Roman"/>
        <family val="1"/>
      </rPr>
      <t xml:space="preserve">  </t>
    </r>
    <r>
      <rPr>
        <sz val="10"/>
        <rFont val="Arial"/>
        <family val="2"/>
      </rPr>
      <t>A Sub-Representação das Mulheres no Parlamento Brasileiro / Rosane Queiroz Galvão / Universidade de Brasília.</t>
    </r>
  </si>
  <si>
    <r>
      <t>·</t>
    </r>
    <r>
      <rPr>
        <sz val="7"/>
        <rFont val="Times New Roman"/>
        <family val="1"/>
      </rPr>
      <t xml:space="preserve">  </t>
    </r>
    <r>
      <rPr>
        <sz val="10"/>
        <rFont val="Arial"/>
        <family val="2"/>
      </rPr>
      <t>Projeto de Extensão – Saúde, doença e humanização na diversidade: ações de direitos humanos. Profa. Dra. Carmem Jená Machado Caetano (UnB/IL/LIP/PPGL). Universidade de Brasília.</t>
    </r>
  </si>
  <si>
    <r>
      <t>·</t>
    </r>
    <r>
      <rPr>
        <sz val="7"/>
        <rFont val="Times New Roman"/>
        <family val="1"/>
      </rPr>
      <t xml:space="preserve">  </t>
    </r>
    <r>
      <rPr>
        <sz val="10"/>
        <rFont val="Arial"/>
        <family val="2"/>
      </rPr>
      <t>Projeto de Extensão – Diálogos com Experiências Educacionais Inovadoras. Profa. Dra. Maria Alexandra Militão Rodrigues (UnB/FE/MTC). Universidade de Brasília.</t>
    </r>
  </si>
  <si>
    <r>
      <t>·</t>
    </r>
    <r>
      <rPr>
        <sz val="7"/>
        <rFont val="Times New Roman"/>
        <family val="1"/>
      </rPr>
      <t xml:space="preserve">  </t>
    </r>
    <r>
      <rPr>
        <sz val="10"/>
        <rFont val="Arial"/>
        <family val="2"/>
      </rPr>
      <t>Projeto de pesquisa: Representação discursiva no Correio Braziliense e na Folha de S. Paulo: políticas públicas para população em situação de rua e gestão do espaço urbano (2016-2018). Integrantes: Viviane de Melo Resende – Coordenador / Carolina Lopes Araújo – Integrante / Ingrid Da Silva Ramalho – Integrante / Daniele Gruppi Mendonça – Integrante. Financiador(es): Conselho Nacional de Desenvolvimento Científico e Tecnológico – Bolsa / Conselho Nacional de Desenvolvimento Científico e Tecnológico.</t>
    </r>
  </si>
  <si>
    <r>
      <t>·</t>
    </r>
    <r>
      <rPr>
        <sz val="7"/>
        <rFont val="Times New Roman"/>
        <family val="1"/>
      </rPr>
      <t xml:space="preserve">  </t>
    </r>
    <r>
      <rPr>
        <sz val="10"/>
        <rFont val="Arial"/>
        <family val="2"/>
      </rPr>
      <t>Assistência Técnica para Habitação de Origem Social – ATHOS: Acesso à Moradia e à formação profissional para população em vulnerabilidade social em São Sebastião, Distrito Federal.</t>
    </r>
  </si>
  <si>
    <r>
      <t>·</t>
    </r>
    <r>
      <rPr>
        <sz val="7"/>
        <rFont val="Times New Roman"/>
        <family val="1"/>
      </rPr>
      <t xml:space="preserve">  </t>
    </r>
    <r>
      <rPr>
        <sz val="10"/>
        <rFont val="Arial"/>
        <family val="2"/>
      </rPr>
      <t>O Acolhimento da Vida das Famílias na Habitação Social: Estudos de Caso na Ride/DF, com atuação de pesquisadores do Programa de Iniciação Científica (PIBIC).</t>
    </r>
  </si>
  <si>
    <r>
      <t>·</t>
    </r>
    <r>
      <rPr>
        <sz val="7"/>
        <rFont val="Times New Roman"/>
        <family val="1"/>
      </rPr>
      <t xml:space="preserve">  </t>
    </r>
    <r>
      <rPr>
        <sz val="10"/>
        <rFont val="Arial"/>
        <family val="2"/>
      </rPr>
      <t>Música e Saúde para o Bem.</t>
    </r>
  </si>
  <si>
    <r>
      <t>·</t>
    </r>
    <r>
      <rPr>
        <sz val="7"/>
        <rFont val="Times New Roman"/>
        <family val="1"/>
      </rPr>
      <t xml:space="preserve">  </t>
    </r>
    <r>
      <rPr>
        <sz val="10"/>
        <rFont val="Arial"/>
        <family val="2"/>
      </rPr>
      <t>Coro dos Refugiados.</t>
    </r>
  </si>
  <si>
    <r>
      <t>·</t>
    </r>
    <r>
      <rPr>
        <sz val="7"/>
        <rFont val="Times New Roman"/>
        <family val="1"/>
      </rPr>
      <t xml:space="preserve">  </t>
    </r>
    <r>
      <rPr>
        <sz val="10"/>
        <rFont val="Arial"/>
        <family val="2"/>
      </rPr>
      <t>Sociologia e o Desafio da Inclusão de Ontologias Africanas.</t>
    </r>
  </si>
  <si>
    <r>
      <t>·</t>
    </r>
    <r>
      <rPr>
        <sz val="7"/>
        <rFont val="Times New Roman"/>
        <family val="1"/>
      </rPr>
      <t xml:space="preserve">  </t>
    </r>
    <r>
      <rPr>
        <sz val="10"/>
        <rFont val="Arial"/>
        <family val="2"/>
      </rPr>
      <t>“Desenvolvimento, território e ambiente: as transformações e perspectivas na Área Metropolitana de Brasília”, objeto do Edital de Cooperação bilateral entre o CNPq e o Institut de Recherche pour le Developpement (IRD)/França.</t>
    </r>
  </si>
  <si>
    <r>
      <t>·</t>
    </r>
    <r>
      <rPr>
        <sz val="7"/>
        <rFont val="Times New Roman"/>
        <family val="1"/>
      </rPr>
      <t xml:space="preserve">  </t>
    </r>
    <r>
      <rPr>
        <sz val="10"/>
        <rFont val="Arial"/>
        <family val="2"/>
      </rPr>
      <t>“Nova direita, democracia e política social". Pesquisa iniciada em março de 2019. Sem financiamento. Coordenadora: Profª. Drª. Camila Potyara Pereira.</t>
    </r>
  </si>
  <si>
    <r>
      <t>·</t>
    </r>
    <r>
      <rPr>
        <sz val="7"/>
        <rFont val="Times New Roman"/>
        <family val="1"/>
      </rPr>
      <t xml:space="preserve">  </t>
    </r>
    <r>
      <rPr>
        <sz val="10"/>
        <rFont val="Arial"/>
        <family val="2"/>
      </rPr>
      <t>“Redirecionamentos éticos da política social contemporânea: entre o primado da autorresponsabilização e a erosão dos direitos sociais”. Pesquisa iniciada em março de 2015 e finalizada em 2020. Órgão financiador: CNPq (Bolsa 1A de Produtividade em Pesquisa). Coordenadora: Profª. Drª. Potyara A. P. Pereira.</t>
    </r>
  </si>
  <si>
    <r>
      <t>·</t>
    </r>
    <r>
      <rPr>
        <sz val="7"/>
        <rFont val="Times New Roman"/>
        <family val="1"/>
      </rPr>
      <t xml:space="preserve">  </t>
    </r>
    <r>
      <rPr>
        <sz val="10"/>
        <rFont val="Arial"/>
        <family val="2"/>
      </rPr>
      <t>“Envelhecimento, Intergeracionalidade e Família”. Pesquisa iniciada em 2017. Sem financiamento. Coordenadora: Drª. Jurilza Mendonça.</t>
    </r>
  </si>
  <si>
    <r>
      <t>·</t>
    </r>
    <r>
      <rPr>
        <sz val="7"/>
        <rFont val="Times New Roman"/>
        <family val="1"/>
      </rPr>
      <t xml:space="preserve">  </t>
    </r>
    <r>
      <rPr>
        <sz val="10"/>
        <rFont val="Arial"/>
        <family val="2"/>
      </rPr>
      <t>“Sociedade Contemporânea, Política e Marxismo”. Pesquisa iniciada em 2017. Sem financiamento. Coordenador: Dr. Gilson Dantas.</t>
    </r>
  </si>
  <si>
    <r>
      <t>·</t>
    </r>
    <r>
      <rPr>
        <sz val="7"/>
        <rFont val="Times New Roman"/>
        <family val="1"/>
      </rPr>
      <t xml:space="preserve">  </t>
    </r>
    <r>
      <rPr>
        <sz val="10"/>
        <rFont val="Arial"/>
        <family val="2"/>
      </rPr>
      <t xml:space="preserve">“Levantamento situacional dos idosos dependentes que residem com sua família no Distrito Federal/Brasil”. Projeto integrante da investigação multicêntrica coordenada, nacionalmente, pelo Departamento de Estudos de Violência e Saúde Jorge Carell/ CLAVES/ENSP/Fiocruz, visando: </t>
    </r>
    <r>
      <rPr>
        <i/>
        <sz val="10"/>
        <rFont val="Arial"/>
        <family val="2"/>
      </rPr>
      <t xml:space="preserve">subsidiar uma Política de Atenção e de Apoio aos Cuidadores. </t>
    </r>
    <r>
      <rPr>
        <sz val="10"/>
        <rFont val="Arial"/>
        <family val="2"/>
      </rPr>
      <t>Coordenadora nacional: Maria Cecília de Souza Minayo (Fiocruz); Coordenadora no Distrito Federal: Jurilza Maria Barros de Mendonça (Neppos/Ceam). Início: 2018.Em andamento.</t>
    </r>
  </si>
  <si>
    <r>
      <t>·</t>
    </r>
    <r>
      <rPr>
        <sz val="7"/>
        <rFont val="Times New Roman"/>
        <family val="1"/>
      </rPr>
      <t xml:space="preserve">  </t>
    </r>
    <r>
      <rPr>
        <sz val="10"/>
        <rFont val="Arial"/>
        <family val="2"/>
      </rPr>
      <t>Boletim Politizando. Edição Quadrimestral do Boletim POLITIZANDO, um veículo de comunicação cientifica produzido pelo Neppos/Ceam, desde 2009, com o objetivo de veicular ideias, conhecimentos e informações críticas da realidade contemporânea caracterizada por históricas desigualdades sociais. ISSN: 1984-6223. &lt;Disponível em: https://www.neppos.com/politizando&gt;.</t>
    </r>
  </si>
  <si>
    <r>
      <t>·</t>
    </r>
    <r>
      <rPr>
        <sz val="7"/>
        <rFont val="Times New Roman"/>
        <family val="1"/>
      </rPr>
      <t xml:space="preserve">  </t>
    </r>
    <r>
      <rPr>
        <sz val="10"/>
        <rFont val="Arial"/>
        <family val="2"/>
      </rPr>
      <t>Projeto Antìtese.</t>
    </r>
    <r>
      <rPr>
        <b/>
        <sz val="10"/>
        <rFont val="Arial"/>
        <family val="2"/>
      </rPr>
      <t xml:space="preserve"> </t>
    </r>
    <r>
      <rPr>
        <sz val="10"/>
        <rFont val="Arial"/>
        <family val="2"/>
      </rPr>
      <t xml:space="preserve">Este projeto, inaugurado em 2017, ocupa-se da tematização de questões de interesse público, direta ou indiretamente relacionadas à política social. Privilegia discussões analíticas que têm como ponto de partida e orientação o contraditório na perspectiva dialética sob a forma de antíteses a teses estabelecidas ou consagradas pelo </t>
    </r>
    <r>
      <rPr>
        <i/>
        <sz val="10"/>
        <rFont val="Arial"/>
        <family val="2"/>
      </rPr>
      <t>mainstream</t>
    </r>
    <r>
      <rPr>
        <sz val="10"/>
        <rFont val="Arial"/>
        <family val="2"/>
      </rPr>
      <t xml:space="preserve"> neodireitista (neoliberal/neoconservador): daí a sua denominação. Trata-se da produção de textos sucintos e condensados, sob o mote do “Por que sou contra...?”, sempre presente no título de cada texto. As autorias são escolhidas pela comissão editorial entre especialistas versados em temáticas correntes, ou revisitadas, dotados de posturas teórico-políticas definidas, forjadas pela perturbação da dúvida instigadora e comprometida com o direito à informação da opinião pública, a quem caberá construir sínteses dedutivas.</t>
    </r>
  </si>
  <si>
    <r>
      <t>·</t>
    </r>
    <r>
      <rPr>
        <sz val="7"/>
        <rFont val="Times New Roman"/>
        <family val="1"/>
      </rPr>
      <t xml:space="preserve">  </t>
    </r>
    <r>
      <rPr>
        <sz val="10"/>
        <rFont val="Arial"/>
        <family val="2"/>
      </rPr>
      <t>Projeto de Extensão – Jornada Universitária da Reforma Agrária – JURA</t>
    </r>
  </si>
  <si>
    <r>
      <t>·</t>
    </r>
    <r>
      <rPr>
        <sz val="7"/>
        <rFont val="Times New Roman"/>
        <family val="1"/>
      </rPr>
      <t xml:space="preserve">  </t>
    </r>
    <r>
      <rPr>
        <sz val="10"/>
        <rFont val="Arial"/>
        <family val="2"/>
      </rPr>
      <t>Projeto de Ação Continua “Vivência Amazônica”.</t>
    </r>
  </si>
  <si>
    <r>
      <t>·</t>
    </r>
    <r>
      <rPr>
        <sz val="7"/>
        <rFont val="Times New Roman"/>
        <family val="1"/>
      </rPr>
      <t xml:space="preserve">  </t>
    </r>
    <r>
      <rPr>
        <sz val="10"/>
        <rFont val="Arial"/>
        <family val="2"/>
      </rPr>
      <t>Projeto em fase final de elaboração de um curso de pós-graduação latu sensu Ceam/Residência Multiprofissional em Ciência, Tecnologia e Sociedade – Cts: Habitat, Agroecologia, Trabalho e Saúde em Territórios do DF e Entorno. Projeto de pesquisa-ensino-extensão encabeçado pelo Centro de Estudos Multidisciplinares – Ceam – UnB/Reitoria da UNB – NPCTS – Núcleo de Pesquisa sobre Políticas CTS – Ciência, Tecnologia, Sociedade, e pela FAU – Faculdade Arquitetura e Urbanismo; FUP – Faculdade UNB Planaltina. O objetivo é formar e capacitar Agentes Mediadores/Formadores Territoriais em questões e demandas sociais urbanas e rurais específicas convertidas em microprojetos baseados em tecnologia social, incorporando vários campos do saber e de igualdade racial e de gênero. Espera-se desenvolver um modelo de formação multiprofissional de agente comunitário que possa atuar como multiplicador de iniciativas comunitárias e prestar assistência sociotécnica a entidades locais, articular recursos, pessoas, entidades, ferramentas e táticas territoriais para fortalecer microprojetos que integrem as seguintes dimensões de forma “trans-multi-interdisciplinar”. Trata-se de envolver as famílias na criação de microprojetos vinculados nos territórios com possibilidades de arranjos locais a partir de trilhas temáticas de experiências com tecnologia social:</t>
    </r>
  </si>
  <si>
    <r>
      <t>●</t>
    </r>
    <r>
      <rPr>
        <sz val="7"/>
        <rFont val="Times New Roman"/>
        <family val="1"/>
      </rPr>
      <t xml:space="preserve">      </t>
    </r>
    <r>
      <rPr>
        <sz val="10"/>
        <rFont val="Arial"/>
        <family val="2"/>
      </rPr>
      <t xml:space="preserve">Produção do Habitat no Campo e na Cidade – planejamento espacial participativo, direito à cidade, projeto de habitação social no campo e na cidade: demandas e vocações por meio da análise do problema (identidade local, saberes existentes, padrões espaciais e de acontecimentos de acordo com as dimensões da sustentabilidade, social, cultural e emocional, econômica e ambiental), e sistematização de tais padrões para estabelecer uma linguagem com a comunidade, aumentando a sua participação no processo, na forma de códigos geradores. </t>
    </r>
  </si>
  <si>
    <r>
      <t>●</t>
    </r>
    <r>
      <rPr>
        <sz val="7"/>
        <rFont val="Times New Roman"/>
        <family val="1"/>
      </rPr>
      <t xml:space="preserve">      </t>
    </r>
    <r>
      <rPr>
        <sz val="10"/>
        <rFont val="Arial"/>
        <family val="2"/>
      </rPr>
      <t xml:space="preserve">Agroecologia, Agrourbania, e agricultura periurbana/agroecologia: planejamento da agricultura urbana &amp; cidadania para fomento a participação de famílias sob risco social em torno da alimentação orgânica/in natura para promover a soberania alimentar; </t>
    </r>
  </si>
  <si>
    <r>
      <t>●</t>
    </r>
    <r>
      <rPr>
        <sz val="7"/>
        <rFont val="Times New Roman"/>
        <family val="1"/>
      </rPr>
      <t xml:space="preserve">      </t>
    </r>
    <r>
      <rPr>
        <sz val="10"/>
        <rFont val="Arial"/>
        <family val="2"/>
      </rPr>
      <t>Saúde e Saneamento: práticas de vigilância epidemiológica, saúde coletiva e saúde da família com integração de práticas de ecosaneamento e infraestrutura ecológica.</t>
    </r>
  </si>
  <si>
    <r>
      <t>●</t>
    </r>
    <r>
      <rPr>
        <sz val="7"/>
        <rFont val="Times New Roman"/>
        <family val="1"/>
      </rPr>
      <t xml:space="preserve">      </t>
    </r>
    <r>
      <rPr>
        <sz val="10"/>
        <rFont val="Arial"/>
        <family val="2"/>
      </rPr>
      <t xml:space="preserve">Trabalho, Arte, Cultura, Educação &amp; Design Social: organização e estudos das culturas do trabalho, experiências de exploração de possibilidades de criação de artes e artesanatos, peças e produtos para trocas e comércio solidário em pontos e feiras de arte livre, associadas com expressões de produção musical, teatral, circense, da cultura local sob registro de participação organizada mediante banco de horas para trocas sociais; </t>
    </r>
  </si>
  <si>
    <r>
      <t>●</t>
    </r>
    <r>
      <rPr>
        <sz val="7"/>
        <rFont val="Times New Roman"/>
        <family val="1"/>
      </rPr>
      <t xml:space="preserve">      </t>
    </r>
    <r>
      <rPr>
        <sz val="10"/>
        <rFont val="Arial"/>
        <family val="2"/>
      </rPr>
      <t>Economia e Finanças Solidária, Cooperação e Trabalho Associado mediante Fundos Rotativos Solidários – serão maximizados todos os recursos, experiências, redes e trabalhos no territórios, coerentes com iniciativas comunitárias e movimentos sociais, populares e outros que possam fortalecer iniciativas de geração de ocupação, trabalho e renda, associativismo e cooperativismo, bancos com moedas sociais, círculos de economia solidária existentes.</t>
    </r>
  </si>
  <si>
    <r>
      <t>●</t>
    </r>
    <r>
      <rPr>
        <sz val="7"/>
        <rFont val="Times New Roman"/>
        <family val="1"/>
      </rPr>
      <t xml:space="preserve">      </t>
    </r>
    <r>
      <rPr>
        <sz val="10"/>
        <rFont val="Arial"/>
        <family val="2"/>
      </rPr>
      <t xml:space="preserve">Planejamento Espacial, Urbanismo Participativo, Direito à Cidade, Habitação Social no Campo e na Cidade: produção do habitat, demandas e vocações por meio da análise do problema (identidade local, saberes existentes, padrões espaciais e de acontecimentos de acordo com as dimensões da sustentabilidade, social, cultural e emocional, econômica e ambiental), e sistematizar tais padrões para estabelecer uma linguagem com a comunidade, aumentando a sua participação no processo, na forma de códigos geradores. </t>
    </r>
  </si>
  <si>
    <r>
      <t>·</t>
    </r>
    <r>
      <rPr>
        <sz val="7"/>
        <rFont val="Times New Roman"/>
        <family val="1"/>
      </rPr>
      <t xml:space="preserve">  </t>
    </r>
    <r>
      <rPr>
        <sz val="10"/>
        <rFont val="Arial"/>
        <family val="2"/>
      </rPr>
      <t>Projeto PIBIT: “Mapa da produção acadêmica sobre a juventude na Universidade de Brasília” – Nestra/Observatório da Juventude.</t>
    </r>
  </si>
  <si>
    <r>
      <t>·</t>
    </r>
    <r>
      <rPr>
        <sz val="7"/>
        <rFont val="Times New Roman"/>
        <family val="1"/>
      </rPr>
      <t xml:space="preserve">  </t>
    </r>
    <r>
      <rPr>
        <sz val="10"/>
        <rFont val="Arial"/>
        <family val="2"/>
      </rPr>
      <t>Contribuições da Educação para a Carreira, para o planejamento e gestão autônoma de estudantes no ensino superior.</t>
    </r>
  </si>
  <si>
    <r>
      <t>·</t>
    </r>
    <r>
      <rPr>
        <sz val="7"/>
        <rFont val="Times New Roman"/>
        <family val="1"/>
      </rPr>
      <t xml:space="preserve">  </t>
    </r>
    <r>
      <rPr>
        <sz val="10"/>
        <rFont val="Arial"/>
        <family val="2"/>
      </rPr>
      <t>Brasília, Patrimônio Cultural e Ambiental. Projeto de Voluntariado com alunos da UnB de Graduação e Pós-Graduação.</t>
    </r>
  </si>
  <si>
    <r>
      <t>·</t>
    </r>
    <r>
      <rPr>
        <sz val="7"/>
        <rFont val="Times New Roman"/>
        <family val="1"/>
      </rPr>
      <t xml:space="preserve">  </t>
    </r>
    <r>
      <rPr>
        <sz val="10"/>
        <rFont val="Arial"/>
        <family val="2"/>
      </rPr>
      <t>Reserva da Biosfera do Cerrado – Programa no Novo Gama – GO. Projeto em parceria com Ministério Público do Estado de Goiás e Secretaria de Meio Ambiente do Estado de Goiás.</t>
    </r>
  </si>
  <si>
    <r>
      <t>·</t>
    </r>
    <r>
      <rPr>
        <sz val="7"/>
        <rFont val="Times New Roman"/>
        <family val="1"/>
      </rPr>
      <t xml:space="preserve">  </t>
    </r>
    <r>
      <rPr>
        <sz val="10"/>
        <rFont val="Arial"/>
        <family val="2"/>
      </rPr>
      <t xml:space="preserve">Brasília, Patrimônio Cultural e Ambiental no Contexto Da Sustentabilidade – </t>
    </r>
    <r>
      <rPr>
        <i/>
        <sz val="10"/>
        <rFont val="Arial"/>
        <family val="2"/>
      </rPr>
      <t>Brasilia, World Cultural and Environmental Heritage in the context of Sustainability –</t>
    </r>
    <r>
      <rPr>
        <sz val="10"/>
        <rFont val="Arial"/>
        <family val="2"/>
      </rPr>
      <t xml:space="preserve"> Projeto de “Local Project Challenge”, conduzido pelo Center For Sustainable Urban Development, The Earth Institute, Columbia University and Faculty Of Architecture, Federal University, Rio de Janeiro. Observação: será dado continuidade ao projeto iniciado e apresentado sua primeira etapa com as instituições acima, durante o Fórum Mundial de Urbanismo.</t>
    </r>
  </si>
  <si>
    <r>
      <t>·</t>
    </r>
    <r>
      <rPr>
        <sz val="7"/>
        <rFont val="Times New Roman"/>
        <family val="1"/>
      </rPr>
      <t xml:space="preserve">  </t>
    </r>
    <r>
      <rPr>
        <sz val="10"/>
        <rFont val="Arial"/>
        <family val="2"/>
      </rPr>
      <t>Conselhos Tutelares do DF: o papel dos conselheiros e dos conselhos tutelares na proteção, defesa e promoção dos direitos da criança e do adolescente: comparação de dois mandatos.</t>
    </r>
  </si>
  <si>
    <r>
      <t>·</t>
    </r>
    <r>
      <rPr>
        <sz val="7"/>
        <rFont val="Times New Roman"/>
        <family val="1"/>
      </rPr>
      <t xml:space="preserve">  </t>
    </r>
    <r>
      <rPr>
        <sz val="10"/>
        <rFont val="Arial"/>
        <family val="2"/>
      </rPr>
      <t>Ações Afirmativas na Educação: A Experiência da Turma de Direito para Beneficiários da Reforma Agrária e Agricultura Familiar.</t>
    </r>
  </si>
  <si>
    <r>
      <t>·</t>
    </r>
    <r>
      <rPr>
        <sz val="7"/>
        <rFont val="Times New Roman"/>
        <family val="1"/>
      </rPr>
      <t xml:space="preserve">  </t>
    </r>
    <r>
      <rPr>
        <sz val="10"/>
        <rFont val="Arial"/>
        <family val="2"/>
      </rPr>
      <t>Direitos Humanos e Gênero: Capacitação em Noções de Direito e Cidadania – Promotoras Legais Populares.</t>
    </r>
  </si>
  <si>
    <r>
      <t>·</t>
    </r>
    <r>
      <rPr>
        <sz val="7"/>
        <rFont val="Times New Roman"/>
        <family val="1"/>
      </rPr>
      <t xml:space="preserve">  </t>
    </r>
    <r>
      <rPr>
        <sz val="10"/>
        <rFont val="Arial"/>
        <family val="2"/>
      </rPr>
      <t>História do constitucionalismo brasileiro pós-1930: mudança constitucional e construção da cidadania.</t>
    </r>
  </si>
  <si>
    <r>
      <t>·</t>
    </r>
    <r>
      <rPr>
        <sz val="7"/>
        <rFont val="Times New Roman"/>
        <family val="1"/>
      </rPr>
      <t xml:space="preserve">  </t>
    </r>
    <r>
      <rPr>
        <sz val="10"/>
        <rFont val="Arial"/>
        <family val="2"/>
      </rPr>
      <t>Sentidos compartilhados sobre psicoativos nas redes sociais brasileiras.</t>
    </r>
  </si>
  <si>
    <r>
      <t>·</t>
    </r>
    <r>
      <rPr>
        <sz val="7"/>
        <rFont val="Times New Roman"/>
        <family val="1"/>
      </rPr>
      <t xml:space="preserve">  </t>
    </r>
    <r>
      <rPr>
        <sz val="10"/>
        <rFont val="Arial"/>
        <family val="2"/>
      </rPr>
      <t>Estudo sobre a prática pedagógica das Promotoras Legais Populares do Distrito Federal e Entorno no enfrentamento à violência contra mulheres e meninas.</t>
    </r>
  </si>
  <si>
    <r>
      <t>·</t>
    </r>
    <r>
      <rPr>
        <sz val="7"/>
        <rFont val="Times New Roman"/>
        <family val="1"/>
      </rPr>
      <t xml:space="preserve">  </t>
    </r>
    <r>
      <rPr>
        <sz val="10"/>
        <rFont val="Arial"/>
        <family val="2"/>
      </rPr>
      <t>Plataforma de diálogo para a reforma e democratização da justiça.</t>
    </r>
  </si>
  <si>
    <r>
      <t>·</t>
    </r>
    <r>
      <rPr>
        <sz val="7"/>
        <rFont val="Times New Roman"/>
        <family val="1"/>
      </rPr>
      <t xml:space="preserve">  </t>
    </r>
    <r>
      <rPr>
        <sz val="10"/>
        <rFont val="Arial"/>
        <family val="2"/>
      </rPr>
      <t>Direito Como Liberdade: O Direito Achado na Rua – Experiências Populares de Criação de Direito.</t>
    </r>
  </si>
  <si>
    <r>
      <t>·</t>
    </r>
    <r>
      <rPr>
        <sz val="7"/>
        <rFont val="Times New Roman"/>
        <family val="1"/>
      </rPr>
      <t xml:space="preserve">  </t>
    </r>
    <r>
      <rPr>
        <sz val="10"/>
        <rFont val="Arial"/>
        <family val="2"/>
      </rPr>
      <t>Projeto Vez e Voz – educação popular na prevenção e no enfrentamento ao tráfico de pessoas no distrito federal e entorno.</t>
    </r>
  </si>
  <si>
    <r>
      <t>·</t>
    </r>
    <r>
      <rPr>
        <sz val="7"/>
        <rFont val="Times New Roman"/>
        <family val="1"/>
      </rPr>
      <t xml:space="preserve">  </t>
    </r>
    <r>
      <rPr>
        <sz val="10"/>
        <rFont val="Arial"/>
        <family val="2"/>
      </rPr>
      <t>AJUP – Assessoria Jurídica Universitária Popular.</t>
    </r>
  </si>
  <si>
    <r>
      <t>·</t>
    </r>
    <r>
      <rPr>
        <sz val="7"/>
        <rFont val="Times New Roman"/>
        <family val="1"/>
      </rPr>
      <t xml:space="preserve">  </t>
    </r>
    <r>
      <rPr>
        <sz val="10"/>
        <rFont val="Arial"/>
        <family val="2"/>
      </rPr>
      <t>Educação e Diversidade Sexual – GT de Combate à Homofobia na UnB.</t>
    </r>
  </si>
  <si>
    <r>
      <t>·</t>
    </r>
    <r>
      <rPr>
        <sz val="7"/>
        <rFont val="Times New Roman"/>
        <family val="1"/>
      </rPr>
      <t xml:space="preserve">  </t>
    </r>
    <r>
      <rPr>
        <sz val="10"/>
        <rFont val="Arial"/>
        <family val="2"/>
      </rPr>
      <t>Educação em Direitos Humanos.</t>
    </r>
  </si>
  <si>
    <r>
      <t>·</t>
    </r>
    <r>
      <rPr>
        <sz val="7"/>
        <rFont val="Times New Roman"/>
        <family val="1"/>
      </rPr>
      <t xml:space="preserve">  </t>
    </r>
    <r>
      <rPr>
        <sz val="10"/>
        <rFont val="Arial"/>
        <family val="2"/>
      </rPr>
      <t>GESEX – Grupo de estudo sobre ecologia sexual e educação (lider).</t>
    </r>
  </si>
  <si>
    <r>
      <t>·</t>
    </r>
    <r>
      <rPr>
        <sz val="7"/>
        <rFont val="Times New Roman"/>
        <family val="1"/>
      </rPr>
      <t xml:space="preserve">  </t>
    </r>
    <r>
      <rPr>
        <sz val="10"/>
        <rFont val="Arial"/>
        <family val="2"/>
      </rPr>
      <t>LEVS – Laboratório de Estudos da Violência, Gênero e Sexualidade.</t>
    </r>
  </si>
  <si>
    <r>
      <t>·</t>
    </r>
    <r>
      <rPr>
        <sz val="7"/>
        <rFont val="Times New Roman"/>
        <family val="1"/>
      </rPr>
      <t xml:space="preserve">  </t>
    </r>
    <r>
      <rPr>
        <sz val="10"/>
        <rFont val="Arial"/>
        <family val="2"/>
      </rPr>
      <t>Gênero e Diversidade na Escola.</t>
    </r>
  </si>
  <si>
    <r>
      <t>·</t>
    </r>
    <r>
      <rPr>
        <sz val="7"/>
        <rFont val="Times New Roman"/>
        <family val="1"/>
      </rPr>
      <t xml:space="preserve">  </t>
    </r>
    <r>
      <rPr>
        <sz val="10"/>
        <rFont val="Arial"/>
        <family val="2"/>
      </rPr>
      <t>Cidade e memória.</t>
    </r>
  </si>
  <si>
    <r>
      <t>·</t>
    </r>
    <r>
      <rPr>
        <sz val="7"/>
        <rFont val="Times New Roman"/>
        <family val="1"/>
      </rPr>
      <t xml:space="preserve">  </t>
    </r>
    <r>
      <rPr>
        <sz val="10"/>
        <rFont val="Arial"/>
        <family val="2"/>
      </rPr>
      <t>Experiências de educação de Direitos Humanos e Mediação de Conflitos no Contexto Escolar do Distrito Federal.</t>
    </r>
  </si>
  <si>
    <r>
      <t>·</t>
    </r>
    <r>
      <rPr>
        <sz val="7"/>
        <rFont val="Times New Roman"/>
        <family val="1"/>
      </rPr>
      <t xml:space="preserve">  </t>
    </r>
    <r>
      <rPr>
        <sz val="10"/>
        <rFont val="Arial"/>
        <family val="2"/>
      </rPr>
      <t>Pós-graduação e educação em direitos humanos: um desafio contemporâneo.</t>
    </r>
  </si>
  <si>
    <r>
      <t>·</t>
    </r>
    <r>
      <rPr>
        <sz val="7"/>
        <rFont val="Times New Roman"/>
        <family val="1"/>
      </rPr>
      <t xml:space="preserve">  </t>
    </r>
    <r>
      <rPr>
        <sz val="10"/>
        <rFont val="Arial"/>
        <family val="2"/>
      </rPr>
      <t>Mapeamento das atividades acadêmicas em direitos humanos e educação em direitos humanos no ensino, pesquisa e extensão da UnB.</t>
    </r>
  </si>
  <si>
    <r>
      <t>·</t>
    </r>
    <r>
      <rPr>
        <sz val="7"/>
        <rFont val="Times New Roman"/>
        <family val="1"/>
      </rPr>
      <t xml:space="preserve">  </t>
    </r>
    <r>
      <rPr>
        <sz val="10"/>
        <rFont val="Arial"/>
        <family val="2"/>
      </rPr>
      <t>Jornadas de junho de 2013: olhares dos estudantes da Universidade de Brasília.</t>
    </r>
  </si>
  <si>
    <r>
      <t>·</t>
    </r>
    <r>
      <rPr>
        <sz val="7"/>
        <rFont val="Times New Roman"/>
        <family val="1"/>
      </rPr>
      <t xml:space="preserve">  </t>
    </r>
    <r>
      <rPr>
        <sz val="10"/>
        <rFont val="Arial"/>
        <family val="2"/>
      </rPr>
      <t>Estudar em Paz: mediação de conflitos no contexto escolar.</t>
    </r>
  </si>
  <si>
    <r>
      <t>·</t>
    </r>
    <r>
      <rPr>
        <sz val="7"/>
        <rFont val="Times New Roman"/>
        <family val="1"/>
      </rPr>
      <t xml:space="preserve">  </t>
    </r>
    <r>
      <rPr>
        <sz val="10"/>
        <rFont val="Arial"/>
        <family val="2"/>
      </rPr>
      <t>Desenvolvimento Humano e Formação Profissional.</t>
    </r>
  </si>
  <si>
    <r>
      <t>·</t>
    </r>
    <r>
      <rPr>
        <sz val="7"/>
        <rFont val="Times New Roman"/>
        <family val="1"/>
      </rPr>
      <t xml:space="preserve">  </t>
    </r>
    <r>
      <rPr>
        <sz val="10"/>
        <rFont val="Arial"/>
        <family val="2"/>
      </rPr>
      <t>Formação de professores e análise de práticas pedagógicas.</t>
    </r>
  </si>
  <si>
    <r>
      <t>·</t>
    </r>
    <r>
      <rPr>
        <sz val="7"/>
        <rFont val="Times New Roman"/>
        <family val="1"/>
      </rPr>
      <t xml:space="preserve">  </t>
    </r>
    <r>
      <rPr>
        <sz val="10"/>
        <rFont val="Arial"/>
        <family val="2"/>
      </rPr>
      <t>Mobilizações e movimentos sociais agrários, repressão e resistências do pré-1964 à ditadura civil-militar: as trajetórias do MASTER no RS e das Ligas Camponesas em PE.</t>
    </r>
  </si>
  <si>
    <r>
      <t>·</t>
    </r>
    <r>
      <rPr>
        <sz val="7"/>
        <rFont val="Times New Roman"/>
        <family val="1"/>
      </rPr>
      <t xml:space="preserve">  </t>
    </r>
    <r>
      <rPr>
        <sz val="10"/>
        <rFont val="Arial"/>
        <family val="2"/>
      </rPr>
      <t>Consolidação e Expansão do Núcleo de Estudo, Pesquisa e Extensão em Agroecologia e Sustentabilidade (NEPEAS).</t>
    </r>
  </si>
  <si>
    <r>
      <t>·</t>
    </r>
    <r>
      <rPr>
        <sz val="7"/>
        <rFont val="Times New Roman"/>
        <family val="1"/>
      </rPr>
      <t xml:space="preserve">  </t>
    </r>
    <r>
      <rPr>
        <sz val="10"/>
        <rFont val="Arial"/>
        <family val="2"/>
      </rPr>
      <t>Inovações sociotécnicas para boas práticas no extrativismo de espécies vegetais nativas do Cerrado (InovaCerrado).</t>
    </r>
  </si>
  <si>
    <r>
      <t>·</t>
    </r>
    <r>
      <rPr>
        <sz val="7"/>
        <rFont val="Times New Roman"/>
        <family val="1"/>
      </rPr>
      <t xml:space="preserve">  </t>
    </r>
    <r>
      <rPr>
        <sz val="10"/>
        <rFont val="Arial"/>
        <family val="2"/>
      </rPr>
      <t>Mapeamento das atividades acadêmicas de direitos humanos e educação em direitos humanos para subsidiar a elaboração do Plano de Ação em Educação em Direitos Humanos da UnB.</t>
    </r>
  </si>
  <si>
    <r>
      <t>·</t>
    </r>
    <r>
      <rPr>
        <sz val="7"/>
        <rFont val="Times New Roman"/>
        <family val="1"/>
      </rPr>
      <t xml:space="preserve">  </t>
    </r>
    <r>
      <rPr>
        <sz val="10"/>
        <rFont val="Arial"/>
        <family val="2"/>
      </rPr>
      <t>Identidades e patrimônios em Brasília: patrimônio ambiental em Planaltina – DF.</t>
    </r>
  </si>
  <si>
    <r>
      <t>·</t>
    </r>
    <r>
      <rPr>
        <sz val="7"/>
        <rFont val="Times New Roman"/>
        <family val="1"/>
      </rPr>
      <t xml:space="preserve">  </t>
    </r>
    <r>
      <rPr>
        <sz val="10"/>
        <rFont val="Arial"/>
        <family val="2"/>
      </rPr>
      <t>Cultura, patrimônio e meio ambiente no Distrito Federal.</t>
    </r>
  </si>
  <si>
    <r>
      <t>·</t>
    </r>
    <r>
      <rPr>
        <sz val="7"/>
        <rFont val="Times New Roman"/>
        <family val="1"/>
      </rPr>
      <t xml:space="preserve">  </t>
    </r>
    <r>
      <rPr>
        <sz val="10"/>
        <rFont val="Arial"/>
        <family val="2"/>
      </rPr>
      <t>Saberes e fazeres tradicionais associados à biodiversidade do Cerrado e sua interface com a economia solidária.</t>
    </r>
  </si>
  <si>
    <r>
      <t>·</t>
    </r>
    <r>
      <rPr>
        <sz val="7"/>
        <rFont val="Times New Roman"/>
        <family val="1"/>
      </rPr>
      <t xml:space="preserve">  </t>
    </r>
    <r>
      <rPr>
        <sz val="10"/>
        <rFont val="Arial"/>
        <family val="2"/>
      </rPr>
      <t>Socioambientalismo e preservação ambiental.</t>
    </r>
  </si>
  <si>
    <r>
      <t>·</t>
    </r>
    <r>
      <rPr>
        <sz val="7"/>
        <rFont val="Times New Roman"/>
        <family val="1"/>
      </rPr>
      <t xml:space="preserve">  </t>
    </r>
    <r>
      <rPr>
        <sz val="10"/>
        <rFont val="Arial"/>
        <family val="2"/>
      </rPr>
      <t>Memórias da natureza e biodiversidade do cerrado na Chapada dos Veadeiros – GO.</t>
    </r>
  </si>
  <si>
    <r>
      <t>·</t>
    </r>
    <r>
      <rPr>
        <sz val="7"/>
        <rFont val="Times New Roman"/>
        <family val="1"/>
      </rPr>
      <t xml:space="preserve">  </t>
    </r>
    <r>
      <rPr>
        <sz val="10"/>
        <rFont val="Arial"/>
        <family val="2"/>
      </rPr>
      <t>Projeto de Pesquisa sobre Brasília – Sujeitos, cultura e meio ambiente na história de Brasília.</t>
    </r>
  </si>
  <si>
    <r>
      <t>·</t>
    </r>
    <r>
      <rPr>
        <sz val="7"/>
        <rFont val="Times New Roman"/>
        <family val="1"/>
      </rPr>
      <t xml:space="preserve">  </t>
    </r>
    <r>
      <rPr>
        <sz val="10"/>
        <rFont val="Arial"/>
        <family val="2"/>
      </rPr>
      <t>Projeto Educação Ambiental no Parque Sucupira.</t>
    </r>
  </si>
  <si>
    <r>
      <t>·</t>
    </r>
    <r>
      <rPr>
        <sz val="7"/>
        <rFont val="Times New Roman"/>
        <family val="1"/>
      </rPr>
      <t xml:space="preserve">  </t>
    </r>
    <r>
      <rPr>
        <sz val="10"/>
        <rFont val="Arial"/>
        <family val="2"/>
      </rPr>
      <t>Casas de Memória na Chapada dos Veadeiros – GO.</t>
    </r>
  </si>
  <si>
    <r>
      <t>·</t>
    </r>
    <r>
      <rPr>
        <sz val="7"/>
        <rFont val="Times New Roman"/>
        <family val="1"/>
      </rPr>
      <t xml:space="preserve">  </t>
    </r>
    <r>
      <rPr>
        <sz val="10"/>
        <rFont val="Arial"/>
        <family val="2"/>
      </rPr>
      <t>Núcleo de Extensão Multiterritorial da Universidade de Brasília NEDET – UnB (Chapada dos Veadeiros – TCCV).</t>
    </r>
  </si>
  <si>
    <r>
      <t>·</t>
    </r>
    <r>
      <rPr>
        <sz val="7"/>
        <rFont val="Times New Roman"/>
        <family val="1"/>
      </rPr>
      <t xml:space="preserve">  </t>
    </r>
    <r>
      <rPr>
        <sz val="10"/>
        <rFont val="Arial"/>
        <family val="2"/>
      </rPr>
      <t>Projeto Residência Jovem – Educação do Campo e Juventude Rural: formação profissional e social a partir das matrizes formativas, associativas, cooperativas, artístico-cultural e da comunicação no campo.</t>
    </r>
  </si>
  <si>
    <r>
      <t>·</t>
    </r>
    <r>
      <rPr>
        <sz val="7"/>
        <rFont val="Times New Roman"/>
        <family val="1"/>
      </rPr>
      <t xml:space="preserve">  </t>
    </r>
    <r>
      <rPr>
        <sz val="10"/>
        <rFont val="Arial"/>
        <family val="2"/>
      </rPr>
      <t>PIC NIC da Saúde Coletiva.</t>
    </r>
  </si>
  <si>
    <r>
      <t>·</t>
    </r>
    <r>
      <rPr>
        <sz val="7"/>
        <rFont val="Times New Roman"/>
        <family val="1"/>
      </rPr>
      <t xml:space="preserve">  </t>
    </r>
    <r>
      <rPr>
        <sz val="10"/>
        <rFont val="Arial"/>
        <family val="2"/>
      </rPr>
      <t>A organização do sistema educacional inclusivo e a inclusão de estudantes com deficiência visual no ensino médio: um estudo comparado entre o Distrito Federal e Goiás.</t>
    </r>
  </si>
  <si>
    <r>
      <t>·</t>
    </r>
    <r>
      <rPr>
        <sz val="7"/>
        <rFont val="Times New Roman"/>
        <family val="1"/>
      </rPr>
      <t xml:space="preserve">  </t>
    </r>
    <r>
      <rPr>
        <sz val="10"/>
        <rFont val="Arial"/>
        <family val="2"/>
      </rPr>
      <t>A organização do sistema educacional inclusivo do Distrito Federal e a inclusão de estudantes com deficiência visual no ensino médio.</t>
    </r>
  </si>
  <si>
    <r>
      <t>·</t>
    </r>
    <r>
      <rPr>
        <sz val="7"/>
        <rFont val="Times New Roman"/>
        <family val="1"/>
      </rPr>
      <t xml:space="preserve">  </t>
    </r>
    <r>
      <rPr>
        <sz val="10"/>
        <rFont val="Arial"/>
        <family val="2"/>
      </rPr>
      <t>Educação em Direitos Humanos na Universidade de Brasília.</t>
    </r>
  </si>
  <si>
    <r>
      <t>·</t>
    </r>
    <r>
      <rPr>
        <sz val="7"/>
        <rFont val="Times New Roman"/>
        <family val="1"/>
      </rPr>
      <t xml:space="preserve">  </t>
    </r>
    <r>
      <rPr>
        <sz val="10"/>
        <rFont val="Arial"/>
        <family val="2"/>
      </rPr>
      <t>Experiências pacificadoras: mapeamento da mediação de conflitos no contexto escolar.</t>
    </r>
  </si>
  <si>
    <r>
      <t>·</t>
    </r>
    <r>
      <rPr>
        <sz val="7"/>
        <rFont val="Times New Roman"/>
        <family val="1"/>
      </rPr>
      <t xml:space="preserve">  </t>
    </r>
    <r>
      <rPr>
        <sz val="10"/>
        <rFont val="Arial"/>
        <family val="2"/>
      </rPr>
      <t>Experiências de educação em direitos humanos e de mediação de conflitos no contexto escolar do DF.</t>
    </r>
  </si>
  <si>
    <r>
      <t>·</t>
    </r>
    <r>
      <rPr>
        <sz val="7"/>
        <rFont val="Times New Roman"/>
        <family val="1"/>
      </rPr>
      <t xml:space="preserve">  </t>
    </r>
    <r>
      <rPr>
        <sz val="10"/>
        <rFont val="Arial"/>
        <family val="2"/>
      </rPr>
      <t>Ouvindo as ouvidorias do Sistema Prisional – Lei de Acesso a Informação, Sociedade e Cidadania.</t>
    </r>
  </si>
  <si>
    <r>
      <t>·</t>
    </r>
    <r>
      <rPr>
        <sz val="7"/>
        <rFont val="Times New Roman"/>
        <family val="1"/>
      </rPr>
      <t xml:space="preserve">  </t>
    </r>
    <r>
      <rPr>
        <sz val="10"/>
        <rFont val="Arial"/>
        <family val="2"/>
      </rPr>
      <t>Constitucionalização do Direito Privado na América Latina.</t>
    </r>
  </si>
  <si>
    <r>
      <t>·</t>
    </r>
    <r>
      <rPr>
        <sz val="7"/>
        <rFont val="Times New Roman"/>
        <family val="1"/>
      </rPr>
      <t xml:space="preserve">  </t>
    </r>
    <r>
      <rPr>
        <sz val="10"/>
        <rFont val="Arial"/>
        <family val="2"/>
      </rPr>
      <t>O direito achado na rua.</t>
    </r>
  </si>
  <si>
    <r>
      <t>·</t>
    </r>
    <r>
      <rPr>
        <sz val="7"/>
        <rFont val="Times New Roman"/>
        <family val="1"/>
      </rPr>
      <t xml:space="preserve">  </t>
    </r>
    <r>
      <rPr>
        <sz val="10"/>
        <rFont val="Arial"/>
        <family val="2"/>
      </rPr>
      <t>Projeto Maria da Penha: atenção e proteção a mulheres em situação de violência doméstica e familiar em Ceilândia/DF.</t>
    </r>
  </si>
  <si>
    <r>
      <t>·</t>
    </r>
    <r>
      <rPr>
        <sz val="7"/>
        <rFont val="Times New Roman"/>
        <family val="1"/>
      </rPr>
      <t xml:space="preserve">  </t>
    </r>
    <r>
      <rPr>
        <sz val="10"/>
        <rFont val="Arial"/>
        <family val="2"/>
      </rPr>
      <t>Direitos Humanos e Gênero: Capacitação em Direitos Humanos e Cidadania – Promotoras Legais Populares.</t>
    </r>
  </si>
  <si>
    <r>
      <t>·</t>
    </r>
    <r>
      <rPr>
        <sz val="7"/>
        <rFont val="Times New Roman"/>
        <family val="1"/>
      </rPr>
      <t xml:space="preserve">  </t>
    </r>
    <r>
      <rPr>
        <sz val="10"/>
        <rFont val="Arial"/>
        <family val="2"/>
      </rPr>
      <t>Projeto de Capacitação Interativa e de Intervenção Social: Participação Social e Polícia Cidadã – Um Exercício de Ressignificação das Condutas e dos Procedimentos.</t>
    </r>
  </si>
  <si>
    <r>
      <rPr>
        <sz val="7"/>
        <rFont val="Times New Roman"/>
        <family val="1"/>
      </rPr>
      <t xml:space="preserve"> </t>
    </r>
    <r>
      <rPr>
        <b/>
        <sz val="10"/>
        <rFont val="Arial"/>
        <family val="2"/>
      </rPr>
      <t xml:space="preserve">O que muda na memória da </t>
    </r>
    <r>
      <rPr>
        <sz val="10"/>
        <rFont val="Arial"/>
        <family val="2"/>
      </rPr>
      <t>pessoa</t>
    </r>
    <r>
      <rPr>
        <b/>
        <sz val="10"/>
        <rFont val="Arial"/>
        <family val="2"/>
      </rPr>
      <t xml:space="preserve"> com demência</t>
    </r>
    <r>
      <rPr>
        <sz val="10"/>
        <rFont val="Arial"/>
        <family val="2"/>
      </rPr>
      <t>. Realizada nas unidades do SESC (Taguatinga Norte e 504 Sul) em parceria com a ABRAz (Associação Brasileira de Alzheimer) – abril 2019.</t>
    </r>
  </si>
  <si>
    <r>
      <rPr>
        <sz val="7"/>
        <rFont val="Times New Roman"/>
        <family val="1"/>
      </rPr>
      <t xml:space="preserve"> </t>
    </r>
    <r>
      <rPr>
        <sz val="10"/>
        <rFont val="Arial"/>
        <family val="2"/>
      </rPr>
      <t>“Falas”: partilhas afetivo-sexual entre lésbicas e bissexuais na Semana Universitária 2019.</t>
    </r>
  </si>
  <si>
    <t>10 abril 2019 – 19h. O Núcleo NP+CTS organizou e realizou a mesa-redonda intitulada “O bovarismo científico &amp; tecnológico brasileiro (ou o que nos impede de tirar o melhor da nossa condição na produção tecnocientífica?). Conferencista externo: prof. Titular da Unicamp Renato Dagnino, Debatedores: prof. Gilberto Tedéia (filosofia – UNB), prof. Ricardo T. Neder (Ceam/NP+CTS-UnB) e prof. José Camargo da Costa (Inst. Tecnologia – UnB).</t>
  </si>
  <si>
    <r>
      <rPr>
        <sz val="7"/>
        <rFont val="Times New Roman"/>
        <family val="1"/>
      </rPr>
      <t xml:space="preserve"> </t>
    </r>
    <r>
      <rPr>
        <sz val="10"/>
        <rFont val="Arial"/>
        <family val="2"/>
      </rPr>
      <t>Línguas Asiáticas e Universais Linguísticos – Semana Universitária 2019.</t>
    </r>
  </si>
  <si>
    <t>Encuentro Antimperialista de Solidaridad por la Democracia y contra el Neoliberalismo – 01/11 a 03/11 – La Habana.</t>
  </si>
  <si>
    <r>
      <rPr>
        <sz val="7"/>
        <rFont val="Times New Roman"/>
        <family val="1"/>
      </rPr>
      <t xml:space="preserve"> </t>
    </r>
    <r>
      <rPr>
        <sz val="10"/>
        <rFont val="Arial"/>
        <family val="2"/>
      </rPr>
      <t>Apoio e participação do IV Seminário México, Caribe, América Central e Brasil (MeCACB/UnB), março de 2019.</t>
    </r>
  </si>
  <si>
    <t>Participação e apoio ao Seminário promovido pelo Ceam/UnB "Diálogos e Cooperação Internacional: Desenvolvimento, Democracia e Direitos Humanos.</t>
  </si>
  <si>
    <r>
      <rPr>
        <sz val="7"/>
        <rFont val="Times New Roman"/>
        <family val="1"/>
      </rPr>
      <t xml:space="preserve"> </t>
    </r>
    <r>
      <rPr>
        <sz val="10"/>
        <rFont val="Arial"/>
        <family val="2"/>
      </rPr>
      <t>III Simpósio Internacional. Revolución Cubana. Génesis y desarrollo histórico. Participação como palestrante: “Vigencia del pensamento político de José Martí en su obra literaria”.</t>
    </r>
  </si>
  <si>
    <r>
      <rPr>
        <sz val="7"/>
        <rFont val="Times New Roman"/>
        <family val="1"/>
      </rPr>
      <t xml:space="preserve">  </t>
    </r>
    <r>
      <rPr>
        <sz val="10"/>
        <rFont val="Arial"/>
        <family val="2"/>
      </rPr>
      <t>Participação: XXXII Congresso ALAS, Lima, Peru. 01/12 a 07/12.</t>
    </r>
  </si>
  <si>
    <t>Palestra: VI Jornadas De Problemas Latinoamericanos (valparaíso Chile). 27/11 a 29/11.</t>
  </si>
  <si>
    <t>Palestra: Semana Universitária Ciência Política e Sociologia (Unila, Foz do Iguaçu). 04/11 a 08/11.</t>
  </si>
  <si>
    <t>Participação: Jornada Científica de la Sección de Clacso "Ciencias Sociales y Humanidades en tiempo de Revolución: logros y contradicciones" – La Habana – outubro.</t>
  </si>
  <si>
    <t>Três (3) Apresentação do DVD Multimídia Hélio Dutra em Havana: no ICAP (Instituto Cubano de Amizade entre os Povos; no Museu da Campanha Nacional de Alfabetização e no Rincão do Brasil em Cuba – Agosto.</t>
  </si>
  <si>
    <r>
      <rPr>
        <sz val="7"/>
        <rFont val="Times New Roman"/>
        <family val="1"/>
      </rPr>
      <t xml:space="preserve">  </t>
    </r>
    <r>
      <rPr>
        <sz val="10"/>
        <rFont val="Arial"/>
        <family val="2"/>
      </rPr>
      <t>Palestras (3) no CEPAFRE – Centro de Educação Paulo Freire/Ceilândia-DF: Debate do Documentário Maestra; discussão de intercâmbio com jovens e O processo político eleitoral em Cuba e a participação popular. Maio, junho e julho.</t>
    </r>
  </si>
  <si>
    <r>
      <rPr>
        <sz val="7"/>
        <rFont val="Times New Roman"/>
        <family val="1"/>
      </rPr>
      <t xml:space="preserve"> </t>
    </r>
    <r>
      <rPr>
        <sz val="10"/>
        <rFont val="Arial"/>
        <family val="2"/>
      </rPr>
      <t>Curso de português no Rincão de Brasil em Cuba/Memorial Hélio Dutra – setembro a novembro.</t>
    </r>
  </si>
  <si>
    <r>
      <t>·</t>
    </r>
    <r>
      <rPr>
        <sz val="7"/>
        <rFont val="Times New Roman"/>
        <family val="1"/>
      </rPr>
      <t xml:space="preserve">  </t>
    </r>
    <r>
      <rPr>
        <sz val="10"/>
        <rFont val="Arial"/>
        <family val="2"/>
      </rPr>
      <t>Práticas socioculturais e discurso: debates sobre gênero e linguagem.</t>
    </r>
  </si>
  <si>
    <r>
      <t>·</t>
    </r>
    <r>
      <rPr>
        <sz val="7"/>
        <rFont val="Times New Roman"/>
        <family val="1"/>
      </rPr>
      <t xml:space="preserve">  </t>
    </r>
    <r>
      <rPr>
        <sz val="10"/>
        <rFont val="Arial"/>
        <family val="2"/>
      </rPr>
      <t>Encontros e Debates do Nelis – leitura e apresentação do livro “Calibã e a Bruxa”, de Silvia Frederici.</t>
    </r>
  </si>
  <si>
    <r>
      <t>·</t>
    </r>
    <r>
      <rPr>
        <sz val="7"/>
        <rFont val="Times New Roman"/>
        <family val="1"/>
      </rPr>
      <t xml:space="preserve">  </t>
    </r>
    <r>
      <rPr>
        <sz val="10"/>
        <rFont val="Arial"/>
        <family val="2"/>
      </rPr>
      <t>Linguagem, discurso e decolonialidade: apresentando a Aquilombagem Crítica.</t>
    </r>
  </si>
  <si>
    <r>
      <t>·</t>
    </r>
    <r>
      <rPr>
        <sz val="7"/>
        <rFont val="Times New Roman"/>
        <family val="1"/>
      </rPr>
      <t xml:space="preserve">  </t>
    </r>
    <r>
      <rPr>
        <sz val="10"/>
        <rFont val="Arial"/>
        <family val="2"/>
      </rPr>
      <t>Análisis de discurso y cine. Com Laura Pardo – Universidad de Buenos Aires, Argentina.</t>
    </r>
  </si>
  <si>
    <r>
      <t>·</t>
    </r>
    <r>
      <rPr>
        <sz val="7"/>
        <rFont val="Times New Roman"/>
        <family val="1"/>
      </rPr>
      <t xml:space="preserve">  </t>
    </r>
    <r>
      <rPr>
        <sz val="10"/>
        <rFont val="Arial"/>
        <family val="2"/>
      </rPr>
      <t>Filosofia Clássica.</t>
    </r>
  </si>
  <si>
    <r>
      <t>·</t>
    </r>
    <r>
      <rPr>
        <sz val="7"/>
        <rFont val="Times New Roman"/>
        <family val="1"/>
      </rPr>
      <t xml:space="preserve">  </t>
    </r>
    <r>
      <rPr>
        <sz val="10"/>
        <rFont val="Arial"/>
        <family val="2"/>
      </rPr>
      <t>Especialização em Políticas Públicas, Infância, Juventude e Diversidade.</t>
    </r>
  </si>
  <si>
    <r>
      <t>·</t>
    </r>
    <r>
      <rPr>
        <sz val="7"/>
        <rFont val="Times New Roman"/>
        <family val="1"/>
      </rPr>
      <t xml:space="preserve">  </t>
    </r>
    <r>
      <rPr>
        <sz val="10"/>
        <rFont val="Arial"/>
        <family val="2"/>
      </rPr>
      <t>O Núcleo de Estudos Estratégicos do Centro de Estudos Avançados Multidisciplinares e o Observatório da Juventude (Nestra/Ceam), da Universidade de Brasília (UnB), em parceria com o Ministério da Saúde, torna público o Curso de Especialização – modalidade à distância, do Projeto de Capacitação para Profissionais da Saúde envolvidos com a População em Situação de Rua, com foco na População Negra – Saúde Pop Rua. Início do curso: 06 de maio de 2019.</t>
    </r>
  </si>
  <si>
    <r>
      <t>·</t>
    </r>
    <r>
      <rPr>
        <sz val="7"/>
        <rFont val="Times New Roman"/>
        <family val="1"/>
      </rPr>
      <t xml:space="preserve">  </t>
    </r>
    <r>
      <rPr>
        <sz val="10"/>
        <rFont val="Arial"/>
        <family val="2"/>
      </rPr>
      <t>Especialização em Políticas Públicas da Infância, Juventude e Diversidade – participação no módulo “Movimentos sociais da Juventude”.</t>
    </r>
  </si>
  <si>
    <r>
      <t>·</t>
    </r>
    <r>
      <rPr>
        <sz val="7"/>
        <rFont val="Times New Roman"/>
        <family val="1"/>
      </rPr>
      <t xml:space="preserve">  </t>
    </r>
    <r>
      <rPr>
        <sz val="10"/>
        <rFont val="Arial"/>
        <family val="2"/>
      </rPr>
      <t>Cursos de especialização</t>
    </r>
    <r>
      <rPr>
        <b/>
        <sz val="10"/>
        <rFont val="Arial"/>
        <family val="2"/>
      </rPr>
      <t xml:space="preserve"> </t>
    </r>
    <r>
      <rPr>
        <sz val="10"/>
        <rFont val="Arial"/>
        <family val="2"/>
      </rPr>
      <t>Participação em disciplinas do EPPIJD (Especialização em Políticas Públicas, Infância, Juventude e Diversidade).</t>
    </r>
  </si>
  <si>
    <r>
      <t>·</t>
    </r>
    <r>
      <rPr>
        <sz val="7"/>
        <rFont val="Times New Roman"/>
        <family val="1"/>
      </rPr>
      <t xml:space="preserve">  </t>
    </r>
    <r>
      <rPr>
        <sz val="10"/>
        <rFont val="Arial"/>
        <family val="2"/>
      </rPr>
      <t>Programa de Pós-Graduação em Direitos Humanos e Cidadania. Curso: Mestrado/ Doutorado em Direitos Humanos e Cidadania.</t>
    </r>
  </si>
  <si>
    <r>
      <t>Campi</t>
    </r>
    <r>
      <rPr>
        <sz val="10"/>
        <rFont val="Unb office"/>
      </rPr>
      <t xml:space="preserve"> Universitários</t>
    </r>
  </si>
  <si>
    <t>Unidade / Tipo</t>
  </si>
  <si>
    <t>Unidade Denominação</t>
  </si>
  <si>
    <t>Unidade Despesas</t>
  </si>
  <si>
    <t xml:space="preserve">Unidade Áreas </t>
  </si>
  <si>
    <t>Unidades Atividade</t>
  </si>
  <si>
    <t>Unidade Atividade</t>
  </si>
  <si>
    <t>Unidade Atendimento ao Público - Empréstimo por tipo de material</t>
  </si>
  <si>
    <t xml:space="preserve"> Unidade Atendimento ao Público - Por Categoria de Usuário</t>
  </si>
  <si>
    <t>Unidade tipo</t>
  </si>
  <si>
    <t>Unidade Bases de dados (acessos)</t>
  </si>
  <si>
    <t>Unidade Comutação Bibliográfica</t>
  </si>
  <si>
    <t>Unidade Informações Adicionais</t>
  </si>
  <si>
    <t>Unidade / tipo</t>
  </si>
  <si>
    <t>Unidade / Publicações</t>
  </si>
  <si>
    <t>Unidade /Mês</t>
  </si>
  <si>
    <t>Unidade /Tipos de Animais</t>
  </si>
  <si>
    <t>Unidade /Produtos</t>
  </si>
  <si>
    <t xml:space="preserve">Unidade /Descrição </t>
  </si>
  <si>
    <t>Medida</t>
  </si>
  <si>
    <r>
      <t xml:space="preserve">Unidade / Parque Científico e Tecnológico </t>
    </r>
    <r>
      <rPr>
        <b/>
        <vertAlign val="superscript"/>
        <sz val="10"/>
        <rFont val="UnB Office"/>
      </rPr>
      <t>1</t>
    </r>
  </si>
  <si>
    <r>
      <t xml:space="preserve"> 133 </t>
    </r>
    <r>
      <rPr>
        <vertAlign val="superscript"/>
        <sz val="8"/>
        <rFont val="UnB Office"/>
      </rPr>
      <t>2</t>
    </r>
  </si>
  <si>
    <t>Unidade / Discriminação</t>
  </si>
  <si>
    <t>Unidade / Tipos de Escolas</t>
  </si>
  <si>
    <t>Unidade / Regiões</t>
  </si>
  <si>
    <t>Unidade / Descrição/ Etapas</t>
  </si>
  <si>
    <t>Unidade / Disciplinas de Empreendedorismo Ofertadas</t>
  </si>
  <si>
    <t>Unidade / Métricas acadêmicas</t>
  </si>
  <si>
    <t>Unidade / Ensino na Pós-Graduação (PROFNIT)</t>
  </si>
  <si>
    <t xml:space="preserve"> Unidade / EXTENSÃO</t>
  </si>
  <si>
    <t>Unidade / Projetos de Pesquisa, Desenvolvimento e Inovação - PD&amp;I</t>
  </si>
  <si>
    <t>Unidade /  Serviços Tecnológicos</t>
  </si>
  <si>
    <t>Unidade / Propriedade Intelectual e Transferência de Tecnologia</t>
  </si>
  <si>
    <t>Unidade / Agência de Comercialização de Tecnologias</t>
  </si>
  <si>
    <t>Unidade / Multincubadora de Empresas e Hotel de Projetos</t>
  </si>
  <si>
    <t>Unidade / Nome do Curso</t>
  </si>
  <si>
    <t xml:space="preserve"> Unidade / Nome do Projeto</t>
  </si>
  <si>
    <t xml:space="preserve"> Unidade / Órgão patrocinador</t>
  </si>
  <si>
    <t>Unidade / Cursos/Palestras/Eventos</t>
  </si>
  <si>
    <t>Unidade / Projeto de Pesquisa</t>
  </si>
  <si>
    <t>Unidade / Título</t>
  </si>
  <si>
    <t>Unidade / Cursos</t>
  </si>
  <si>
    <t>Unidade / Mês</t>
  </si>
  <si>
    <t>Unidade / Países</t>
  </si>
  <si>
    <t>Unidade /Instituições</t>
  </si>
  <si>
    <t>Unidade / Arrecadação</t>
  </si>
  <si>
    <t>Unidade / Imóveis</t>
  </si>
  <si>
    <t>Unidade Especificação</t>
  </si>
  <si>
    <t>Unidade / Atividades</t>
  </si>
  <si>
    <t>Unidade /Evento</t>
  </si>
  <si>
    <t>Unidade /Obra Direta</t>
  </si>
  <si>
    <t>Unidade / Setor</t>
  </si>
  <si>
    <t>Unidade / Item</t>
  </si>
  <si>
    <t>Unidade / Ano</t>
  </si>
  <si>
    <t>Unidade /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</si>
</sst>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quot;R$&quot;\ #,##0.00;[Red]\-&quot;R$&quot;\ #,##0.00"/>
    <numFmt numFmtId="165" formatCode="_-&quot;R$&quot;\ * #,##0.00_-;\-&quot;R$&quot;\ * #,##0.00_-;_-&quot;R$&quot;\ * &quot;-&quot;??_-;_-@_-"/>
    <numFmt numFmtId="166" formatCode="_(* #,##0.00_);_(* \(#,##0.00\);_(* &quot;-&quot;??_);_(@_)"/>
    <numFmt numFmtId="167" formatCode="0.000"/>
    <numFmt numFmtId="168" formatCode="_-* #,##0_-;\-* #,##0_-;_-* &quot;-&quot;??_-;_-@_-"/>
    <numFmt numFmtId="169" formatCode="&quot;R$&quot;\ #,##0.00"/>
    <numFmt numFmtId="170" formatCode="&quot;R$&quot;#,##0.00"/>
    <numFmt numFmtId="171" formatCode="[$-416]General"/>
    <numFmt numFmtId="172" formatCode="[$-416]#,##0.00"/>
    <numFmt numFmtId="173" formatCode="[$-416]#,##0"/>
  </numFmts>
  <fonts count="4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rgb="FF000000"/>
      <name val="Calibri"/>
      <family val="2"/>
    </font>
    <font>
      <sz val="10"/>
      <color rgb="FF000000"/>
      <name val="Unb office"/>
    </font>
    <font>
      <b/>
      <sz val="10"/>
      <color rgb="FF000000"/>
      <name val="Unb office"/>
    </font>
    <font>
      <sz val="11"/>
      <name val="Calibri"/>
      <family val="2"/>
    </font>
    <font>
      <sz val="10"/>
      <color theme="1"/>
      <name val="Arial"/>
      <family val="2"/>
    </font>
    <font>
      <sz val="11"/>
      <color rgb="FF000000"/>
      <name val="Unb office"/>
    </font>
    <font>
      <b/>
      <sz val="11"/>
      <color theme="1"/>
      <name val="UnB Office"/>
      <family val="2"/>
    </font>
    <font>
      <b/>
      <sz val="10"/>
      <name val="Arial"/>
      <family val="2"/>
    </font>
    <font>
      <sz val="10"/>
      <name val="Arial"/>
      <family val="2"/>
    </font>
    <font>
      <u/>
      <sz val="12"/>
      <color theme="10"/>
      <name val="Calibri"/>
      <family val="2"/>
      <scheme val="minor"/>
    </font>
    <font>
      <sz val="9"/>
      <name val="UnB Office"/>
      <family val="2"/>
    </font>
    <font>
      <sz val="10"/>
      <name val="Unb office"/>
    </font>
    <font>
      <sz val="10"/>
      <name val="UnB Office"/>
      <family val="2"/>
    </font>
    <font>
      <b/>
      <sz val="9"/>
      <name val="Unb office"/>
    </font>
    <font>
      <sz val="12"/>
      <name val="Calibri"/>
      <family val="2"/>
      <scheme val="minor"/>
    </font>
    <font>
      <sz val="9"/>
      <name val="Unb office"/>
    </font>
    <font>
      <b/>
      <sz val="10"/>
      <name val="Unb office"/>
    </font>
    <font>
      <sz val="10"/>
      <name val="Arial"/>
      <family val="2"/>
      <charset val="1"/>
    </font>
    <font>
      <b/>
      <sz val="10"/>
      <name val="Arial"/>
      <family val="2"/>
      <charset val="1"/>
    </font>
    <font>
      <sz val="8"/>
      <name val="Arial"/>
      <family val="2"/>
    </font>
    <font>
      <sz val="9"/>
      <name val="Arial"/>
      <family val="2"/>
    </font>
    <font>
      <b/>
      <sz val="10"/>
      <name val="UnB Office"/>
      <family val="2"/>
    </font>
    <font>
      <b/>
      <sz val="6.5"/>
      <name val="Arial"/>
      <family val="2"/>
    </font>
    <font>
      <sz val="7"/>
      <name val="Arial"/>
      <family val="2"/>
    </font>
    <font>
      <b/>
      <sz val="7"/>
      <name val="Arial"/>
      <family val="2"/>
    </font>
    <font>
      <sz val="10"/>
      <name val="Symbol"/>
      <family val="1"/>
      <charset val="2"/>
    </font>
    <font>
      <sz val="7"/>
      <name val="Times New Roman"/>
      <family val="1"/>
    </font>
    <font>
      <i/>
      <sz val="10"/>
      <name val="Arial"/>
      <family val="2"/>
    </font>
    <font>
      <b/>
      <u/>
      <vertAlign val="superscript"/>
      <sz val="10"/>
      <name val="Arial"/>
      <family val="2"/>
    </font>
    <font>
      <u/>
      <vertAlign val="superscript"/>
      <sz val="10"/>
      <name val="Arial"/>
      <family val="2"/>
    </font>
    <font>
      <u/>
      <sz val="12"/>
      <name val="Calibri"/>
      <family val="2"/>
      <scheme val="minor"/>
    </font>
    <font>
      <b/>
      <i/>
      <sz val="10"/>
      <name val="Arial"/>
      <family val="2"/>
    </font>
    <font>
      <sz val="11"/>
      <name val="Symbol"/>
      <family val="1"/>
      <charset val="2"/>
    </font>
    <font>
      <sz val="11"/>
      <name val="Arial"/>
      <family val="2"/>
    </font>
    <font>
      <sz val="11"/>
      <name val="Calibri"/>
      <family val="2"/>
      <scheme val="minor"/>
    </font>
    <font>
      <b/>
      <sz val="9"/>
      <name val="UnB Office"/>
      <family val="2"/>
    </font>
    <font>
      <i/>
      <sz val="10"/>
      <name val="Unb office"/>
    </font>
    <font>
      <b/>
      <vertAlign val="superscript"/>
      <sz val="10"/>
      <name val="UnB Office"/>
    </font>
    <font>
      <vertAlign val="superscript"/>
      <sz val="8"/>
      <name val="UnB Office"/>
    </font>
  </fonts>
  <fills count="2">
    <fill>
      <patternFill patternType="none"/>
    </fill>
    <fill>
      <patternFill patternType="gray125"/>
    </fill>
  </fills>
  <borders count="1">
    <border>
      <left/>
      <right/>
      <top/>
      <bottom/>
      <diagonal/>
    </border>
  </borders>
  <cellStyleXfs count="4">
    <xf numFmtId="0" fontId="0" fillId="0" borderId="0"/>
    <xf numFmtId="166" fontId="3" fillId="0" borderId="0" applyFont="0" applyFill="0" applyBorder="0" applyAlignment="0" applyProtection="0"/>
    <xf numFmtId="0" fontId="13" fillId="0" borderId="0" applyNumberFormat="0" applyFill="0" applyBorder="0" applyAlignment="0" applyProtection="0"/>
    <xf numFmtId="171" fontId="4" fillId="0" borderId="0"/>
  </cellStyleXfs>
  <cellXfs count="176">
    <xf numFmtId="0" fontId="0" fillId="0" borderId="0" xfId="0"/>
    <xf numFmtId="0" fontId="0" fillId="0" borderId="0" xfId="0" applyAlignment="1">
      <alignment wrapText="1"/>
    </xf>
    <xf numFmtId="0" fontId="0" fillId="0" borderId="0" xfId="0"/>
    <xf numFmtId="0" fontId="9" fillId="0" borderId="0" xfId="0" applyFont="1"/>
    <xf numFmtId="0" fontId="10" fillId="0" borderId="0" xfId="0" applyFont="1" applyAlignment="1">
      <alignment horizontal="left" vertical="center"/>
    </xf>
    <xf numFmtId="0" fontId="0" fillId="0" borderId="0" xfId="0"/>
    <xf numFmtId="0" fontId="8" fillId="0" borderId="0" xfId="0" applyFont="1"/>
    <xf numFmtId="0" fontId="0" fillId="0" borderId="0" xfId="0" applyAlignment="1">
      <alignment horizontal="left"/>
    </xf>
    <xf numFmtId="0" fontId="5" fillId="0" borderId="0" xfId="0" applyFont="1"/>
    <xf numFmtId="0" fontId="6" fillId="0" borderId="0" xfId="0" applyFont="1" applyAlignment="1">
      <alignment vertical="center" wrapText="1"/>
    </xf>
    <xf numFmtId="0" fontId="0" fillId="0" borderId="0" xfId="0" applyAlignment="1">
      <alignment horizontal="center"/>
    </xf>
    <xf numFmtId="0" fontId="2" fillId="0" borderId="0" xfId="0" applyFont="1" applyAlignment="1">
      <alignment wrapText="1"/>
    </xf>
    <xf numFmtId="0" fontId="1" fillId="0" borderId="0" xfId="0" applyFont="1" applyAlignment="1">
      <alignment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18" fillId="0" borderId="0" xfId="0" applyFont="1" applyFill="1" applyBorder="1"/>
    <xf numFmtId="0" fontId="17" fillId="0" borderId="0" xfId="0" applyFont="1" applyFill="1" applyBorder="1" applyAlignment="1">
      <alignment vertical="center" wrapText="1"/>
    </xf>
    <xf numFmtId="3" fontId="17" fillId="0" borderId="0" xfId="0" applyNumberFormat="1" applyFont="1" applyFill="1" applyBorder="1" applyAlignment="1">
      <alignment horizontal="center" vertical="center"/>
    </xf>
    <xf numFmtId="167" fontId="17" fillId="0" borderId="0" xfId="0" applyNumberFormat="1" applyFont="1" applyFill="1" applyBorder="1" applyAlignment="1">
      <alignment horizontal="center" vertical="center"/>
    </xf>
    <xf numFmtId="2" fontId="17" fillId="0" borderId="0" xfId="0" applyNumberFormat="1" applyFont="1" applyFill="1" applyBorder="1" applyAlignment="1">
      <alignment horizontal="center" vertical="center"/>
    </xf>
    <xf numFmtId="0" fontId="19" fillId="0" borderId="0" xfId="0" applyFont="1" applyFill="1" applyBorder="1" applyAlignment="1">
      <alignment horizontal="left" vertical="center" wrapText="1"/>
    </xf>
    <xf numFmtId="3" fontId="19" fillId="0" borderId="0" xfId="0" applyNumberFormat="1" applyFont="1" applyFill="1" applyBorder="1" applyAlignment="1">
      <alignment horizontal="center" vertical="center"/>
    </xf>
    <xf numFmtId="0" fontId="19" fillId="0" borderId="0" xfId="0" applyFont="1" applyFill="1" applyBorder="1" applyAlignment="1">
      <alignment horizontal="center" vertical="center"/>
    </xf>
    <xf numFmtId="4" fontId="17" fillId="0" borderId="0" xfId="0" applyNumberFormat="1" applyFont="1" applyFill="1" applyBorder="1" applyAlignment="1">
      <alignment horizontal="center" vertical="center"/>
    </xf>
    <xf numFmtId="43" fontId="17" fillId="0" borderId="0" xfId="0" applyNumberFormat="1" applyFont="1" applyFill="1" applyBorder="1" applyAlignment="1">
      <alignment horizontal="center" vertical="center"/>
    </xf>
    <xf numFmtId="168" fontId="19" fillId="0" borderId="0" xfId="1" applyNumberFormat="1" applyFont="1" applyFill="1" applyBorder="1" applyAlignment="1">
      <alignment horizontal="left" vertical="center"/>
    </xf>
    <xf numFmtId="0" fontId="20" fillId="0" borderId="0" xfId="0" applyFont="1" applyFill="1" applyBorder="1" applyAlignment="1">
      <alignment horizontal="center" vertical="center"/>
    </xf>
    <xf numFmtId="0" fontId="16" fillId="0" borderId="0" xfId="0" applyFont="1" applyFill="1" applyBorder="1" applyAlignment="1">
      <alignment vertical="center"/>
    </xf>
    <xf numFmtId="166" fontId="16" fillId="0" borderId="0" xfId="1" applyFont="1" applyFill="1" applyBorder="1" applyAlignment="1">
      <alignment vertical="center"/>
    </xf>
    <xf numFmtId="0" fontId="15" fillId="0" borderId="0" xfId="0" applyFont="1" applyFill="1" applyBorder="1" applyAlignment="1">
      <alignment vertical="center"/>
    </xf>
    <xf numFmtId="166" fontId="15" fillId="0" borderId="0" xfId="1" applyFont="1" applyFill="1" applyBorder="1" applyAlignment="1">
      <alignment vertical="center"/>
    </xf>
    <xf numFmtId="0" fontId="20" fillId="0" borderId="0" xfId="0" applyFont="1" applyFill="1" applyBorder="1" applyAlignment="1">
      <alignment vertical="center"/>
    </xf>
    <xf numFmtId="166" fontId="20" fillId="0" borderId="0" xfId="1" applyFont="1" applyFill="1" applyBorder="1" applyAlignment="1">
      <alignment vertical="center"/>
    </xf>
    <xf numFmtId="0" fontId="20" fillId="0" borderId="0" xfId="0" applyFont="1" applyFill="1" applyBorder="1" applyAlignment="1">
      <alignment vertical="center" wrapText="1"/>
    </xf>
    <xf numFmtId="0" fontId="15" fillId="0" borderId="0" xfId="0" applyFont="1" applyFill="1" applyBorder="1" applyAlignment="1">
      <alignment horizontal="center" vertical="center"/>
    </xf>
    <xf numFmtId="166" fontId="21" fillId="0" borderId="0" xfId="1" applyFont="1" applyFill="1" applyBorder="1" applyAlignment="1">
      <alignment horizontal="center"/>
    </xf>
    <xf numFmtId="0" fontId="22" fillId="0" borderId="0" xfId="0" applyFont="1" applyFill="1" applyBorder="1" applyAlignment="1">
      <alignment horizontal="center"/>
    </xf>
    <xf numFmtId="0" fontId="21" fillId="0" borderId="0" xfId="0" applyFont="1" applyFill="1" applyBorder="1"/>
    <xf numFmtId="0" fontId="21" fillId="0" borderId="0" xfId="0" applyFont="1" applyFill="1" applyBorder="1" applyAlignment="1">
      <alignment wrapText="1"/>
    </xf>
    <xf numFmtId="0" fontId="21" fillId="0" borderId="0" xfId="0" applyFont="1" applyFill="1" applyBorder="1" applyAlignment="1">
      <alignment horizontal="center" wrapText="1"/>
    </xf>
    <xf numFmtId="3" fontId="21" fillId="0" borderId="0" xfId="0" applyNumberFormat="1" applyFont="1" applyFill="1" applyBorder="1" applyAlignment="1">
      <alignment horizontal="center" wrapText="1"/>
    </xf>
    <xf numFmtId="0" fontId="22" fillId="0" borderId="0" xfId="0" applyFont="1" applyFill="1" applyBorder="1" applyAlignment="1">
      <alignment horizontal="center" wrapText="1"/>
    </xf>
    <xf numFmtId="0" fontId="21" fillId="0" borderId="0" xfId="0" applyFont="1" applyFill="1" applyBorder="1" applyAlignment="1">
      <alignment horizontal="center" vertical="top" wrapText="1"/>
    </xf>
    <xf numFmtId="0" fontId="11" fillId="0" borderId="0" xfId="0" applyFont="1" applyFill="1" applyBorder="1" applyAlignment="1">
      <alignment horizontal="center" vertical="center" wrapText="1"/>
    </xf>
    <xf numFmtId="0" fontId="12" fillId="0" borderId="0" xfId="0" applyFont="1" applyFill="1" applyBorder="1" applyAlignment="1">
      <alignment vertical="center" wrapText="1"/>
    </xf>
    <xf numFmtId="3" fontId="12" fillId="0" borderId="0" xfId="0" applyNumberFormat="1" applyFont="1" applyFill="1" applyBorder="1" applyAlignment="1">
      <alignment horizontal="right" vertical="center" wrapText="1"/>
    </xf>
    <xf numFmtId="0" fontId="12" fillId="0" borderId="0" xfId="0" applyFont="1" applyFill="1" applyBorder="1" applyAlignment="1">
      <alignment horizontal="right" vertical="center" wrapText="1"/>
    </xf>
    <xf numFmtId="0" fontId="11" fillId="0" borderId="0" xfId="0" applyFont="1" applyFill="1" applyBorder="1" applyAlignment="1">
      <alignment vertical="center" wrapText="1"/>
    </xf>
    <xf numFmtId="3" fontId="11" fillId="0" borderId="0" xfId="0" applyNumberFormat="1" applyFont="1" applyFill="1" applyBorder="1" applyAlignment="1">
      <alignment horizontal="right" vertical="center" wrapText="1"/>
    </xf>
    <xf numFmtId="0" fontId="12" fillId="0" borderId="0" xfId="0" applyFont="1" applyFill="1" applyBorder="1" applyAlignment="1">
      <alignment horizontal="center" vertical="center" wrapText="1"/>
    </xf>
    <xf numFmtId="0" fontId="23" fillId="0" borderId="0" xfId="0" applyFont="1" applyFill="1" applyBorder="1" applyAlignment="1">
      <alignment horizontal="right" vertical="center" wrapText="1"/>
    </xf>
    <xf numFmtId="0" fontId="19" fillId="0" borderId="0" xfId="0" applyFont="1" applyFill="1" applyBorder="1" applyAlignment="1">
      <alignment vertical="center" wrapText="1"/>
    </xf>
    <xf numFmtId="3" fontId="24" fillId="0" borderId="0" xfId="0" applyNumberFormat="1" applyFont="1" applyFill="1" applyBorder="1" applyAlignment="1">
      <alignment horizontal="center" vertical="center" wrapText="1"/>
    </xf>
    <xf numFmtId="3" fontId="19" fillId="0" borderId="0" xfId="0" applyNumberFormat="1" applyFont="1" applyFill="1" applyBorder="1" applyAlignment="1">
      <alignment horizontal="center" vertical="center" wrapText="1"/>
    </xf>
    <xf numFmtId="0" fontId="24" fillId="0" borderId="0" xfId="0" applyFont="1" applyFill="1" applyBorder="1" applyAlignment="1">
      <alignment vertical="center" wrapText="1"/>
    </xf>
    <xf numFmtId="0" fontId="2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3" fontId="24" fillId="0" borderId="0" xfId="0" applyNumberFormat="1"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Border="1" applyAlignment="1">
      <alignment vertical="center"/>
    </xf>
    <xf numFmtId="0" fontId="24" fillId="0" borderId="0" xfId="0" applyFont="1" applyFill="1" applyBorder="1" applyAlignment="1">
      <alignmen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right" vertical="center"/>
    </xf>
    <xf numFmtId="0" fontId="15" fillId="0" borderId="0" xfId="0" applyFont="1" applyFill="1" applyBorder="1" applyAlignment="1">
      <alignment horizontal="left" vertical="center"/>
    </xf>
    <xf numFmtId="0" fontId="25" fillId="0" borderId="0" xfId="0" applyFont="1" applyFill="1" applyBorder="1" applyAlignment="1">
      <alignment horizontal="center" vertical="center"/>
    </xf>
    <xf numFmtId="168" fontId="16" fillId="0" borderId="0" xfId="1" applyNumberFormat="1" applyFont="1" applyFill="1" applyBorder="1" applyAlignment="1">
      <alignment horizontal="right" vertical="center"/>
    </xf>
    <xf numFmtId="0" fontId="25" fillId="0" borderId="0" xfId="0" applyFont="1" applyFill="1" applyBorder="1" applyAlignment="1">
      <alignment vertical="center"/>
    </xf>
    <xf numFmtId="168" fontId="25" fillId="0" borderId="0" xfId="1" applyNumberFormat="1" applyFont="1" applyFill="1" applyBorder="1" applyAlignment="1">
      <alignment horizontal="right" vertical="center"/>
    </xf>
    <xf numFmtId="0" fontId="16" fillId="0" borderId="0" xfId="0" applyFont="1" applyFill="1" applyBorder="1" applyAlignment="1">
      <alignment horizontal="right" vertical="center"/>
    </xf>
    <xf numFmtId="168" fontId="16" fillId="0" borderId="0" xfId="1" applyNumberFormat="1" applyFont="1" applyFill="1" applyBorder="1" applyAlignment="1">
      <alignment horizontal="left" vertical="center"/>
    </xf>
    <xf numFmtId="168" fontId="16" fillId="0" borderId="0" xfId="1" applyNumberFormat="1" applyFont="1" applyFill="1" applyBorder="1" applyAlignment="1">
      <alignment horizontal="center" vertical="center"/>
    </xf>
    <xf numFmtId="0" fontId="25" fillId="0" borderId="0" xfId="0" applyFont="1" applyFill="1" applyBorder="1" applyAlignment="1">
      <alignment horizontal="center" vertical="center" wrapText="1"/>
    </xf>
    <xf numFmtId="0" fontId="16" fillId="0" borderId="0" xfId="0" applyFont="1" applyFill="1" applyBorder="1" applyAlignment="1">
      <alignment vertical="center" wrapText="1"/>
    </xf>
    <xf numFmtId="3" fontId="16" fillId="0" borderId="0" xfId="0" applyNumberFormat="1" applyFont="1" applyFill="1" applyBorder="1" applyAlignment="1">
      <alignment horizontal="right" vertical="center"/>
    </xf>
    <xf numFmtId="165" fontId="16" fillId="0" borderId="0" xfId="0" applyNumberFormat="1" applyFont="1" applyFill="1" applyBorder="1" applyAlignment="1">
      <alignment horizontal="right" vertical="center"/>
    </xf>
    <xf numFmtId="0" fontId="11" fillId="0" borderId="0" xfId="0" applyFont="1" applyFill="1" applyBorder="1" applyAlignment="1">
      <alignment vertical="top" wrapText="1"/>
    </xf>
    <xf numFmtId="0" fontId="11" fillId="0" borderId="0" xfId="0" applyFont="1" applyFill="1" applyBorder="1" applyAlignment="1">
      <alignment horizontal="center" vertical="top"/>
    </xf>
    <xf numFmtId="0" fontId="12" fillId="0" borderId="0" xfId="0" applyFont="1" applyFill="1" applyBorder="1" applyAlignment="1">
      <alignment horizontal="left" vertical="top"/>
    </xf>
    <xf numFmtId="0" fontId="12" fillId="0" borderId="0" xfId="0" applyFont="1" applyFill="1" applyBorder="1" applyAlignment="1">
      <alignment horizontal="center" vertical="top"/>
    </xf>
    <xf numFmtId="1" fontId="12" fillId="0" borderId="0" xfId="0" applyNumberFormat="1" applyFont="1" applyFill="1" applyBorder="1" applyAlignment="1">
      <alignment horizontal="center" vertical="top"/>
    </xf>
    <xf numFmtId="0" fontId="11" fillId="0" borderId="0" xfId="0" applyFont="1" applyFill="1" applyBorder="1" applyAlignment="1">
      <alignment horizontal="left" vertical="top"/>
    </xf>
    <xf numFmtId="0" fontId="11" fillId="0" borderId="0" xfId="0" applyFont="1" applyFill="1" applyBorder="1" applyAlignment="1">
      <alignment horizontal="center" vertical="top" wrapText="1"/>
    </xf>
    <xf numFmtId="0" fontId="12" fillId="0" borderId="0" xfId="0" applyFont="1" applyFill="1" applyBorder="1" applyAlignment="1">
      <alignment horizontal="left" vertical="top" wrapText="1"/>
    </xf>
    <xf numFmtId="1" fontId="12" fillId="0" borderId="0" xfId="0" applyNumberFormat="1" applyFont="1" applyFill="1" applyBorder="1" applyAlignment="1">
      <alignment horizontal="center" vertical="top" shrinkToFit="1"/>
    </xf>
    <xf numFmtId="0" fontId="26" fillId="0" borderId="0" xfId="0" applyFont="1" applyFill="1" applyBorder="1" applyAlignment="1">
      <alignment vertical="top" wrapText="1"/>
    </xf>
    <xf numFmtId="0" fontId="26" fillId="0" borderId="0" xfId="0" applyFont="1" applyFill="1" applyBorder="1" applyAlignment="1">
      <alignment horizontal="left" vertical="top" wrapText="1"/>
    </xf>
    <xf numFmtId="0" fontId="27" fillId="0" borderId="0" xfId="0" applyFont="1" applyFill="1" applyBorder="1" applyAlignment="1">
      <alignment horizontal="center" vertical="top"/>
    </xf>
    <xf numFmtId="1" fontId="27" fillId="0" borderId="0" xfId="0" applyNumberFormat="1" applyFont="1" applyFill="1" applyBorder="1" applyAlignment="1">
      <alignment horizontal="center" vertical="top"/>
    </xf>
    <xf numFmtId="0" fontId="28" fillId="0" borderId="0" xfId="0" applyFont="1" applyFill="1" applyBorder="1" applyAlignment="1">
      <alignment horizontal="center" vertical="top"/>
    </xf>
    <xf numFmtId="0" fontId="27" fillId="0" borderId="0" xfId="0" applyFont="1" applyFill="1" applyBorder="1" applyAlignment="1">
      <alignment horizontal="center" vertical="top" wrapText="1"/>
    </xf>
    <xf numFmtId="1" fontId="28" fillId="0" borderId="0" xfId="0" applyNumberFormat="1" applyFont="1" applyFill="1" applyBorder="1" applyAlignment="1">
      <alignment horizontal="center" vertical="top"/>
    </xf>
    <xf numFmtId="0" fontId="20" fillId="0" borderId="0" xfId="0" applyFont="1" applyFill="1" applyBorder="1" applyAlignment="1">
      <alignment horizontal="left" vertical="center" wrapText="1"/>
    </xf>
    <xf numFmtId="9" fontId="20" fillId="0" borderId="0" xfId="0" applyNumberFormat="1"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0" xfId="0" applyFont="1" applyFill="1" applyBorder="1" applyAlignment="1">
      <alignment horizontal="center" vertical="top" wrapText="1"/>
    </xf>
    <xf numFmtId="9" fontId="15" fillId="0" borderId="0" xfId="0" applyNumberFormat="1" applyFont="1" applyFill="1" applyBorder="1" applyAlignment="1">
      <alignment horizontal="center" vertical="top" wrapText="1"/>
    </xf>
    <xf numFmtId="0" fontId="15" fillId="0" borderId="0" xfId="0" applyFont="1" applyFill="1" applyBorder="1" applyAlignment="1">
      <alignment horizontal="center" vertical="center" wrapText="1"/>
    </xf>
    <xf numFmtId="169" fontId="15" fillId="0" borderId="0" xfId="0" applyNumberFormat="1" applyFont="1" applyFill="1" applyBorder="1" applyAlignment="1">
      <alignment horizontal="center" vertical="center" wrapText="1"/>
    </xf>
    <xf numFmtId="0" fontId="20" fillId="0" borderId="0" xfId="0" applyFont="1" applyFill="1" applyBorder="1" applyAlignment="1">
      <alignment horizontal="center" vertical="center" wrapText="1"/>
    </xf>
    <xf numFmtId="0" fontId="15" fillId="0" borderId="0" xfId="0" applyFont="1" applyFill="1" applyBorder="1" applyAlignment="1">
      <alignment horizontal="right" vertical="center" wrapText="1"/>
    </xf>
    <xf numFmtId="170" fontId="15" fillId="0" borderId="0" xfId="0" applyNumberFormat="1" applyFont="1" applyFill="1" applyBorder="1" applyAlignment="1">
      <alignment horizontal="center" vertical="center" wrapText="1"/>
    </xf>
    <xf numFmtId="3" fontId="15" fillId="0" borderId="0" xfId="0" applyNumberFormat="1" applyFont="1" applyFill="1" applyBorder="1" applyAlignment="1">
      <alignment horizontal="center" vertical="center" wrapText="1"/>
    </xf>
    <xf numFmtId="170" fontId="15" fillId="0" borderId="0" xfId="0" applyNumberFormat="1" applyFont="1" applyFill="1" applyBorder="1" applyAlignment="1">
      <alignment horizontal="center" vertical="center"/>
    </xf>
    <xf numFmtId="170" fontId="15" fillId="0" borderId="0" xfId="0" applyNumberFormat="1" applyFont="1" applyFill="1" applyBorder="1" applyAlignment="1">
      <alignment vertical="center" wrapText="1"/>
    </xf>
    <xf numFmtId="164" fontId="15" fillId="0" borderId="0" xfId="0" applyNumberFormat="1" applyFont="1" applyFill="1" applyBorder="1" applyAlignment="1">
      <alignment horizontal="center" vertical="center"/>
    </xf>
    <xf numFmtId="0" fontId="29" fillId="0" borderId="0" xfId="0" applyFont="1" applyFill="1" applyBorder="1" applyAlignment="1">
      <alignment horizontal="justify" vertical="center" wrapText="1"/>
    </xf>
    <xf numFmtId="0" fontId="12" fillId="0" borderId="0" xfId="0" applyFont="1" applyFill="1" applyBorder="1" applyAlignment="1">
      <alignment vertical="center"/>
    </xf>
    <xf numFmtId="0" fontId="12" fillId="0" borderId="0" xfId="0" applyFont="1" applyFill="1" applyBorder="1" applyAlignment="1">
      <alignment horizontal="justify"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horizontal="center" vertical="center"/>
    </xf>
    <xf numFmtId="0" fontId="34" fillId="0" borderId="0" xfId="2" applyFont="1" applyFill="1" applyBorder="1" applyAlignment="1">
      <alignment horizontal="justify" vertical="center" wrapText="1"/>
    </xf>
    <xf numFmtId="0" fontId="36" fillId="0" borderId="0" xfId="0" applyFont="1" applyFill="1" applyBorder="1" applyAlignment="1">
      <alignment horizontal="justify" vertical="center" wrapText="1"/>
    </xf>
    <xf numFmtId="0" fontId="0" fillId="0" borderId="0" xfId="0" applyAlignment="1">
      <alignment horizontal="center" vertical="center"/>
    </xf>
    <xf numFmtId="0" fontId="38" fillId="0" borderId="0" xfId="0" applyFont="1" applyFill="1" applyBorder="1" applyAlignment="1">
      <alignment horizontal="center" vertical="center"/>
    </xf>
    <xf numFmtId="0" fontId="14" fillId="0" borderId="0" xfId="0" applyFont="1" applyFill="1" applyBorder="1" applyAlignment="1">
      <alignment vertical="center" wrapText="1"/>
    </xf>
    <xf numFmtId="0" fontId="14" fillId="0" borderId="0" xfId="0" applyFont="1" applyFill="1" applyBorder="1" applyAlignment="1">
      <alignment vertical="top" wrapText="1"/>
    </xf>
    <xf numFmtId="0" fontId="14"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15" fillId="0" borderId="0" xfId="0" applyFont="1" applyFill="1" applyBorder="1" applyAlignment="1">
      <alignment horizontal="left" vertical="center" wrapText="1"/>
    </xf>
    <xf numFmtId="2" fontId="20" fillId="0" borderId="0" xfId="0" applyNumberFormat="1" applyFont="1" applyFill="1" applyBorder="1" applyAlignment="1">
      <alignment horizontal="center" vertical="center" wrapText="1"/>
    </xf>
    <xf numFmtId="2" fontId="15" fillId="0" borderId="0" xfId="0" applyNumberFormat="1" applyFont="1" applyFill="1" applyBorder="1" applyAlignment="1">
      <alignment horizontal="center" vertical="center" wrapText="1"/>
    </xf>
    <xf numFmtId="0" fontId="7" fillId="0" borderId="0" xfId="0" applyFont="1" applyFill="1" applyBorder="1" applyAlignment="1">
      <alignment wrapText="1"/>
    </xf>
    <xf numFmtId="14" fontId="15" fillId="0" borderId="0" xfId="0" applyNumberFormat="1" applyFont="1" applyFill="1" applyBorder="1" applyAlignment="1">
      <alignment horizontal="center"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3" fontId="16" fillId="0" borderId="0" xfId="0" applyNumberFormat="1" applyFont="1" applyFill="1" applyBorder="1" applyAlignment="1">
      <alignment horizontal="center" vertical="center"/>
    </xf>
    <xf numFmtId="3" fontId="16" fillId="0" borderId="0" xfId="0" applyNumberFormat="1" applyFont="1" applyFill="1" applyBorder="1" applyAlignment="1">
      <alignment horizontal="center" vertical="center" wrapText="1"/>
    </xf>
    <xf numFmtId="0" fontId="16" fillId="0" borderId="0" xfId="0" applyFont="1" applyFill="1" applyBorder="1" applyAlignment="1">
      <alignment horizontal="center" vertical="center"/>
    </xf>
    <xf numFmtId="0" fontId="25" fillId="0" borderId="0" xfId="0" applyFont="1" applyFill="1" applyBorder="1" applyAlignment="1">
      <alignment vertical="center" wrapText="1"/>
    </xf>
    <xf numFmtId="0" fontId="16" fillId="0" borderId="0" xfId="0" applyFont="1" applyFill="1" applyBorder="1" applyAlignment="1">
      <alignment horizontal="right" vertical="center" wrapText="1"/>
    </xf>
    <xf numFmtId="168" fontId="16" fillId="0" borderId="0" xfId="1" applyNumberFormat="1" applyFont="1" applyFill="1" applyBorder="1" applyAlignment="1">
      <alignment horizontal="right" vertical="center" wrapText="1"/>
    </xf>
    <xf numFmtId="168" fontId="25" fillId="0" borderId="0" xfId="1" applyNumberFormat="1" applyFont="1" applyFill="1" applyBorder="1" applyAlignment="1">
      <alignment horizontal="right" vertical="center" wrapText="1"/>
    </xf>
    <xf numFmtId="0" fontId="11" fillId="0" borderId="0"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alignment wrapText="1"/>
    </xf>
    <xf numFmtId="0" fontId="12" fillId="0" borderId="0" xfId="0" applyFont="1" applyFill="1" applyBorder="1" applyAlignment="1">
      <alignment horizontal="right"/>
    </xf>
    <xf numFmtId="0" fontId="11" fillId="0" borderId="0" xfId="0" applyFont="1" applyFill="1" applyBorder="1" applyAlignment="1">
      <alignment horizontal="right"/>
    </xf>
    <xf numFmtId="171" fontId="20" fillId="0" borderId="0" xfId="3" applyFont="1" applyFill="1" applyBorder="1" applyAlignment="1">
      <alignment horizontal="center" vertical="center" wrapText="1"/>
    </xf>
    <xf numFmtId="171" fontId="15" fillId="0" borderId="0" xfId="3" applyFont="1" applyFill="1" applyBorder="1" applyAlignment="1">
      <alignment vertical="center" wrapText="1"/>
    </xf>
    <xf numFmtId="172" fontId="15" fillId="0" borderId="0" xfId="3" applyNumberFormat="1" applyFont="1" applyFill="1" applyBorder="1" applyAlignment="1">
      <alignment horizontal="center" vertical="center" wrapText="1"/>
    </xf>
    <xf numFmtId="172" fontId="20" fillId="0" borderId="0" xfId="3" applyNumberFormat="1" applyFont="1" applyFill="1" applyBorder="1" applyAlignment="1">
      <alignment horizontal="right" vertical="center"/>
    </xf>
    <xf numFmtId="171" fontId="11" fillId="0" borderId="0" xfId="3" applyFont="1" applyFill="1" applyBorder="1" applyAlignment="1">
      <alignment horizontal="center" wrapText="1"/>
    </xf>
    <xf numFmtId="171" fontId="12" fillId="0" borderId="0" xfId="3" applyFont="1" applyFill="1" applyBorder="1" applyAlignment="1">
      <alignment wrapText="1"/>
    </xf>
    <xf numFmtId="171" fontId="12" fillId="0" borderId="0" xfId="3" applyFont="1" applyFill="1" applyBorder="1" applyAlignment="1">
      <alignment horizontal="center"/>
    </xf>
    <xf numFmtId="171" fontId="11" fillId="0" borderId="0" xfId="3" applyFont="1" applyFill="1" applyBorder="1" applyAlignment="1">
      <alignment wrapText="1"/>
    </xf>
    <xf numFmtId="173" fontId="11" fillId="0" borderId="0" xfId="3" applyNumberFormat="1" applyFont="1" applyFill="1" applyBorder="1" applyAlignment="1">
      <alignment horizontal="center" wrapText="1"/>
    </xf>
    <xf numFmtId="171" fontId="11" fillId="0" borderId="0" xfId="3" applyFont="1" applyFill="1" applyBorder="1" applyAlignment="1">
      <alignment horizontal="center"/>
    </xf>
    <xf numFmtId="173" fontId="11" fillId="0" borderId="0" xfId="3" applyNumberFormat="1" applyFont="1" applyFill="1" applyBorder="1" applyAlignment="1">
      <alignment horizontal="center"/>
    </xf>
    <xf numFmtId="171" fontId="15" fillId="0" borderId="0" xfId="3" applyFont="1" applyFill="1" applyBorder="1" applyAlignment="1">
      <alignment horizontal="center" vertical="center"/>
    </xf>
    <xf numFmtId="171" fontId="15" fillId="0" borderId="0" xfId="3" applyFont="1" applyFill="1" applyBorder="1" applyAlignment="1">
      <alignment horizontal="center" vertical="center" wrapText="1"/>
    </xf>
    <xf numFmtId="171" fontId="40" fillId="0" borderId="0" xfId="3" applyFont="1" applyFill="1" applyBorder="1" applyAlignment="1">
      <alignment vertical="center" wrapText="1"/>
    </xf>
    <xf numFmtId="171" fontId="20" fillId="0" borderId="0" xfId="3" applyFont="1" applyFill="1" applyBorder="1" applyAlignment="1">
      <alignment horizontal="center" vertical="center"/>
    </xf>
    <xf numFmtId="0" fontId="14" fillId="0" borderId="0" xfId="0" applyFont="1" applyFill="1" applyBorder="1" applyAlignment="1">
      <alignment horizontal="left" vertical="center" wrapText="1"/>
    </xf>
    <xf numFmtId="14" fontId="14" fillId="0" borderId="0" xfId="0"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xf>
    <xf numFmtId="14" fontId="14" fillId="0" borderId="0" xfId="0" applyNumberFormat="1" applyFont="1" applyFill="1" applyBorder="1" applyAlignment="1">
      <alignment horizontal="center" vertical="center"/>
    </xf>
    <xf numFmtId="4" fontId="14" fillId="0" borderId="0" xfId="0" applyNumberFormat="1" applyFont="1" applyFill="1" applyBorder="1"/>
    <xf numFmtId="0" fontId="14" fillId="0" borderId="0" xfId="0" applyFont="1" applyFill="1" applyBorder="1" applyAlignment="1">
      <alignment vertical="justify"/>
    </xf>
    <xf numFmtId="4" fontId="14" fillId="0" borderId="0" xfId="0" applyNumberFormat="1" applyFont="1" applyFill="1" applyBorder="1" applyAlignment="1">
      <alignment horizontal="right" vertical="center"/>
    </xf>
    <xf numFmtId="0" fontId="14" fillId="0" borderId="0" xfId="0" applyFont="1" applyFill="1" applyBorder="1" applyAlignment="1">
      <alignment horizontal="left" vertical="justify"/>
    </xf>
    <xf numFmtId="4" fontId="14" fillId="0" borderId="0" xfId="0" applyNumberFormat="1" applyFont="1" applyFill="1" applyBorder="1" applyAlignment="1">
      <alignment horizontal="right" vertical="center" wrapText="1"/>
    </xf>
    <xf numFmtId="3" fontId="16" fillId="0" borderId="0" xfId="0" applyNumberFormat="1" applyFont="1" applyFill="1" applyBorder="1" applyAlignment="1">
      <alignment horizontal="left" vertical="justify"/>
    </xf>
    <xf numFmtId="3" fontId="16" fillId="0" borderId="0" xfId="0" applyNumberFormat="1" applyFont="1" applyFill="1" applyBorder="1" applyAlignment="1">
      <alignment horizontal="left" vertical="center"/>
    </xf>
    <xf numFmtId="0" fontId="11" fillId="0" borderId="0" xfId="0" applyFont="1" applyFill="1" applyBorder="1" applyAlignment="1">
      <alignment horizontal="center" wrapText="1"/>
    </xf>
    <xf numFmtId="0" fontId="11" fillId="0" borderId="0" xfId="0" applyFont="1" applyFill="1" applyBorder="1" applyAlignment="1">
      <alignment wrapText="1"/>
    </xf>
    <xf numFmtId="0" fontId="11" fillId="0" borderId="0" xfId="0" applyFont="1" applyFill="1" applyBorder="1" applyAlignment="1">
      <alignment horizontal="right" wrapText="1"/>
    </xf>
    <xf numFmtId="0" fontId="12" fillId="0" borderId="0" xfId="0" applyFont="1" applyFill="1" applyBorder="1" applyAlignment="1">
      <alignment horizontal="center" wrapText="1"/>
    </xf>
    <xf numFmtId="0" fontId="12" fillId="0" borderId="0" xfId="0" applyFont="1" applyFill="1" applyBorder="1" applyAlignment="1">
      <alignment horizontal="right" wrapText="1"/>
    </xf>
    <xf numFmtId="0" fontId="40" fillId="0" borderId="0" xfId="0" applyFont="1" applyFill="1" applyBorder="1" applyAlignment="1">
      <alignment vertical="center" wrapText="1"/>
    </xf>
    <xf numFmtId="0" fontId="38" fillId="0" borderId="0" xfId="0" applyFont="1" applyFill="1" applyBorder="1" applyAlignment="1">
      <alignment horizontal="center" vertical="center" wrapText="1"/>
    </xf>
    <xf numFmtId="0" fontId="6" fillId="0" borderId="0" xfId="0" applyFont="1" applyAlignment="1">
      <alignment horizontal="center" vertical="center" wrapText="1"/>
    </xf>
    <xf numFmtId="0" fontId="38" fillId="0" borderId="0" xfId="0" applyFont="1" applyFill="1" applyBorder="1" applyAlignment="1">
      <alignment vertical="center" wrapText="1"/>
    </xf>
  </cellXfs>
  <cellStyles count="4">
    <cellStyle name="Excel Built-in Normal" xfId="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1" Type="http://schemas.openxmlformats.org/officeDocument/2006/relationships/hyperlink" Target="http://conferencias.fflch.usp.br/cippal/Inscricoes/index"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sqref="A1:XFD1048576"/>
    </sheetView>
  </sheetViews>
  <sheetFormatPr defaultColWidth="11" defaultRowHeight="15.75"/>
  <cols>
    <col min="1" max="1" width="56.125" style="15" bestFit="1" customWidth="1"/>
    <col min="2" max="5" width="11" style="15" bestFit="1" customWidth="1"/>
    <col min="6" max="6" width="12" style="15" bestFit="1" customWidth="1"/>
    <col min="7" max="16384" width="11" style="15"/>
  </cols>
  <sheetData>
    <row r="1" spans="1:6">
      <c r="A1" s="13" t="s">
        <v>1348</v>
      </c>
      <c r="B1" s="14">
        <v>2015</v>
      </c>
      <c r="C1" s="14">
        <v>2016</v>
      </c>
      <c r="D1" s="14">
        <v>2017</v>
      </c>
      <c r="E1" s="14">
        <v>2018</v>
      </c>
      <c r="F1" s="14">
        <v>2019</v>
      </c>
    </row>
    <row r="2" spans="1:6">
      <c r="A2" s="16" t="s">
        <v>0</v>
      </c>
      <c r="B2" s="14">
        <v>253</v>
      </c>
      <c r="C2" s="14">
        <v>240</v>
      </c>
      <c r="D2" s="14">
        <v>244</v>
      </c>
      <c r="E2" s="14">
        <v>235</v>
      </c>
      <c r="F2" s="14">
        <v>228</v>
      </c>
    </row>
    <row r="3" spans="1:6">
      <c r="A3" s="16" t="s">
        <v>1</v>
      </c>
      <c r="B3" s="17">
        <v>1974</v>
      </c>
      <c r="C3" s="17">
        <v>2123</v>
      </c>
      <c r="D3" s="17">
        <v>2123</v>
      </c>
      <c r="E3" s="17">
        <v>2133</v>
      </c>
      <c r="F3" s="17">
        <v>2086</v>
      </c>
    </row>
    <row r="4" spans="1:6">
      <c r="A4" s="16" t="s">
        <v>2</v>
      </c>
      <c r="B4" s="14">
        <v>7.8</v>
      </c>
      <c r="C4" s="14">
        <v>8.8000000000000007</v>
      </c>
      <c r="D4" s="18">
        <v>8.6999999999999993</v>
      </c>
      <c r="E4" s="18">
        <v>9.1</v>
      </c>
      <c r="F4" s="19">
        <v>9.1489999999999991</v>
      </c>
    </row>
    <row r="5" spans="1:6">
      <c r="A5" s="16" t="s">
        <v>3</v>
      </c>
      <c r="B5" s="17">
        <v>8309</v>
      </c>
      <c r="C5" s="17">
        <v>8287</v>
      </c>
      <c r="D5" s="17">
        <v>9459</v>
      </c>
      <c r="E5" s="17">
        <v>8993</v>
      </c>
      <c r="F5" s="17">
        <v>9726</v>
      </c>
    </row>
    <row r="6" spans="1:6">
      <c r="A6" s="20" t="s">
        <v>4</v>
      </c>
      <c r="B6" s="21">
        <v>2825</v>
      </c>
      <c r="C6" s="21">
        <v>2678</v>
      </c>
      <c r="D6" s="21">
        <v>3314</v>
      </c>
      <c r="E6" s="21">
        <v>3332</v>
      </c>
      <c r="F6" s="21">
        <v>3253</v>
      </c>
    </row>
    <row r="7" spans="1:6">
      <c r="A7" s="20" t="s">
        <v>5</v>
      </c>
      <c r="B7" s="21">
        <v>1762</v>
      </c>
      <c r="C7" s="21">
        <v>1700</v>
      </c>
      <c r="D7" s="21">
        <v>1701</v>
      </c>
      <c r="E7" s="21">
        <v>1471</v>
      </c>
      <c r="F7" s="21">
        <v>2337</v>
      </c>
    </row>
    <row r="8" spans="1:6">
      <c r="A8" s="20" t="s">
        <v>6</v>
      </c>
      <c r="B8" s="21">
        <v>2469</v>
      </c>
      <c r="C8" s="21">
        <v>2657</v>
      </c>
      <c r="D8" s="21">
        <v>2812</v>
      </c>
      <c r="E8" s="21">
        <v>2825</v>
      </c>
      <c r="F8" s="21">
        <v>2554</v>
      </c>
    </row>
    <row r="9" spans="1:6">
      <c r="A9" s="20" t="s">
        <v>7</v>
      </c>
      <c r="B9" s="21">
        <v>1253</v>
      </c>
      <c r="C9" s="21">
        <v>1252</v>
      </c>
      <c r="D9" s="21">
        <v>1632</v>
      </c>
      <c r="E9" s="21">
        <v>1365</v>
      </c>
      <c r="F9" s="21">
        <v>1582</v>
      </c>
    </row>
    <row r="10" spans="1:6">
      <c r="A10" s="16" t="s">
        <v>8</v>
      </c>
      <c r="B10" s="17">
        <v>10003</v>
      </c>
      <c r="C10" s="17">
        <v>8948</v>
      </c>
      <c r="D10" s="17">
        <v>9167</v>
      </c>
      <c r="E10" s="17">
        <v>8492</v>
      </c>
      <c r="F10" s="17">
        <v>15813</v>
      </c>
    </row>
    <row r="11" spans="1:6">
      <c r="A11" s="16" t="s">
        <v>9</v>
      </c>
      <c r="B11" s="14">
        <v>331</v>
      </c>
      <c r="C11" s="14">
        <v>343</v>
      </c>
      <c r="D11" s="14">
        <v>309</v>
      </c>
      <c r="E11" s="14">
        <v>336</v>
      </c>
      <c r="F11" s="14">
        <v>323</v>
      </c>
    </row>
    <row r="12" spans="1:6">
      <c r="A12" s="16" t="s">
        <v>10</v>
      </c>
      <c r="B12" s="17">
        <v>5055</v>
      </c>
      <c r="C12" s="17">
        <v>3845</v>
      </c>
      <c r="D12" s="17">
        <v>4658</v>
      </c>
      <c r="E12" s="17">
        <v>4908</v>
      </c>
      <c r="F12" s="17">
        <v>4572</v>
      </c>
    </row>
    <row r="13" spans="1:6">
      <c r="A13" s="20" t="s">
        <v>11</v>
      </c>
      <c r="B13" s="21">
        <v>3232</v>
      </c>
      <c r="C13" s="21">
        <v>2124</v>
      </c>
      <c r="D13" s="21">
        <v>3102</v>
      </c>
      <c r="E13" s="21">
        <v>3378</v>
      </c>
      <c r="F13" s="21">
        <v>3098</v>
      </c>
    </row>
    <row r="14" spans="1:6">
      <c r="A14" s="20" t="s">
        <v>12</v>
      </c>
      <c r="B14" s="21">
        <v>1823</v>
      </c>
      <c r="C14" s="21">
        <v>1721</v>
      </c>
      <c r="D14" s="21">
        <v>1556</v>
      </c>
      <c r="E14" s="21">
        <v>1530</v>
      </c>
      <c r="F14" s="21">
        <v>1474</v>
      </c>
    </row>
    <row r="15" spans="1:6">
      <c r="A15" s="16" t="s">
        <v>13</v>
      </c>
      <c r="B15" s="17">
        <v>1666</v>
      </c>
      <c r="C15" s="17">
        <v>1297</v>
      </c>
      <c r="D15" s="17">
        <v>1233</v>
      </c>
      <c r="E15" s="17">
        <v>1139</v>
      </c>
      <c r="F15" s="17">
        <v>1713</v>
      </c>
    </row>
    <row r="16" spans="1:6">
      <c r="A16" s="16" t="s">
        <v>14</v>
      </c>
      <c r="B16" s="17">
        <v>187021</v>
      </c>
      <c r="C16" s="17">
        <v>187936</v>
      </c>
      <c r="D16" s="17">
        <v>204403</v>
      </c>
      <c r="E16" s="17">
        <v>222838</v>
      </c>
      <c r="F16" s="17">
        <v>236038</v>
      </c>
    </row>
    <row r="17" spans="1:6">
      <c r="A17" s="20" t="s">
        <v>15</v>
      </c>
      <c r="B17" s="21">
        <v>112808</v>
      </c>
      <c r="C17" s="21">
        <v>117054</v>
      </c>
      <c r="D17" s="21">
        <v>133251</v>
      </c>
      <c r="E17" s="21">
        <v>145808</v>
      </c>
      <c r="F17" s="21">
        <v>145929</v>
      </c>
    </row>
    <row r="18" spans="1:6">
      <c r="A18" s="20" t="s">
        <v>16</v>
      </c>
      <c r="B18" s="21">
        <v>38511</v>
      </c>
      <c r="C18" s="21">
        <v>43554</v>
      </c>
      <c r="D18" s="21">
        <v>52146</v>
      </c>
      <c r="E18" s="21">
        <v>63525</v>
      </c>
      <c r="F18" s="21">
        <v>74597</v>
      </c>
    </row>
    <row r="19" spans="1:6">
      <c r="A19" s="20" t="s">
        <v>17</v>
      </c>
      <c r="B19" s="21">
        <v>35702</v>
      </c>
      <c r="C19" s="21">
        <v>27328</v>
      </c>
      <c r="D19" s="21">
        <v>19006</v>
      </c>
      <c r="E19" s="21">
        <v>13505</v>
      </c>
      <c r="F19" s="21">
        <v>15512</v>
      </c>
    </row>
    <row r="20" spans="1:6">
      <c r="A20" s="16" t="s">
        <v>18</v>
      </c>
      <c r="B20" s="17">
        <v>883519</v>
      </c>
      <c r="C20" s="17">
        <v>993716</v>
      </c>
      <c r="D20" s="17">
        <v>1127975</v>
      </c>
      <c r="E20" s="17">
        <v>1047983</v>
      </c>
      <c r="F20" s="17">
        <v>1033888</v>
      </c>
    </row>
    <row r="21" spans="1:6">
      <c r="A21" s="20" t="s">
        <v>19</v>
      </c>
      <c r="B21" s="21">
        <v>35325</v>
      </c>
      <c r="C21" s="21">
        <v>39608</v>
      </c>
      <c r="D21" s="21">
        <v>48809</v>
      </c>
      <c r="E21" s="21">
        <v>49867</v>
      </c>
      <c r="F21" s="21">
        <v>49387</v>
      </c>
    </row>
    <row r="22" spans="1:6">
      <c r="A22" s="20" t="s">
        <v>20</v>
      </c>
      <c r="B22" s="22">
        <v>2505</v>
      </c>
      <c r="C22" s="22">
        <v>4351</v>
      </c>
      <c r="D22" s="22">
        <v>4287</v>
      </c>
      <c r="E22" s="22">
        <v>4255</v>
      </c>
      <c r="F22" s="22">
        <v>2655</v>
      </c>
    </row>
    <row r="23" spans="1:6">
      <c r="A23" s="20" t="s">
        <v>21</v>
      </c>
      <c r="B23" s="22">
        <v>2617</v>
      </c>
      <c r="C23" s="22">
        <v>2405</v>
      </c>
      <c r="D23" s="22">
        <v>2668</v>
      </c>
      <c r="E23" s="22">
        <v>3045</v>
      </c>
      <c r="F23" s="22">
        <v>2840</v>
      </c>
    </row>
    <row r="24" spans="1:6">
      <c r="A24" s="20" t="s">
        <v>22</v>
      </c>
      <c r="B24" s="21">
        <v>3706</v>
      </c>
      <c r="C24" s="21">
        <v>3735</v>
      </c>
      <c r="D24" s="21">
        <v>4695</v>
      </c>
      <c r="E24" s="21">
        <v>4622</v>
      </c>
      <c r="F24" s="21">
        <v>4723</v>
      </c>
    </row>
    <row r="25" spans="1:6">
      <c r="A25" s="20" t="s">
        <v>23</v>
      </c>
      <c r="B25" s="22">
        <v>6</v>
      </c>
      <c r="C25" s="22">
        <v>169</v>
      </c>
      <c r="D25" s="22">
        <v>355</v>
      </c>
      <c r="E25" s="22">
        <v>278</v>
      </c>
      <c r="F25" s="22">
        <v>379</v>
      </c>
    </row>
    <row r="26" spans="1:6">
      <c r="A26" s="20" t="s">
        <v>24</v>
      </c>
      <c r="B26" s="21">
        <v>18014</v>
      </c>
      <c r="C26" s="21">
        <v>16068</v>
      </c>
      <c r="D26" s="21">
        <v>12443</v>
      </c>
      <c r="E26" s="21">
        <v>15187</v>
      </c>
      <c r="F26" s="21">
        <v>15098</v>
      </c>
    </row>
    <row r="27" spans="1:6">
      <c r="A27" s="20" t="s">
        <v>25</v>
      </c>
      <c r="B27" s="21">
        <v>12989</v>
      </c>
      <c r="C27" s="21">
        <v>18978</v>
      </c>
      <c r="D27" s="21">
        <v>37872</v>
      </c>
      <c r="E27" s="21">
        <v>36632</v>
      </c>
      <c r="F27" s="21">
        <v>30955</v>
      </c>
    </row>
    <row r="28" spans="1:6">
      <c r="A28" s="20" t="s">
        <v>26</v>
      </c>
      <c r="B28" s="21">
        <v>801024</v>
      </c>
      <c r="C28" s="21">
        <v>900445</v>
      </c>
      <c r="D28" s="21">
        <v>1008259</v>
      </c>
      <c r="E28" s="21">
        <v>925145</v>
      </c>
      <c r="F28" s="21">
        <v>918345</v>
      </c>
    </row>
    <row r="29" spans="1:6">
      <c r="A29" s="20" t="s">
        <v>27</v>
      </c>
      <c r="B29" s="21">
        <v>1565</v>
      </c>
      <c r="C29" s="21">
        <v>1818</v>
      </c>
      <c r="D29" s="21">
        <v>1562</v>
      </c>
      <c r="E29" s="21">
        <v>1368</v>
      </c>
      <c r="F29" s="21">
        <v>1396</v>
      </c>
    </row>
    <row r="30" spans="1:6">
      <c r="A30" s="20" t="s">
        <v>28</v>
      </c>
      <c r="B30" s="21">
        <v>5768</v>
      </c>
      <c r="C30" s="21">
        <v>6139</v>
      </c>
      <c r="D30" s="21">
        <v>7025</v>
      </c>
      <c r="E30" s="21">
        <v>7584</v>
      </c>
      <c r="F30" s="21">
        <v>8105</v>
      </c>
    </row>
    <row r="31" spans="1:6">
      <c r="A31" s="16" t="s">
        <v>29</v>
      </c>
      <c r="B31" s="17">
        <v>5391</v>
      </c>
      <c r="C31" s="17">
        <v>4903</v>
      </c>
      <c r="D31" s="17">
        <v>4338</v>
      </c>
      <c r="E31" s="17">
        <v>3946</v>
      </c>
      <c r="F31" s="17">
        <v>4605</v>
      </c>
    </row>
    <row r="32" spans="1:6">
      <c r="A32" s="16" t="s">
        <v>30</v>
      </c>
      <c r="B32" s="17">
        <v>45820</v>
      </c>
      <c r="C32" s="17">
        <v>46591</v>
      </c>
      <c r="D32" s="17">
        <v>46412</v>
      </c>
      <c r="E32" s="17">
        <v>35800</v>
      </c>
      <c r="F32" s="17">
        <v>43241</v>
      </c>
    </row>
    <row r="33" spans="1:6">
      <c r="A33" s="16" t="s">
        <v>31</v>
      </c>
      <c r="B33" s="23">
        <v>20896267.780000001</v>
      </c>
      <c r="C33" s="23">
        <v>23812564.190000001</v>
      </c>
      <c r="D33" s="23">
        <v>28608876.140000001</v>
      </c>
      <c r="E33" s="23">
        <v>30302883.469999999</v>
      </c>
      <c r="F33" s="24">
        <v>30022709</v>
      </c>
    </row>
    <row r="34" spans="1:6">
      <c r="A34" s="20" t="s">
        <v>32</v>
      </c>
      <c r="B34" s="25">
        <v>2232958</v>
      </c>
      <c r="C34" s="25">
        <v>3274358</v>
      </c>
      <c r="D34" s="25">
        <v>3532353</v>
      </c>
      <c r="E34" s="25">
        <v>4082848</v>
      </c>
      <c r="F34" s="25">
        <v>3530045</v>
      </c>
    </row>
    <row r="35" spans="1:6">
      <c r="A35" s="20" t="s">
        <v>33</v>
      </c>
      <c r="B35" s="25">
        <v>6719095</v>
      </c>
      <c r="C35" s="25">
        <v>7304387</v>
      </c>
      <c r="D35" s="25">
        <v>9475032</v>
      </c>
      <c r="E35" s="25">
        <v>10392711</v>
      </c>
      <c r="F35" s="25">
        <v>9808579</v>
      </c>
    </row>
    <row r="36" spans="1:6">
      <c r="A36" s="20" t="s">
        <v>34</v>
      </c>
      <c r="B36" s="25">
        <v>4921664</v>
      </c>
      <c r="C36" s="25">
        <v>5546111</v>
      </c>
      <c r="D36" s="25">
        <v>6534971</v>
      </c>
      <c r="E36" s="25">
        <v>7059340</v>
      </c>
      <c r="F36" s="25">
        <v>7271685</v>
      </c>
    </row>
    <row r="37" spans="1:6">
      <c r="A37" s="20" t="s">
        <v>35</v>
      </c>
      <c r="B37" s="25">
        <v>7022551</v>
      </c>
      <c r="C37" s="25">
        <v>7457182</v>
      </c>
      <c r="D37" s="25">
        <v>9066520</v>
      </c>
      <c r="E37" s="25">
        <v>8767984</v>
      </c>
      <c r="F37" s="25">
        <v>9412400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1" sqref="F1"/>
    </sheetView>
  </sheetViews>
  <sheetFormatPr defaultRowHeight="15.75"/>
  <sheetData>
    <row r="1" spans="1:6" ht="51">
      <c r="A1" s="47" t="s">
        <v>1356</v>
      </c>
      <c r="B1" s="43">
        <v>2015</v>
      </c>
      <c r="C1" s="43">
        <v>2016</v>
      </c>
      <c r="D1" s="43">
        <v>2017</v>
      </c>
      <c r="E1" s="43">
        <v>2018</v>
      </c>
      <c r="F1" s="43">
        <v>2019</v>
      </c>
    </row>
    <row r="2" spans="1:6">
      <c r="A2" s="44" t="s">
        <v>128</v>
      </c>
      <c r="B2" s="45">
        <v>1463395</v>
      </c>
      <c r="C2" s="45">
        <v>1267965</v>
      </c>
      <c r="D2" s="45">
        <v>1582123</v>
      </c>
      <c r="E2" s="45">
        <v>1587354</v>
      </c>
      <c r="F2" s="45">
        <v>5527827</v>
      </c>
    </row>
    <row r="3" spans="1:6" ht="25.5">
      <c r="A3" s="44" t="s">
        <v>129</v>
      </c>
      <c r="B3" s="45">
        <v>3141</v>
      </c>
      <c r="C3" s="45">
        <v>4259</v>
      </c>
      <c r="D3" s="46" t="s">
        <v>124</v>
      </c>
      <c r="E3" s="46" t="s">
        <v>124</v>
      </c>
      <c r="F3" s="45" t="s">
        <v>130</v>
      </c>
    </row>
    <row r="4" spans="1:6" ht="51">
      <c r="A4" s="44" t="s">
        <v>131</v>
      </c>
      <c r="B4" s="46"/>
      <c r="C4" s="46"/>
      <c r="D4" s="46"/>
      <c r="E4" s="45">
        <v>13995</v>
      </c>
      <c r="F4" s="45" t="s">
        <v>130</v>
      </c>
    </row>
    <row r="5" spans="1:6" ht="25.5">
      <c r="A5" s="44" t="s">
        <v>132</v>
      </c>
      <c r="B5" s="46" t="s">
        <v>921</v>
      </c>
      <c r="C5" s="46" t="s">
        <v>921</v>
      </c>
      <c r="D5" s="46" t="s">
        <v>921</v>
      </c>
      <c r="E5" s="45">
        <v>8784</v>
      </c>
      <c r="F5" s="45" t="s">
        <v>130</v>
      </c>
    </row>
    <row r="6" spans="1:6" ht="76.5">
      <c r="A6" s="44" t="s">
        <v>133</v>
      </c>
      <c r="B6" s="46" t="s">
        <v>921</v>
      </c>
      <c r="C6" s="46" t="s">
        <v>921</v>
      </c>
      <c r="D6" s="46" t="s">
        <v>921</v>
      </c>
      <c r="E6" s="45">
        <v>5571</v>
      </c>
      <c r="F6" s="45">
        <v>595795</v>
      </c>
    </row>
    <row r="7" spans="1:6" ht="25.5">
      <c r="A7" s="44" t="s">
        <v>134</v>
      </c>
      <c r="B7" s="46" t="s">
        <v>921</v>
      </c>
      <c r="C7" s="46" t="s">
        <v>921</v>
      </c>
      <c r="D7" s="46" t="s">
        <v>921</v>
      </c>
      <c r="E7" s="46" t="s">
        <v>135</v>
      </c>
      <c r="F7" s="45">
        <v>2209</v>
      </c>
    </row>
    <row r="8" spans="1:6" ht="63.75">
      <c r="A8" s="44" t="s">
        <v>136</v>
      </c>
      <c r="B8" s="46" t="s">
        <v>921</v>
      </c>
      <c r="C8" s="46" t="s">
        <v>921</v>
      </c>
      <c r="D8" s="46" t="s">
        <v>921</v>
      </c>
      <c r="E8" s="45">
        <v>12670</v>
      </c>
      <c r="F8" s="45" t="s">
        <v>130</v>
      </c>
    </row>
    <row r="9" spans="1:6" ht="51">
      <c r="A9" s="44" t="s">
        <v>137</v>
      </c>
      <c r="B9" s="45">
        <v>4346</v>
      </c>
      <c r="C9" s="45">
        <v>5405</v>
      </c>
      <c r="D9" s="45">
        <v>4888</v>
      </c>
      <c r="E9" s="45">
        <v>4579</v>
      </c>
      <c r="F9" s="45">
        <v>3164</v>
      </c>
    </row>
    <row r="10" spans="1:6" ht="63.75">
      <c r="A10" s="44" t="s">
        <v>138</v>
      </c>
      <c r="B10" s="46" t="s">
        <v>921</v>
      </c>
      <c r="C10" s="46" t="s">
        <v>921</v>
      </c>
      <c r="D10" s="46" t="s">
        <v>921</v>
      </c>
      <c r="E10" s="46" t="s">
        <v>135</v>
      </c>
      <c r="F10" s="45">
        <v>92150861</v>
      </c>
    </row>
    <row r="11" spans="1:6" ht="67.5">
      <c r="A11" s="44" t="s">
        <v>139</v>
      </c>
      <c r="B11" s="46" t="s">
        <v>921</v>
      </c>
      <c r="C11" s="46" t="s">
        <v>921</v>
      </c>
      <c r="D11" s="46">
        <v>206</v>
      </c>
      <c r="E11" s="50" t="s">
        <v>140</v>
      </c>
      <c r="F11" s="50" t="s">
        <v>140</v>
      </c>
    </row>
    <row r="12" spans="1:6" ht="67.5">
      <c r="A12" s="44" t="s">
        <v>141</v>
      </c>
      <c r="B12" s="46" t="s">
        <v>921</v>
      </c>
      <c r="C12" s="46" t="s">
        <v>921</v>
      </c>
      <c r="D12" s="45">
        <v>1776</v>
      </c>
      <c r="E12" s="45">
        <v>2643</v>
      </c>
      <c r="F12" s="50" t="s">
        <v>140</v>
      </c>
    </row>
    <row r="13" spans="1:6" ht="25.5">
      <c r="A13" s="44" t="s">
        <v>142</v>
      </c>
      <c r="B13" s="45">
        <v>4372</v>
      </c>
      <c r="C13" s="45">
        <v>14193</v>
      </c>
      <c r="D13" s="45">
        <v>5802</v>
      </c>
      <c r="E13" s="45">
        <v>3576</v>
      </c>
      <c r="F13" s="45">
        <v>3414</v>
      </c>
    </row>
    <row r="14" spans="1:6">
      <c r="A14" s="44" t="s">
        <v>143</v>
      </c>
      <c r="B14" s="46" t="s">
        <v>921</v>
      </c>
      <c r="C14" s="46" t="s">
        <v>921</v>
      </c>
      <c r="D14" s="46" t="s">
        <v>921</v>
      </c>
      <c r="E14" s="45">
        <v>17937</v>
      </c>
      <c r="F14" s="45">
        <v>47694</v>
      </c>
    </row>
    <row r="15" spans="1:6" ht="51">
      <c r="A15" s="44" t="s">
        <v>144</v>
      </c>
      <c r="B15" s="45">
        <v>2461</v>
      </c>
      <c r="C15" s="45">
        <v>11249</v>
      </c>
      <c r="D15" s="46" t="s">
        <v>135</v>
      </c>
      <c r="E15" s="46" t="s">
        <v>135</v>
      </c>
      <c r="F15" s="45" t="s">
        <v>130</v>
      </c>
    </row>
    <row r="16" spans="1:6" ht="51">
      <c r="A16" s="44" t="s">
        <v>145</v>
      </c>
      <c r="B16" s="46" t="s">
        <v>921</v>
      </c>
      <c r="C16" s="46" t="s">
        <v>921</v>
      </c>
      <c r="D16" s="46" t="s">
        <v>135</v>
      </c>
      <c r="E16" s="46" t="s">
        <v>135</v>
      </c>
      <c r="F16" s="45" t="s">
        <v>124</v>
      </c>
    </row>
    <row r="17" spans="1:6" ht="38.25">
      <c r="A17" s="44" t="s">
        <v>146</v>
      </c>
      <c r="B17" s="46" t="s">
        <v>921</v>
      </c>
      <c r="C17" s="46" t="s">
        <v>921</v>
      </c>
      <c r="D17" s="46" t="s">
        <v>921</v>
      </c>
      <c r="E17" s="45">
        <v>228230</v>
      </c>
      <c r="F17" s="45">
        <v>428646</v>
      </c>
    </row>
    <row r="18" spans="1:6" ht="51">
      <c r="A18" s="44" t="s">
        <v>147</v>
      </c>
      <c r="B18" s="46" t="s">
        <v>921</v>
      </c>
      <c r="C18" s="46" t="s">
        <v>921</v>
      </c>
      <c r="D18" s="45">
        <v>1342</v>
      </c>
      <c r="E18" s="46">
        <v>334</v>
      </c>
      <c r="F18" s="45" t="s">
        <v>130</v>
      </c>
    </row>
    <row r="19" spans="1:6" ht="25.5">
      <c r="A19" s="44" t="s">
        <v>148</v>
      </c>
      <c r="B19" s="45">
        <v>20651</v>
      </c>
      <c r="C19" s="45">
        <v>52223</v>
      </c>
      <c r="D19" s="45">
        <v>32350</v>
      </c>
      <c r="E19" s="46" t="s">
        <v>149</v>
      </c>
      <c r="F19" s="45">
        <v>19578</v>
      </c>
    </row>
    <row r="20" spans="1:6" ht="25.5">
      <c r="A20" s="44" t="s">
        <v>150</v>
      </c>
      <c r="B20" s="46" t="s">
        <v>921</v>
      </c>
      <c r="C20" s="46" t="s">
        <v>921</v>
      </c>
      <c r="D20" s="45">
        <v>4706</v>
      </c>
      <c r="E20" s="46" t="s">
        <v>135</v>
      </c>
      <c r="F20" s="45" t="s">
        <v>130</v>
      </c>
    </row>
    <row r="21" spans="1:6" ht="38.25">
      <c r="A21" s="44" t="s">
        <v>151</v>
      </c>
      <c r="B21" s="46" t="s">
        <v>921</v>
      </c>
      <c r="C21" s="46" t="s">
        <v>921</v>
      </c>
      <c r="D21" s="46" t="s">
        <v>921</v>
      </c>
      <c r="E21" s="45">
        <v>2502</v>
      </c>
      <c r="F21" s="45">
        <v>9420</v>
      </c>
    </row>
    <row r="22" spans="1:6" ht="25.5">
      <c r="A22" s="44" t="s">
        <v>152</v>
      </c>
      <c r="B22" s="45">
        <v>7350</v>
      </c>
      <c r="C22" s="46" t="s">
        <v>135</v>
      </c>
      <c r="D22" s="46" t="s">
        <v>921</v>
      </c>
      <c r="E22" s="46" t="s">
        <v>135</v>
      </c>
      <c r="F22" s="45" t="s">
        <v>130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RowHeight="15.75"/>
  <sheetData>
    <row r="1" spans="1:6" s="5" customFormat="1" ht="63.75">
      <c r="A1" s="47" t="s">
        <v>1357</v>
      </c>
      <c r="B1" s="43">
        <v>2015</v>
      </c>
      <c r="C1" s="43">
        <v>2016</v>
      </c>
      <c r="D1" s="43">
        <v>2017</v>
      </c>
      <c r="E1" s="43">
        <v>2018</v>
      </c>
      <c r="F1" s="43">
        <v>2019</v>
      </c>
    </row>
    <row r="2" spans="1:6" s="5" customFormat="1" ht="76.5">
      <c r="A2" s="44" t="s">
        <v>153</v>
      </c>
      <c r="B2" s="46">
        <v>144</v>
      </c>
      <c r="C2" s="46">
        <v>100</v>
      </c>
      <c r="D2" s="46">
        <v>61</v>
      </c>
      <c r="E2" s="46">
        <v>85</v>
      </c>
      <c r="F2" s="46">
        <v>169</v>
      </c>
    </row>
    <row r="3" spans="1:6" s="5" customFormat="1" ht="76.5">
      <c r="A3" s="44" t="s">
        <v>154</v>
      </c>
      <c r="B3" s="46">
        <v>21</v>
      </c>
      <c r="C3" s="46">
        <v>24</v>
      </c>
      <c r="D3" s="46">
        <v>20</v>
      </c>
      <c r="E3" s="46">
        <v>78</v>
      </c>
      <c r="F3" s="46">
        <v>16</v>
      </c>
    </row>
    <row r="4" spans="1:6" s="5" customFormat="1" ht="76.5">
      <c r="A4" s="44" t="s">
        <v>155</v>
      </c>
      <c r="B4" s="45">
        <v>3801</v>
      </c>
      <c r="C4" s="45">
        <v>4181</v>
      </c>
      <c r="D4" s="45">
        <v>3454</v>
      </c>
      <c r="E4" s="45">
        <v>3518</v>
      </c>
      <c r="F4" s="45">
        <v>3928</v>
      </c>
    </row>
    <row r="5" spans="1:6" s="5" customFormat="1" ht="76.5">
      <c r="A5" s="44" t="s">
        <v>156</v>
      </c>
      <c r="B5" s="46">
        <v>296</v>
      </c>
      <c r="C5" s="46">
        <v>320</v>
      </c>
      <c r="D5" s="45">
        <v>1792</v>
      </c>
      <c r="E5" s="45">
        <v>1038</v>
      </c>
      <c r="F5" s="45">
        <v>726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ColWidth="28.875" defaultRowHeight="15.75"/>
  <cols>
    <col min="1" max="1" width="27.625" bestFit="1" customWidth="1"/>
    <col min="2" max="4" width="8" bestFit="1" customWidth="1"/>
    <col min="5" max="6" width="6.625" bestFit="1" customWidth="1"/>
  </cols>
  <sheetData>
    <row r="1" spans="1:6">
      <c r="A1" s="47" t="s">
        <v>1358</v>
      </c>
      <c r="B1" s="43">
        <v>2015</v>
      </c>
      <c r="C1" s="43">
        <v>2016</v>
      </c>
      <c r="D1" s="43">
        <v>2017</v>
      </c>
      <c r="E1" s="43">
        <v>2018</v>
      </c>
      <c r="F1" s="43">
        <v>2019</v>
      </c>
    </row>
    <row r="2" spans="1:6">
      <c r="A2" s="44" t="s">
        <v>157</v>
      </c>
      <c r="B2" s="46">
        <v>200</v>
      </c>
      <c r="C2" s="46">
        <v>284</v>
      </c>
      <c r="D2" s="46">
        <v>323</v>
      </c>
      <c r="E2" s="46">
        <v>310</v>
      </c>
      <c r="F2" s="46">
        <v>352</v>
      </c>
    </row>
    <row r="3" spans="1:6">
      <c r="A3" s="44" t="s">
        <v>158</v>
      </c>
      <c r="B3" s="45">
        <v>66189</v>
      </c>
      <c r="C3" s="45">
        <v>69553</v>
      </c>
      <c r="D3" s="45">
        <v>76445</v>
      </c>
      <c r="E3" s="45">
        <v>55150</v>
      </c>
      <c r="F3" s="45" t="s">
        <v>769</v>
      </c>
    </row>
    <row r="4" spans="1:6">
      <c r="A4" s="44" t="s">
        <v>159</v>
      </c>
      <c r="B4" s="46"/>
      <c r="C4" s="45">
        <v>568000</v>
      </c>
      <c r="D4" s="45">
        <v>646000</v>
      </c>
      <c r="E4" s="45">
        <v>620000</v>
      </c>
      <c r="F4" s="45">
        <v>704000</v>
      </c>
    </row>
    <row r="5" spans="1:6">
      <c r="A5" s="44" t="s">
        <v>160</v>
      </c>
      <c r="B5" s="45">
        <v>3200</v>
      </c>
      <c r="C5" s="45">
        <v>2000</v>
      </c>
      <c r="D5" s="45">
        <v>2000</v>
      </c>
      <c r="E5" s="45">
        <v>2000</v>
      </c>
      <c r="F5" s="45">
        <v>2000</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C1" sqref="C1"/>
    </sheetView>
  </sheetViews>
  <sheetFormatPr defaultRowHeight="15.75"/>
  <sheetData>
    <row r="1" spans="1:4" ht="24">
      <c r="A1" s="16" t="s">
        <v>1359</v>
      </c>
      <c r="B1" s="14" t="s">
        <v>161</v>
      </c>
      <c r="C1" s="14" t="s">
        <v>162</v>
      </c>
      <c r="D1" s="14" t="s">
        <v>163</v>
      </c>
    </row>
    <row r="2" spans="1:4" ht="24">
      <c r="A2" s="51" t="s">
        <v>164</v>
      </c>
      <c r="B2" s="52">
        <v>1</v>
      </c>
      <c r="C2" s="52">
        <v>1</v>
      </c>
      <c r="D2" s="52">
        <v>0</v>
      </c>
    </row>
    <row r="3" spans="1:4" ht="24">
      <c r="A3" s="51" t="s">
        <v>165</v>
      </c>
      <c r="B3" s="52">
        <v>2820</v>
      </c>
      <c r="C3" s="52">
        <v>0</v>
      </c>
      <c r="D3" s="52">
        <v>0</v>
      </c>
    </row>
    <row r="4" spans="1:4">
      <c r="A4" s="51" t="s">
        <v>166</v>
      </c>
      <c r="B4" s="53">
        <v>61</v>
      </c>
      <c r="C4" s="53">
        <v>154</v>
      </c>
      <c r="D4" s="53">
        <v>0</v>
      </c>
    </row>
    <row r="5" spans="1:4" ht="24">
      <c r="A5" s="51" t="s">
        <v>167</v>
      </c>
      <c r="B5" s="52">
        <v>3</v>
      </c>
      <c r="C5" s="52">
        <v>3</v>
      </c>
      <c r="D5" s="52">
        <v>4</v>
      </c>
    </row>
    <row r="6" spans="1:4">
      <c r="A6" s="51" t="s">
        <v>168</v>
      </c>
      <c r="B6" s="53">
        <v>38</v>
      </c>
      <c r="C6" s="53">
        <v>61</v>
      </c>
      <c r="D6" s="53">
        <v>0</v>
      </c>
    </row>
    <row r="7" spans="1:4">
      <c r="A7" s="51" t="s">
        <v>169</v>
      </c>
      <c r="B7" s="52">
        <v>1</v>
      </c>
      <c r="C7" s="52">
        <v>1</v>
      </c>
      <c r="D7" s="52">
        <v>0</v>
      </c>
    </row>
    <row r="8" spans="1:4">
      <c r="A8" s="51" t="s">
        <v>170</v>
      </c>
      <c r="B8" s="53">
        <v>984</v>
      </c>
      <c r="C8" s="53">
        <v>1440</v>
      </c>
      <c r="D8" s="53">
        <v>89</v>
      </c>
    </row>
    <row r="9" spans="1:4" ht="24">
      <c r="A9" s="51" t="s">
        <v>171</v>
      </c>
      <c r="B9" s="53">
        <v>77</v>
      </c>
      <c r="C9" s="53">
        <v>485</v>
      </c>
      <c r="D9" s="53">
        <v>4</v>
      </c>
    </row>
    <row r="10" spans="1:4">
      <c r="A10" s="51" t="s">
        <v>172</v>
      </c>
      <c r="B10" s="53">
        <v>3433</v>
      </c>
      <c r="C10" s="53">
        <v>3912</v>
      </c>
      <c r="D10" s="53">
        <v>4</v>
      </c>
    </row>
    <row r="11" spans="1:4">
      <c r="A11" s="51" t="s">
        <v>173</v>
      </c>
      <c r="B11" s="52">
        <v>1</v>
      </c>
      <c r="C11" s="52">
        <v>1</v>
      </c>
      <c r="D11" s="52">
        <v>0</v>
      </c>
    </row>
    <row r="12" spans="1:4" ht="24">
      <c r="A12" s="51" t="s">
        <v>174</v>
      </c>
      <c r="B12" s="53">
        <v>19950</v>
      </c>
      <c r="C12" s="53">
        <v>31730</v>
      </c>
      <c r="D12" s="53">
        <v>285</v>
      </c>
    </row>
    <row r="13" spans="1:4">
      <c r="A13" s="51" t="s">
        <v>175</v>
      </c>
      <c r="B13" s="53">
        <v>270</v>
      </c>
      <c r="C13" s="53">
        <v>507</v>
      </c>
      <c r="D13" s="53">
        <v>27</v>
      </c>
    </row>
    <row r="14" spans="1:4">
      <c r="A14" s="51" t="s">
        <v>176</v>
      </c>
      <c r="B14" s="53">
        <v>6365</v>
      </c>
      <c r="C14" s="53">
        <v>8527</v>
      </c>
      <c r="D14" s="53">
        <v>22</v>
      </c>
    </row>
    <row r="15" spans="1:4">
      <c r="A15" s="51" t="s">
        <v>177</v>
      </c>
      <c r="B15" s="52">
        <v>2</v>
      </c>
      <c r="C15" s="52">
        <v>2</v>
      </c>
      <c r="D15" s="52">
        <v>0</v>
      </c>
    </row>
    <row r="16" spans="1:4" ht="24">
      <c r="A16" s="51" t="s">
        <v>178</v>
      </c>
      <c r="B16" s="53">
        <v>2419</v>
      </c>
      <c r="C16" s="53">
        <v>3744</v>
      </c>
      <c r="D16" s="53">
        <v>15</v>
      </c>
    </row>
    <row r="17" spans="1:4">
      <c r="A17" s="51" t="s">
        <v>179</v>
      </c>
      <c r="B17" s="53">
        <v>38</v>
      </c>
      <c r="C17" s="53">
        <v>38</v>
      </c>
      <c r="D17" s="53">
        <v>1</v>
      </c>
    </row>
    <row r="18" spans="1:4">
      <c r="A18" s="51" t="s">
        <v>111</v>
      </c>
      <c r="B18" s="53">
        <v>337363</v>
      </c>
      <c r="C18" s="53">
        <v>561442</v>
      </c>
      <c r="D18" s="53">
        <v>3195</v>
      </c>
    </row>
    <row r="19" spans="1:4">
      <c r="A19" s="51" t="s">
        <v>180</v>
      </c>
      <c r="B19" s="53">
        <v>10</v>
      </c>
      <c r="C19" s="53">
        <v>11</v>
      </c>
      <c r="D19" s="53">
        <v>0</v>
      </c>
    </row>
    <row r="20" spans="1:4">
      <c r="A20" s="51" t="s">
        <v>181</v>
      </c>
      <c r="B20" s="53">
        <v>1553</v>
      </c>
      <c r="C20" s="53">
        <v>1610</v>
      </c>
      <c r="D20" s="53">
        <v>0</v>
      </c>
    </row>
    <row r="21" spans="1:4" ht="24">
      <c r="A21" s="51" t="s">
        <v>182</v>
      </c>
      <c r="B21" s="53">
        <v>356305</v>
      </c>
      <c r="C21" s="52"/>
      <c r="D21" s="52"/>
    </row>
    <row r="22" spans="1:4">
      <c r="A22" s="51" t="s">
        <v>183</v>
      </c>
      <c r="B22" s="53">
        <v>331</v>
      </c>
      <c r="C22" s="53">
        <v>1533</v>
      </c>
      <c r="D22" s="53">
        <v>0</v>
      </c>
    </row>
    <row r="23" spans="1:4" ht="36">
      <c r="A23" s="51" t="s">
        <v>184</v>
      </c>
      <c r="B23" s="53">
        <v>7</v>
      </c>
      <c r="C23" s="53">
        <v>54</v>
      </c>
      <c r="D23" s="53">
        <v>0</v>
      </c>
    </row>
    <row r="24" spans="1:4" ht="24">
      <c r="A24" s="51" t="s">
        <v>185</v>
      </c>
      <c r="B24" s="53">
        <v>15</v>
      </c>
      <c r="C24" s="53">
        <v>18</v>
      </c>
      <c r="D24" s="53">
        <v>0</v>
      </c>
    </row>
    <row r="25" spans="1:4">
      <c r="A25" s="51" t="s">
        <v>186</v>
      </c>
      <c r="B25" s="53">
        <v>104</v>
      </c>
      <c r="C25" s="53">
        <v>131</v>
      </c>
      <c r="D25" s="53">
        <v>0</v>
      </c>
    </row>
    <row r="26" spans="1:4" ht="24">
      <c r="A26" s="51" t="s">
        <v>187</v>
      </c>
      <c r="B26" s="53">
        <v>351</v>
      </c>
      <c r="C26" s="53">
        <v>384</v>
      </c>
      <c r="D26" s="53">
        <v>0</v>
      </c>
    </row>
    <row r="27" spans="1:4">
      <c r="A27" s="51" t="s">
        <v>188</v>
      </c>
      <c r="B27" s="53">
        <v>57</v>
      </c>
      <c r="C27" s="53">
        <v>124</v>
      </c>
      <c r="D27" s="53">
        <v>0</v>
      </c>
    </row>
    <row r="28" spans="1:4">
      <c r="A28" s="51" t="s">
        <v>112</v>
      </c>
      <c r="B28" s="53">
        <v>10855</v>
      </c>
      <c r="C28" s="53">
        <v>916956</v>
      </c>
      <c r="D28" s="53">
        <v>167</v>
      </c>
    </row>
    <row r="29" spans="1:4">
      <c r="A29" s="51" t="s">
        <v>189</v>
      </c>
      <c r="B29" s="53">
        <v>488</v>
      </c>
      <c r="C29" s="53">
        <v>1142</v>
      </c>
      <c r="D29" s="53">
        <v>5</v>
      </c>
    </row>
    <row r="30" spans="1:4" ht="24">
      <c r="A30" s="51" t="s">
        <v>190</v>
      </c>
      <c r="B30" s="53">
        <v>18</v>
      </c>
      <c r="C30" s="53">
        <v>21</v>
      </c>
      <c r="D30" s="53">
        <v>0</v>
      </c>
    </row>
    <row r="31" spans="1:4">
      <c r="A31" s="51" t="s">
        <v>191</v>
      </c>
      <c r="B31" s="53">
        <v>15</v>
      </c>
      <c r="C31" s="53">
        <v>10</v>
      </c>
      <c r="D31" s="53">
        <v>5</v>
      </c>
    </row>
    <row r="32" spans="1:4">
      <c r="A32" s="51" t="s">
        <v>192</v>
      </c>
      <c r="B32" s="53">
        <v>8724</v>
      </c>
      <c r="C32" s="53">
        <v>11179</v>
      </c>
      <c r="D32" s="53">
        <v>0</v>
      </c>
    </row>
    <row r="33" spans="1:4">
      <c r="A33" s="13" t="s">
        <v>42</v>
      </c>
      <c r="B33" s="17">
        <f>SUM(B2:B32)</f>
        <v>752659</v>
      </c>
      <c r="C33" s="17">
        <f>SUM(C2:C32)</f>
        <v>1545221</v>
      </c>
      <c r="D33" s="17">
        <f>SUM(D2:D32)</f>
        <v>3823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75"/>
  <cols>
    <col min="1" max="1" width="15.25" customWidth="1"/>
  </cols>
  <sheetData>
    <row r="1" spans="1:2">
      <c r="A1" s="16" t="s">
        <v>1359</v>
      </c>
      <c r="B1" s="14" t="s">
        <v>161</v>
      </c>
    </row>
    <row r="2" spans="1:2">
      <c r="A2" s="54" t="s">
        <v>165</v>
      </c>
      <c r="B2" s="52">
        <v>10412</v>
      </c>
    </row>
    <row r="3" spans="1:2">
      <c r="A3" s="54" t="s">
        <v>174</v>
      </c>
      <c r="B3" s="52">
        <v>18091</v>
      </c>
    </row>
    <row r="4" spans="1:2">
      <c r="A4" s="54" t="s">
        <v>192</v>
      </c>
      <c r="B4" s="52">
        <v>6232</v>
      </c>
    </row>
    <row r="5" spans="1:2" ht="48">
      <c r="A5" s="54" t="s">
        <v>193</v>
      </c>
      <c r="B5" s="52">
        <v>23830</v>
      </c>
    </row>
    <row r="6" spans="1:2" ht="24">
      <c r="A6" s="54" t="s">
        <v>194</v>
      </c>
      <c r="B6" s="52">
        <v>417</v>
      </c>
    </row>
    <row r="7" spans="1:2" ht="36">
      <c r="A7" s="54" t="s">
        <v>195</v>
      </c>
      <c r="B7" s="52">
        <v>399</v>
      </c>
    </row>
    <row r="8" spans="1:2">
      <c r="A8" s="54" t="s">
        <v>196</v>
      </c>
      <c r="B8" s="52">
        <v>79</v>
      </c>
    </row>
    <row r="9" spans="1:2">
      <c r="A9" s="13" t="s">
        <v>42</v>
      </c>
      <c r="B9" s="17">
        <f>SUM(B2:B8)</f>
        <v>59460</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RowHeight="15.75"/>
  <sheetData>
    <row r="1" spans="1:4" ht="24">
      <c r="A1" s="16" t="s">
        <v>1359</v>
      </c>
      <c r="B1" s="14" t="s">
        <v>161</v>
      </c>
      <c r="C1" s="14" t="s">
        <v>162</v>
      </c>
      <c r="D1" s="14" t="s">
        <v>163</v>
      </c>
    </row>
    <row r="2" spans="1:4">
      <c r="A2" s="51" t="s">
        <v>197</v>
      </c>
      <c r="B2" s="53">
        <v>19</v>
      </c>
      <c r="C2" s="53">
        <v>20</v>
      </c>
      <c r="D2" s="53">
        <v>2</v>
      </c>
    </row>
    <row r="3" spans="1:4" ht="24">
      <c r="A3" s="51" t="s">
        <v>174</v>
      </c>
      <c r="B3" s="52">
        <v>4</v>
      </c>
      <c r="C3" s="52">
        <v>4</v>
      </c>
      <c r="D3" s="52">
        <v>0</v>
      </c>
    </row>
    <row r="4" spans="1:4">
      <c r="A4" s="51" t="s">
        <v>175</v>
      </c>
      <c r="B4" s="53">
        <v>14</v>
      </c>
      <c r="C4" s="53">
        <v>18</v>
      </c>
      <c r="D4" s="53">
        <v>0</v>
      </c>
    </row>
    <row r="5" spans="1:4">
      <c r="A5" s="51" t="s">
        <v>176</v>
      </c>
      <c r="B5" s="53">
        <v>32</v>
      </c>
      <c r="C5" s="53">
        <v>40</v>
      </c>
      <c r="D5" s="53">
        <v>0</v>
      </c>
    </row>
    <row r="6" spans="1:4" ht="24">
      <c r="A6" s="51" t="s">
        <v>178</v>
      </c>
      <c r="B6" s="52">
        <v>3</v>
      </c>
      <c r="C6" s="52">
        <v>5</v>
      </c>
      <c r="D6" s="52">
        <v>0</v>
      </c>
    </row>
    <row r="7" spans="1:4">
      <c r="A7" s="51" t="s">
        <v>111</v>
      </c>
      <c r="B7" s="53">
        <v>4771</v>
      </c>
      <c r="C7" s="53">
        <v>8672</v>
      </c>
      <c r="D7" s="53">
        <v>192</v>
      </c>
    </row>
    <row r="8" spans="1:4">
      <c r="A8" s="51" t="s">
        <v>112</v>
      </c>
      <c r="B8" s="53">
        <v>8</v>
      </c>
      <c r="C8" s="53">
        <v>183</v>
      </c>
      <c r="D8" s="53">
        <v>0</v>
      </c>
    </row>
    <row r="9" spans="1:4">
      <c r="A9" s="51" t="s">
        <v>192</v>
      </c>
      <c r="B9" s="52">
        <v>1</v>
      </c>
      <c r="C9" s="52">
        <v>1</v>
      </c>
      <c r="D9" s="52">
        <v>0</v>
      </c>
    </row>
    <row r="10" spans="1:4">
      <c r="A10" s="13" t="s">
        <v>42</v>
      </c>
      <c r="B10" s="17">
        <f>SUM(B2:B9)</f>
        <v>4852</v>
      </c>
      <c r="C10" s="17">
        <f>SUM(C2:C9)</f>
        <v>8943</v>
      </c>
      <c r="D10" s="17">
        <f>SUM(D2:D9)</f>
        <v>194</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RowHeight="15.75"/>
  <sheetData>
    <row r="1" spans="1:4" ht="24">
      <c r="A1" s="16" t="s">
        <v>1359</v>
      </c>
      <c r="B1" s="14" t="s">
        <v>161</v>
      </c>
      <c r="C1" s="14" t="s">
        <v>162</v>
      </c>
      <c r="D1" s="14" t="s">
        <v>163</v>
      </c>
    </row>
    <row r="2" spans="1:4" ht="24">
      <c r="A2" s="51" t="s">
        <v>165</v>
      </c>
      <c r="B2" s="52">
        <v>1</v>
      </c>
      <c r="C2" s="52">
        <v>0</v>
      </c>
      <c r="D2" s="52">
        <v>0</v>
      </c>
    </row>
    <row r="3" spans="1:4">
      <c r="A3" s="51" t="s">
        <v>197</v>
      </c>
      <c r="B3" s="53">
        <v>1</v>
      </c>
      <c r="C3" s="53">
        <v>15</v>
      </c>
      <c r="D3" s="53">
        <v>0</v>
      </c>
    </row>
    <row r="4" spans="1:4" ht="24">
      <c r="A4" s="51" t="s">
        <v>174</v>
      </c>
      <c r="B4" s="52">
        <v>1</v>
      </c>
      <c r="C4" s="52">
        <v>1</v>
      </c>
      <c r="D4" s="52">
        <v>0</v>
      </c>
    </row>
    <row r="5" spans="1:4">
      <c r="A5" s="51" t="s">
        <v>175</v>
      </c>
      <c r="B5" s="53">
        <v>23</v>
      </c>
      <c r="C5" s="53">
        <v>27</v>
      </c>
      <c r="D5" s="53">
        <v>11</v>
      </c>
    </row>
    <row r="6" spans="1:4">
      <c r="A6" s="51" t="s">
        <v>176</v>
      </c>
      <c r="B6" s="53">
        <v>11</v>
      </c>
      <c r="C6" s="53">
        <v>40</v>
      </c>
      <c r="D6" s="53">
        <v>10</v>
      </c>
    </row>
    <row r="7" spans="1:4" ht="24">
      <c r="A7" s="51" t="s">
        <v>178</v>
      </c>
      <c r="B7" s="53">
        <v>2</v>
      </c>
      <c r="C7" s="53">
        <v>2</v>
      </c>
      <c r="D7" s="53">
        <v>0</v>
      </c>
    </row>
    <row r="8" spans="1:4">
      <c r="A8" s="51" t="s">
        <v>111</v>
      </c>
      <c r="B8" s="53">
        <v>1602</v>
      </c>
      <c r="C8" s="53">
        <v>8893</v>
      </c>
      <c r="D8" s="53">
        <v>672</v>
      </c>
    </row>
    <row r="9" spans="1:4">
      <c r="A9" s="51" t="s">
        <v>112</v>
      </c>
      <c r="B9" s="53">
        <v>10</v>
      </c>
      <c r="C9" s="53">
        <v>202</v>
      </c>
      <c r="D9" s="53">
        <v>0</v>
      </c>
    </row>
    <row r="10" spans="1:4">
      <c r="A10" s="13" t="s">
        <v>42</v>
      </c>
      <c r="B10" s="17">
        <f>SUM(B2:B9)</f>
        <v>1651</v>
      </c>
      <c r="C10" s="17">
        <f>SUM(C2:C9)</f>
        <v>9180</v>
      </c>
      <c r="D10" s="17">
        <f>SUM(D2:D9)</f>
        <v>693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20" sqref="C20"/>
    </sheetView>
  </sheetViews>
  <sheetFormatPr defaultRowHeight="15.75"/>
  <sheetData>
    <row r="1" spans="1:4" ht="24">
      <c r="A1" s="16" t="s">
        <v>1359</v>
      </c>
      <c r="B1" s="14" t="s">
        <v>161</v>
      </c>
      <c r="C1" s="14" t="s">
        <v>162</v>
      </c>
      <c r="D1" s="14" t="s">
        <v>163</v>
      </c>
    </row>
    <row r="2" spans="1:4">
      <c r="A2" s="51" t="s">
        <v>197</v>
      </c>
      <c r="B2" s="52">
        <v>5</v>
      </c>
      <c r="C2" s="52">
        <v>5</v>
      </c>
      <c r="D2" s="52">
        <v>0</v>
      </c>
    </row>
    <row r="3" spans="1:4">
      <c r="A3" s="51" t="s">
        <v>111</v>
      </c>
      <c r="B3" s="53">
        <v>1375</v>
      </c>
      <c r="C3" s="53">
        <v>5132</v>
      </c>
      <c r="D3" s="53">
        <v>135</v>
      </c>
    </row>
    <row r="4" spans="1:4">
      <c r="A4" s="51" t="s">
        <v>186</v>
      </c>
      <c r="B4" s="53">
        <v>393</v>
      </c>
      <c r="C4" s="53">
        <v>449</v>
      </c>
      <c r="D4" s="53">
        <v>0</v>
      </c>
    </row>
    <row r="5" spans="1:4">
      <c r="A5" s="13" t="s">
        <v>42</v>
      </c>
      <c r="B5" s="17">
        <f>SUM(B2:B4)</f>
        <v>1773</v>
      </c>
      <c r="C5" s="17">
        <f>SUM(C2:C4)</f>
        <v>5586</v>
      </c>
      <c r="D5" s="17">
        <f>SUM(D2:D4)</f>
        <v>135</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8" sqref="C18"/>
    </sheetView>
  </sheetViews>
  <sheetFormatPr defaultRowHeight="15.75"/>
  <cols>
    <col min="1" max="1" width="12.125" customWidth="1"/>
  </cols>
  <sheetData>
    <row r="1" spans="1:4">
      <c r="A1" s="16" t="s">
        <v>1359</v>
      </c>
      <c r="B1" s="14" t="s">
        <v>161</v>
      </c>
      <c r="C1" s="14" t="s">
        <v>162</v>
      </c>
      <c r="D1" s="14" t="s">
        <v>163</v>
      </c>
    </row>
    <row r="2" spans="1:4">
      <c r="A2" s="51" t="s">
        <v>174</v>
      </c>
      <c r="B2" s="55">
        <v>42</v>
      </c>
      <c r="C2" s="55">
        <v>46</v>
      </c>
      <c r="D2" s="55">
        <v>1</v>
      </c>
    </row>
    <row r="3" spans="1:4">
      <c r="A3" s="51" t="s">
        <v>176</v>
      </c>
      <c r="B3" s="56">
        <v>162</v>
      </c>
      <c r="C3" s="56">
        <v>204</v>
      </c>
      <c r="D3" s="56">
        <v>0</v>
      </c>
    </row>
    <row r="4" spans="1:4">
      <c r="A4" s="51" t="s">
        <v>111</v>
      </c>
      <c r="B4" s="56">
        <v>4196</v>
      </c>
      <c r="C4" s="56">
        <v>5912</v>
      </c>
      <c r="D4" s="56">
        <v>20</v>
      </c>
    </row>
    <row r="5" spans="1:4">
      <c r="A5" s="51" t="s">
        <v>185</v>
      </c>
      <c r="B5" s="56">
        <v>3</v>
      </c>
      <c r="C5" s="56">
        <v>3</v>
      </c>
      <c r="D5" s="56">
        <v>0</v>
      </c>
    </row>
    <row r="6" spans="1:4">
      <c r="A6" s="51" t="s">
        <v>192</v>
      </c>
      <c r="B6" s="55">
        <v>42</v>
      </c>
      <c r="C6" s="55">
        <v>46</v>
      </c>
      <c r="D6" s="55">
        <v>3</v>
      </c>
    </row>
    <row r="7" spans="1:4">
      <c r="A7" s="13" t="s">
        <v>42</v>
      </c>
      <c r="B7" s="17">
        <f>SUM(B2:B6)</f>
        <v>4445</v>
      </c>
      <c r="C7" s="17">
        <f>SUM(C2:C6)</f>
        <v>6211</v>
      </c>
      <c r="D7" s="17">
        <f>SUM(D2:D6)</f>
        <v>24</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19" sqref="C19"/>
    </sheetView>
  </sheetViews>
  <sheetFormatPr defaultRowHeight="15.75"/>
  <sheetData>
    <row r="1" spans="1:4" s="5" customFormat="1" ht="24">
      <c r="A1" s="16" t="s">
        <v>1359</v>
      </c>
      <c r="B1" s="14" t="s">
        <v>161</v>
      </c>
      <c r="C1" s="14" t="s">
        <v>162</v>
      </c>
      <c r="D1" s="14" t="s">
        <v>163</v>
      </c>
    </row>
    <row r="2" spans="1:4">
      <c r="A2" s="51" t="s">
        <v>197</v>
      </c>
      <c r="B2" s="56">
        <v>2</v>
      </c>
      <c r="C2" s="56">
        <v>5</v>
      </c>
      <c r="D2" s="56">
        <v>4</v>
      </c>
    </row>
    <row r="3" spans="1:4" ht="24">
      <c r="A3" s="51" t="s">
        <v>174</v>
      </c>
      <c r="B3" s="55">
        <v>27</v>
      </c>
      <c r="C3" s="55">
        <v>28</v>
      </c>
      <c r="D3" s="55">
        <v>2</v>
      </c>
    </row>
    <row r="4" spans="1:4">
      <c r="A4" s="51" t="s">
        <v>176</v>
      </c>
      <c r="B4" s="56">
        <v>254</v>
      </c>
      <c r="C4" s="56">
        <v>334</v>
      </c>
      <c r="D4" s="56">
        <v>3</v>
      </c>
    </row>
    <row r="5" spans="1:4">
      <c r="A5" s="51" t="s">
        <v>111</v>
      </c>
      <c r="B5" s="56">
        <v>2883</v>
      </c>
      <c r="C5" s="56">
        <v>3809</v>
      </c>
      <c r="D5" s="56">
        <v>64</v>
      </c>
    </row>
    <row r="6" spans="1:4">
      <c r="A6" s="51" t="s">
        <v>186</v>
      </c>
      <c r="B6" s="56">
        <v>12</v>
      </c>
      <c r="C6" s="56">
        <v>12</v>
      </c>
      <c r="D6" s="56">
        <v>0</v>
      </c>
    </row>
    <row r="7" spans="1:4">
      <c r="A7" s="51" t="s">
        <v>112</v>
      </c>
      <c r="B7" s="56">
        <v>22</v>
      </c>
      <c r="C7" s="56">
        <v>3816</v>
      </c>
      <c r="D7" s="56">
        <v>4</v>
      </c>
    </row>
    <row r="8" spans="1:4">
      <c r="A8" s="51" t="s">
        <v>192</v>
      </c>
      <c r="B8" s="56">
        <v>24</v>
      </c>
      <c r="C8" s="56">
        <v>35</v>
      </c>
      <c r="D8" s="56">
        <v>0</v>
      </c>
    </row>
    <row r="9" spans="1:4">
      <c r="A9" s="13" t="s">
        <v>42</v>
      </c>
      <c r="B9" s="17">
        <f>SUM(B2:B8)</f>
        <v>3224</v>
      </c>
      <c r="C9" s="17">
        <f>SUM(C2:C8)</f>
        <v>8039</v>
      </c>
      <c r="D9" s="17">
        <f>SUM(D2:D8)</f>
        <v>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6"/>
    </sheetView>
  </sheetViews>
  <sheetFormatPr defaultColWidth="11" defaultRowHeight="15.75"/>
  <cols>
    <col min="1" max="1" width="44.875" bestFit="1" customWidth="1"/>
    <col min="2" max="2" width="14.625" bestFit="1" customWidth="1"/>
  </cols>
  <sheetData>
    <row r="1" spans="1:2">
      <c r="A1" s="26" t="s">
        <v>1349</v>
      </c>
      <c r="B1" s="26" t="s">
        <v>36</v>
      </c>
    </row>
    <row r="2" spans="1:2">
      <c r="A2" s="27" t="s">
        <v>37</v>
      </c>
      <c r="B2" s="28">
        <v>16613446.880000001</v>
      </c>
    </row>
    <row r="3" spans="1:2">
      <c r="A3" s="29" t="s">
        <v>38</v>
      </c>
      <c r="B3" s="30">
        <v>22389579.379999999</v>
      </c>
    </row>
    <row r="4" spans="1:2">
      <c r="A4" s="29" t="s">
        <v>40</v>
      </c>
      <c r="B4" s="30">
        <v>51631073.530000001</v>
      </c>
    </row>
    <row r="5" spans="1:2">
      <c r="A5" s="29" t="s">
        <v>41</v>
      </c>
      <c r="B5" s="30">
        <v>14647981.23</v>
      </c>
    </row>
    <row r="6" spans="1:2">
      <c r="A6" s="31" t="s">
        <v>42</v>
      </c>
      <c r="B6" s="32">
        <f>SUM(B2:B5)</f>
        <v>105282081.02</v>
      </c>
    </row>
    <row r="7" spans="1:2">
      <c r="A7" s="15"/>
      <c r="B7" s="15"/>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75"/>
  <cols>
    <col min="1" max="1" width="33.25" customWidth="1"/>
  </cols>
  <sheetData>
    <row r="1" spans="1:2">
      <c r="A1" s="16" t="s">
        <v>1359</v>
      </c>
      <c r="B1" s="14" t="s">
        <v>161</v>
      </c>
    </row>
    <row r="2" spans="1:2" ht="24">
      <c r="A2" s="51" t="s">
        <v>770</v>
      </c>
      <c r="B2" s="57">
        <v>4597705</v>
      </c>
    </row>
    <row r="3" spans="1:2" ht="24">
      <c r="A3" s="51" t="s">
        <v>771</v>
      </c>
      <c r="B3" s="57">
        <v>930122</v>
      </c>
    </row>
    <row r="4" spans="1:2" ht="36">
      <c r="A4" s="54" t="s">
        <v>772</v>
      </c>
      <c r="B4" s="58">
        <v>18570078</v>
      </c>
    </row>
    <row r="5" spans="1:2" ht="48">
      <c r="A5" s="54" t="s">
        <v>773</v>
      </c>
      <c r="B5" s="58">
        <v>6447056</v>
      </c>
    </row>
    <row r="6" spans="1:2">
      <c r="A6" s="59" t="s">
        <v>774</v>
      </c>
      <c r="B6" s="57">
        <v>608</v>
      </c>
    </row>
    <row r="7" spans="1:2" ht="24">
      <c r="A7" s="54" t="s">
        <v>775</v>
      </c>
      <c r="B7" s="58">
        <v>944312</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G13" sqref="G13"/>
    </sheetView>
  </sheetViews>
  <sheetFormatPr defaultRowHeight="15.75"/>
  <sheetData>
    <row r="1" spans="1:3" s="5" customFormat="1" ht="24">
      <c r="A1" s="16" t="s">
        <v>1359</v>
      </c>
      <c r="B1" s="14" t="s">
        <v>161</v>
      </c>
      <c r="C1" s="14" t="s">
        <v>162</v>
      </c>
    </row>
    <row r="2" spans="1:3">
      <c r="A2" s="51" t="s">
        <v>198</v>
      </c>
      <c r="B2" s="57">
        <v>2556</v>
      </c>
      <c r="C2" s="57">
        <v>3651</v>
      </c>
    </row>
    <row r="3" spans="1:3">
      <c r="A3" s="60" t="s">
        <v>111</v>
      </c>
      <c r="B3" s="57">
        <v>1414</v>
      </c>
      <c r="C3" s="57">
        <v>2920</v>
      </c>
    </row>
    <row r="4" spans="1:3">
      <c r="A4" s="60" t="s">
        <v>176</v>
      </c>
      <c r="B4" s="57">
        <v>60</v>
      </c>
      <c r="C4" s="57">
        <v>72</v>
      </c>
    </row>
    <row r="5" spans="1:3">
      <c r="A5" s="61" t="s">
        <v>112</v>
      </c>
      <c r="B5" s="57">
        <v>145</v>
      </c>
      <c r="C5" s="57">
        <v>2163</v>
      </c>
    </row>
    <row r="6" spans="1:3">
      <c r="A6" s="60" t="s">
        <v>179</v>
      </c>
      <c r="B6" s="57">
        <v>17</v>
      </c>
      <c r="C6" s="57">
        <v>17</v>
      </c>
    </row>
    <row r="7" spans="1:3">
      <c r="A7" s="60" t="s">
        <v>175</v>
      </c>
      <c r="B7" s="57">
        <v>164</v>
      </c>
      <c r="C7" s="57">
        <v>164</v>
      </c>
    </row>
    <row r="8" spans="1:3">
      <c r="A8" s="60" t="s">
        <v>199</v>
      </c>
      <c r="B8" s="57">
        <v>19</v>
      </c>
      <c r="C8" s="57">
        <v>19</v>
      </c>
    </row>
    <row r="9" spans="1:3">
      <c r="A9" s="60" t="s">
        <v>189</v>
      </c>
      <c r="B9" s="57">
        <v>39</v>
      </c>
      <c r="C9" s="57">
        <v>64</v>
      </c>
    </row>
    <row r="10" spans="1:3">
      <c r="A10" s="13" t="s">
        <v>42</v>
      </c>
      <c r="B10" s="17">
        <v>4414</v>
      </c>
      <c r="C10" s="17">
        <v>9070</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1" sqref="C11"/>
    </sheetView>
  </sheetViews>
  <sheetFormatPr defaultRowHeight="15.75"/>
  <sheetData>
    <row r="1" spans="1:3" s="5" customFormat="1" ht="24">
      <c r="A1" s="16" t="s">
        <v>1359</v>
      </c>
      <c r="B1" s="14" t="s">
        <v>161</v>
      </c>
      <c r="C1" s="14" t="s">
        <v>162</v>
      </c>
    </row>
    <row r="2" spans="1:3" ht="84">
      <c r="A2" s="51" t="s">
        <v>776</v>
      </c>
      <c r="B2" s="57">
        <v>1523</v>
      </c>
      <c r="C2" s="57">
        <v>2113</v>
      </c>
    </row>
    <row r="3" spans="1:3" ht="84">
      <c r="A3" s="51" t="s">
        <v>777</v>
      </c>
      <c r="B3" s="57">
        <v>163</v>
      </c>
      <c r="C3" s="57">
        <v>163</v>
      </c>
    </row>
    <row r="4" spans="1:3">
      <c r="A4" s="13" t="s">
        <v>42</v>
      </c>
      <c r="B4" s="14">
        <f>SUM(B2:B3)</f>
        <v>1686</v>
      </c>
      <c r="C4" s="14">
        <f>SUM(C2:C3)</f>
        <v>2276</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14" sqref="E14"/>
    </sheetView>
  </sheetViews>
  <sheetFormatPr defaultRowHeight="15.75"/>
  <sheetData>
    <row r="1" spans="1:3" s="5" customFormat="1" ht="24">
      <c r="A1" s="16" t="s">
        <v>1359</v>
      </c>
      <c r="B1" s="14" t="s">
        <v>161</v>
      </c>
      <c r="C1" s="14" t="s">
        <v>162</v>
      </c>
    </row>
    <row r="2" spans="1:3" ht="36">
      <c r="A2" s="51" t="s">
        <v>778</v>
      </c>
      <c r="B2" s="57">
        <v>16</v>
      </c>
      <c r="C2" s="57">
        <v>16</v>
      </c>
    </row>
    <row r="3" spans="1:3" ht="36">
      <c r="A3" s="51" t="s">
        <v>779</v>
      </c>
      <c r="B3" s="57">
        <v>8</v>
      </c>
      <c r="C3" s="57">
        <v>8</v>
      </c>
    </row>
    <row r="4" spans="1:3">
      <c r="A4" s="13" t="s">
        <v>42</v>
      </c>
      <c r="B4" s="14">
        <f>SUM(B2:B3)</f>
        <v>24</v>
      </c>
      <c r="C4" s="14">
        <f>SUM(C2:C3)</f>
        <v>24</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18" sqref="D18"/>
    </sheetView>
  </sheetViews>
  <sheetFormatPr defaultColWidth="11" defaultRowHeight="15.75"/>
  <cols>
    <col min="1" max="1" width="38.5" bestFit="1" customWidth="1"/>
    <col min="2" max="2" width="5.75" bestFit="1" customWidth="1"/>
  </cols>
  <sheetData>
    <row r="1" spans="1:2">
      <c r="A1" s="26" t="s">
        <v>1360</v>
      </c>
      <c r="B1" s="26">
        <v>2019</v>
      </c>
    </row>
    <row r="2" spans="1:2">
      <c r="A2" s="29" t="s">
        <v>200</v>
      </c>
      <c r="B2" s="62">
        <v>15806</v>
      </c>
    </row>
    <row r="3" spans="1:2">
      <c r="A3" s="29" t="s">
        <v>201</v>
      </c>
      <c r="B3" s="62">
        <v>6122</v>
      </c>
    </row>
    <row r="4" spans="1:2">
      <c r="A4" s="29" t="s">
        <v>202</v>
      </c>
      <c r="B4" s="63">
        <v>1</v>
      </c>
    </row>
    <row r="5" spans="1:2">
      <c r="A5" s="64" t="s">
        <v>780</v>
      </c>
      <c r="B5" s="63">
        <v>27</v>
      </c>
    </row>
    <row r="6" spans="1:2">
      <c r="A6" s="64" t="s">
        <v>781</v>
      </c>
      <c r="B6" s="63">
        <v>7</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ColWidth="11" defaultRowHeight="15.75"/>
  <sheetData>
    <row r="1" spans="1:6">
      <c r="A1" s="65" t="s">
        <v>1361</v>
      </c>
      <c r="B1" s="65" t="s">
        <v>116</v>
      </c>
      <c r="C1" s="65" t="s">
        <v>203</v>
      </c>
      <c r="D1" s="65" t="s">
        <v>204</v>
      </c>
      <c r="E1" s="65" t="s">
        <v>205</v>
      </c>
      <c r="F1" s="65" t="s">
        <v>42</v>
      </c>
    </row>
    <row r="2" spans="1:6">
      <c r="A2" s="27" t="s">
        <v>206</v>
      </c>
      <c r="B2" s="66">
        <v>136</v>
      </c>
      <c r="C2" s="66">
        <v>226</v>
      </c>
      <c r="D2" s="66">
        <v>586</v>
      </c>
      <c r="E2" s="66">
        <v>834</v>
      </c>
      <c r="F2" s="66">
        <f t="shared" ref="F2:F14" si="0">SUM(B2:E2)</f>
        <v>1782</v>
      </c>
    </row>
    <row r="3" spans="1:6">
      <c r="A3" s="27" t="s">
        <v>207</v>
      </c>
      <c r="B3" s="66">
        <v>137</v>
      </c>
      <c r="C3" s="66">
        <v>275</v>
      </c>
      <c r="D3" s="66">
        <v>731</v>
      </c>
      <c r="E3" s="66">
        <v>830</v>
      </c>
      <c r="F3" s="66">
        <f t="shared" si="0"/>
        <v>1973</v>
      </c>
    </row>
    <row r="4" spans="1:6">
      <c r="A4" s="27" t="s">
        <v>208</v>
      </c>
      <c r="B4" s="66">
        <v>144</v>
      </c>
      <c r="C4" s="66">
        <v>665</v>
      </c>
      <c r="D4" s="66">
        <v>854</v>
      </c>
      <c r="E4" s="66">
        <v>1019</v>
      </c>
      <c r="F4" s="66">
        <f t="shared" si="0"/>
        <v>2682</v>
      </c>
    </row>
    <row r="5" spans="1:6">
      <c r="A5" s="27" t="s">
        <v>209</v>
      </c>
      <c r="B5" s="66">
        <v>176</v>
      </c>
      <c r="C5" s="66">
        <v>251</v>
      </c>
      <c r="D5" s="66">
        <v>1482</v>
      </c>
      <c r="E5" s="66">
        <v>1143</v>
      </c>
      <c r="F5" s="66">
        <f t="shared" si="0"/>
        <v>3052</v>
      </c>
    </row>
    <row r="6" spans="1:6">
      <c r="A6" s="27" t="s">
        <v>210</v>
      </c>
      <c r="B6" s="66">
        <v>182</v>
      </c>
      <c r="C6" s="66">
        <v>513</v>
      </c>
      <c r="D6" s="66">
        <v>1255</v>
      </c>
      <c r="E6" s="66">
        <v>1089</v>
      </c>
      <c r="F6" s="66">
        <f t="shared" si="0"/>
        <v>3039</v>
      </c>
    </row>
    <row r="7" spans="1:6">
      <c r="A7" s="27" t="s">
        <v>211</v>
      </c>
      <c r="B7" s="66">
        <v>143</v>
      </c>
      <c r="C7" s="66">
        <v>296</v>
      </c>
      <c r="D7" s="66">
        <v>1283</v>
      </c>
      <c r="E7" s="66">
        <v>993</v>
      </c>
      <c r="F7" s="66">
        <f t="shared" si="0"/>
        <v>2715</v>
      </c>
    </row>
    <row r="8" spans="1:6">
      <c r="A8" s="27" t="s">
        <v>212</v>
      </c>
      <c r="B8" s="66">
        <v>123</v>
      </c>
      <c r="C8" s="66">
        <v>308</v>
      </c>
      <c r="D8" s="66">
        <v>718</v>
      </c>
      <c r="E8" s="66">
        <v>952</v>
      </c>
      <c r="F8" s="66">
        <f t="shared" si="0"/>
        <v>2101</v>
      </c>
    </row>
    <row r="9" spans="1:6">
      <c r="A9" s="27" t="s">
        <v>213</v>
      </c>
      <c r="B9" s="66">
        <v>110</v>
      </c>
      <c r="C9" s="66">
        <v>513</v>
      </c>
      <c r="D9" s="66">
        <v>855</v>
      </c>
      <c r="E9" s="66">
        <v>859</v>
      </c>
      <c r="F9" s="66">
        <f t="shared" si="0"/>
        <v>2337</v>
      </c>
    </row>
    <row r="10" spans="1:6">
      <c r="A10" s="27" t="s">
        <v>214</v>
      </c>
      <c r="B10" s="66">
        <v>158</v>
      </c>
      <c r="C10" s="66">
        <v>457</v>
      </c>
      <c r="D10" s="66">
        <v>1395</v>
      </c>
      <c r="E10" s="66">
        <v>998</v>
      </c>
      <c r="F10" s="66">
        <f t="shared" si="0"/>
        <v>3008</v>
      </c>
    </row>
    <row r="11" spans="1:6">
      <c r="A11" s="27" t="s">
        <v>215</v>
      </c>
      <c r="B11" s="66">
        <v>162</v>
      </c>
      <c r="C11" s="66">
        <v>371</v>
      </c>
      <c r="D11" s="66">
        <v>1676</v>
      </c>
      <c r="E11" s="66">
        <v>1133</v>
      </c>
      <c r="F11" s="66">
        <f t="shared" si="0"/>
        <v>3342</v>
      </c>
    </row>
    <row r="12" spans="1:6">
      <c r="A12" s="27" t="s">
        <v>216</v>
      </c>
      <c r="B12" s="66">
        <v>182</v>
      </c>
      <c r="C12" s="66">
        <v>430</v>
      </c>
      <c r="D12" s="66">
        <v>1410</v>
      </c>
      <c r="E12" s="66">
        <v>1043</v>
      </c>
      <c r="F12" s="66">
        <f t="shared" si="0"/>
        <v>3065</v>
      </c>
    </row>
    <row r="13" spans="1:6">
      <c r="A13" s="27" t="s">
        <v>217</v>
      </c>
      <c r="B13" s="66">
        <v>134</v>
      </c>
      <c r="C13" s="66">
        <v>162</v>
      </c>
      <c r="D13" s="66">
        <v>631</v>
      </c>
      <c r="E13" s="66">
        <v>908</v>
      </c>
      <c r="F13" s="66">
        <f t="shared" si="0"/>
        <v>1835</v>
      </c>
    </row>
    <row r="14" spans="1:6">
      <c r="A14" s="67" t="s">
        <v>42</v>
      </c>
      <c r="B14" s="68">
        <f>SUM(B2:B13)</f>
        <v>1787</v>
      </c>
      <c r="C14" s="68">
        <f>SUM(C2:C13)</f>
        <v>4467</v>
      </c>
      <c r="D14" s="68">
        <f>SUM(D2:D13)</f>
        <v>12876</v>
      </c>
      <c r="E14" s="68">
        <f>SUM(E2:E13)</f>
        <v>11801</v>
      </c>
      <c r="F14" s="68">
        <f t="shared" si="0"/>
        <v>30931</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0" sqref="B20"/>
    </sheetView>
  </sheetViews>
  <sheetFormatPr defaultColWidth="11" defaultRowHeight="15.75"/>
  <cols>
    <col min="1" max="1" width="38.5" bestFit="1" customWidth="1"/>
  </cols>
  <sheetData>
    <row r="1" spans="1:2">
      <c r="A1" s="65" t="s">
        <v>1362</v>
      </c>
      <c r="B1" s="65" t="s">
        <v>218</v>
      </c>
    </row>
    <row r="2" spans="1:2">
      <c r="A2" s="27" t="s">
        <v>219</v>
      </c>
      <c r="B2" s="69">
        <v>229</v>
      </c>
    </row>
    <row r="3" spans="1:2">
      <c r="A3" s="27" t="s">
        <v>220</v>
      </c>
      <c r="B3" s="69">
        <v>5</v>
      </c>
    </row>
    <row r="4" spans="1:2">
      <c r="A4" s="27" t="s">
        <v>221</v>
      </c>
      <c r="B4" s="69">
        <v>13</v>
      </c>
    </row>
    <row r="5" spans="1:2">
      <c r="A5" s="27" t="s">
        <v>222</v>
      </c>
      <c r="B5" s="69">
        <v>60</v>
      </c>
    </row>
    <row r="6" spans="1:2">
      <c r="A6" s="27" t="s">
        <v>223</v>
      </c>
      <c r="B6" s="69">
        <v>98</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F7" sqref="F7"/>
    </sheetView>
  </sheetViews>
  <sheetFormatPr defaultColWidth="11" defaultRowHeight="15.75"/>
  <cols>
    <col min="1" max="1" width="15.625" bestFit="1" customWidth="1"/>
  </cols>
  <sheetData>
    <row r="1" spans="1:3">
      <c r="A1" s="65" t="s">
        <v>1363</v>
      </c>
      <c r="B1" s="65" t="s">
        <v>1365</v>
      </c>
      <c r="C1" s="65" t="s">
        <v>218</v>
      </c>
    </row>
    <row r="2" spans="1:3">
      <c r="A2" s="70" t="s">
        <v>224</v>
      </c>
      <c r="B2" s="71" t="s">
        <v>225</v>
      </c>
      <c r="C2" s="66">
        <v>232</v>
      </c>
    </row>
    <row r="3" spans="1:3">
      <c r="A3" s="66" t="s">
        <v>226</v>
      </c>
      <c r="B3" s="71" t="s">
        <v>227</v>
      </c>
      <c r="C3" s="66">
        <v>29</v>
      </c>
    </row>
    <row r="4" spans="1:3">
      <c r="A4" s="70" t="s">
        <v>228</v>
      </c>
      <c r="B4" s="71" t="s">
        <v>227</v>
      </c>
      <c r="C4" s="66">
        <v>95</v>
      </c>
    </row>
    <row r="5" spans="1:3">
      <c r="A5" s="70" t="s">
        <v>229</v>
      </c>
      <c r="B5" s="71" t="s">
        <v>230</v>
      </c>
      <c r="C5" s="66">
        <v>2</v>
      </c>
    </row>
    <row r="6" spans="1:3">
      <c r="A6" s="70" t="s">
        <v>231</v>
      </c>
      <c r="B6" s="71" t="s">
        <v>225</v>
      </c>
      <c r="C6" s="66">
        <v>852</v>
      </c>
    </row>
    <row r="7" spans="1:3">
      <c r="A7" s="70" t="s">
        <v>232</v>
      </c>
      <c r="B7" s="71" t="s">
        <v>225</v>
      </c>
      <c r="C7" s="66">
        <v>98.5</v>
      </c>
    </row>
    <row r="8" spans="1:3">
      <c r="A8" s="70" t="s">
        <v>233</v>
      </c>
      <c r="B8" s="71" t="s">
        <v>230</v>
      </c>
      <c r="C8" s="66">
        <v>24</v>
      </c>
    </row>
    <row r="9" spans="1:3">
      <c r="A9" s="70" t="s">
        <v>234</v>
      </c>
      <c r="B9" s="71" t="s">
        <v>225</v>
      </c>
      <c r="C9" s="66">
        <v>80</v>
      </c>
    </row>
    <row r="10" spans="1:3">
      <c r="A10" s="70" t="s">
        <v>235</v>
      </c>
      <c r="B10" s="71" t="s">
        <v>236</v>
      </c>
      <c r="C10" s="66">
        <v>284.64999999999998</v>
      </c>
    </row>
    <row r="11" spans="1:3">
      <c r="A11" s="70" t="s">
        <v>237</v>
      </c>
      <c r="B11" s="71" t="s">
        <v>230</v>
      </c>
      <c r="C11" s="66">
        <v>32</v>
      </c>
    </row>
    <row r="12" spans="1:3">
      <c r="A12" s="70" t="s">
        <v>238</v>
      </c>
      <c r="B12" s="71" t="s">
        <v>225</v>
      </c>
      <c r="C12" s="66">
        <v>16</v>
      </c>
    </row>
    <row r="13" spans="1:3">
      <c r="A13" s="70" t="s">
        <v>239</v>
      </c>
      <c r="B13" s="71" t="s">
        <v>230</v>
      </c>
      <c r="C13" s="66">
        <v>203</v>
      </c>
    </row>
    <row r="14" spans="1:3">
      <c r="A14" s="70" t="s">
        <v>240</v>
      </c>
      <c r="B14" s="71" t="s">
        <v>225</v>
      </c>
      <c r="C14" s="66">
        <v>328</v>
      </c>
    </row>
    <row r="15" spans="1:3">
      <c r="A15" s="70" t="s">
        <v>241</v>
      </c>
      <c r="B15" s="71" t="s">
        <v>230</v>
      </c>
      <c r="C15" s="66">
        <v>413</v>
      </c>
    </row>
    <row r="16" spans="1:3">
      <c r="A16" s="70" t="s">
        <v>242</v>
      </c>
      <c r="B16" s="71" t="s">
        <v>225</v>
      </c>
      <c r="C16" s="66">
        <v>337.5</v>
      </c>
    </row>
    <row r="17" spans="1:3">
      <c r="A17" s="70" t="s">
        <v>243</v>
      </c>
      <c r="B17" s="71" t="s">
        <v>230</v>
      </c>
      <c r="C17" s="66">
        <v>76</v>
      </c>
    </row>
    <row r="18" spans="1:3">
      <c r="A18" s="70" t="s">
        <v>244</v>
      </c>
      <c r="B18" s="71" t="s">
        <v>230</v>
      </c>
      <c r="C18" s="66">
        <v>598</v>
      </c>
    </row>
    <row r="19" spans="1:3">
      <c r="A19" s="70" t="s">
        <v>245</v>
      </c>
      <c r="B19" s="71" t="s">
        <v>230</v>
      </c>
      <c r="C19" s="66">
        <v>4</v>
      </c>
    </row>
    <row r="20" spans="1:3">
      <c r="A20" s="70" t="s">
        <v>246</v>
      </c>
      <c r="B20" s="71" t="s">
        <v>247</v>
      </c>
      <c r="C20" s="66">
        <v>26</v>
      </c>
    </row>
    <row r="21" spans="1:3">
      <c r="A21" s="70" t="s">
        <v>248</v>
      </c>
      <c r="B21" s="71" t="s">
        <v>225</v>
      </c>
      <c r="C21" s="66">
        <v>418.5</v>
      </c>
    </row>
    <row r="22" spans="1:3">
      <c r="A22" s="70" t="s">
        <v>249</v>
      </c>
      <c r="B22" s="71" t="s">
        <v>230</v>
      </c>
      <c r="C22" s="66">
        <v>31</v>
      </c>
    </row>
    <row r="23" spans="1:3">
      <c r="A23" s="70" t="s">
        <v>250</v>
      </c>
      <c r="B23" s="71" t="s">
        <v>225</v>
      </c>
      <c r="C23" s="66">
        <v>60</v>
      </c>
    </row>
    <row r="24" spans="1:3">
      <c r="A24" s="70" t="s">
        <v>251</v>
      </c>
      <c r="B24" s="71" t="s">
        <v>252</v>
      </c>
      <c r="C24" s="66">
        <f>13531+164831</f>
        <v>178362</v>
      </c>
    </row>
    <row r="25" spans="1:3">
      <c r="A25" s="70" t="s">
        <v>253</v>
      </c>
      <c r="B25" s="71" t="s">
        <v>225</v>
      </c>
      <c r="C25" s="66">
        <v>579</v>
      </c>
    </row>
    <row r="26" spans="1:3">
      <c r="A26" s="70" t="s">
        <v>254</v>
      </c>
      <c r="B26" s="71" t="s">
        <v>225</v>
      </c>
      <c r="C26" s="66">
        <v>12180</v>
      </c>
    </row>
    <row r="27" spans="1:3">
      <c r="A27" s="70" t="s">
        <v>255</v>
      </c>
      <c r="B27" s="71" t="s">
        <v>256</v>
      </c>
      <c r="C27" s="66">
        <v>342</v>
      </c>
    </row>
    <row r="28" spans="1:3">
      <c r="A28" s="70" t="s">
        <v>257</v>
      </c>
      <c r="B28" s="71" t="s">
        <v>258</v>
      </c>
      <c r="C28" s="66">
        <v>648</v>
      </c>
    </row>
    <row r="29" spans="1:3">
      <c r="A29" s="70" t="s">
        <v>259</v>
      </c>
      <c r="B29" s="71" t="s">
        <v>230</v>
      </c>
      <c r="C29" s="66">
        <v>5</v>
      </c>
    </row>
    <row r="30" spans="1:3">
      <c r="A30" s="70" t="s">
        <v>260</v>
      </c>
      <c r="B30" s="71" t="s">
        <v>258</v>
      </c>
      <c r="C30" s="66">
        <v>289</v>
      </c>
    </row>
    <row r="31" spans="1:3">
      <c r="A31" s="70" t="s">
        <v>261</v>
      </c>
      <c r="B31" s="71" t="s">
        <v>230</v>
      </c>
      <c r="C31" s="66">
        <v>21</v>
      </c>
    </row>
    <row r="32" spans="1:3">
      <c r="A32" s="70" t="s">
        <v>262</v>
      </c>
      <c r="B32" s="71" t="s">
        <v>225</v>
      </c>
      <c r="C32" s="66">
        <v>61.5</v>
      </c>
    </row>
    <row r="33" spans="1:3">
      <c r="A33" s="70" t="s">
        <v>263</v>
      </c>
      <c r="B33" s="71" t="s">
        <v>225</v>
      </c>
      <c r="C33" s="66">
        <v>228</v>
      </c>
    </row>
    <row r="34" spans="1:3">
      <c r="A34" s="70" t="s">
        <v>264</v>
      </c>
      <c r="B34" s="71" t="s">
        <v>230</v>
      </c>
      <c r="C34" s="66">
        <v>71</v>
      </c>
    </row>
    <row r="35" spans="1:3">
      <c r="A35" s="70" t="s">
        <v>265</v>
      </c>
      <c r="B35" s="71" t="s">
        <v>266</v>
      </c>
      <c r="C35" s="66">
        <v>129</v>
      </c>
    </row>
    <row r="36" spans="1:3">
      <c r="A36" s="70" t="s">
        <v>267</v>
      </c>
      <c r="B36" s="71" t="s">
        <v>230</v>
      </c>
      <c r="C36" s="66">
        <v>23</v>
      </c>
    </row>
    <row r="37" spans="1:3">
      <c r="A37" s="70" t="s">
        <v>268</v>
      </c>
      <c r="B37" s="71" t="s">
        <v>230</v>
      </c>
      <c r="C37" s="66">
        <v>64</v>
      </c>
    </row>
    <row r="38" spans="1:3">
      <c r="A38" s="70" t="s">
        <v>269</v>
      </c>
      <c r="B38" s="71" t="s">
        <v>225</v>
      </c>
      <c r="C38" s="66">
        <v>673</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0" sqref="A20"/>
    </sheetView>
  </sheetViews>
  <sheetFormatPr defaultColWidth="11" defaultRowHeight="15.75"/>
  <cols>
    <col min="1" max="1" width="46.125" bestFit="1" customWidth="1"/>
    <col min="2" max="2" width="13.875" bestFit="1" customWidth="1"/>
  </cols>
  <sheetData>
    <row r="1" spans="1:2">
      <c r="A1" s="72" t="s">
        <v>1366</v>
      </c>
      <c r="B1" s="72" t="s">
        <v>270</v>
      </c>
    </row>
    <row r="2" spans="1:2">
      <c r="A2" s="73" t="s">
        <v>271</v>
      </c>
      <c r="B2" s="74" t="s">
        <v>272</v>
      </c>
    </row>
    <row r="3" spans="1:2">
      <c r="A3" s="73" t="s">
        <v>273</v>
      </c>
      <c r="B3" s="74" t="s">
        <v>274</v>
      </c>
    </row>
    <row r="4" spans="1:2">
      <c r="A4" s="73" t="s">
        <v>275</v>
      </c>
      <c r="B4" s="74">
        <v>7</v>
      </c>
    </row>
    <row r="5" spans="1:2">
      <c r="A5" s="73" t="s">
        <v>276</v>
      </c>
      <c r="B5" s="74" t="s">
        <v>1367</v>
      </c>
    </row>
    <row r="6" spans="1:2">
      <c r="A6" s="73" t="s">
        <v>277</v>
      </c>
      <c r="B6" s="74">
        <v>3</v>
      </c>
    </row>
    <row r="7" spans="1:2">
      <c r="A7" s="73" t="s">
        <v>278</v>
      </c>
      <c r="B7" s="75">
        <v>122755.2</v>
      </c>
    </row>
  </sheetData>
  <pageMargins left="0.511811024" right="0.511811024" top="0.78740157499999996" bottom="0.78740157499999996" header="0.31496062000000002" footer="0.31496062000000002"/>
  <pageSetup paperSize="9" orientation="portrait" horizontalDpi="4294967293"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9" sqref="G9"/>
    </sheetView>
  </sheetViews>
  <sheetFormatPr defaultColWidth="11" defaultRowHeight="15.75"/>
  <cols>
    <col min="1" max="1" width="36.375" bestFit="1" customWidth="1"/>
  </cols>
  <sheetData>
    <row r="1" spans="1:2" s="15" customFormat="1" ht="51">
      <c r="A1" s="72" t="s">
        <v>1364</v>
      </c>
      <c r="B1" s="72" t="s">
        <v>279</v>
      </c>
    </row>
    <row r="2" spans="1:2" s="15" customFormat="1">
      <c r="A2" s="73" t="s">
        <v>280</v>
      </c>
      <c r="B2" s="74">
        <v>553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0" sqref="A20"/>
    </sheetView>
  </sheetViews>
  <sheetFormatPr defaultColWidth="11" defaultRowHeight="15.75"/>
  <cols>
    <col min="1" max="1" width="37.125" customWidth="1"/>
  </cols>
  <sheetData>
    <row r="1" spans="1:4" ht="16.5" customHeight="1">
      <c r="A1" s="31" t="s">
        <v>1350</v>
      </c>
      <c r="B1" s="33" t="s">
        <v>43</v>
      </c>
      <c r="C1" s="26" t="s">
        <v>44</v>
      </c>
      <c r="D1" s="26" t="s">
        <v>45</v>
      </c>
    </row>
    <row r="2" spans="1:4">
      <c r="A2" s="29" t="s">
        <v>46</v>
      </c>
      <c r="B2" s="34">
        <v>576</v>
      </c>
      <c r="C2" s="34">
        <v>11</v>
      </c>
      <c r="D2" s="34">
        <v>4</v>
      </c>
    </row>
    <row r="3" spans="1:4">
      <c r="A3" s="29" t="s">
        <v>47</v>
      </c>
      <c r="B3" s="34">
        <v>576</v>
      </c>
      <c r="C3" s="34">
        <v>5</v>
      </c>
      <c r="D3" s="34">
        <v>3</v>
      </c>
    </row>
    <row r="4" spans="1:4">
      <c r="A4" s="29" t="s">
        <v>48</v>
      </c>
      <c r="B4" s="34">
        <v>384</v>
      </c>
      <c r="C4" s="34">
        <v>14</v>
      </c>
      <c r="D4" s="34">
        <v>8</v>
      </c>
    </row>
    <row r="5" spans="1:4">
      <c r="A5" s="29" t="s">
        <v>49</v>
      </c>
      <c r="B5" s="34">
        <v>384</v>
      </c>
      <c r="C5" s="34">
        <v>0</v>
      </c>
      <c r="D5" s="34">
        <v>0</v>
      </c>
    </row>
    <row r="6" spans="1:4">
      <c r="A6" s="29" t="s">
        <v>50</v>
      </c>
      <c r="B6" s="34">
        <v>576</v>
      </c>
      <c r="C6" s="34">
        <v>5</v>
      </c>
      <c r="D6" s="34">
        <v>5</v>
      </c>
    </row>
    <row r="7" spans="1:4">
      <c r="A7" s="29" t="s">
        <v>51</v>
      </c>
      <c r="B7" s="34">
        <v>384</v>
      </c>
      <c r="C7" s="34">
        <v>1</v>
      </c>
      <c r="D7" s="34">
        <v>0</v>
      </c>
    </row>
    <row r="8" spans="1:4">
      <c r="A8" s="29" t="s">
        <v>52</v>
      </c>
      <c r="B8" s="34">
        <v>192</v>
      </c>
      <c r="C8" s="34">
        <v>0</v>
      </c>
      <c r="D8" s="34">
        <v>0</v>
      </c>
    </row>
    <row r="9" spans="1:4">
      <c r="A9" s="29" t="s">
        <v>53</v>
      </c>
      <c r="B9" s="34">
        <v>384</v>
      </c>
      <c r="C9" s="34">
        <v>1</v>
      </c>
      <c r="D9" s="34">
        <v>1</v>
      </c>
    </row>
    <row r="10" spans="1:4">
      <c r="A10" s="29" t="s">
        <v>54</v>
      </c>
      <c r="B10" s="34">
        <v>576</v>
      </c>
      <c r="C10" s="34">
        <v>0</v>
      </c>
      <c r="D10" s="34">
        <v>0</v>
      </c>
    </row>
    <row r="11" spans="1:4">
      <c r="A11" s="29" t="s">
        <v>55</v>
      </c>
      <c r="B11" s="34">
        <v>384</v>
      </c>
      <c r="C11" s="34">
        <v>2</v>
      </c>
      <c r="D11" s="34">
        <v>1</v>
      </c>
    </row>
    <row r="12" spans="1:4">
      <c r="A12" s="29" t="s">
        <v>56</v>
      </c>
      <c r="B12" s="34">
        <v>384</v>
      </c>
      <c r="C12" s="34">
        <v>18</v>
      </c>
      <c r="D12" s="34">
        <v>8</v>
      </c>
    </row>
    <row r="13" spans="1:4">
      <c r="A13" s="29" t="s">
        <v>57</v>
      </c>
      <c r="B13" s="34">
        <v>384</v>
      </c>
      <c r="C13" s="34">
        <v>2</v>
      </c>
      <c r="D13" s="34">
        <v>1</v>
      </c>
    </row>
    <row r="14" spans="1:4">
      <c r="A14" s="29" t="s">
        <v>58</v>
      </c>
      <c r="B14" s="34">
        <v>576</v>
      </c>
      <c r="C14" s="34">
        <v>12</v>
      </c>
      <c r="D14" s="34">
        <v>3</v>
      </c>
    </row>
    <row r="15" spans="1:4">
      <c r="A15" s="29" t="s">
        <v>59</v>
      </c>
      <c r="B15" s="34">
        <v>384</v>
      </c>
      <c r="C15" s="34">
        <v>4</v>
      </c>
      <c r="D15" s="34">
        <v>2</v>
      </c>
    </row>
    <row r="16" spans="1:4">
      <c r="A16" s="29" t="s">
        <v>60</v>
      </c>
      <c r="B16" s="34">
        <v>384</v>
      </c>
      <c r="C16" s="34">
        <v>5</v>
      </c>
      <c r="D16" s="34">
        <v>2</v>
      </c>
    </row>
    <row r="17" spans="1:4">
      <c r="A17" s="29" t="s">
        <v>61</v>
      </c>
      <c r="B17" s="34">
        <v>192</v>
      </c>
      <c r="C17" s="34">
        <v>0</v>
      </c>
      <c r="D17" s="34">
        <v>0</v>
      </c>
    </row>
    <row r="18" spans="1:4">
      <c r="A18" s="29" t="s">
        <v>62</v>
      </c>
      <c r="B18" s="34">
        <v>384</v>
      </c>
      <c r="C18" s="34">
        <v>4</v>
      </c>
      <c r="D18" s="34">
        <v>2</v>
      </c>
    </row>
    <row r="19" spans="1:4">
      <c r="A19" s="29" t="s">
        <v>63</v>
      </c>
      <c r="B19" s="34">
        <v>384</v>
      </c>
      <c r="C19" s="34">
        <v>2</v>
      </c>
      <c r="D19" s="34">
        <v>1</v>
      </c>
    </row>
    <row r="20" spans="1:4">
      <c r="A20" s="29" t="s">
        <v>64</v>
      </c>
      <c r="B20" s="34">
        <v>384</v>
      </c>
      <c r="C20" s="34">
        <v>6</v>
      </c>
      <c r="D20" s="34">
        <v>3</v>
      </c>
    </row>
    <row r="21" spans="1:4">
      <c r="A21" s="29" t="s">
        <v>65</v>
      </c>
      <c r="B21" s="34">
        <v>384</v>
      </c>
      <c r="C21" s="34">
        <v>1</v>
      </c>
      <c r="D21" s="34">
        <v>0</v>
      </c>
    </row>
    <row r="22" spans="1:4">
      <c r="A22" s="29" t="s">
        <v>66</v>
      </c>
      <c r="B22" s="34">
        <v>576</v>
      </c>
      <c r="C22" s="34">
        <v>2</v>
      </c>
      <c r="D22" s="34">
        <v>2</v>
      </c>
    </row>
    <row r="23" spans="1:4">
      <c r="A23" s="29" t="s">
        <v>67</v>
      </c>
      <c r="B23" s="34">
        <v>384</v>
      </c>
      <c r="C23" s="34">
        <v>2</v>
      </c>
      <c r="D23" s="34">
        <v>1</v>
      </c>
    </row>
    <row r="24" spans="1:4">
      <c r="A24" s="29" t="s">
        <v>68</v>
      </c>
      <c r="B24" s="34">
        <v>384</v>
      </c>
      <c r="C24" s="34">
        <v>2</v>
      </c>
      <c r="D24" s="34">
        <v>1</v>
      </c>
    </row>
    <row r="25" spans="1:4">
      <c r="A25" s="29" t="s">
        <v>69</v>
      </c>
      <c r="B25" s="34">
        <v>192</v>
      </c>
      <c r="C25" s="34">
        <v>0</v>
      </c>
      <c r="D25" s="34">
        <v>0</v>
      </c>
    </row>
    <row r="26" spans="1:4">
      <c r="A26" s="29" t="s">
        <v>70</v>
      </c>
      <c r="B26" s="34">
        <v>576</v>
      </c>
      <c r="C26" s="34">
        <v>0</v>
      </c>
      <c r="D26" s="34">
        <v>1</v>
      </c>
    </row>
    <row r="27" spans="1:4">
      <c r="A27" s="29" t="s">
        <v>71</v>
      </c>
      <c r="B27" s="34">
        <v>384</v>
      </c>
      <c r="C27" s="34">
        <v>5</v>
      </c>
      <c r="D27" s="34">
        <v>0</v>
      </c>
    </row>
    <row r="28" spans="1:4">
      <c r="A28" s="29" t="s">
        <v>72</v>
      </c>
      <c r="B28" s="34">
        <v>384</v>
      </c>
      <c r="C28" s="34">
        <v>0</v>
      </c>
      <c r="D28" s="34">
        <v>0</v>
      </c>
    </row>
    <row r="29" spans="1:4">
      <c r="A29" s="29" t="s">
        <v>73</v>
      </c>
      <c r="B29" s="34">
        <v>384</v>
      </c>
      <c r="C29" s="34">
        <v>4</v>
      </c>
      <c r="D29" s="34">
        <v>1</v>
      </c>
    </row>
    <row r="30" spans="1:4">
      <c r="A30" s="29" t="s">
        <v>74</v>
      </c>
      <c r="B30" s="34">
        <v>576</v>
      </c>
      <c r="C30" s="34">
        <v>12</v>
      </c>
      <c r="D30" s="34">
        <v>4</v>
      </c>
    </row>
    <row r="31" spans="1:4">
      <c r="A31" s="29" t="s">
        <v>75</v>
      </c>
      <c r="B31" s="34">
        <v>576</v>
      </c>
      <c r="C31" s="34">
        <v>5</v>
      </c>
      <c r="D31" s="34">
        <v>2</v>
      </c>
    </row>
    <row r="32" spans="1:4">
      <c r="A32" s="29" t="s">
        <v>76</v>
      </c>
      <c r="B32" s="34">
        <v>576</v>
      </c>
      <c r="C32" s="34">
        <v>6</v>
      </c>
      <c r="D32" s="34">
        <v>2</v>
      </c>
    </row>
    <row r="33" spans="1:4">
      <c r="A33" s="29" t="s">
        <v>77</v>
      </c>
      <c r="B33" s="34">
        <v>576</v>
      </c>
      <c r="C33" s="34">
        <v>4</v>
      </c>
      <c r="D33" s="34">
        <v>1</v>
      </c>
    </row>
    <row r="34" spans="1:4">
      <c r="A34" s="29" t="s">
        <v>78</v>
      </c>
      <c r="B34" s="34">
        <v>576</v>
      </c>
      <c r="C34" s="34">
        <v>24</v>
      </c>
      <c r="D34" s="34">
        <v>7</v>
      </c>
    </row>
    <row r="35" spans="1:4">
      <c r="A35" s="29" t="s">
        <v>79</v>
      </c>
      <c r="B35" s="34">
        <v>384</v>
      </c>
      <c r="C35" s="34">
        <v>4</v>
      </c>
      <c r="D35" s="34">
        <v>2</v>
      </c>
    </row>
    <row r="36" spans="1:4">
      <c r="A36" s="29" t="s">
        <v>80</v>
      </c>
      <c r="B36" s="34">
        <v>384</v>
      </c>
      <c r="C36" s="34">
        <v>3</v>
      </c>
      <c r="D36" s="34">
        <v>0</v>
      </c>
    </row>
    <row r="37" spans="1:4">
      <c r="A37" s="29" t="s">
        <v>81</v>
      </c>
      <c r="B37" s="34">
        <v>576</v>
      </c>
      <c r="C37" s="34">
        <v>7</v>
      </c>
      <c r="D37" s="34">
        <v>2</v>
      </c>
    </row>
    <row r="38" spans="1:4">
      <c r="A38" s="29" t="s">
        <v>82</v>
      </c>
      <c r="B38" s="34">
        <v>576</v>
      </c>
      <c r="C38" s="34">
        <v>15</v>
      </c>
      <c r="D38" s="34">
        <v>5</v>
      </c>
    </row>
    <row r="39" spans="1:4">
      <c r="A39" s="29" t="s">
        <v>83</v>
      </c>
      <c r="B39" s="34">
        <v>576</v>
      </c>
      <c r="C39" s="34">
        <v>2</v>
      </c>
      <c r="D39" s="34">
        <v>1</v>
      </c>
    </row>
    <row r="40" spans="1:4">
      <c r="A40" s="29" t="s">
        <v>84</v>
      </c>
      <c r="B40" s="34">
        <v>384</v>
      </c>
      <c r="C40" s="34">
        <v>2</v>
      </c>
      <c r="D40" s="34">
        <v>2</v>
      </c>
    </row>
    <row r="41" spans="1:4">
      <c r="A41" s="29" t="s">
        <v>85</v>
      </c>
      <c r="B41" s="34">
        <v>192</v>
      </c>
      <c r="C41" s="34">
        <v>0</v>
      </c>
      <c r="D41" s="34">
        <v>0</v>
      </c>
    </row>
    <row r="42" spans="1:4">
      <c r="A42" s="29" t="s">
        <v>86</v>
      </c>
      <c r="B42" s="34">
        <v>192</v>
      </c>
      <c r="C42" s="34">
        <v>1</v>
      </c>
      <c r="D42" s="34">
        <v>1</v>
      </c>
    </row>
    <row r="43" spans="1:4">
      <c r="A43" s="29" t="s">
        <v>87</v>
      </c>
      <c r="B43" s="34">
        <v>576</v>
      </c>
      <c r="C43" s="34">
        <v>3</v>
      </c>
      <c r="D43" s="34">
        <v>1</v>
      </c>
    </row>
    <row r="44" spans="1:4">
      <c r="A44" s="31" t="s">
        <v>88</v>
      </c>
      <c r="B44" s="31" t="s">
        <v>39</v>
      </c>
      <c r="C44" s="26">
        <f>SUM(C2:C43)</f>
        <v>196</v>
      </c>
      <c r="D44" s="26">
        <f>SUM(D2:D43)</f>
        <v>80</v>
      </c>
    </row>
  </sheetData>
  <pageMargins left="0.511811024" right="0.511811024" top="0.78740157499999996" bottom="0.78740157499999996" header="0.31496062000000002" footer="0.31496062000000002"/>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14" sqref="A14"/>
    </sheetView>
  </sheetViews>
  <sheetFormatPr defaultRowHeight="15.75"/>
  <cols>
    <col min="1" max="1" width="54.5" style="5" customWidth="1"/>
    <col min="2" max="6" width="9" style="5"/>
  </cols>
  <sheetData>
    <row r="1" spans="1:6">
      <c r="A1" s="72" t="s">
        <v>1368</v>
      </c>
      <c r="B1" s="72" t="s">
        <v>281</v>
      </c>
      <c r="C1" s="72" t="s">
        <v>282</v>
      </c>
      <c r="D1" s="72" t="s">
        <v>283</v>
      </c>
      <c r="E1" s="72" t="s">
        <v>284</v>
      </c>
      <c r="F1" s="72" t="s">
        <v>42</v>
      </c>
    </row>
    <row r="2" spans="1:6">
      <c r="A2" s="73" t="s">
        <v>285</v>
      </c>
      <c r="B2" s="74">
        <v>2134910</v>
      </c>
      <c r="C2" s="74">
        <v>2760772</v>
      </c>
      <c r="D2" s="74">
        <v>4109623</v>
      </c>
      <c r="E2" s="74">
        <v>2789769</v>
      </c>
      <c r="F2" s="74">
        <f>SUM(B2:E2)</f>
        <v>11795074</v>
      </c>
    </row>
    <row r="3" spans="1:6">
      <c r="A3" s="73" t="s">
        <v>286</v>
      </c>
      <c r="B3" s="74">
        <v>51895</v>
      </c>
      <c r="C3" s="74">
        <v>21752</v>
      </c>
      <c r="D3" s="74">
        <v>67987</v>
      </c>
      <c r="E3" s="74">
        <v>36548</v>
      </c>
      <c r="F3" s="74">
        <f>SUM(B3:E3)</f>
        <v>178182</v>
      </c>
    </row>
    <row r="4" spans="1:6" ht="25.5">
      <c r="A4" s="73" t="s">
        <v>287</v>
      </c>
      <c r="B4" s="74">
        <v>18671</v>
      </c>
      <c r="C4" s="74">
        <v>20431</v>
      </c>
      <c r="D4" s="74">
        <v>42754</v>
      </c>
      <c r="E4" s="74">
        <v>26994</v>
      </c>
      <c r="F4" s="74">
        <f>SUM(B4:E4)</f>
        <v>108850</v>
      </c>
    </row>
    <row r="8" spans="1:6">
      <c r="A8" s="4"/>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0" sqref="A20"/>
    </sheetView>
  </sheetViews>
  <sheetFormatPr defaultColWidth="11" defaultRowHeight="15.75"/>
  <cols>
    <col min="1" max="1" width="55.25" customWidth="1"/>
  </cols>
  <sheetData>
    <row r="1" spans="1:6">
      <c r="A1" s="72" t="s">
        <v>1368</v>
      </c>
      <c r="B1" s="72" t="s">
        <v>281</v>
      </c>
      <c r="C1" s="72" t="s">
        <v>282</v>
      </c>
      <c r="D1" s="72" t="s">
        <v>283</v>
      </c>
      <c r="E1" s="72" t="s">
        <v>284</v>
      </c>
      <c r="F1" s="72" t="s">
        <v>42</v>
      </c>
    </row>
    <row r="2" spans="1:6">
      <c r="A2" s="73" t="s">
        <v>285</v>
      </c>
      <c r="B2" s="74">
        <v>532818</v>
      </c>
      <c r="C2" s="74">
        <v>3106096</v>
      </c>
      <c r="D2" s="74">
        <v>5115163</v>
      </c>
      <c r="E2" s="74">
        <v>4472798</v>
      </c>
      <c r="F2" s="74">
        <f>SUM(B2:E2)</f>
        <v>13226875</v>
      </c>
    </row>
    <row r="3" spans="1:6">
      <c r="A3" s="73" t="s">
        <v>286</v>
      </c>
      <c r="B3" s="74">
        <v>2634</v>
      </c>
      <c r="C3" s="74">
        <v>2805</v>
      </c>
      <c r="D3" s="74">
        <v>2932</v>
      </c>
      <c r="E3" s="74">
        <v>2883</v>
      </c>
      <c r="F3" s="74">
        <f>SUM(B3:E3)</f>
        <v>11254</v>
      </c>
    </row>
    <row r="4" spans="1:6">
      <c r="A4" s="73" t="s">
        <v>287</v>
      </c>
      <c r="B4" s="74">
        <v>6496</v>
      </c>
      <c r="C4" s="74">
        <v>21541</v>
      </c>
      <c r="D4" s="74">
        <v>26170</v>
      </c>
      <c r="E4" s="74">
        <v>28640</v>
      </c>
      <c r="F4" s="74">
        <f>SUM(B4:E4)</f>
        <v>82847</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ColWidth="17" defaultRowHeight="15.75"/>
  <cols>
    <col min="1" max="1" width="26" bestFit="1" customWidth="1"/>
    <col min="2" max="4" width="30" style="10" bestFit="1" customWidth="1"/>
  </cols>
  <sheetData>
    <row r="1" spans="1:5">
      <c r="A1" s="76" t="s">
        <v>1369</v>
      </c>
      <c r="B1" s="77" t="s">
        <v>782</v>
      </c>
      <c r="C1" s="77" t="s">
        <v>783</v>
      </c>
      <c r="D1" s="77" t="s">
        <v>784</v>
      </c>
      <c r="E1" s="2"/>
    </row>
    <row r="2" spans="1:5">
      <c r="A2" s="78" t="s">
        <v>288</v>
      </c>
      <c r="B2" s="79">
        <v>9276</v>
      </c>
      <c r="C2" s="79">
        <v>8768</v>
      </c>
      <c r="D2" s="79">
        <v>5159</v>
      </c>
      <c r="E2" s="2"/>
    </row>
    <row r="3" spans="1:5">
      <c r="A3" s="78" t="s">
        <v>289</v>
      </c>
      <c r="B3" s="79">
        <v>7469</v>
      </c>
      <c r="C3" s="79">
        <v>6846</v>
      </c>
      <c r="D3" s="79">
        <v>4848</v>
      </c>
      <c r="E3" s="2"/>
    </row>
    <row r="4" spans="1:5">
      <c r="A4" s="78" t="s">
        <v>290</v>
      </c>
      <c r="B4" s="80">
        <v>558</v>
      </c>
      <c r="C4" s="80">
        <v>558</v>
      </c>
      <c r="D4" s="80">
        <v>402</v>
      </c>
      <c r="E4" s="2"/>
    </row>
    <row r="5" spans="1:5">
      <c r="A5" s="78" t="s">
        <v>291</v>
      </c>
      <c r="B5" s="80">
        <v>148</v>
      </c>
      <c r="C5" s="80">
        <v>1</v>
      </c>
      <c r="D5" s="80">
        <v>0</v>
      </c>
      <c r="E5" s="2"/>
    </row>
    <row r="6" spans="1:5">
      <c r="A6" s="78" t="s">
        <v>292</v>
      </c>
      <c r="B6" s="80">
        <v>8</v>
      </c>
      <c r="C6" s="80">
        <v>8</v>
      </c>
      <c r="D6" s="80">
        <v>2</v>
      </c>
      <c r="E6" s="2"/>
    </row>
    <row r="7" spans="1:5">
      <c r="A7" s="78" t="s">
        <v>293</v>
      </c>
      <c r="B7" s="80">
        <v>337</v>
      </c>
      <c r="C7" s="80">
        <v>259</v>
      </c>
      <c r="D7" s="80">
        <v>153</v>
      </c>
      <c r="E7" s="2"/>
    </row>
    <row r="8" spans="1:5">
      <c r="A8" s="81" t="s">
        <v>294</v>
      </c>
      <c r="B8" s="77">
        <v>17796</v>
      </c>
      <c r="C8" s="77">
        <v>16440</v>
      </c>
      <c r="D8" s="77">
        <v>10564</v>
      </c>
      <c r="E8" s="2"/>
    </row>
    <row r="9" spans="1:5">
      <c r="A9" s="78" t="s">
        <v>295</v>
      </c>
      <c r="B9" s="79">
        <v>121</v>
      </c>
      <c r="C9" s="80">
        <v>687</v>
      </c>
      <c r="D9" s="80">
        <v>272</v>
      </c>
      <c r="E9" s="2"/>
    </row>
    <row r="10" spans="1:5">
      <c r="A10" s="78" t="s">
        <v>296</v>
      </c>
      <c r="B10" s="79">
        <v>3589</v>
      </c>
      <c r="C10" s="79">
        <v>2326</v>
      </c>
      <c r="D10" s="79">
        <v>1018</v>
      </c>
      <c r="E10" s="2"/>
    </row>
    <row r="11" spans="1:5">
      <c r="A11" s="78" t="s">
        <v>297</v>
      </c>
      <c r="B11" s="80">
        <v>298</v>
      </c>
      <c r="C11" s="80">
        <v>169</v>
      </c>
      <c r="D11" s="80">
        <v>53</v>
      </c>
      <c r="E11" s="2"/>
    </row>
    <row r="12" spans="1:5">
      <c r="A12" s="78" t="s">
        <v>298</v>
      </c>
      <c r="B12" s="80">
        <v>43</v>
      </c>
      <c r="C12" s="80">
        <v>43</v>
      </c>
      <c r="D12" s="80">
        <v>21</v>
      </c>
      <c r="E12" s="2"/>
    </row>
    <row r="13" spans="1:5">
      <c r="A13" s="78" t="s">
        <v>299</v>
      </c>
      <c r="B13" s="80">
        <v>0</v>
      </c>
      <c r="C13" s="80">
        <v>0</v>
      </c>
      <c r="D13" s="80">
        <v>0</v>
      </c>
      <c r="E13" s="2"/>
    </row>
    <row r="14" spans="1:5">
      <c r="A14" s="78" t="s">
        <v>300</v>
      </c>
      <c r="B14" s="80">
        <v>438</v>
      </c>
      <c r="C14" s="80">
        <v>306</v>
      </c>
      <c r="D14" s="80">
        <v>191</v>
      </c>
      <c r="E14" s="2"/>
    </row>
    <row r="15" spans="1:5">
      <c r="A15" s="78" t="s">
        <v>301</v>
      </c>
      <c r="B15" s="80">
        <v>897</v>
      </c>
      <c r="C15" s="80">
        <v>418</v>
      </c>
      <c r="D15" s="80">
        <v>149</v>
      </c>
      <c r="E15" s="2"/>
    </row>
    <row r="16" spans="1:5">
      <c r="A16" s="81" t="s">
        <v>302</v>
      </c>
      <c r="B16" s="77">
        <f>SUM(B9:B15)</f>
        <v>5386</v>
      </c>
      <c r="C16" s="77">
        <v>3949</v>
      </c>
      <c r="D16" s="77">
        <v>1704</v>
      </c>
      <c r="E16" s="2"/>
    </row>
    <row r="17" spans="1:5">
      <c r="A17" s="81" t="s">
        <v>303</v>
      </c>
      <c r="B17" s="77">
        <f>B8+B16</f>
        <v>23182</v>
      </c>
      <c r="C17" s="77">
        <f t="shared" ref="C17:D17" si="0">C8+C16</f>
        <v>20389</v>
      </c>
      <c r="D17" s="77">
        <f t="shared" si="0"/>
        <v>12268</v>
      </c>
      <c r="E17" s="2"/>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9" sqref="B19"/>
    </sheetView>
  </sheetViews>
  <sheetFormatPr defaultColWidth="11" defaultRowHeight="15.75"/>
  <cols>
    <col min="1" max="1" width="11.5" bestFit="1" customWidth="1"/>
    <col min="2" max="2" width="16.125" style="10" customWidth="1"/>
    <col min="3" max="3" width="19.125" style="10" customWidth="1"/>
    <col min="4" max="4" width="29" style="10" customWidth="1"/>
  </cols>
  <sheetData>
    <row r="1" spans="1:6" ht="25.5">
      <c r="A1" s="82" t="s">
        <v>1370</v>
      </c>
      <c r="B1" s="82" t="s">
        <v>922</v>
      </c>
      <c r="C1" s="82" t="s">
        <v>923</v>
      </c>
      <c r="D1" s="82" t="s">
        <v>924</v>
      </c>
    </row>
    <row r="2" spans="1:6">
      <c r="A2" s="83" t="s">
        <v>925</v>
      </c>
      <c r="B2" s="84">
        <v>21795</v>
      </c>
      <c r="C2" s="84">
        <v>1904</v>
      </c>
      <c r="D2" s="84">
        <v>11668</v>
      </c>
    </row>
    <row r="3" spans="1:6">
      <c r="A3" s="83" t="s">
        <v>926</v>
      </c>
      <c r="B3" s="84">
        <v>396</v>
      </c>
      <c r="C3" s="84">
        <v>235</v>
      </c>
      <c r="D3" s="84">
        <v>172</v>
      </c>
    </row>
    <row r="4" spans="1:6">
      <c r="A4" s="83" t="s">
        <v>927</v>
      </c>
      <c r="B4" s="84">
        <v>365</v>
      </c>
      <c r="C4" s="84">
        <v>149</v>
      </c>
      <c r="D4" s="84">
        <v>54</v>
      </c>
    </row>
    <row r="5" spans="1:6">
      <c r="A5" s="83" t="s">
        <v>928</v>
      </c>
      <c r="B5" s="84">
        <v>804</v>
      </c>
      <c r="C5" s="84">
        <v>539</v>
      </c>
      <c r="D5" s="84">
        <v>220</v>
      </c>
    </row>
    <row r="6" spans="1:6">
      <c r="A6" s="83" t="s">
        <v>929</v>
      </c>
      <c r="B6" s="84">
        <v>14</v>
      </c>
      <c r="C6" s="84">
        <v>8</v>
      </c>
      <c r="D6" s="84">
        <v>5</v>
      </c>
    </row>
    <row r="7" spans="1:6" ht="25.5">
      <c r="A7" s="83" t="s">
        <v>301</v>
      </c>
      <c r="B7" s="84">
        <v>897</v>
      </c>
      <c r="C7" s="84">
        <v>418</v>
      </c>
      <c r="D7" s="84">
        <v>149</v>
      </c>
      <c r="F7" s="7"/>
    </row>
    <row r="8" spans="1:6">
      <c r="A8" s="83" t="s">
        <v>42</v>
      </c>
      <c r="B8" s="84">
        <v>24271</v>
      </c>
      <c r="C8" s="84">
        <v>20389</v>
      </c>
      <c r="D8" s="84">
        <v>12268</v>
      </c>
    </row>
    <row r="9" spans="1:6">
      <c r="A9" s="6"/>
    </row>
    <row r="11" spans="1:6">
      <c r="A11" s="6"/>
    </row>
    <row r="13" spans="1:6">
      <c r="A13" s="6"/>
    </row>
  </sheetData>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XFD1048576"/>
    </sheetView>
  </sheetViews>
  <sheetFormatPr defaultRowHeight="15.75"/>
  <cols>
    <col min="1" max="1" width="10.125" bestFit="1" customWidth="1"/>
    <col min="3" max="3" width="8.875" bestFit="1" customWidth="1"/>
    <col min="4" max="4" width="6.875" bestFit="1" customWidth="1"/>
    <col min="5" max="5" width="9" style="5"/>
    <col min="6" max="6" width="8.5" bestFit="1" customWidth="1"/>
    <col min="7" max="7" width="7.5" bestFit="1" customWidth="1"/>
    <col min="8" max="8" width="9" style="5"/>
    <col min="9" max="9" width="8.875" bestFit="1" customWidth="1"/>
    <col min="10" max="10" width="6.875" bestFit="1" customWidth="1"/>
    <col min="11" max="11" width="9" style="5"/>
    <col min="12" max="12" width="8.5" bestFit="1" customWidth="1"/>
    <col min="13" max="13" width="7.875" bestFit="1" customWidth="1"/>
    <col min="14" max="14" width="9.125" bestFit="1" customWidth="1"/>
    <col min="15" max="15" width="5.625" bestFit="1" customWidth="1"/>
  </cols>
  <sheetData>
    <row r="1" spans="1:15" s="1" customFormat="1" ht="36" customHeight="1">
      <c r="A1" s="85" t="s">
        <v>1371</v>
      </c>
      <c r="B1" s="86" t="s">
        <v>794</v>
      </c>
      <c r="C1" s="86" t="s">
        <v>795</v>
      </c>
      <c r="D1" s="86" t="s">
        <v>796</v>
      </c>
      <c r="E1" s="86" t="s">
        <v>797</v>
      </c>
      <c r="F1" s="86" t="s">
        <v>798</v>
      </c>
      <c r="G1" s="86" t="s">
        <v>799</v>
      </c>
      <c r="H1" s="86" t="s">
        <v>800</v>
      </c>
      <c r="I1" s="86" t="s">
        <v>806</v>
      </c>
      <c r="J1" s="86" t="s">
        <v>801</v>
      </c>
      <c r="K1" s="86" t="s">
        <v>802</v>
      </c>
      <c r="L1" s="86" t="s">
        <v>803</v>
      </c>
      <c r="M1" s="86" t="s">
        <v>804</v>
      </c>
      <c r="N1" s="85" t="s">
        <v>805</v>
      </c>
      <c r="O1" s="85" t="s">
        <v>42</v>
      </c>
    </row>
    <row r="2" spans="1:15" s="5" customFormat="1">
      <c r="A2" s="87" t="s">
        <v>785</v>
      </c>
      <c r="B2" s="87">
        <v>9276</v>
      </c>
      <c r="C2" s="87">
        <v>7469</v>
      </c>
      <c r="D2" s="88">
        <v>558</v>
      </c>
      <c r="E2" s="88">
        <v>148</v>
      </c>
      <c r="F2" s="88">
        <v>8</v>
      </c>
      <c r="G2" s="88">
        <v>337</v>
      </c>
      <c r="H2" s="88">
        <v>1210</v>
      </c>
      <c r="I2" s="87">
        <v>3589</v>
      </c>
      <c r="J2" s="88">
        <v>298</v>
      </c>
      <c r="K2" s="88">
        <v>43</v>
      </c>
      <c r="L2" s="88">
        <v>0</v>
      </c>
      <c r="M2" s="88">
        <v>438</v>
      </c>
      <c r="N2" s="88">
        <v>897</v>
      </c>
      <c r="O2" s="89">
        <v>24271</v>
      </c>
    </row>
    <row r="3" spans="1:15" s="5" customFormat="1">
      <c r="A3" s="87" t="s">
        <v>786</v>
      </c>
      <c r="B3" s="87">
        <v>8768</v>
      </c>
      <c r="C3" s="87">
        <v>6846</v>
      </c>
      <c r="D3" s="88">
        <v>558</v>
      </c>
      <c r="E3" s="88">
        <v>1</v>
      </c>
      <c r="F3" s="88">
        <v>8</v>
      </c>
      <c r="G3" s="88">
        <v>259</v>
      </c>
      <c r="H3" s="88">
        <v>687</v>
      </c>
      <c r="I3" s="87">
        <v>2326</v>
      </c>
      <c r="J3" s="88">
        <v>169</v>
      </c>
      <c r="K3" s="88">
        <v>43</v>
      </c>
      <c r="L3" s="88">
        <v>0</v>
      </c>
      <c r="M3" s="88">
        <v>306</v>
      </c>
      <c r="N3" s="88">
        <v>418</v>
      </c>
      <c r="O3" s="89">
        <v>20389</v>
      </c>
    </row>
    <row r="4" spans="1:15" s="5" customFormat="1">
      <c r="A4" s="87" t="s">
        <v>787</v>
      </c>
      <c r="B4" s="87">
        <v>5159</v>
      </c>
      <c r="C4" s="87">
        <v>4848</v>
      </c>
      <c r="D4" s="88">
        <v>402</v>
      </c>
      <c r="E4" s="88">
        <v>0</v>
      </c>
      <c r="F4" s="88">
        <v>2</v>
      </c>
      <c r="G4" s="88">
        <v>153</v>
      </c>
      <c r="H4" s="88">
        <v>272</v>
      </c>
      <c r="I4" s="87">
        <v>1018</v>
      </c>
      <c r="J4" s="88">
        <v>53</v>
      </c>
      <c r="K4" s="88">
        <v>21</v>
      </c>
      <c r="L4" s="88">
        <v>0</v>
      </c>
      <c r="M4" s="88">
        <v>191</v>
      </c>
      <c r="N4" s="88">
        <v>149</v>
      </c>
      <c r="O4" s="89">
        <v>12268</v>
      </c>
    </row>
    <row r="5" spans="1:15" s="5" customFormat="1" ht="36">
      <c r="A5" s="90" t="s">
        <v>788</v>
      </c>
      <c r="B5" s="87">
        <v>8949</v>
      </c>
      <c r="C5" s="87">
        <v>7179</v>
      </c>
      <c r="D5" s="88">
        <v>549</v>
      </c>
      <c r="E5" s="88">
        <v>144</v>
      </c>
      <c r="F5" s="88">
        <v>4</v>
      </c>
      <c r="G5" s="88">
        <v>321</v>
      </c>
      <c r="H5" s="88">
        <v>1065</v>
      </c>
      <c r="I5" s="87">
        <v>313</v>
      </c>
      <c r="J5" s="88">
        <v>278</v>
      </c>
      <c r="K5" s="88">
        <v>41</v>
      </c>
      <c r="L5" s="88">
        <v>0</v>
      </c>
      <c r="M5" s="88">
        <v>410</v>
      </c>
      <c r="N5" s="88">
        <v>589</v>
      </c>
      <c r="O5" s="89">
        <v>22659</v>
      </c>
    </row>
    <row r="6" spans="1:15" s="5" customFormat="1" ht="36">
      <c r="A6" s="90" t="s">
        <v>789</v>
      </c>
      <c r="B6" s="87">
        <v>8495</v>
      </c>
      <c r="C6" s="87">
        <v>6624</v>
      </c>
      <c r="D6" s="88">
        <v>546</v>
      </c>
      <c r="E6" s="88">
        <v>0</v>
      </c>
      <c r="F6" s="88">
        <v>6</v>
      </c>
      <c r="G6" s="88">
        <v>247</v>
      </c>
      <c r="H6" s="88">
        <v>599</v>
      </c>
      <c r="I6" s="87">
        <v>2074</v>
      </c>
      <c r="J6" s="88">
        <v>159</v>
      </c>
      <c r="K6" s="88">
        <v>42</v>
      </c>
      <c r="L6" s="88">
        <v>0</v>
      </c>
      <c r="M6" s="88">
        <v>287</v>
      </c>
      <c r="N6" s="88">
        <v>262</v>
      </c>
      <c r="O6" s="89">
        <v>19341</v>
      </c>
    </row>
    <row r="7" spans="1:15" s="5" customFormat="1" ht="36">
      <c r="A7" s="90" t="s">
        <v>790</v>
      </c>
      <c r="B7" s="87">
        <v>4964</v>
      </c>
      <c r="C7" s="87">
        <v>4605</v>
      </c>
      <c r="D7" s="88">
        <v>389</v>
      </c>
      <c r="E7" s="88">
        <v>0</v>
      </c>
      <c r="F7" s="88">
        <v>1</v>
      </c>
      <c r="G7" s="88">
        <v>149</v>
      </c>
      <c r="H7" s="88">
        <v>221</v>
      </c>
      <c r="I7" s="88">
        <v>865</v>
      </c>
      <c r="J7" s="88">
        <v>46</v>
      </c>
      <c r="K7" s="88">
        <v>21</v>
      </c>
      <c r="L7" s="88">
        <v>0</v>
      </c>
      <c r="M7" s="88">
        <v>181</v>
      </c>
      <c r="N7" s="88">
        <v>94</v>
      </c>
      <c r="O7" s="89">
        <v>11536</v>
      </c>
    </row>
    <row r="8" spans="1:15" s="5" customFormat="1" ht="18">
      <c r="A8" s="90" t="s">
        <v>791</v>
      </c>
      <c r="B8" s="87" t="s">
        <v>304</v>
      </c>
      <c r="C8" s="87" t="s">
        <v>304</v>
      </c>
      <c r="D8" s="87" t="s">
        <v>305</v>
      </c>
      <c r="E8" s="87" t="s">
        <v>306</v>
      </c>
      <c r="F8" s="87" t="s">
        <v>307</v>
      </c>
      <c r="G8" s="87" t="s">
        <v>308</v>
      </c>
      <c r="H8" s="87" t="s">
        <v>309</v>
      </c>
      <c r="I8" s="87" t="s">
        <v>310</v>
      </c>
      <c r="J8" s="87" t="s">
        <v>311</v>
      </c>
      <c r="K8" s="87" t="s">
        <v>308</v>
      </c>
      <c r="L8" s="87" t="s">
        <v>312</v>
      </c>
      <c r="M8" s="87" t="s">
        <v>313</v>
      </c>
      <c r="N8" s="87" t="s">
        <v>314</v>
      </c>
      <c r="O8" s="89" t="s">
        <v>315</v>
      </c>
    </row>
    <row r="9" spans="1:15" s="5" customFormat="1" ht="18">
      <c r="A9" s="90" t="s">
        <v>792</v>
      </c>
      <c r="B9" s="87" t="s">
        <v>306</v>
      </c>
      <c r="C9" s="87" t="s">
        <v>306</v>
      </c>
      <c r="D9" s="87" t="s">
        <v>305</v>
      </c>
      <c r="E9" s="87" t="s">
        <v>316</v>
      </c>
      <c r="F9" s="87" t="s">
        <v>317</v>
      </c>
      <c r="G9" s="87" t="s">
        <v>308</v>
      </c>
      <c r="H9" s="87" t="s">
        <v>310</v>
      </c>
      <c r="I9" s="87" t="s">
        <v>318</v>
      </c>
      <c r="J9" s="87" t="s">
        <v>313</v>
      </c>
      <c r="K9" s="87" t="s">
        <v>305</v>
      </c>
      <c r="L9" s="87" t="s">
        <v>312</v>
      </c>
      <c r="M9" s="87" t="s">
        <v>313</v>
      </c>
      <c r="N9" s="87" t="s">
        <v>319</v>
      </c>
      <c r="O9" s="89" t="s">
        <v>320</v>
      </c>
    </row>
    <row r="10" spans="1:15" s="5" customFormat="1" ht="18">
      <c r="A10" s="90" t="s">
        <v>793</v>
      </c>
      <c r="B10" s="87" t="s">
        <v>304</v>
      </c>
      <c r="C10" s="87" t="s">
        <v>308</v>
      </c>
      <c r="D10" s="87" t="s">
        <v>306</v>
      </c>
      <c r="E10" s="87" t="s">
        <v>312</v>
      </c>
      <c r="F10" s="87" t="s">
        <v>307</v>
      </c>
      <c r="G10" s="87" t="s">
        <v>306</v>
      </c>
      <c r="H10" s="87" t="s">
        <v>321</v>
      </c>
      <c r="I10" s="87" t="s">
        <v>322</v>
      </c>
      <c r="J10" s="87" t="s">
        <v>310</v>
      </c>
      <c r="K10" s="87" t="s">
        <v>312</v>
      </c>
      <c r="L10" s="87" t="s">
        <v>312</v>
      </c>
      <c r="M10" s="87" t="s">
        <v>308</v>
      </c>
      <c r="N10" s="87" t="s">
        <v>319</v>
      </c>
      <c r="O10" s="89" t="s">
        <v>323</v>
      </c>
    </row>
  </sheetData>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E16" sqref="E16"/>
    </sheetView>
  </sheetViews>
  <sheetFormatPr defaultColWidth="11" defaultRowHeight="15.75"/>
  <cols>
    <col min="1" max="1" width="22.875" style="10" customWidth="1"/>
    <col min="2" max="3" width="11" style="10"/>
    <col min="4" max="4" width="9.875" style="10" customWidth="1"/>
    <col min="5" max="7" width="11" style="10"/>
    <col min="8" max="8" width="10.5" style="10" customWidth="1"/>
    <col min="9" max="12" width="11" style="10"/>
    <col min="13" max="13" width="11" style="5"/>
  </cols>
  <sheetData>
    <row r="1" spans="1:12" s="5" customFormat="1" ht="27">
      <c r="A1" s="85" t="s">
        <v>1371</v>
      </c>
      <c r="B1" s="86" t="s">
        <v>794</v>
      </c>
      <c r="C1" s="86" t="s">
        <v>795</v>
      </c>
      <c r="D1" s="86" t="s">
        <v>796</v>
      </c>
      <c r="E1" s="86" t="s">
        <v>799</v>
      </c>
      <c r="F1" s="86" t="s">
        <v>800</v>
      </c>
      <c r="G1" s="86" t="s">
        <v>806</v>
      </c>
      <c r="H1" s="86" t="s">
        <v>801</v>
      </c>
      <c r="I1" s="86" t="s">
        <v>802</v>
      </c>
      <c r="J1" s="86" t="s">
        <v>804</v>
      </c>
      <c r="K1" s="85" t="s">
        <v>805</v>
      </c>
      <c r="L1" s="85" t="s">
        <v>42</v>
      </c>
    </row>
    <row r="2" spans="1:12">
      <c r="A2" s="87" t="s">
        <v>807</v>
      </c>
      <c r="B2" s="87">
        <v>1570</v>
      </c>
      <c r="C2" s="87">
        <v>1615</v>
      </c>
      <c r="D2" s="88">
        <v>204</v>
      </c>
      <c r="E2" s="88">
        <v>76</v>
      </c>
      <c r="F2" s="88">
        <v>69</v>
      </c>
      <c r="G2" s="88">
        <v>189</v>
      </c>
      <c r="H2" s="88">
        <v>8</v>
      </c>
      <c r="I2" s="88">
        <v>3</v>
      </c>
      <c r="J2" s="88">
        <v>86</v>
      </c>
      <c r="K2" s="88">
        <v>24</v>
      </c>
      <c r="L2" s="89">
        <v>3.8439999999999999</v>
      </c>
    </row>
    <row r="3" spans="1:12">
      <c r="A3" s="87" t="s">
        <v>808</v>
      </c>
      <c r="B3" s="88">
        <v>242</v>
      </c>
      <c r="C3" s="88">
        <v>381</v>
      </c>
      <c r="D3" s="88">
        <v>24</v>
      </c>
      <c r="E3" s="88">
        <v>11</v>
      </c>
      <c r="F3" s="88">
        <v>4</v>
      </c>
      <c r="G3" s="88">
        <v>72</v>
      </c>
      <c r="H3" s="88">
        <v>1</v>
      </c>
      <c r="I3" s="88">
        <v>1</v>
      </c>
      <c r="J3" s="88">
        <v>13</v>
      </c>
      <c r="K3" s="88">
        <v>8</v>
      </c>
      <c r="L3" s="91">
        <v>757</v>
      </c>
    </row>
    <row r="4" spans="1:12">
      <c r="A4" s="87" t="s">
        <v>809</v>
      </c>
      <c r="B4" s="88">
        <v>92</v>
      </c>
      <c r="C4" s="88">
        <v>137</v>
      </c>
      <c r="D4" s="88">
        <v>6</v>
      </c>
      <c r="E4" s="88">
        <v>2</v>
      </c>
      <c r="F4" s="88">
        <v>4</v>
      </c>
      <c r="G4" s="88">
        <v>31</v>
      </c>
      <c r="H4" s="88">
        <v>0</v>
      </c>
      <c r="I4" s="88">
        <v>0</v>
      </c>
      <c r="J4" s="88">
        <v>4</v>
      </c>
      <c r="K4" s="88">
        <v>3</v>
      </c>
      <c r="L4" s="91">
        <v>279</v>
      </c>
    </row>
    <row r="5" spans="1:12">
      <c r="A5" s="87" t="s">
        <v>810</v>
      </c>
      <c r="B5" s="88">
        <v>58</v>
      </c>
      <c r="C5" s="88">
        <v>73</v>
      </c>
      <c r="D5" s="88">
        <v>9</v>
      </c>
      <c r="E5" s="88">
        <v>1</v>
      </c>
      <c r="F5" s="88">
        <v>4</v>
      </c>
      <c r="G5" s="88">
        <v>15</v>
      </c>
      <c r="H5" s="88">
        <v>0</v>
      </c>
      <c r="I5" s="88">
        <v>1</v>
      </c>
      <c r="J5" s="88">
        <v>1</v>
      </c>
      <c r="K5" s="88">
        <v>1</v>
      </c>
      <c r="L5" s="91">
        <v>163</v>
      </c>
    </row>
    <row r="6" spans="1:12">
      <c r="A6" s="87" t="s">
        <v>811</v>
      </c>
      <c r="B6" s="88">
        <v>38</v>
      </c>
      <c r="C6" s="88">
        <v>39</v>
      </c>
      <c r="D6" s="88">
        <v>3</v>
      </c>
      <c r="E6" s="88">
        <v>0</v>
      </c>
      <c r="F6" s="88">
        <v>1</v>
      </c>
      <c r="G6" s="88">
        <v>3</v>
      </c>
      <c r="H6" s="88">
        <v>0</v>
      </c>
      <c r="I6" s="88">
        <v>0</v>
      </c>
      <c r="J6" s="88">
        <v>1</v>
      </c>
      <c r="K6" s="88">
        <v>1</v>
      </c>
      <c r="L6" s="91">
        <v>86</v>
      </c>
    </row>
    <row r="7" spans="1:12" ht="15.75" customHeight="1">
      <c r="A7" s="90" t="s">
        <v>812</v>
      </c>
      <c r="B7" s="87">
        <v>1369</v>
      </c>
      <c r="C7" s="87">
        <v>1245</v>
      </c>
      <c r="D7" s="88">
        <v>159</v>
      </c>
      <c r="E7" s="88">
        <v>69</v>
      </c>
      <c r="F7" s="88">
        <v>42</v>
      </c>
      <c r="G7" s="88">
        <v>65</v>
      </c>
      <c r="H7" s="88">
        <v>5</v>
      </c>
      <c r="I7" s="88">
        <v>1</v>
      </c>
      <c r="J7" s="88">
        <v>55</v>
      </c>
      <c r="K7" s="88">
        <v>13</v>
      </c>
      <c r="L7" s="89">
        <v>3.0230000000000001</v>
      </c>
    </row>
    <row r="8" spans="1:12" ht="15.75" customHeight="1">
      <c r="A8" s="90" t="s">
        <v>813</v>
      </c>
      <c r="B8" s="88">
        <v>164</v>
      </c>
      <c r="C8" s="88">
        <v>260</v>
      </c>
      <c r="D8" s="88">
        <v>15</v>
      </c>
      <c r="E8" s="88">
        <v>10</v>
      </c>
      <c r="F8" s="88">
        <v>2</v>
      </c>
      <c r="G8" s="88">
        <v>22</v>
      </c>
      <c r="H8" s="88">
        <v>1</v>
      </c>
      <c r="I8" s="88">
        <v>0</v>
      </c>
      <c r="J8" s="88">
        <v>4</v>
      </c>
      <c r="K8" s="88">
        <v>3</v>
      </c>
      <c r="L8" s="91">
        <v>481</v>
      </c>
    </row>
    <row r="9" spans="1:12" ht="15.75" customHeight="1">
      <c r="A9" s="90" t="s">
        <v>814</v>
      </c>
      <c r="B9" s="88">
        <v>37</v>
      </c>
      <c r="C9" s="88">
        <v>64</v>
      </c>
      <c r="D9" s="88">
        <v>1</v>
      </c>
      <c r="E9" s="88">
        <v>2</v>
      </c>
      <c r="F9" s="88">
        <v>0</v>
      </c>
      <c r="G9" s="88">
        <v>7</v>
      </c>
      <c r="H9" s="88">
        <v>0</v>
      </c>
      <c r="I9" s="88">
        <v>0</v>
      </c>
      <c r="J9" s="88">
        <v>0</v>
      </c>
      <c r="K9" s="88">
        <v>0</v>
      </c>
      <c r="L9" s="91">
        <v>111</v>
      </c>
    </row>
    <row r="10" spans="1:12" ht="15.75" customHeight="1">
      <c r="A10" s="90" t="s">
        <v>815</v>
      </c>
      <c r="B10" s="88">
        <v>16</v>
      </c>
      <c r="C10" s="88">
        <v>37</v>
      </c>
      <c r="D10" s="88">
        <v>4</v>
      </c>
      <c r="E10" s="88">
        <v>0</v>
      </c>
      <c r="F10" s="88">
        <v>1</v>
      </c>
      <c r="G10" s="88">
        <v>3</v>
      </c>
      <c r="H10" s="88">
        <v>0</v>
      </c>
      <c r="I10" s="88">
        <v>0</v>
      </c>
      <c r="J10" s="88">
        <v>0</v>
      </c>
      <c r="K10" s="88">
        <v>1</v>
      </c>
      <c r="L10" s="91">
        <v>62</v>
      </c>
    </row>
    <row r="11" spans="1:12" ht="15.75" customHeight="1">
      <c r="A11" s="90" t="s">
        <v>816</v>
      </c>
      <c r="B11" s="88">
        <v>38</v>
      </c>
      <c r="C11" s="88">
        <v>39</v>
      </c>
      <c r="D11" s="88">
        <v>3</v>
      </c>
      <c r="E11" s="88">
        <v>0</v>
      </c>
      <c r="F11" s="88">
        <v>1</v>
      </c>
      <c r="G11" s="88">
        <v>3</v>
      </c>
      <c r="H11" s="88">
        <v>0</v>
      </c>
      <c r="I11" s="88">
        <v>0</v>
      </c>
      <c r="J11" s="88">
        <v>1</v>
      </c>
      <c r="K11" s="88">
        <v>1</v>
      </c>
      <c r="L11" s="91">
        <v>86</v>
      </c>
    </row>
  </sheetData>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75"/>
  <cols>
    <col min="1" max="1" width="19.75" customWidth="1"/>
    <col min="2" max="2" width="15.25" customWidth="1"/>
    <col min="3" max="3" width="9" style="5"/>
  </cols>
  <sheetData>
    <row r="1" spans="1:3" ht="63.75">
      <c r="A1" s="33" t="s">
        <v>1372</v>
      </c>
      <c r="B1" s="92" t="s">
        <v>324</v>
      </c>
      <c r="C1" s="93" t="s">
        <v>325</v>
      </c>
    </row>
    <row r="2" spans="1:3" ht="25.5">
      <c r="A2" s="94" t="s">
        <v>326</v>
      </c>
      <c r="B2" s="95">
        <v>9</v>
      </c>
      <c r="C2" s="96">
        <v>0.88</v>
      </c>
    </row>
    <row r="3" spans="1:3">
      <c r="A3" s="94" t="s">
        <v>327</v>
      </c>
      <c r="B3" s="95">
        <v>2</v>
      </c>
      <c r="C3" s="96">
        <v>0.96</v>
      </c>
    </row>
    <row r="4" spans="1:3">
      <c r="A4" s="94" t="s">
        <v>328</v>
      </c>
      <c r="B4" s="95">
        <v>2</v>
      </c>
      <c r="C4" s="96">
        <v>0.36</v>
      </c>
    </row>
    <row r="5" spans="1:3" ht="25.5">
      <c r="A5" s="94" t="s">
        <v>329</v>
      </c>
      <c r="B5" s="95">
        <v>2</v>
      </c>
      <c r="C5" s="96">
        <v>0.92</v>
      </c>
    </row>
    <row r="6" spans="1:3" ht="38.25">
      <c r="A6" s="94" t="s">
        <v>330</v>
      </c>
      <c r="B6" s="95">
        <v>1</v>
      </c>
      <c r="C6" s="96">
        <v>0.28000000000000003</v>
      </c>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75"/>
  <cols>
    <col min="2" max="2" width="9" style="5"/>
  </cols>
  <sheetData>
    <row r="1" spans="1:2" ht="51">
      <c r="A1" s="92" t="s">
        <v>1373</v>
      </c>
      <c r="B1" s="93" t="s">
        <v>270</v>
      </c>
    </row>
    <row r="2" spans="1:2" ht="38.25">
      <c r="A2" s="94" t="s">
        <v>331</v>
      </c>
      <c r="B2" s="97">
        <v>1251</v>
      </c>
    </row>
    <row r="3" spans="1:2" ht="25.5">
      <c r="A3" s="94" t="s">
        <v>332</v>
      </c>
      <c r="B3" s="97" t="s">
        <v>333</v>
      </c>
    </row>
    <row r="4" spans="1:2" ht="16.5" customHeight="1">
      <c r="A4" s="29" t="s">
        <v>334</v>
      </c>
      <c r="B4" s="97" t="s">
        <v>335</v>
      </c>
    </row>
    <row r="5" spans="1:2" ht="16.5" customHeight="1">
      <c r="A5" s="29" t="s">
        <v>336</v>
      </c>
      <c r="B5" s="98" t="s">
        <v>337</v>
      </c>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3" sqref="D13"/>
    </sheetView>
  </sheetViews>
  <sheetFormatPr defaultRowHeight="15.75"/>
  <cols>
    <col min="1" max="1" width="30.125" customWidth="1"/>
  </cols>
  <sheetData>
    <row r="1" spans="1:4" ht="25.5">
      <c r="A1" s="33" t="s">
        <v>1374</v>
      </c>
      <c r="B1" s="99" t="s">
        <v>270</v>
      </c>
      <c r="C1" s="5"/>
      <c r="D1" s="9"/>
    </row>
    <row r="2" spans="1:4">
      <c r="A2" s="94" t="s">
        <v>338</v>
      </c>
      <c r="B2" s="97">
        <v>10</v>
      </c>
      <c r="C2" s="174"/>
      <c r="D2" s="174"/>
    </row>
    <row r="3" spans="1:4">
      <c r="A3" s="94" t="s">
        <v>339</v>
      </c>
      <c r="B3" s="97">
        <v>25</v>
      </c>
      <c r="C3" s="174"/>
      <c r="D3" s="174"/>
    </row>
    <row r="4" spans="1:4" ht="25.5">
      <c r="A4" s="94" t="s">
        <v>340</v>
      </c>
      <c r="B4" s="97">
        <v>9</v>
      </c>
      <c r="C4" s="174"/>
      <c r="D4" s="174"/>
    </row>
    <row r="5" spans="1:4">
      <c r="A5" s="94" t="s">
        <v>341</v>
      </c>
      <c r="B5" s="97">
        <v>5</v>
      </c>
      <c r="C5" s="8"/>
      <c r="D5" s="5"/>
    </row>
  </sheetData>
  <mergeCells count="1">
    <mergeCell ref="C2:D4"/>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ColWidth="11" defaultRowHeight="15.75"/>
  <cols>
    <col min="1" max="1" width="63" bestFit="1" customWidth="1"/>
    <col min="2" max="2" width="10.5" style="5" bestFit="1" customWidth="1"/>
  </cols>
  <sheetData>
    <row r="1" spans="1:3">
      <c r="A1" s="33" t="s">
        <v>1375</v>
      </c>
      <c r="B1" s="99" t="s">
        <v>270</v>
      </c>
      <c r="C1" s="2"/>
    </row>
    <row r="2" spans="1:3">
      <c r="A2" s="94" t="s">
        <v>342</v>
      </c>
      <c r="B2" s="97">
        <v>0</v>
      </c>
      <c r="C2" s="2"/>
    </row>
    <row r="3" spans="1:3">
      <c r="A3" s="94" t="s">
        <v>343</v>
      </c>
      <c r="B3" s="97">
        <v>6</v>
      </c>
      <c r="C3" s="2"/>
    </row>
    <row r="4" spans="1:3">
      <c r="A4" s="94" t="s">
        <v>344</v>
      </c>
      <c r="B4" s="97">
        <v>7</v>
      </c>
      <c r="C4" s="2"/>
    </row>
    <row r="5" spans="1:3">
      <c r="A5" s="94" t="s">
        <v>345</v>
      </c>
      <c r="B5" s="97">
        <v>0</v>
      </c>
      <c r="C5" s="2"/>
    </row>
    <row r="6" spans="1:3">
      <c r="A6" s="94" t="s">
        <v>346</v>
      </c>
      <c r="B6" s="97">
        <v>8</v>
      </c>
      <c r="C6" s="2"/>
    </row>
    <row r="7" spans="1:3" ht="16.5" customHeight="1">
      <c r="A7" s="94" t="s">
        <v>347</v>
      </c>
      <c r="B7" s="97" t="s">
        <v>348</v>
      </c>
      <c r="C7" s="2"/>
    </row>
    <row r="8" spans="1:3" ht="16.5" customHeight="1">
      <c r="A8" s="94" t="s">
        <v>349</v>
      </c>
      <c r="B8" s="97" t="s">
        <v>350</v>
      </c>
      <c r="C8" s="2"/>
    </row>
    <row r="9" spans="1:3">
      <c r="A9" s="100" t="s">
        <v>817</v>
      </c>
      <c r="B9" s="97">
        <v>300</v>
      </c>
      <c r="C9" s="2"/>
    </row>
    <row r="10" spans="1:3">
      <c r="A10" s="100" t="s">
        <v>818</v>
      </c>
      <c r="B10" s="97">
        <v>179</v>
      </c>
      <c r="C10" s="2"/>
    </row>
    <row r="11" spans="1:3">
      <c r="A11" s="100" t="s">
        <v>819</v>
      </c>
      <c r="B11" s="97">
        <v>25</v>
      </c>
      <c r="C11" s="2"/>
    </row>
    <row r="12" spans="1:3" ht="32.1" customHeight="1">
      <c r="A12" s="100" t="s">
        <v>820</v>
      </c>
      <c r="B12" s="101" t="s">
        <v>351</v>
      </c>
      <c r="C12" s="2"/>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19" sqref="A19"/>
    </sheetView>
  </sheetViews>
  <sheetFormatPr defaultColWidth="11" defaultRowHeight="15.75"/>
  <cols>
    <col min="1" max="1" width="62.125" bestFit="1" customWidth="1"/>
    <col min="2" max="2" width="12.875" bestFit="1" customWidth="1"/>
    <col min="3" max="3" width="14.375" bestFit="1" customWidth="1"/>
    <col min="4" max="6" width="12.875" bestFit="1" customWidth="1"/>
  </cols>
  <sheetData>
    <row r="1" spans="1:6">
      <c r="A1" s="36" t="s">
        <v>1347</v>
      </c>
      <c r="B1" s="36">
        <v>2015</v>
      </c>
      <c r="C1" s="36">
        <v>2016</v>
      </c>
      <c r="D1" s="36">
        <v>2017</v>
      </c>
      <c r="E1" s="36">
        <v>2018</v>
      </c>
      <c r="F1" s="36">
        <v>2019</v>
      </c>
    </row>
    <row r="2" spans="1:6">
      <c r="A2" s="37" t="s">
        <v>765</v>
      </c>
      <c r="B2" s="35">
        <v>236013.19</v>
      </c>
      <c r="C2" s="35">
        <v>166731.95000000001</v>
      </c>
      <c r="D2" s="35">
        <v>109431.14</v>
      </c>
      <c r="E2" s="35">
        <v>61517.48</v>
      </c>
      <c r="F2" s="35">
        <v>57286.75</v>
      </c>
    </row>
    <row r="3" spans="1:6" ht="26.25">
      <c r="A3" s="38" t="s">
        <v>766</v>
      </c>
      <c r="B3" s="35">
        <v>117692.98</v>
      </c>
      <c r="C3" s="35">
        <v>364888.94</v>
      </c>
      <c r="D3" s="35">
        <v>28801.96</v>
      </c>
      <c r="E3" s="35"/>
      <c r="F3" s="35"/>
    </row>
    <row r="4" spans="1:6">
      <c r="A4" s="37" t="s">
        <v>767</v>
      </c>
      <c r="B4" s="35"/>
      <c r="C4" s="35">
        <v>1075488.26</v>
      </c>
      <c r="D4" s="35">
        <v>620624.62</v>
      </c>
      <c r="E4" s="35">
        <v>584312.4</v>
      </c>
      <c r="F4" s="35">
        <v>547307.6</v>
      </c>
    </row>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0" sqref="B20"/>
    </sheetView>
  </sheetViews>
  <sheetFormatPr defaultColWidth="11" defaultRowHeight="15.75"/>
  <cols>
    <col min="1" max="1" width="77.875" bestFit="1" customWidth="1"/>
    <col min="2" max="2" width="13.875" bestFit="1" customWidth="1"/>
  </cols>
  <sheetData>
    <row r="1" spans="1:3">
      <c r="A1" s="31" t="s">
        <v>1376</v>
      </c>
      <c r="B1" s="26" t="s">
        <v>270</v>
      </c>
      <c r="C1" s="3"/>
    </row>
    <row r="2" spans="1:3">
      <c r="A2" s="29" t="s">
        <v>352</v>
      </c>
      <c r="B2" s="34">
        <v>2</v>
      </c>
      <c r="C2" s="3"/>
    </row>
    <row r="3" spans="1:3">
      <c r="A3" s="94" t="s">
        <v>353</v>
      </c>
      <c r="B3" s="102">
        <v>19</v>
      </c>
      <c r="C3" s="3"/>
    </row>
    <row r="4" spans="1:3">
      <c r="A4" s="94" t="s">
        <v>354</v>
      </c>
      <c r="B4" s="102">
        <v>1368</v>
      </c>
      <c r="C4" s="3"/>
    </row>
    <row r="5" spans="1:3">
      <c r="A5" s="94" t="s">
        <v>355</v>
      </c>
      <c r="B5" s="97">
        <v>130</v>
      </c>
      <c r="C5" s="3"/>
    </row>
    <row r="6" spans="1:3">
      <c r="A6" s="94" t="s">
        <v>356</v>
      </c>
      <c r="B6" s="101">
        <v>3483215.8</v>
      </c>
      <c r="C6" s="3"/>
    </row>
    <row r="7" spans="1:3">
      <c r="A7" s="29" t="s">
        <v>357</v>
      </c>
      <c r="B7" s="34">
        <v>10</v>
      </c>
      <c r="C7" s="3"/>
    </row>
  </sheetData>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2" sqref="C12"/>
    </sheetView>
  </sheetViews>
  <sheetFormatPr defaultRowHeight="15.75"/>
  <cols>
    <col min="1" max="1" width="37.75" bestFit="1" customWidth="1"/>
  </cols>
  <sheetData>
    <row r="1" spans="1:2">
      <c r="A1" s="31" t="s">
        <v>1377</v>
      </c>
      <c r="B1" s="26" t="s">
        <v>270</v>
      </c>
    </row>
    <row r="2" spans="1:2">
      <c r="A2" s="94" t="s">
        <v>358</v>
      </c>
      <c r="B2" s="97">
        <v>40</v>
      </c>
    </row>
  </sheetData>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1" sqref="A21"/>
    </sheetView>
  </sheetViews>
  <sheetFormatPr defaultRowHeight="15.75"/>
  <cols>
    <col min="1" max="1" width="45.375" bestFit="1" customWidth="1"/>
    <col min="2" max="2" width="10.125" bestFit="1" customWidth="1"/>
  </cols>
  <sheetData>
    <row r="1" spans="1:2">
      <c r="A1" s="31" t="s">
        <v>1378</v>
      </c>
      <c r="B1" s="26" t="s">
        <v>270</v>
      </c>
    </row>
    <row r="2" spans="1:2">
      <c r="A2" s="29" t="s">
        <v>360</v>
      </c>
      <c r="B2" s="34">
        <v>279</v>
      </c>
    </row>
    <row r="3" spans="1:2">
      <c r="A3" s="94" t="s">
        <v>361</v>
      </c>
      <c r="B3" s="97">
        <v>17</v>
      </c>
    </row>
    <row r="4" spans="1:2">
      <c r="A4" s="94" t="s">
        <v>362</v>
      </c>
      <c r="B4" s="97">
        <v>22</v>
      </c>
    </row>
    <row r="5" spans="1:2">
      <c r="A5" s="94" t="s">
        <v>363</v>
      </c>
      <c r="B5" s="97">
        <v>43</v>
      </c>
    </row>
    <row r="6" spans="1:2">
      <c r="A6" s="29" t="s">
        <v>364</v>
      </c>
      <c r="B6" s="34">
        <v>1</v>
      </c>
    </row>
    <row r="7" spans="1:2">
      <c r="A7" s="29" t="s">
        <v>365</v>
      </c>
      <c r="B7" s="34">
        <v>1</v>
      </c>
    </row>
    <row r="8" spans="1:2">
      <c r="A8" s="29" t="s">
        <v>366</v>
      </c>
      <c r="B8" s="34">
        <v>62</v>
      </c>
    </row>
    <row r="9" spans="1:2">
      <c r="A9" s="29" t="s">
        <v>367</v>
      </c>
      <c r="B9" s="34">
        <v>2</v>
      </c>
    </row>
    <row r="10" spans="1:2">
      <c r="A10" s="29" t="s">
        <v>368</v>
      </c>
      <c r="B10" s="103">
        <v>39952.22</v>
      </c>
    </row>
  </sheetData>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75"/>
  <cols>
    <col min="1" max="1" width="65.5" bestFit="1" customWidth="1"/>
    <col min="2" max="2" width="13.875" bestFit="1" customWidth="1"/>
  </cols>
  <sheetData>
    <row r="1" spans="1:2">
      <c r="A1" s="31" t="s">
        <v>1379</v>
      </c>
      <c r="B1" s="26" t="s">
        <v>270</v>
      </c>
    </row>
    <row r="2" spans="1:2">
      <c r="A2" s="29" t="s">
        <v>369</v>
      </c>
      <c r="B2" s="34">
        <v>18</v>
      </c>
    </row>
    <row r="3" spans="1:2">
      <c r="A3" s="94" t="s">
        <v>370</v>
      </c>
      <c r="B3" s="97">
        <v>524</v>
      </c>
    </row>
    <row r="4" spans="1:2">
      <c r="A4" s="94" t="s">
        <v>371</v>
      </c>
      <c r="B4" s="97">
        <v>87</v>
      </c>
    </row>
    <row r="5" spans="1:2">
      <c r="A5" s="94" t="s">
        <v>359</v>
      </c>
      <c r="B5" s="104">
        <v>3482233.08</v>
      </c>
    </row>
  </sheetData>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7" sqref="B17"/>
    </sheetView>
  </sheetViews>
  <sheetFormatPr defaultColWidth="11" defaultRowHeight="15.75"/>
  <cols>
    <col min="1" max="1" width="41.875" bestFit="1" customWidth="1"/>
    <col min="2" max="2" width="12.875" bestFit="1" customWidth="1"/>
  </cols>
  <sheetData>
    <row r="1" spans="1:2">
      <c r="A1" s="31" t="s">
        <v>1380</v>
      </c>
      <c r="B1" s="26" t="s">
        <v>270</v>
      </c>
    </row>
    <row r="2" spans="1:2">
      <c r="A2" s="94" t="s">
        <v>372</v>
      </c>
      <c r="B2" s="34">
        <v>2</v>
      </c>
    </row>
    <row r="3" spans="1:2">
      <c r="A3" s="94" t="s">
        <v>373</v>
      </c>
      <c r="B3" s="97">
        <v>11</v>
      </c>
    </row>
    <row r="4" spans="1:2">
      <c r="A4" s="94" t="s">
        <v>374</v>
      </c>
      <c r="B4" s="97">
        <v>6</v>
      </c>
    </row>
    <row r="5" spans="1:2">
      <c r="A5" s="94" t="s">
        <v>375</v>
      </c>
      <c r="B5" s="97">
        <v>1</v>
      </c>
    </row>
    <row r="6" spans="1:2">
      <c r="A6" s="94" t="s">
        <v>376</v>
      </c>
      <c r="B6" s="34">
        <v>3</v>
      </c>
    </row>
    <row r="7" spans="1:2">
      <c r="A7" s="94" t="s">
        <v>377</v>
      </c>
      <c r="B7" s="34">
        <v>34</v>
      </c>
    </row>
    <row r="8" spans="1:2">
      <c r="A8" s="94" t="s">
        <v>378</v>
      </c>
      <c r="B8" s="105">
        <v>400000</v>
      </c>
    </row>
    <row r="9" spans="1:2">
      <c r="A9" s="94" t="s">
        <v>379</v>
      </c>
      <c r="B9" s="105">
        <v>78707.88</v>
      </c>
    </row>
  </sheetData>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8"/>
  <sheetViews>
    <sheetView workbookViewId="0"/>
  </sheetViews>
  <sheetFormatPr defaultColWidth="59.125" defaultRowHeight="15.75"/>
  <cols>
    <col min="1" max="1" width="75.125" customWidth="1"/>
  </cols>
  <sheetData>
    <row r="1" spans="1:2">
      <c r="A1" s="43" t="s">
        <v>1381</v>
      </c>
      <c r="B1" s="43" t="s">
        <v>380</v>
      </c>
    </row>
    <row r="2" spans="1:2">
      <c r="A2" s="106" t="s">
        <v>1322</v>
      </c>
      <c r="B2" s="107" t="s">
        <v>381</v>
      </c>
    </row>
    <row r="3" spans="1:2">
      <c r="A3" s="106" t="s">
        <v>930</v>
      </c>
      <c r="B3" s="107" t="s">
        <v>381</v>
      </c>
    </row>
    <row r="4" spans="1:2">
      <c r="A4" s="106" t="s">
        <v>931</v>
      </c>
      <c r="B4" s="107" t="s">
        <v>381</v>
      </c>
    </row>
    <row r="5" spans="1:2">
      <c r="A5" s="106" t="s">
        <v>932</v>
      </c>
      <c r="B5" s="107" t="s">
        <v>381</v>
      </c>
    </row>
    <row r="6" spans="1:2" ht="38.25">
      <c r="A6" s="106" t="s">
        <v>933</v>
      </c>
      <c r="B6" s="107" t="s">
        <v>381</v>
      </c>
    </row>
    <row r="7" spans="1:2" ht="38.25">
      <c r="A7" s="106" t="s">
        <v>934</v>
      </c>
      <c r="B7" s="107" t="s">
        <v>381</v>
      </c>
    </row>
    <row r="8" spans="1:2" ht="25.5">
      <c r="A8" s="106" t="s">
        <v>935</v>
      </c>
      <c r="B8" s="107" t="s">
        <v>381</v>
      </c>
    </row>
    <row r="9" spans="1:2" ht="38.25">
      <c r="A9" s="106" t="s">
        <v>936</v>
      </c>
      <c r="B9" s="107" t="s">
        <v>381</v>
      </c>
    </row>
    <row r="10" spans="1:2">
      <c r="A10" s="106" t="s">
        <v>937</v>
      </c>
      <c r="B10" s="107" t="s">
        <v>385</v>
      </c>
    </row>
    <row r="11" spans="1:2" ht="25.5">
      <c r="A11" s="106" t="s">
        <v>938</v>
      </c>
      <c r="B11" s="107" t="s">
        <v>385</v>
      </c>
    </row>
    <row r="12" spans="1:2" ht="25.5">
      <c r="A12" s="106" t="s">
        <v>939</v>
      </c>
      <c r="B12" s="107" t="s">
        <v>385</v>
      </c>
    </row>
    <row r="13" spans="1:2" ht="25.5">
      <c r="A13" s="106" t="s">
        <v>940</v>
      </c>
      <c r="B13" s="107" t="s">
        <v>385</v>
      </c>
    </row>
    <row r="14" spans="1:2" ht="51">
      <c r="A14" s="106" t="s">
        <v>941</v>
      </c>
      <c r="B14" s="107" t="s">
        <v>385</v>
      </c>
    </row>
    <row r="15" spans="1:2">
      <c r="A15" s="108" t="s">
        <v>382</v>
      </c>
      <c r="B15" s="107" t="s">
        <v>385</v>
      </c>
    </row>
    <row r="16" spans="1:2" ht="38.25">
      <c r="A16" s="106" t="s">
        <v>1321</v>
      </c>
      <c r="B16" s="107" t="s">
        <v>385</v>
      </c>
    </row>
    <row r="17" spans="1:2" ht="25.5">
      <c r="A17" s="106" t="s">
        <v>942</v>
      </c>
      <c r="B17" s="107" t="s">
        <v>385</v>
      </c>
    </row>
    <row r="18" spans="1:2">
      <c r="A18" s="44" t="s">
        <v>383</v>
      </c>
      <c r="B18" s="107" t="s">
        <v>385</v>
      </c>
    </row>
    <row r="19" spans="1:2" ht="38.25">
      <c r="A19" s="106" t="s">
        <v>943</v>
      </c>
      <c r="B19" s="107" t="s">
        <v>385</v>
      </c>
    </row>
    <row r="20" spans="1:2" ht="27">
      <c r="A20" s="106" t="s">
        <v>944</v>
      </c>
      <c r="B20" s="107" t="s">
        <v>385</v>
      </c>
    </row>
    <row r="21" spans="1:2" ht="25.5">
      <c r="A21" s="106" t="s">
        <v>945</v>
      </c>
      <c r="B21" s="107" t="s">
        <v>385</v>
      </c>
    </row>
    <row r="22" spans="1:2">
      <c r="A22" s="44" t="s">
        <v>384</v>
      </c>
      <c r="B22" s="107" t="s">
        <v>385</v>
      </c>
    </row>
    <row r="23" spans="1:2" ht="38.25">
      <c r="A23" s="106" t="s">
        <v>946</v>
      </c>
      <c r="B23" s="107" t="s">
        <v>385</v>
      </c>
    </row>
    <row r="24" spans="1:2" ht="76.5">
      <c r="A24" s="106" t="s">
        <v>947</v>
      </c>
      <c r="B24" s="107" t="s">
        <v>430</v>
      </c>
    </row>
    <row r="25" spans="1:2" ht="51">
      <c r="A25" s="106" t="s">
        <v>948</v>
      </c>
      <c r="B25" s="107" t="s">
        <v>430</v>
      </c>
    </row>
    <row r="26" spans="1:2" ht="25.5">
      <c r="A26" s="106" t="s">
        <v>949</v>
      </c>
      <c r="B26" s="107" t="s">
        <v>430</v>
      </c>
    </row>
    <row r="27" spans="1:2">
      <c r="A27" s="44" t="s">
        <v>386</v>
      </c>
      <c r="B27" s="107" t="s">
        <v>430</v>
      </c>
    </row>
    <row r="28" spans="1:2">
      <c r="A28" s="44" t="s">
        <v>387</v>
      </c>
      <c r="B28" s="107" t="s">
        <v>430</v>
      </c>
    </row>
    <row r="29" spans="1:2" ht="25.5">
      <c r="A29" s="106" t="s">
        <v>950</v>
      </c>
      <c r="B29" s="107" t="s">
        <v>430</v>
      </c>
    </row>
    <row r="30" spans="1:2" ht="25.5">
      <c r="A30" s="106" t="s">
        <v>951</v>
      </c>
      <c r="B30" s="107" t="s">
        <v>430</v>
      </c>
    </row>
    <row r="31" spans="1:2" ht="25.5">
      <c r="A31" s="106" t="s">
        <v>952</v>
      </c>
      <c r="B31" s="107" t="s">
        <v>430</v>
      </c>
    </row>
    <row r="32" spans="1:2">
      <c r="A32" s="106" t="s">
        <v>953</v>
      </c>
      <c r="B32" s="107" t="s">
        <v>430</v>
      </c>
    </row>
    <row r="33" spans="1:2">
      <c r="A33" s="108" t="s">
        <v>954</v>
      </c>
      <c r="B33" s="107" t="s">
        <v>430</v>
      </c>
    </row>
    <row r="34" spans="1:2">
      <c r="A34" s="109" t="s">
        <v>388</v>
      </c>
      <c r="B34" s="107" t="s">
        <v>430</v>
      </c>
    </row>
    <row r="35" spans="1:2">
      <c r="A35" s="106" t="s">
        <v>955</v>
      </c>
      <c r="B35" s="107" t="s">
        <v>430</v>
      </c>
    </row>
    <row r="36" spans="1:2">
      <c r="A36" s="106" t="s">
        <v>956</v>
      </c>
      <c r="B36" s="107" t="s">
        <v>430</v>
      </c>
    </row>
    <row r="37" spans="1:2">
      <c r="A37" s="106" t="s">
        <v>957</v>
      </c>
      <c r="B37" s="107" t="s">
        <v>430</v>
      </c>
    </row>
    <row r="38" spans="1:2">
      <c r="A38" s="106" t="s">
        <v>958</v>
      </c>
      <c r="B38" s="107" t="s">
        <v>430</v>
      </c>
    </row>
    <row r="39" spans="1:2">
      <c r="A39" s="106" t="s">
        <v>959</v>
      </c>
      <c r="B39" s="107" t="s">
        <v>430</v>
      </c>
    </row>
    <row r="40" spans="1:2">
      <c r="A40" s="106" t="s">
        <v>960</v>
      </c>
      <c r="B40" s="107" t="s">
        <v>430</v>
      </c>
    </row>
    <row r="41" spans="1:2">
      <c r="A41" s="106" t="s">
        <v>961</v>
      </c>
      <c r="B41" s="107" t="s">
        <v>430</v>
      </c>
    </row>
    <row r="42" spans="1:2">
      <c r="A42" s="106" t="s">
        <v>962</v>
      </c>
      <c r="B42" s="107" t="s">
        <v>430</v>
      </c>
    </row>
    <row r="43" spans="1:2">
      <c r="A43" s="108" t="s">
        <v>389</v>
      </c>
      <c r="B43" s="107" t="s">
        <v>430</v>
      </c>
    </row>
    <row r="44" spans="1:2">
      <c r="A44" s="106" t="s">
        <v>963</v>
      </c>
      <c r="B44" s="107" t="s">
        <v>430</v>
      </c>
    </row>
    <row r="45" spans="1:2">
      <c r="A45" s="106" t="s">
        <v>964</v>
      </c>
      <c r="B45" s="107" t="s">
        <v>430</v>
      </c>
    </row>
    <row r="46" spans="1:2">
      <c r="A46" s="108" t="s">
        <v>390</v>
      </c>
      <c r="B46" s="107" t="s">
        <v>430</v>
      </c>
    </row>
    <row r="47" spans="1:2">
      <c r="A47" s="108" t="s">
        <v>388</v>
      </c>
      <c r="B47" s="107" t="s">
        <v>430</v>
      </c>
    </row>
    <row r="48" spans="1:2">
      <c r="A48" s="106" t="s">
        <v>965</v>
      </c>
      <c r="B48" s="107" t="s">
        <v>430</v>
      </c>
    </row>
    <row r="49" spans="1:2">
      <c r="A49" s="108" t="s">
        <v>391</v>
      </c>
      <c r="B49" s="107" t="s">
        <v>430</v>
      </c>
    </row>
    <row r="50" spans="1:2">
      <c r="A50" s="106" t="s">
        <v>966</v>
      </c>
      <c r="B50" s="107" t="s">
        <v>430</v>
      </c>
    </row>
    <row r="51" spans="1:2" ht="25.5">
      <c r="A51" s="106" t="s">
        <v>967</v>
      </c>
      <c r="B51" s="107" t="s">
        <v>430</v>
      </c>
    </row>
    <row r="52" spans="1:2" ht="25.5">
      <c r="A52" s="108" t="s">
        <v>392</v>
      </c>
      <c r="B52" s="107" t="s">
        <v>430</v>
      </c>
    </row>
    <row r="53" spans="1:2">
      <c r="A53" s="108" t="s">
        <v>391</v>
      </c>
      <c r="B53" s="107" t="s">
        <v>430</v>
      </c>
    </row>
    <row r="54" spans="1:2">
      <c r="A54" s="106" t="s">
        <v>968</v>
      </c>
      <c r="B54" s="107" t="s">
        <v>430</v>
      </c>
    </row>
    <row r="55" spans="1:2">
      <c r="A55" s="106" t="s">
        <v>969</v>
      </c>
      <c r="B55" s="107" t="s">
        <v>430</v>
      </c>
    </row>
    <row r="56" spans="1:2">
      <c r="A56" s="44" t="s">
        <v>970</v>
      </c>
      <c r="B56" s="107" t="s">
        <v>430</v>
      </c>
    </row>
    <row r="57" spans="1:2">
      <c r="A57" s="44" t="s">
        <v>393</v>
      </c>
      <c r="B57" s="107" t="s">
        <v>430</v>
      </c>
    </row>
    <row r="58" spans="1:2">
      <c r="A58" s="106" t="s">
        <v>971</v>
      </c>
      <c r="B58" s="107" t="s">
        <v>430</v>
      </c>
    </row>
    <row r="59" spans="1:2">
      <c r="A59" s="106" t="s">
        <v>972</v>
      </c>
      <c r="B59" s="107" t="s">
        <v>430</v>
      </c>
    </row>
    <row r="60" spans="1:2">
      <c r="A60" s="106" t="s">
        <v>973</v>
      </c>
      <c r="B60" s="107" t="s">
        <v>430</v>
      </c>
    </row>
    <row r="61" spans="1:2">
      <c r="A61" s="44" t="s">
        <v>394</v>
      </c>
      <c r="B61" s="107" t="s">
        <v>430</v>
      </c>
    </row>
    <row r="62" spans="1:2">
      <c r="A62" s="106" t="s">
        <v>974</v>
      </c>
      <c r="B62" s="107" t="s">
        <v>430</v>
      </c>
    </row>
    <row r="63" spans="1:2">
      <c r="A63" s="106" t="s">
        <v>975</v>
      </c>
      <c r="B63" s="107" t="s">
        <v>430</v>
      </c>
    </row>
    <row r="64" spans="1:2" ht="25.5">
      <c r="A64" s="106" t="s">
        <v>976</v>
      </c>
      <c r="B64" s="107" t="s">
        <v>430</v>
      </c>
    </row>
    <row r="65" spans="1:2">
      <c r="A65" s="106" t="s">
        <v>977</v>
      </c>
      <c r="B65" s="107" t="s">
        <v>430</v>
      </c>
    </row>
    <row r="66" spans="1:2">
      <c r="A66" s="44" t="s">
        <v>395</v>
      </c>
      <c r="B66" s="107" t="s">
        <v>430</v>
      </c>
    </row>
    <row r="67" spans="1:2">
      <c r="A67" s="106" t="s">
        <v>978</v>
      </c>
      <c r="B67" s="107" t="s">
        <v>430</v>
      </c>
    </row>
    <row r="68" spans="1:2">
      <c r="A68" s="108" t="s">
        <v>396</v>
      </c>
      <c r="B68" s="107" t="s">
        <v>430</v>
      </c>
    </row>
    <row r="69" spans="1:2">
      <c r="A69" s="108" t="s">
        <v>397</v>
      </c>
      <c r="B69" s="107" t="s">
        <v>430</v>
      </c>
    </row>
    <row r="70" spans="1:2">
      <c r="A70" s="106" t="s">
        <v>979</v>
      </c>
      <c r="B70" s="107" t="s">
        <v>430</v>
      </c>
    </row>
    <row r="71" spans="1:2">
      <c r="A71" s="108" t="s">
        <v>398</v>
      </c>
      <c r="B71" s="107" t="s">
        <v>430</v>
      </c>
    </row>
    <row r="72" spans="1:2">
      <c r="A72" s="108" t="s">
        <v>399</v>
      </c>
      <c r="B72" s="107" t="s">
        <v>430</v>
      </c>
    </row>
    <row r="73" spans="1:2">
      <c r="A73" s="106" t="s">
        <v>980</v>
      </c>
      <c r="B73" s="107" t="s">
        <v>430</v>
      </c>
    </row>
    <row r="74" spans="1:2">
      <c r="A74" s="108" t="s">
        <v>387</v>
      </c>
      <c r="B74" s="107" t="s">
        <v>430</v>
      </c>
    </row>
    <row r="75" spans="1:2">
      <c r="A75" s="106" t="s">
        <v>981</v>
      </c>
      <c r="B75" s="107" t="s">
        <v>430</v>
      </c>
    </row>
    <row r="76" spans="1:2">
      <c r="A76" s="106" t="s">
        <v>982</v>
      </c>
      <c r="B76" s="107" t="s">
        <v>430</v>
      </c>
    </row>
    <row r="77" spans="1:2">
      <c r="A77" s="108" t="s">
        <v>400</v>
      </c>
      <c r="B77" s="107" t="s">
        <v>430</v>
      </c>
    </row>
    <row r="78" spans="1:2">
      <c r="A78" s="108" t="s">
        <v>401</v>
      </c>
      <c r="B78" s="107" t="s">
        <v>430</v>
      </c>
    </row>
    <row r="79" spans="1:2">
      <c r="A79" s="106" t="s">
        <v>983</v>
      </c>
      <c r="B79" s="107" t="s">
        <v>430</v>
      </c>
    </row>
    <row r="80" spans="1:2">
      <c r="A80" s="108" t="s">
        <v>395</v>
      </c>
      <c r="B80" s="107" t="s">
        <v>430</v>
      </c>
    </row>
    <row r="81" spans="1:2" ht="25.5">
      <c r="A81" s="106" t="s">
        <v>984</v>
      </c>
      <c r="B81" s="107" t="s">
        <v>430</v>
      </c>
    </row>
    <row r="82" spans="1:2">
      <c r="A82" s="108" t="s">
        <v>402</v>
      </c>
      <c r="B82" s="107" t="s">
        <v>430</v>
      </c>
    </row>
    <row r="83" spans="1:2">
      <c r="A83" s="108" t="s">
        <v>394</v>
      </c>
      <c r="B83" s="107" t="s">
        <v>430</v>
      </c>
    </row>
    <row r="84" spans="1:2">
      <c r="A84" s="106" t="s">
        <v>985</v>
      </c>
      <c r="B84" s="107" t="s">
        <v>430</v>
      </c>
    </row>
    <row r="85" spans="1:2" ht="27">
      <c r="A85" s="106" t="s">
        <v>986</v>
      </c>
      <c r="B85" s="107" t="s">
        <v>430</v>
      </c>
    </row>
    <row r="86" spans="1:2">
      <c r="A86" s="106" t="s">
        <v>987</v>
      </c>
      <c r="B86" s="107" t="s">
        <v>430</v>
      </c>
    </row>
    <row r="87" spans="1:2">
      <c r="A87" s="108" t="s">
        <v>403</v>
      </c>
      <c r="B87" s="107" t="s">
        <v>430</v>
      </c>
    </row>
    <row r="88" spans="1:2" ht="25.5">
      <c r="A88" s="106" t="s">
        <v>988</v>
      </c>
      <c r="B88" s="107" t="s">
        <v>430</v>
      </c>
    </row>
    <row r="89" spans="1:2">
      <c r="A89" s="108" t="s">
        <v>404</v>
      </c>
      <c r="B89" s="107" t="s">
        <v>430</v>
      </c>
    </row>
    <row r="90" spans="1:2">
      <c r="A90" s="106" t="s">
        <v>989</v>
      </c>
      <c r="B90" s="107" t="s">
        <v>430</v>
      </c>
    </row>
    <row r="91" spans="1:2">
      <c r="A91" s="108" t="s">
        <v>405</v>
      </c>
      <c r="B91" s="107" t="s">
        <v>430</v>
      </c>
    </row>
    <row r="92" spans="1:2">
      <c r="A92" s="108" t="s">
        <v>401</v>
      </c>
      <c r="B92" s="107" t="s">
        <v>430</v>
      </c>
    </row>
    <row r="93" spans="1:2">
      <c r="A93" s="106" t="s">
        <v>990</v>
      </c>
      <c r="B93" s="107" t="s">
        <v>430</v>
      </c>
    </row>
    <row r="94" spans="1:2">
      <c r="A94" s="108" t="s">
        <v>406</v>
      </c>
      <c r="B94" s="107" t="s">
        <v>430</v>
      </c>
    </row>
    <row r="95" spans="1:2">
      <c r="A95" s="106" t="s">
        <v>991</v>
      </c>
      <c r="B95" s="107" t="s">
        <v>430</v>
      </c>
    </row>
    <row r="96" spans="1:2">
      <c r="A96" s="44" t="s">
        <v>992</v>
      </c>
      <c r="B96" s="107" t="s">
        <v>430</v>
      </c>
    </row>
    <row r="97" spans="1:2">
      <c r="A97" s="44" t="s">
        <v>388</v>
      </c>
      <c r="B97" s="107" t="s">
        <v>430</v>
      </c>
    </row>
    <row r="98" spans="1:2">
      <c r="A98" s="106" t="s">
        <v>993</v>
      </c>
      <c r="B98" s="107" t="s">
        <v>430</v>
      </c>
    </row>
    <row r="99" spans="1:2">
      <c r="A99" s="44" t="s">
        <v>391</v>
      </c>
      <c r="B99" s="107" t="s">
        <v>430</v>
      </c>
    </row>
    <row r="100" spans="1:2">
      <c r="A100" s="106" t="s">
        <v>994</v>
      </c>
      <c r="B100" s="107" t="s">
        <v>430</v>
      </c>
    </row>
    <row r="101" spans="1:2">
      <c r="A101" s="106" t="s">
        <v>995</v>
      </c>
      <c r="B101" s="107" t="s">
        <v>430</v>
      </c>
    </row>
    <row r="102" spans="1:2" ht="25.5">
      <c r="A102" s="106" t="s">
        <v>996</v>
      </c>
      <c r="B102" s="107" t="s">
        <v>430</v>
      </c>
    </row>
    <row r="103" spans="1:2" ht="25.5">
      <c r="A103" s="106" t="s">
        <v>997</v>
      </c>
      <c r="B103" s="107" t="s">
        <v>430</v>
      </c>
    </row>
    <row r="104" spans="1:2">
      <c r="A104" s="108" t="s">
        <v>407</v>
      </c>
      <c r="B104" s="107" t="s">
        <v>430</v>
      </c>
    </row>
    <row r="105" spans="1:2">
      <c r="A105" s="108" t="s">
        <v>408</v>
      </c>
      <c r="B105" s="107" t="s">
        <v>430</v>
      </c>
    </row>
    <row r="106" spans="1:2">
      <c r="A106" s="106" t="s">
        <v>998</v>
      </c>
      <c r="B106" s="107" t="s">
        <v>430</v>
      </c>
    </row>
    <row r="107" spans="1:2">
      <c r="A107" s="108" t="s">
        <v>409</v>
      </c>
      <c r="B107" s="107" t="s">
        <v>430</v>
      </c>
    </row>
    <row r="108" spans="1:2" ht="25.5">
      <c r="A108" s="106" t="s">
        <v>999</v>
      </c>
      <c r="B108" s="107" t="s">
        <v>430</v>
      </c>
    </row>
    <row r="109" spans="1:2">
      <c r="A109" s="44" t="s">
        <v>410</v>
      </c>
      <c r="B109" s="107" t="s">
        <v>430</v>
      </c>
    </row>
    <row r="110" spans="1:2">
      <c r="A110" s="44" t="s">
        <v>406</v>
      </c>
      <c r="B110" s="107" t="s">
        <v>430</v>
      </c>
    </row>
    <row r="111" spans="1:2" ht="38.25">
      <c r="A111" s="106" t="s">
        <v>1000</v>
      </c>
      <c r="B111" s="107" t="s">
        <v>430</v>
      </c>
    </row>
    <row r="112" spans="1:2">
      <c r="A112" s="108" t="s">
        <v>411</v>
      </c>
      <c r="B112" s="107" t="s">
        <v>430</v>
      </c>
    </row>
    <row r="113" spans="1:2">
      <c r="A113" s="108" t="s">
        <v>389</v>
      </c>
      <c r="B113" s="107" t="s">
        <v>430</v>
      </c>
    </row>
    <row r="114" spans="1:2">
      <c r="A114" s="106" t="s">
        <v>1001</v>
      </c>
      <c r="B114" s="107" t="s">
        <v>430</v>
      </c>
    </row>
    <row r="115" spans="1:2" ht="25.5">
      <c r="A115" s="106" t="s">
        <v>1002</v>
      </c>
      <c r="B115" s="107" t="s">
        <v>430</v>
      </c>
    </row>
    <row r="116" spans="1:2">
      <c r="A116" s="106" t="s">
        <v>1003</v>
      </c>
      <c r="B116" s="107" t="s">
        <v>430</v>
      </c>
    </row>
    <row r="117" spans="1:2">
      <c r="A117" s="106" t="s">
        <v>1004</v>
      </c>
      <c r="B117" s="107" t="s">
        <v>430</v>
      </c>
    </row>
    <row r="118" spans="1:2">
      <c r="A118" s="108" t="s">
        <v>412</v>
      </c>
      <c r="B118" s="107" t="s">
        <v>430</v>
      </c>
    </row>
    <row r="119" spans="1:2">
      <c r="A119" s="108" t="s">
        <v>389</v>
      </c>
      <c r="B119" s="107" t="s">
        <v>430</v>
      </c>
    </row>
    <row r="120" spans="1:2">
      <c r="A120" s="106" t="s">
        <v>1005</v>
      </c>
      <c r="B120" s="107" t="s">
        <v>430</v>
      </c>
    </row>
    <row r="121" spans="1:2">
      <c r="A121" s="106" t="s">
        <v>1006</v>
      </c>
      <c r="B121" s="107" t="s">
        <v>430</v>
      </c>
    </row>
    <row r="122" spans="1:2">
      <c r="A122" s="108" t="s">
        <v>413</v>
      </c>
      <c r="B122" s="107" t="s">
        <v>430</v>
      </c>
    </row>
    <row r="123" spans="1:2">
      <c r="A123" s="108" t="s">
        <v>408</v>
      </c>
      <c r="B123" s="107" t="s">
        <v>430</v>
      </c>
    </row>
    <row r="124" spans="1:2">
      <c r="A124" s="108" t="s">
        <v>414</v>
      </c>
      <c r="B124" s="107" t="s">
        <v>430</v>
      </c>
    </row>
    <row r="125" spans="1:2">
      <c r="A125" s="108" t="s">
        <v>401</v>
      </c>
      <c r="B125" s="107" t="s">
        <v>430</v>
      </c>
    </row>
    <row r="126" spans="1:2" ht="25.5">
      <c r="A126" s="106" t="s">
        <v>1007</v>
      </c>
      <c r="B126" s="107" t="s">
        <v>430</v>
      </c>
    </row>
    <row r="127" spans="1:2">
      <c r="A127" s="108" t="s">
        <v>403</v>
      </c>
      <c r="B127" s="107" t="s">
        <v>430</v>
      </c>
    </row>
    <row r="128" spans="1:2">
      <c r="A128" s="106" t="s">
        <v>1008</v>
      </c>
      <c r="B128" s="107" t="s">
        <v>430</v>
      </c>
    </row>
    <row r="129" spans="1:2">
      <c r="A129" s="108" t="s">
        <v>409</v>
      </c>
      <c r="B129" s="107" t="s">
        <v>430</v>
      </c>
    </row>
    <row r="130" spans="1:2" ht="25.5">
      <c r="A130" s="106" t="s">
        <v>1009</v>
      </c>
      <c r="B130" s="107" t="s">
        <v>430</v>
      </c>
    </row>
    <row r="131" spans="1:2">
      <c r="A131" s="108" t="s">
        <v>415</v>
      </c>
      <c r="B131" s="107" t="s">
        <v>430</v>
      </c>
    </row>
    <row r="132" spans="1:2">
      <c r="A132" s="108" t="s">
        <v>389</v>
      </c>
      <c r="B132" s="107" t="s">
        <v>430</v>
      </c>
    </row>
    <row r="133" spans="1:2">
      <c r="A133" s="106" t="s">
        <v>1010</v>
      </c>
      <c r="B133" s="107" t="s">
        <v>430</v>
      </c>
    </row>
    <row r="134" spans="1:2">
      <c r="A134" s="106" t="s">
        <v>1011</v>
      </c>
      <c r="B134" s="107" t="s">
        <v>430</v>
      </c>
    </row>
    <row r="135" spans="1:2">
      <c r="A135" s="106" t="s">
        <v>1012</v>
      </c>
      <c r="B135" s="107" t="s">
        <v>430</v>
      </c>
    </row>
    <row r="136" spans="1:2" ht="25.5">
      <c r="A136" s="106" t="s">
        <v>1013</v>
      </c>
      <c r="B136" s="107" t="s">
        <v>430</v>
      </c>
    </row>
    <row r="137" spans="1:2">
      <c r="A137" s="106" t="s">
        <v>1014</v>
      </c>
      <c r="B137" s="107" t="s">
        <v>430</v>
      </c>
    </row>
    <row r="138" spans="1:2" ht="39.75">
      <c r="A138" s="106" t="s">
        <v>1015</v>
      </c>
      <c r="B138" s="107" t="s">
        <v>430</v>
      </c>
    </row>
    <row r="139" spans="1:2">
      <c r="A139" s="106" t="s">
        <v>1016</v>
      </c>
      <c r="B139" s="107" t="s">
        <v>430</v>
      </c>
    </row>
    <row r="140" spans="1:2">
      <c r="A140" s="106" t="s">
        <v>1017</v>
      </c>
      <c r="B140" s="107" t="s">
        <v>430</v>
      </c>
    </row>
    <row r="141" spans="1:2">
      <c r="A141" s="108" t="s">
        <v>416</v>
      </c>
      <c r="B141" s="107" t="s">
        <v>430</v>
      </c>
    </row>
    <row r="142" spans="1:2">
      <c r="A142" s="108" t="s">
        <v>389</v>
      </c>
      <c r="B142" s="107" t="s">
        <v>430</v>
      </c>
    </row>
    <row r="143" spans="1:2" ht="38.25">
      <c r="A143" s="106" t="s">
        <v>1018</v>
      </c>
      <c r="B143" s="107" t="s">
        <v>430</v>
      </c>
    </row>
    <row r="144" spans="1:2" ht="25.5">
      <c r="A144" s="106" t="s">
        <v>1019</v>
      </c>
      <c r="B144" s="107" t="s">
        <v>430</v>
      </c>
    </row>
    <row r="145" spans="1:2">
      <c r="A145" s="108" t="s">
        <v>417</v>
      </c>
      <c r="B145" s="107" t="s">
        <v>430</v>
      </c>
    </row>
    <row r="146" spans="1:2">
      <c r="A146" s="108" t="s">
        <v>389</v>
      </c>
      <c r="B146" s="107" t="s">
        <v>430</v>
      </c>
    </row>
    <row r="147" spans="1:2">
      <c r="A147" s="106" t="s">
        <v>1020</v>
      </c>
      <c r="B147" s="107" t="s">
        <v>430</v>
      </c>
    </row>
    <row r="148" spans="1:2">
      <c r="A148" s="106" t="s">
        <v>1021</v>
      </c>
      <c r="B148" s="107" t="s">
        <v>430</v>
      </c>
    </row>
    <row r="149" spans="1:2">
      <c r="A149" s="108" t="s">
        <v>418</v>
      </c>
      <c r="B149" s="107" t="s">
        <v>430</v>
      </c>
    </row>
    <row r="150" spans="1:2">
      <c r="A150" s="108" t="s">
        <v>394</v>
      </c>
      <c r="B150" s="107" t="s">
        <v>430</v>
      </c>
    </row>
    <row r="151" spans="1:2">
      <c r="A151" s="106" t="s">
        <v>1022</v>
      </c>
      <c r="B151" s="107" t="s">
        <v>430</v>
      </c>
    </row>
    <row r="152" spans="1:2">
      <c r="A152" s="108" t="s">
        <v>419</v>
      </c>
      <c r="B152" s="107" t="s">
        <v>430</v>
      </c>
    </row>
    <row r="153" spans="1:2">
      <c r="A153" s="108" t="s">
        <v>388</v>
      </c>
      <c r="B153" s="107" t="s">
        <v>430</v>
      </c>
    </row>
    <row r="154" spans="1:2" ht="25.5">
      <c r="A154" s="106" t="s">
        <v>1023</v>
      </c>
      <c r="B154" s="107" t="s">
        <v>430</v>
      </c>
    </row>
    <row r="155" spans="1:2">
      <c r="A155" s="108" t="s">
        <v>420</v>
      </c>
      <c r="B155" s="107" t="s">
        <v>430</v>
      </c>
    </row>
    <row r="156" spans="1:2" ht="25.5">
      <c r="A156" s="106" t="s">
        <v>1024</v>
      </c>
      <c r="B156" s="107" t="s">
        <v>430</v>
      </c>
    </row>
    <row r="157" spans="1:2" ht="25.5">
      <c r="A157" s="106" t="s">
        <v>1025</v>
      </c>
      <c r="B157" s="107" t="s">
        <v>430</v>
      </c>
    </row>
    <row r="158" spans="1:2" ht="27">
      <c r="A158" s="106" t="s">
        <v>1026</v>
      </c>
      <c r="B158" s="107" t="s">
        <v>430</v>
      </c>
    </row>
    <row r="159" spans="1:2" ht="25.5">
      <c r="A159" s="106" t="s">
        <v>1027</v>
      </c>
      <c r="B159" s="107" t="s">
        <v>430</v>
      </c>
    </row>
    <row r="160" spans="1:2" ht="25.5">
      <c r="A160" s="106" t="s">
        <v>1028</v>
      </c>
      <c r="B160" s="107" t="s">
        <v>430</v>
      </c>
    </row>
    <row r="161" spans="1:2">
      <c r="A161" s="106" t="s">
        <v>1029</v>
      </c>
      <c r="B161" s="107" t="s">
        <v>430</v>
      </c>
    </row>
    <row r="162" spans="1:2">
      <c r="A162" s="108" t="s">
        <v>421</v>
      </c>
      <c r="B162" s="107" t="s">
        <v>430</v>
      </c>
    </row>
    <row r="163" spans="1:2">
      <c r="A163" s="108" t="s">
        <v>389</v>
      </c>
      <c r="B163" s="107" t="s">
        <v>430</v>
      </c>
    </row>
    <row r="164" spans="1:2" ht="25.5">
      <c r="A164" s="106" t="s">
        <v>1030</v>
      </c>
      <c r="B164" s="107" t="s">
        <v>430</v>
      </c>
    </row>
    <row r="165" spans="1:2">
      <c r="A165" s="106" t="s">
        <v>1031</v>
      </c>
      <c r="B165" s="107" t="s">
        <v>430</v>
      </c>
    </row>
    <row r="166" spans="1:2">
      <c r="A166" s="106" t="s">
        <v>1032</v>
      </c>
      <c r="B166" s="107" t="s">
        <v>430</v>
      </c>
    </row>
    <row r="167" spans="1:2">
      <c r="A167" s="106" t="s">
        <v>1033</v>
      </c>
      <c r="B167" s="107" t="s">
        <v>430</v>
      </c>
    </row>
    <row r="168" spans="1:2">
      <c r="A168" s="106" t="s">
        <v>1034</v>
      </c>
      <c r="B168" s="107" t="s">
        <v>430</v>
      </c>
    </row>
    <row r="169" spans="1:2">
      <c r="A169" s="106" t="s">
        <v>1035</v>
      </c>
      <c r="B169" s="107" t="s">
        <v>430</v>
      </c>
    </row>
    <row r="170" spans="1:2">
      <c r="A170" s="106" t="s">
        <v>1036</v>
      </c>
      <c r="B170" s="107" t="s">
        <v>430</v>
      </c>
    </row>
    <row r="171" spans="1:2">
      <c r="A171" s="106" t="s">
        <v>1037</v>
      </c>
      <c r="B171" s="107" t="s">
        <v>430</v>
      </c>
    </row>
    <row r="172" spans="1:2">
      <c r="A172" s="106" t="s">
        <v>1038</v>
      </c>
      <c r="B172" s="107" t="s">
        <v>430</v>
      </c>
    </row>
    <row r="173" spans="1:2">
      <c r="A173" s="108" t="s">
        <v>422</v>
      </c>
      <c r="B173" s="107" t="s">
        <v>430</v>
      </c>
    </row>
    <row r="174" spans="1:2">
      <c r="A174" s="108" t="s">
        <v>408</v>
      </c>
      <c r="B174" s="107" t="s">
        <v>430</v>
      </c>
    </row>
    <row r="175" spans="1:2">
      <c r="A175" s="106" t="s">
        <v>1039</v>
      </c>
      <c r="B175" s="107" t="s">
        <v>430</v>
      </c>
    </row>
    <row r="176" spans="1:2">
      <c r="A176" s="108" t="s">
        <v>423</v>
      </c>
      <c r="B176" s="107" t="s">
        <v>430</v>
      </c>
    </row>
    <row r="177" spans="1:2">
      <c r="A177" s="108" t="s">
        <v>393</v>
      </c>
      <c r="B177" s="107" t="s">
        <v>430</v>
      </c>
    </row>
    <row r="178" spans="1:2" ht="25.5">
      <c r="A178" s="106" t="s">
        <v>1040</v>
      </c>
      <c r="B178" s="107" t="s">
        <v>430</v>
      </c>
    </row>
    <row r="179" spans="1:2">
      <c r="A179" s="108" t="s">
        <v>394</v>
      </c>
      <c r="B179" s="107" t="s">
        <v>430</v>
      </c>
    </row>
    <row r="180" spans="1:2">
      <c r="A180" s="106" t="s">
        <v>1041</v>
      </c>
      <c r="B180" s="107" t="s">
        <v>430</v>
      </c>
    </row>
    <row r="181" spans="1:2" ht="25.5">
      <c r="A181" s="106" t="s">
        <v>1042</v>
      </c>
      <c r="B181" s="107" t="s">
        <v>430</v>
      </c>
    </row>
    <row r="182" spans="1:2">
      <c r="A182" s="106" t="s">
        <v>1043</v>
      </c>
      <c r="B182" s="107" t="s">
        <v>430</v>
      </c>
    </row>
    <row r="183" spans="1:2">
      <c r="A183" s="106" t="s">
        <v>1044</v>
      </c>
      <c r="B183" s="107" t="s">
        <v>430</v>
      </c>
    </row>
    <row r="184" spans="1:2">
      <c r="A184" s="108" t="s">
        <v>424</v>
      </c>
      <c r="B184" s="107" t="s">
        <v>430</v>
      </c>
    </row>
    <row r="185" spans="1:2">
      <c r="A185" s="106" t="s">
        <v>1045</v>
      </c>
      <c r="B185" s="107" t="s">
        <v>430</v>
      </c>
    </row>
    <row r="186" spans="1:2">
      <c r="A186" s="108" t="s">
        <v>425</v>
      </c>
      <c r="B186" s="107" t="s">
        <v>430</v>
      </c>
    </row>
    <row r="187" spans="1:2">
      <c r="A187" s="108" t="s">
        <v>389</v>
      </c>
      <c r="B187" s="107" t="s">
        <v>430</v>
      </c>
    </row>
    <row r="188" spans="1:2" ht="25.5">
      <c r="A188" s="106" t="s">
        <v>1046</v>
      </c>
      <c r="B188" s="107" t="s">
        <v>430</v>
      </c>
    </row>
    <row r="189" spans="1:2">
      <c r="A189" s="106" t="s">
        <v>1047</v>
      </c>
      <c r="B189" s="107" t="s">
        <v>430</v>
      </c>
    </row>
    <row r="190" spans="1:2" ht="25.5">
      <c r="A190" s="106" t="s">
        <v>1048</v>
      </c>
      <c r="B190" s="107" t="s">
        <v>430</v>
      </c>
    </row>
    <row r="191" spans="1:2">
      <c r="A191" s="106" t="s">
        <v>1049</v>
      </c>
      <c r="B191" s="107" t="s">
        <v>430</v>
      </c>
    </row>
    <row r="192" spans="1:2">
      <c r="A192" s="106" t="s">
        <v>1050</v>
      </c>
      <c r="B192" s="107" t="s">
        <v>430</v>
      </c>
    </row>
    <row r="193" spans="1:2" ht="25.5">
      <c r="A193" s="106" t="s">
        <v>1051</v>
      </c>
      <c r="B193" s="107" t="s">
        <v>430</v>
      </c>
    </row>
    <row r="194" spans="1:2" ht="25.5">
      <c r="A194" s="106" t="s">
        <v>1052</v>
      </c>
      <c r="B194" s="107" t="s">
        <v>430</v>
      </c>
    </row>
    <row r="195" spans="1:2" ht="25.5">
      <c r="A195" s="106" t="s">
        <v>1053</v>
      </c>
      <c r="B195" s="107" t="s">
        <v>430</v>
      </c>
    </row>
    <row r="196" spans="1:2" ht="25.5">
      <c r="A196" s="106" t="s">
        <v>1054</v>
      </c>
      <c r="B196" s="107" t="s">
        <v>430</v>
      </c>
    </row>
    <row r="197" spans="1:2">
      <c r="A197" s="108" t="s">
        <v>426</v>
      </c>
      <c r="B197" s="107" t="s">
        <v>430</v>
      </c>
    </row>
    <row r="198" spans="1:2">
      <c r="A198" s="108" t="s">
        <v>389</v>
      </c>
      <c r="B198" s="107" t="s">
        <v>430</v>
      </c>
    </row>
    <row r="199" spans="1:2" ht="25.5">
      <c r="A199" s="106" t="s">
        <v>1055</v>
      </c>
      <c r="B199" s="107" t="s">
        <v>430</v>
      </c>
    </row>
    <row r="200" spans="1:2">
      <c r="A200" s="106" t="s">
        <v>1056</v>
      </c>
      <c r="B200" s="107" t="s">
        <v>430</v>
      </c>
    </row>
    <row r="201" spans="1:2" ht="25.5">
      <c r="A201" s="106" t="s">
        <v>1057</v>
      </c>
      <c r="B201" s="107" t="s">
        <v>430</v>
      </c>
    </row>
    <row r="202" spans="1:2">
      <c r="A202" s="106" t="s">
        <v>1058</v>
      </c>
      <c r="B202" s="107" t="s">
        <v>430</v>
      </c>
    </row>
    <row r="203" spans="1:2">
      <c r="A203" s="106" t="s">
        <v>1059</v>
      </c>
      <c r="B203" s="107" t="s">
        <v>430</v>
      </c>
    </row>
    <row r="204" spans="1:2">
      <c r="A204" s="106" t="s">
        <v>1060</v>
      </c>
      <c r="B204" s="107" t="s">
        <v>430</v>
      </c>
    </row>
    <row r="205" spans="1:2">
      <c r="A205" s="108" t="s">
        <v>427</v>
      </c>
      <c r="B205" s="107" t="s">
        <v>430</v>
      </c>
    </row>
    <row r="206" spans="1:2">
      <c r="A206" s="108" t="s">
        <v>389</v>
      </c>
      <c r="B206" s="107" t="s">
        <v>430</v>
      </c>
    </row>
    <row r="207" spans="1:2">
      <c r="A207" s="106" t="s">
        <v>1061</v>
      </c>
      <c r="B207" s="107" t="s">
        <v>430</v>
      </c>
    </row>
    <row r="208" spans="1:2">
      <c r="A208" s="106" t="s">
        <v>1062</v>
      </c>
      <c r="B208" s="107" t="s">
        <v>430</v>
      </c>
    </row>
    <row r="209" spans="1:2">
      <c r="A209" s="108" t="s">
        <v>428</v>
      </c>
      <c r="B209" s="107" t="s">
        <v>430</v>
      </c>
    </row>
    <row r="210" spans="1:2">
      <c r="A210" s="108" t="s">
        <v>393</v>
      </c>
      <c r="B210" s="107" t="s">
        <v>430</v>
      </c>
    </row>
    <row r="211" spans="1:2">
      <c r="A211" s="106" t="s">
        <v>1063</v>
      </c>
      <c r="B211" s="107" t="s">
        <v>430</v>
      </c>
    </row>
    <row r="212" spans="1:2">
      <c r="A212" s="108" t="s">
        <v>394</v>
      </c>
      <c r="B212" s="107" t="s">
        <v>430</v>
      </c>
    </row>
    <row r="213" spans="1:2" ht="25.5">
      <c r="A213" s="106" t="s">
        <v>1064</v>
      </c>
      <c r="B213" s="107" t="s">
        <v>430</v>
      </c>
    </row>
    <row r="214" spans="1:2" ht="25.5">
      <c r="A214" s="106" t="s">
        <v>1065</v>
      </c>
      <c r="B214" s="107" t="s">
        <v>430</v>
      </c>
    </row>
    <row r="215" spans="1:2">
      <c r="A215" s="108" t="s">
        <v>429</v>
      </c>
      <c r="B215" s="107" t="s">
        <v>430</v>
      </c>
    </row>
    <row r="216" spans="1:2">
      <c r="A216" s="108" t="s">
        <v>393</v>
      </c>
      <c r="B216" s="107" t="s">
        <v>430</v>
      </c>
    </row>
    <row r="217" spans="1:2">
      <c r="A217" s="106" t="s">
        <v>1066</v>
      </c>
      <c r="B217" s="107" t="s">
        <v>430</v>
      </c>
    </row>
    <row r="218" spans="1:2" ht="25.5">
      <c r="A218" s="106" t="s">
        <v>1067</v>
      </c>
      <c r="B218" s="107" t="s">
        <v>432</v>
      </c>
    </row>
    <row r="219" spans="1:2" ht="38.25">
      <c r="A219" s="106" t="s">
        <v>1068</v>
      </c>
      <c r="B219" s="107" t="s">
        <v>432</v>
      </c>
    </row>
    <row r="220" spans="1:2" ht="63.75">
      <c r="A220" s="106" t="s">
        <v>1069</v>
      </c>
      <c r="B220" s="107" t="s">
        <v>432</v>
      </c>
    </row>
    <row r="221" spans="1:2" ht="38.25">
      <c r="A221" s="106" t="s">
        <v>1070</v>
      </c>
      <c r="B221" s="107" t="s">
        <v>432</v>
      </c>
    </row>
    <row r="222" spans="1:2" ht="38.25">
      <c r="A222" s="106" t="s">
        <v>1071</v>
      </c>
      <c r="B222" s="107" t="s">
        <v>432</v>
      </c>
    </row>
    <row r="223" spans="1:2" ht="38.25">
      <c r="A223" s="106" t="s">
        <v>1072</v>
      </c>
      <c r="B223" s="107" t="s">
        <v>432</v>
      </c>
    </row>
    <row r="224" spans="1:2" ht="38.25">
      <c r="A224" s="106" t="s">
        <v>1073</v>
      </c>
      <c r="B224" s="107" t="s">
        <v>432</v>
      </c>
    </row>
    <row r="225" spans="1:2" ht="38.25">
      <c r="A225" s="106" t="s">
        <v>1074</v>
      </c>
      <c r="B225" s="107" t="s">
        <v>432</v>
      </c>
    </row>
    <row r="226" spans="1:2" ht="38.25">
      <c r="A226" s="106" t="s">
        <v>1075</v>
      </c>
      <c r="B226" s="107" t="s">
        <v>432</v>
      </c>
    </row>
    <row r="227" spans="1:2" ht="25.5">
      <c r="A227" s="106" t="s">
        <v>1076</v>
      </c>
      <c r="B227" s="107" t="s">
        <v>432</v>
      </c>
    </row>
    <row r="228" spans="1:2" ht="25.5">
      <c r="A228" s="106" t="s">
        <v>1077</v>
      </c>
      <c r="B228" s="107" t="s">
        <v>432</v>
      </c>
    </row>
    <row r="229" spans="1:2" ht="38.25">
      <c r="A229" s="106" t="s">
        <v>1078</v>
      </c>
      <c r="B229" s="107" t="s">
        <v>432</v>
      </c>
    </row>
    <row r="230" spans="1:2" ht="38.25">
      <c r="A230" s="106" t="s">
        <v>1079</v>
      </c>
      <c r="B230" s="107" t="s">
        <v>432</v>
      </c>
    </row>
    <row r="231" spans="1:2" ht="38.25">
      <c r="A231" s="106" t="s">
        <v>1080</v>
      </c>
      <c r="B231" s="107" t="s">
        <v>432</v>
      </c>
    </row>
    <row r="232" spans="1:2" ht="38.25">
      <c r="A232" s="106" t="s">
        <v>1081</v>
      </c>
      <c r="B232" s="107" t="s">
        <v>432</v>
      </c>
    </row>
    <row r="233" spans="1:2" ht="38.25">
      <c r="A233" s="106" t="s">
        <v>1082</v>
      </c>
      <c r="B233" s="107" t="s">
        <v>432</v>
      </c>
    </row>
    <row r="234" spans="1:2" ht="38.25">
      <c r="A234" s="106" t="s">
        <v>1083</v>
      </c>
      <c r="B234" s="107" t="s">
        <v>432</v>
      </c>
    </row>
    <row r="235" spans="1:2" ht="38.25">
      <c r="A235" s="106" t="s">
        <v>1084</v>
      </c>
      <c r="B235" s="107" t="s">
        <v>432</v>
      </c>
    </row>
    <row r="236" spans="1:2" ht="25.5">
      <c r="A236" s="106" t="s">
        <v>1085</v>
      </c>
      <c r="B236" s="107" t="s">
        <v>432</v>
      </c>
    </row>
    <row r="237" spans="1:2">
      <c r="A237" s="108" t="s">
        <v>431</v>
      </c>
      <c r="B237" s="107" t="s">
        <v>432</v>
      </c>
    </row>
    <row r="238" spans="1:2" ht="63.75">
      <c r="A238" s="106" t="s">
        <v>1086</v>
      </c>
      <c r="B238" s="107" t="s">
        <v>432</v>
      </c>
    </row>
    <row r="239" spans="1:2" ht="25.5">
      <c r="A239" s="106" t="s">
        <v>1087</v>
      </c>
      <c r="B239" s="110" t="s">
        <v>433</v>
      </c>
    </row>
    <row r="240" spans="1:2">
      <c r="A240" s="108" t="s">
        <v>431</v>
      </c>
      <c r="B240" s="44" t="s">
        <v>434</v>
      </c>
    </row>
    <row r="241" spans="1:2" ht="51">
      <c r="A241" s="106" t="s">
        <v>1088</v>
      </c>
      <c r="B241" s="44" t="s">
        <v>434</v>
      </c>
    </row>
    <row r="242" spans="1:2" ht="25.5">
      <c r="A242" s="106" t="s">
        <v>1089</v>
      </c>
      <c r="B242" s="44" t="s">
        <v>437</v>
      </c>
    </row>
    <row r="243" spans="1:2">
      <c r="A243" s="44" t="s">
        <v>435</v>
      </c>
      <c r="B243" s="44" t="s">
        <v>437</v>
      </c>
    </row>
    <row r="244" spans="1:2" ht="25.5">
      <c r="A244" s="106" t="s">
        <v>1090</v>
      </c>
      <c r="B244" s="44" t="s">
        <v>437</v>
      </c>
    </row>
    <row r="245" spans="1:2" ht="25.5">
      <c r="A245" s="106" t="s">
        <v>1091</v>
      </c>
      <c r="B245" s="44" t="s">
        <v>437</v>
      </c>
    </row>
    <row r="246" spans="1:2">
      <c r="A246" s="106" t="s">
        <v>1092</v>
      </c>
      <c r="B246" s="44" t="s">
        <v>437</v>
      </c>
    </row>
    <row r="247" spans="1:2">
      <c r="A247" s="44" t="s">
        <v>1093</v>
      </c>
      <c r="B247" s="44" t="s">
        <v>437</v>
      </c>
    </row>
    <row r="248" spans="1:2" ht="27">
      <c r="A248" s="106" t="s">
        <v>1094</v>
      </c>
      <c r="B248" s="44" t="s">
        <v>437</v>
      </c>
    </row>
    <row r="249" spans="1:2">
      <c r="A249" s="44" t="s">
        <v>436</v>
      </c>
      <c r="B249" s="44" t="s">
        <v>437</v>
      </c>
    </row>
    <row r="250" spans="1:2" ht="38.25">
      <c r="A250" s="106" t="s">
        <v>1095</v>
      </c>
      <c r="B250" s="44" t="s">
        <v>437</v>
      </c>
    </row>
    <row r="251" spans="1:2">
      <c r="A251" s="44" t="s">
        <v>438</v>
      </c>
      <c r="B251" s="44" t="s">
        <v>437</v>
      </c>
    </row>
    <row r="252" spans="1:2" ht="25.5">
      <c r="A252" s="106" t="s">
        <v>1096</v>
      </c>
      <c r="B252" s="44" t="s">
        <v>437</v>
      </c>
    </row>
    <row r="253" spans="1:2">
      <c r="A253" s="106" t="s">
        <v>1097</v>
      </c>
      <c r="B253" s="44" t="s">
        <v>437</v>
      </c>
    </row>
    <row r="254" spans="1:2">
      <c r="A254" s="106" t="s">
        <v>1098</v>
      </c>
      <c r="B254" s="44" t="s">
        <v>439</v>
      </c>
    </row>
    <row r="255" spans="1:2">
      <c r="A255" s="44" t="s">
        <v>438</v>
      </c>
      <c r="B255" s="44" t="s">
        <v>439</v>
      </c>
    </row>
    <row r="256" spans="1:2" ht="51">
      <c r="A256" s="106" t="s">
        <v>1099</v>
      </c>
      <c r="B256" s="44" t="s">
        <v>439</v>
      </c>
    </row>
    <row r="257" spans="1:2" ht="25.5">
      <c r="A257" s="106" t="s">
        <v>1100</v>
      </c>
      <c r="B257" s="44" t="s">
        <v>442</v>
      </c>
    </row>
    <row r="258" spans="1:2" ht="38.25">
      <c r="A258" s="106" t="s">
        <v>1101</v>
      </c>
      <c r="B258" s="44" t="s">
        <v>442</v>
      </c>
    </row>
    <row r="259" spans="1:2">
      <c r="A259" s="108" t="s">
        <v>440</v>
      </c>
      <c r="B259" s="44" t="s">
        <v>442</v>
      </c>
    </row>
    <row r="260" spans="1:2">
      <c r="A260" s="106" t="s">
        <v>1102</v>
      </c>
      <c r="B260" s="44" t="s">
        <v>442</v>
      </c>
    </row>
    <row r="261" spans="1:2">
      <c r="A261" s="106" t="s">
        <v>1103</v>
      </c>
      <c r="B261" s="44" t="s">
        <v>442</v>
      </c>
    </row>
    <row r="262" spans="1:2">
      <c r="A262" s="108" t="s">
        <v>435</v>
      </c>
      <c r="B262" s="44" t="s">
        <v>442</v>
      </c>
    </row>
    <row r="263" spans="1:2" ht="25.5">
      <c r="A263" s="106" t="s">
        <v>1104</v>
      </c>
      <c r="B263" s="44" t="s">
        <v>442</v>
      </c>
    </row>
    <row r="264" spans="1:2">
      <c r="A264" s="106" t="s">
        <v>1105</v>
      </c>
      <c r="B264" s="44" t="s">
        <v>442</v>
      </c>
    </row>
    <row r="265" spans="1:2">
      <c r="A265" s="108" t="s">
        <v>383</v>
      </c>
      <c r="B265" s="44" t="s">
        <v>442</v>
      </c>
    </row>
    <row r="266" spans="1:2">
      <c r="A266" s="111" t="s">
        <v>441</v>
      </c>
      <c r="B266" s="44" t="s">
        <v>442</v>
      </c>
    </row>
    <row r="267" spans="1:2">
      <c r="A267" s="106" t="s">
        <v>1106</v>
      </c>
      <c r="B267" s="44" t="s">
        <v>442</v>
      </c>
    </row>
    <row r="268" spans="1:2">
      <c r="A268" s="106" t="s">
        <v>1107</v>
      </c>
      <c r="B268" s="44" t="s">
        <v>442</v>
      </c>
    </row>
    <row r="269" spans="1:2" ht="25.5">
      <c r="A269" s="106" t="s">
        <v>1108</v>
      </c>
      <c r="B269" s="44" t="s">
        <v>442</v>
      </c>
    </row>
    <row r="270" spans="1:2" ht="25.5">
      <c r="A270" s="106" t="s">
        <v>1109</v>
      </c>
      <c r="B270" s="44" t="s">
        <v>445</v>
      </c>
    </row>
    <row r="271" spans="1:2" ht="25.5">
      <c r="A271" s="106" t="s">
        <v>1110</v>
      </c>
      <c r="B271" s="44" t="s">
        <v>445</v>
      </c>
    </row>
    <row r="272" spans="1:2">
      <c r="A272" s="106" t="s">
        <v>1111</v>
      </c>
      <c r="B272" s="44" t="s">
        <v>445</v>
      </c>
    </row>
    <row r="273" spans="1:2">
      <c r="A273" s="106" t="s">
        <v>1112</v>
      </c>
      <c r="B273" s="44" t="s">
        <v>445</v>
      </c>
    </row>
    <row r="274" spans="1:2" ht="25.5">
      <c r="A274" s="106" t="s">
        <v>1113</v>
      </c>
      <c r="B274" s="44" t="s">
        <v>445</v>
      </c>
    </row>
    <row r="275" spans="1:2" ht="25.5">
      <c r="A275" s="106" t="s">
        <v>1114</v>
      </c>
      <c r="B275" s="44" t="s">
        <v>445</v>
      </c>
    </row>
    <row r="276" spans="1:2" ht="25.5">
      <c r="A276" s="106" t="s">
        <v>1115</v>
      </c>
      <c r="B276" s="44" t="s">
        <v>445</v>
      </c>
    </row>
    <row r="277" spans="1:2" ht="76.5">
      <c r="A277" s="106" t="s">
        <v>1116</v>
      </c>
      <c r="B277" s="44" t="s">
        <v>445</v>
      </c>
    </row>
    <row r="278" spans="1:2" ht="51">
      <c r="A278" s="106" t="s">
        <v>1117</v>
      </c>
      <c r="B278" s="44" t="s">
        <v>445</v>
      </c>
    </row>
    <row r="279" spans="1:2">
      <c r="A279" s="108" t="s">
        <v>443</v>
      </c>
      <c r="B279" s="44" t="s">
        <v>445</v>
      </c>
    </row>
    <row r="280" spans="1:2" ht="63.75">
      <c r="A280" s="106" t="s">
        <v>1118</v>
      </c>
      <c r="B280" s="44" t="s">
        <v>445</v>
      </c>
    </row>
    <row r="281" spans="1:2">
      <c r="A281" s="108" t="s">
        <v>444</v>
      </c>
      <c r="B281" s="44" t="s">
        <v>445</v>
      </c>
    </row>
    <row r="282" spans="1:2" ht="38.25">
      <c r="A282" s="106" t="s">
        <v>1119</v>
      </c>
      <c r="B282" s="44" t="s">
        <v>445</v>
      </c>
    </row>
    <row r="283" spans="1:2" ht="25.5">
      <c r="A283" s="106" t="s">
        <v>1120</v>
      </c>
      <c r="B283" s="44" t="s">
        <v>445</v>
      </c>
    </row>
    <row r="284" spans="1:2" ht="38.25">
      <c r="A284" s="106" t="s">
        <v>1121</v>
      </c>
      <c r="B284" s="44" t="s">
        <v>445</v>
      </c>
    </row>
    <row r="285" spans="1:2" ht="38.25">
      <c r="A285" s="106" t="s">
        <v>1122</v>
      </c>
      <c r="B285" s="44" t="s">
        <v>446</v>
      </c>
    </row>
    <row r="286" spans="1:2" ht="25.5">
      <c r="A286" s="106" t="s">
        <v>1123</v>
      </c>
      <c r="B286" s="44" t="s">
        <v>446</v>
      </c>
    </row>
    <row r="287" spans="1:2">
      <c r="A287" s="106" t="s">
        <v>1124</v>
      </c>
      <c r="B287" s="44" t="s">
        <v>446</v>
      </c>
    </row>
    <row r="288" spans="1:2">
      <c r="A288" s="106" t="s">
        <v>1125</v>
      </c>
      <c r="B288" s="44" t="s">
        <v>446</v>
      </c>
    </row>
    <row r="289" spans="1:2">
      <c r="A289" s="106" t="s">
        <v>1126</v>
      </c>
      <c r="B289" s="44" t="s">
        <v>446</v>
      </c>
    </row>
    <row r="290" spans="1:2">
      <c r="A290" s="106" t="s">
        <v>1127</v>
      </c>
      <c r="B290" s="44" t="s">
        <v>446</v>
      </c>
    </row>
    <row r="291" spans="1:2">
      <c r="A291" s="106" t="s">
        <v>1128</v>
      </c>
      <c r="B291" s="44" t="s">
        <v>446</v>
      </c>
    </row>
    <row r="292" spans="1:2">
      <c r="A292" s="106" t="s">
        <v>1129</v>
      </c>
      <c r="B292" s="44" t="s">
        <v>446</v>
      </c>
    </row>
    <row r="293" spans="1:2">
      <c r="A293" s="106" t="s">
        <v>1130</v>
      </c>
      <c r="B293" s="44" t="s">
        <v>446</v>
      </c>
    </row>
    <row r="294" spans="1:2">
      <c r="A294" s="106" t="s">
        <v>1131</v>
      </c>
      <c r="B294" s="44" t="s">
        <v>446</v>
      </c>
    </row>
    <row r="295" spans="1:2" ht="25.5">
      <c r="A295" s="106" t="s">
        <v>1132</v>
      </c>
      <c r="B295" s="44" t="s">
        <v>446</v>
      </c>
    </row>
    <row r="296" spans="1:2" ht="25.5">
      <c r="A296" s="106" t="s">
        <v>1133</v>
      </c>
      <c r="B296" s="44" t="s">
        <v>446</v>
      </c>
    </row>
    <row r="297" spans="1:2" ht="25.5">
      <c r="A297" s="106" t="s">
        <v>1134</v>
      </c>
      <c r="B297" s="44" t="s">
        <v>446</v>
      </c>
    </row>
    <row r="298" spans="1:2" ht="25.5">
      <c r="A298" s="106" t="s">
        <v>1135</v>
      </c>
      <c r="B298" s="44" t="s">
        <v>446</v>
      </c>
    </row>
    <row r="299" spans="1:2" ht="25.5">
      <c r="A299" s="106" t="s">
        <v>1136</v>
      </c>
      <c r="B299" s="44" t="s">
        <v>446</v>
      </c>
    </row>
    <row r="300" spans="1:2" ht="25.5">
      <c r="A300" s="106" t="s">
        <v>1137</v>
      </c>
      <c r="B300" s="44" t="s">
        <v>446</v>
      </c>
    </row>
    <row r="301" spans="1:2" ht="25.5">
      <c r="A301" s="106" t="s">
        <v>1138</v>
      </c>
      <c r="B301" s="44" t="s">
        <v>446</v>
      </c>
    </row>
    <row r="302" spans="1:2" ht="25.5">
      <c r="A302" s="106" t="s">
        <v>1139</v>
      </c>
      <c r="B302" s="44" t="s">
        <v>446</v>
      </c>
    </row>
    <row r="303" spans="1:2">
      <c r="A303" s="106" t="s">
        <v>1140</v>
      </c>
      <c r="B303" s="44" t="s">
        <v>446</v>
      </c>
    </row>
    <row r="304" spans="1:2">
      <c r="A304" s="106" t="s">
        <v>1141</v>
      </c>
      <c r="B304" s="44" t="s">
        <v>446</v>
      </c>
    </row>
    <row r="305" spans="1:2" ht="25.5">
      <c r="A305" s="106" t="s">
        <v>1142</v>
      </c>
      <c r="B305" s="44" t="s">
        <v>446</v>
      </c>
    </row>
    <row r="306" spans="1:2">
      <c r="A306" s="106" t="s">
        <v>1129</v>
      </c>
      <c r="B306" s="44" t="s">
        <v>446</v>
      </c>
    </row>
    <row r="307" spans="1:2">
      <c r="A307" s="108" t="s">
        <v>435</v>
      </c>
      <c r="B307" s="44" t="s">
        <v>450</v>
      </c>
    </row>
    <row r="308" spans="1:2" ht="38.25">
      <c r="A308" s="106" t="s">
        <v>1143</v>
      </c>
      <c r="B308" s="44" t="s">
        <v>450</v>
      </c>
    </row>
    <row r="309" spans="1:2">
      <c r="A309" s="108" t="s">
        <v>447</v>
      </c>
      <c r="B309" s="44" t="s">
        <v>450</v>
      </c>
    </row>
    <row r="310" spans="1:2" ht="38.25">
      <c r="A310" s="106" t="s">
        <v>1144</v>
      </c>
      <c r="B310" s="44" t="s">
        <v>450</v>
      </c>
    </row>
    <row r="311" spans="1:2">
      <c r="A311" s="108" t="s">
        <v>448</v>
      </c>
      <c r="B311" s="44" t="s">
        <v>450</v>
      </c>
    </row>
    <row r="312" spans="1:2" ht="51">
      <c r="A312" s="106" t="s">
        <v>1145</v>
      </c>
      <c r="B312" s="44" t="s">
        <v>450</v>
      </c>
    </row>
    <row r="313" spans="1:2">
      <c r="A313" s="108" t="s">
        <v>449</v>
      </c>
      <c r="B313" s="44" t="s">
        <v>450</v>
      </c>
    </row>
    <row r="314" spans="1:2" ht="51">
      <c r="A314" s="106" t="s">
        <v>1146</v>
      </c>
      <c r="B314" s="44" t="s">
        <v>450</v>
      </c>
    </row>
    <row r="315" spans="1:2" ht="38.25">
      <c r="A315" s="106" t="s">
        <v>1147</v>
      </c>
      <c r="B315" s="44" t="s">
        <v>450</v>
      </c>
    </row>
    <row r="316" spans="1:2">
      <c r="A316" s="108" t="s">
        <v>451</v>
      </c>
      <c r="B316" s="44" t="s">
        <v>453</v>
      </c>
    </row>
    <row r="317" spans="1:2" ht="39.75">
      <c r="A317" s="106" t="s">
        <v>1148</v>
      </c>
      <c r="B317" s="44" t="s">
        <v>453</v>
      </c>
    </row>
    <row r="318" spans="1:2">
      <c r="A318" s="108" t="s">
        <v>452</v>
      </c>
      <c r="B318" s="44" t="s">
        <v>453</v>
      </c>
    </row>
    <row r="319" spans="1:2" ht="25.5">
      <c r="A319" s="106" t="s">
        <v>1149</v>
      </c>
      <c r="B319" s="44" t="s">
        <v>453</v>
      </c>
    </row>
    <row r="320" spans="1:2" ht="25.5">
      <c r="A320" s="106" t="s">
        <v>1150</v>
      </c>
      <c r="B320" s="44" t="s">
        <v>453</v>
      </c>
    </row>
    <row r="321" spans="1:2">
      <c r="A321" s="106" t="s">
        <v>1151</v>
      </c>
      <c r="B321" s="44" t="s">
        <v>453</v>
      </c>
    </row>
    <row r="322" spans="1:2">
      <c r="A322" s="106" t="s">
        <v>1152</v>
      </c>
      <c r="B322" s="44" t="s">
        <v>453</v>
      </c>
    </row>
    <row r="323" spans="1:2" ht="25.5">
      <c r="A323" s="106" t="s">
        <v>1153</v>
      </c>
      <c r="B323" s="44" t="s">
        <v>453</v>
      </c>
    </row>
    <row r="324" spans="1:2">
      <c r="A324" s="106" t="s">
        <v>1154</v>
      </c>
      <c r="B324" s="44" t="s">
        <v>453</v>
      </c>
    </row>
    <row r="325" spans="1:2">
      <c r="A325" s="106" t="s">
        <v>1155</v>
      </c>
      <c r="B325" s="44" t="s">
        <v>453</v>
      </c>
    </row>
    <row r="326" spans="1:2">
      <c r="A326" s="106" t="s">
        <v>1156</v>
      </c>
      <c r="B326" s="44" t="s">
        <v>453</v>
      </c>
    </row>
    <row r="327" spans="1:2">
      <c r="A327" s="106" t="s">
        <v>1157</v>
      </c>
      <c r="B327" s="44" t="s">
        <v>453</v>
      </c>
    </row>
    <row r="328" spans="1:2">
      <c r="A328" s="108" t="s">
        <v>382</v>
      </c>
      <c r="B328" s="44" t="s">
        <v>454</v>
      </c>
    </row>
    <row r="329" spans="1:2" ht="51">
      <c r="A329" s="106" t="s">
        <v>1158</v>
      </c>
      <c r="B329" s="44" t="s">
        <v>454</v>
      </c>
    </row>
    <row r="330" spans="1:2" ht="38.25">
      <c r="A330" s="106" t="s">
        <v>1159</v>
      </c>
      <c r="B330" s="44" t="s">
        <v>454</v>
      </c>
    </row>
    <row r="331" spans="1:2" ht="38.25">
      <c r="A331" s="106" t="s">
        <v>1160</v>
      </c>
      <c r="B331" s="44" t="s">
        <v>454</v>
      </c>
    </row>
    <row r="332" spans="1:2" ht="25.5">
      <c r="A332" s="106" t="s">
        <v>1161</v>
      </c>
      <c r="B332" s="44" t="s">
        <v>454</v>
      </c>
    </row>
    <row r="333" spans="1:2" ht="38.25">
      <c r="A333" s="106" t="s">
        <v>1162</v>
      </c>
      <c r="B333" s="44" t="s">
        <v>454</v>
      </c>
    </row>
    <row r="334" spans="1:2">
      <c r="A334" s="108" t="s">
        <v>444</v>
      </c>
      <c r="B334" s="44" t="s">
        <v>455</v>
      </c>
    </row>
    <row r="335" spans="1:2" ht="63.75">
      <c r="A335" s="106" t="s">
        <v>1163</v>
      </c>
      <c r="B335" s="44" t="s">
        <v>455</v>
      </c>
    </row>
    <row r="336" spans="1:2" ht="25.5">
      <c r="A336" s="106" t="s">
        <v>1164</v>
      </c>
      <c r="B336" s="44" t="s">
        <v>455</v>
      </c>
    </row>
    <row r="337" spans="1:2">
      <c r="A337" s="106" t="s">
        <v>1165</v>
      </c>
      <c r="B337" s="44" t="s">
        <v>456</v>
      </c>
    </row>
    <row r="338" spans="1:2">
      <c r="A338" s="106" t="s">
        <v>1166</v>
      </c>
      <c r="B338" s="44" t="s">
        <v>456</v>
      </c>
    </row>
    <row r="339" spans="1:2">
      <c r="A339" s="106" t="s">
        <v>1167</v>
      </c>
      <c r="B339" s="44" t="s">
        <v>456</v>
      </c>
    </row>
    <row r="340" spans="1:2" ht="38.25">
      <c r="A340" s="106" t="s">
        <v>1168</v>
      </c>
      <c r="B340" s="44" t="s">
        <v>457</v>
      </c>
    </row>
    <row r="341" spans="1:2" ht="51">
      <c r="A341" s="106" t="s">
        <v>1169</v>
      </c>
      <c r="B341" s="44" t="s">
        <v>457</v>
      </c>
    </row>
    <row r="342" spans="1:2">
      <c r="A342" s="108" t="s">
        <v>458</v>
      </c>
      <c r="B342" s="44" t="s">
        <v>459</v>
      </c>
    </row>
    <row r="343" spans="1:2" ht="78">
      <c r="A343" s="106" t="s">
        <v>1170</v>
      </c>
      <c r="B343" s="44" t="s">
        <v>459</v>
      </c>
    </row>
    <row r="344" spans="1:2">
      <c r="A344" s="108" t="s">
        <v>460</v>
      </c>
      <c r="B344" s="44" t="s">
        <v>461</v>
      </c>
    </row>
    <row r="345" spans="1:2" ht="25.5">
      <c r="A345" s="106" t="s">
        <v>1171</v>
      </c>
      <c r="B345" s="44" t="s">
        <v>461</v>
      </c>
    </row>
    <row r="346" spans="1:2" ht="38.25">
      <c r="A346" s="106" t="s">
        <v>1172</v>
      </c>
      <c r="B346" s="44" t="s">
        <v>461</v>
      </c>
    </row>
    <row r="347" spans="1:2" ht="38.25">
      <c r="A347" s="106" t="s">
        <v>1173</v>
      </c>
      <c r="B347" s="44" t="s">
        <v>461</v>
      </c>
    </row>
    <row r="348" spans="1:2" ht="25.5">
      <c r="A348" s="106" t="s">
        <v>1174</v>
      </c>
      <c r="B348" s="44" t="s">
        <v>461</v>
      </c>
    </row>
    <row r="349" spans="1:2" ht="25.5">
      <c r="A349" s="106" t="s">
        <v>1175</v>
      </c>
      <c r="B349" s="44" t="s">
        <v>461</v>
      </c>
    </row>
    <row r="350" spans="1:2">
      <c r="A350" s="106" t="s">
        <v>1176</v>
      </c>
      <c r="B350" s="44" t="s">
        <v>461</v>
      </c>
    </row>
    <row r="351" spans="1:2" ht="63.75">
      <c r="A351" s="106" t="s">
        <v>1177</v>
      </c>
      <c r="B351" s="44" t="s">
        <v>462</v>
      </c>
    </row>
    <row r="352" spans="1:2" ht="25.5">
      <c r="A352" s="106" t="s">
        <v>1178</v>
      </c>
      <c r="B352" s="44" t="s">
        <v>462</v>
      </c>
    </row>
    <row r="353" spans="1:2">
      <c r="A353" s="106" t="s">
        <v>1179</v>
      </c>
      <c r="B353" s="44" t="s">
        <v>462</v>
      </c>
    </row>
    <row r="354" spans="1:2" ht="51">
      <c r="A354" s="106" t="s">
        <v>1180</v>
      </c>
      <c r="B354" s="44" t="s">
        <v>463</v>
      </c>
    </row>
    <row r="355" spans="1:2" ht="25.5">
      <c r="A355" s="106" t="s">
        <v>1181</v>
      </c>
      <c r="B355" s="44" t="s">
        <v>463</v>
      </c>
    </row>
    <row r="356" spans="1:2" ht="25.5">
      <c r="A356" s="106" t="s">
        <v>1182</v>
      </c>
      <c r="B356" s="44" t="s">
        <v>463</v>
      </c>
    </row>
    <row r="357" spans="1:2" ht="25.5">
      <c r="A357" s="106" t="s">
        <v>1183</v>
      </c>
      <c r="B357" s="44" t="s">
        <v>463</v>
      </c>
    </row>
    <row r="358" spans="1:2" ht="27">
      <c r="A358" s="106" t="s">
        <v>1184</v>
      </c>
      <c r="B358" s="44" t="s">
        <v>463</v>
      </c>
    </row>
    <row r="359" spans="1:2" ht="29.25">
      <c r="A359" s="112" t="s">
        <v>1185</v>
      </c>
      <c r="B359" s="44" t="s">
        <v>463</v>
      </c>
    </row>
    <row r="360" spans="1:2">
      <c r="A360" s="106" t="s">
        <v>1186</v>
      </c>
      <c r="B360" s="44" t="s">
        <v>463</v>
      </c>
    </row>
    <row r="361" spans="1:2" ht="38.25">
      <c r="A361" s="106" t="s">
        <v>1187</v>
      </c>
      <c r="B361" s="44" t="s">
        <v>463</v>
      </c>
    </row>
    <row r="362" spans="1:2" ht="25.5">
      <c r="A362" s="106" t="s">
        <v>1188</v>
      </c>
      <c r="B362" s="44" t="s">
        <v>463</v>
      </c>
    </row>
    <row r="363" spans="1:2" ht="25.5">
      <c r="A363" s="106" t="s">
        <v>1189</v>
      </c>
      <c r="B363" s="44" t="s">
        <v>464</v>
      </c>
    </row>
    <row r="364" spans="1:2">
      <c r="A364" s="106" t="s">
        <v>1190</v>
      </c>
      <c r="B364" s="44" t="s">
        <v>464</v>
      </c>
    </row>
    <row r="365" spans="1:2" ht="25.5">
      <c r="A365" s="106" t="s">
        <v>1191</v>
      </c>
      <c r="B365" s="44" t="s">
        <v>464</v>
      </c>
    </row>
    <row r="366" spans="1:2" ht="38.25">
      <c r="A366" s="106" t="s">
        <v>1334</v>
      </c>
      <c r="B366" s="44" t="s">
        <v>464</v>
      </c>
    </row>
    <row r="367" spans="1:2">
      <c r="A367" s="106" t="s">
        <v>1335</v>
      </c>
      <c r="B367" s="44" t="s">
        <v>464</v>
      </c>
    </row>
    <row r="368" spans="1:2" ht="38.25">
      <c r="A368" s="108" t="s">
        <v>1333</v>
      </c>
      <c r="B368" s="44" t="s">
        <v>464</v>
      </c>
    </row>
    <row r="369" spans="1:2" ht="25.5">
      <c r="A369" s="108" t="s">
        <v>1332</v>
      </c>
      <c r="B369" s="44" t="s">
        <v>464</v>
      </c>
    </row>
    <row r="370" spans="1:2">
      <c r="A370" s="108" t="s">
        <v>1331</v>
      </c>
      <c r="B370" s="44" t="s">
        <v>464</v>
      </c>
    </row>
    <row r="371" spans="1:2">
      <c r="A371" s="108" t="s">
        <v>1330</v>
      </c>
      <c r="B371" s="44" t="s">
        <v>464</v>
      </c>
    </row>
    <row r="372" spans="1:2">
      <c r="A372" s="106" t="s">
        <v>1329</v>
      </c>
      <c r="B372" s="44" t="s">
        <v>464</v>
      </c>
    </row>
    <row r="373" spans="1:2" ht="25.5">
      <c r="A373" s="106" t="s">
        <v>1328</v>
      </c>
      <c r="B373" s="44" t="s">
        <v>464</v>
      </c>
    </row>
    <row r="374" spans="1:2" ht="25.5">
      <c r="A374" s="108" t="s">
        <v>1327</v>
      </c>
      <c r="B374" s="44" t="s">
        <v>464</v>
      </c>
    </row>
    <row r="375" spans="1:2" ht="25.5">
      <c r="A375" s="106" t="s">
        <v>1326</v>
      </c>
      <c r="B375" s="44" t="s">
        <v>464</v>
      </c>
    </row>
    <row r="376" spans="1:2" ht="25.5">
      <c r="A376" s="108" t="s">
        <v>1325</v>
      </c>
      <c r="B376" s="44" t="s">
        <v>464</v>
      </c>
    </row>
    <row r="377" spans="1:2">
      <c r="A377" s="106" t="s">
        <v>1324</v>
      </c>
      <c r="B377" s="49" t="s">
        <v>465</v>
      </c>
    </row>
    <row r="378" spans="1:2" ht="63.75">
      <c r="A378" s="108" t="s">
        <v>1323</v>
      </c>
      <c r="B378" s="49" t="s">
        <v>466</v>
      </c>
    </row>
  </sheetData>
  <hyperlinks>
    <hyperlink ref="A266" r:id="rId1" display="http://conferencias.fflch.usp.br/cippal/Inscricoes/index"/>
  </hyperlink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heetViews>
  <sheetFormatPr defaultColWidth="11" defaultRowHeight="15.75"/>
  <cols>
    <col min="1" max="1" width="97.875" customWidth="1"/>
  </cols>
  <sheetData>
    <row r="1" spans="1:2" ht="25.5">
      <c r="A1" s="43" t="s">
        <v>1382</v>
      </c>
      <c r="B1" s="43" t="s">
        <v>380</v>
      </c>
    </row>
    <row r="2" spans="1:2">
      <c r="A2" s="106" t="s">
        <v>1192</v>
      </c>
      <c r="B2" s="110" t="s">
        <v>381</v>
      </c>
    </row>
    <row r="3" spans="1:2" ht="25.5">
      <c r="A3" s="106" t="s">
        <v>1193</v>
      </c>
      <c r="B3" s="110" t="s">
        <v>437</v>
      </c>
    </row>
    <row r="4" spans="1:2">
      <c r="A4" s="106" t="s">
        <v>1194</v>
      </c>
      <c r="B4" s="107" t="s">
        <v>385</v>
      </c>
    </row>
    <row r="5" spans="1:2">
      <c r="A5" s="106" t="s">
        <v>1195</v>
      </c>
      <c r="B5" s="107" t="s">
        <v>385</v>
      </c>
    </row>
    <row r="6" spans="1:2">
      <c r="A6" s="106" t="s">
        <v>1196</v>
      </c>
      <c r="B6" s="107" t="s">
        <v>385</v>
      </c>
    </row>
    <row r="7" spans="1:2">
      <c r="A7" s="106" t="s">
        <v>1197</v>
      </c>
      <c r="B7" s="107" t="s">
        <v>385</v>
      </c>
    </row>
    <row r="8" spans="1:2" ht="25.5">
      <c r="A8" s="106" t="s">
        <v>1198</v>
      </c>
      <c r="B8" s="107" t="s">
        <v>385</v>
      </c>
    </row>
    <row r="9" spans="1:2" ht="25.5">
      <c r="A9" s="106" t="s">
        <v>1199</v>
      </c>
      <c r="B9" s="107" t="s">
        <v>385</v>
      </c>
    </row>
    <row r="10" spans="1:2" ht="25.5">
      <c r="A10" s="106" t="s">
        <v>1200</v>
      </c>
      <c r="B10" s="107" t="s">
        <v>385</v>
      </c>
    </row>
    <row r="11" spans="1:2" ht="38.25">
      <c r="A11" s="106" t="s">
        <v>1201</v>
      </c>
      <c r="B11" s="107" t="s">
        <v>385</v>
      </c>
    </row>
    <row r="12" spans="1:2" ht="38.25">
      <c r="A12" s="106" t="s">
        <v>1202</v>
      </c>
      <c r="B12" s="107" t="s">
        <v>385</v>
      </c>
    </row>
    <row r="13" spans="1:2" ht="25.5">
      <c r="A13" s="106" t="s">
        <v>1203</v>
      </c>
      <c r="B13" s="107" t="s">
        <v>385</v>
      </c>
    </row>
    <row r="14" spans="1:2" ht="38.25">
      <c r="A14" s="106" t="s">
        <v>1204</v>
      </c>
      <c r="B14" s="107" t="s">
        <v>385</v>
      </c>
    </row>
    <row r="15" spans="1:2" ht="38.25">
      <c r="A15" s="106" t="s">
        <v>1205</v>
      </c>
      <c r="B15" s="107" t="s">
        <v>385</v>
      </c>
    </row>
    <row r="16" spans="1:2" ht="25.5">
      <c r="A16" s="106" t="s">
        <v>1206</v>
      </c>
      <c r="B16" s="107" t="s">
        <v>385</v>
      </c>
    </row>
    <row r="17" spans="1:2" ht="25.5">
      <c r="A17" s="106" t="s">
        <v>1207</v>
      </c>
      <c r="B17" s="107" t="s">
        <v>385</v>
      </c>
    </row>
    <row r="18" spans="1:2" ht="25.5">
      <c r="A18" s="106" t="s">
        <v>1208</v>
      </c>
      <c r="B18" s="107" t="s">
        <v>430</v>
      </c>
    </row>
    <row r="19" spans="1:2" ht="25.5">
      <c r="A19" s="106" t="s">
        <v>1209</v>
      </c>
      <c r="B19" s="107" t="s">
        <v>430</v>
      </c>
    </row>
    <row r="20" spans="1:2" ht="25.5">
      <c r="A20" s="106" t="s">
        <v>1210</v>
      </c>
      <c r="B20" s="107" t="s">
        <v>430</v>
      </c>
    </row>
    <row r="21" spans="1:2" ht="38.25">
      <c r="A21" s="106" t="s">
        <v>1211</v>
      </c>
      <c r="B21" s="107" t="s">
        <v>430</v>
      </c>
    </row>
    <row r="22" spans="1:2" ht="38.25">
      <c r="A22" s="106" t="s">
        <v>1212</v>
      </c>
      <c r="B22" s="107" t="s">
        <v>430</v>
      </c>
    </row>
    <row r="23" spans="1:2" ht="25.5">
      <c r="A23" s="106" t="s">
        <v>1213</v>
      </c>
      <c r="B23" s="107" t="s">
        <v>430</v>
      </c>
    </row>
    <row r="24" spans="1:2">
      <c r="A24" s="108" t="s">
        <v>467</v>
      </c>
      <c r="B24" s="107" t="s">
        <v>430</v>
      </c>
    </row>
    <row r="25" spans="1:2" ht="25.5">
      <c r="A25" s="106" t="s">
        <v>1214</v>
      </c>
      <c r="B25" s="107" t="s">
        <v>430</v>
      </c>
    </row>
    <row r="26" spans="1:2">
      <c r="A26" s="106" t="s">
        <v>1215</v>
      </c>
      <c r="B26" s="107" t="s">
        <v>430</v>
      </c>
    </row>
    <row r="27" spans="1:2" ht="25.5">
      <c r="A27" s="106" t="s">
        <v>1216</v>
      </c>
      <c r="B27" s="107" t="s">
        <v>430</v>
      </c>
    </row>
    <row r="28" spans="1:2" ht="25.5">
      <c r="A28" s="106" t="s">
        <v>1217</v>
      </c>
      <c r="B28" s="107" t="s">
        <v>430</v>
      </c>
    </row>
    <row r="29" spans="1:2">
      <c r="A29" s="108" t="s">
        <v>468</v>
      </c>
      <c r="B29" s="107" t="s">
        <v>430</v>
      </c>
    </row>
    <row r="30" spans="1:2" ht="25.5">
      <c r="A30" s="106" t="s">
        <v>1218</v>
      </c>
      <c r="B30" s="107" t="s">
        <v>430</v>
      </c>
    </row>
    <row r="31" spans="1:2" ht="25.5">
      <c r="A31" s="106" t="s">
        <v>1219</v>
      </c>
      <c r="B31" s="107" t="s">
        <v>430</v>
      </c>
    </row>
    <row r="32" spans="1:2" ht="38.25">
      <c r="A32" s="106" t="s">
        <v>1220</v>
      </c>
      <c r="B32" s="107" t="s">
        <v>430</v>
      </c>
    </row>
    <row r="33" spans="1:2" ht="25.5">
      <c r="A33" s="106" t="s">
        <v>1221</v>
      </c>
      <c r="B33" s="107" t="s">
        <v>430</v>
      </c>
    </row>
    <row r="34" spans="1:2" ht="25.5">
      <c r="A34" s="106" t="s">
        <v>1222</v>
      </c>
      <c r="B34" s="107" t="s">
        <v>430</v>
      </c>
    </row>
    <row r="35" spans="1:2" ht="38.25">
      <c r="A35" s="106" t="s">
        <v>1223</v>
      </c>
      <c r="B35" s="107" t="s">
        <v>430</v>
      </c>
    </row>
    <row r="36" spans="1:2">
      <c r="A36" s="108" t="s">
        <v>469</v>
      </c>
      <c r="B36" s="107" t="s">
        <v>430</v>
      </c>
    </row>
    <row r="37" spans="1:2" ht="38.25">
      <c r="A37" s="106" t="s">
        <v>1224</v>
      </c>
      <c r="B37" s="107" t="s">
        <v>430</v>
      </c>
    </row>
    <row r="38" spans="1:2">
      <c r="A38" s="108" t="s">
        <v>470</v>
      </c>
      <c r="B38" s="107" t="s">
        <v>430</v>
      </c>
    </row>
    <row r="39" spans="1:2" ht="52.5">
      <c r="A39" s="106" t="s">
        <v>1225</v>
      </c>
      <c r="B39" s="107" t="s">
        <v>430</v>
      </c>
    </row>
    <row r="40" spans="1:2">
      <c r="A40" s="108" t="s">
        <v>471</v>
      </c>
      <c r="B40" s="107" t="s">
        <v>430</v>
      </c>
    </row>
    <row r="41" spans="1:2">
      <c r="A41" s="106" t="s">
        <v>1226</v>
      </c>
      <c r="B41" s="107" t="s">
        <v>430</v>
      </c>
    </row>
    <row r="42" spans="1:2" ht="25.5">
      <c r="A42" s="106" t="s">
        <v>1227</v>
      </c>
      <c r="B42" s="107" t="s">
        <v>430</v>
      </c>
    </row>
    <row r="43" spans="1:2">
      <c r="A43" s="106" t="s">
        <v>1228</v>
      </c>
      <c r="B43" s="107" t="s">
        <v>430</v>
      </c>
    </row>
    <row r="44" spans="1:2">
      <c r="A44" s="106" t="s">
        <v>1229</v>
      </c>
      <c r="B44" s="107" t="s">
        <v>430</v>
      </c>
    </row>
    <row r="45" spans="1:2" ht="25.5">
      <c r="A45" s="106" t="s">
        <v>1230</v>
      </c>
      <c r="B45" s="107" t="s">
        <v>430</v>
      </c>
    </row>
    <row r="46" spans="1:2">
      <c r="A46" s="108" t="s">
        <v>472</v>
      </c>
      <c r="B46" s="107" t="s">
        <v>430</v>
      </c>
    </row>
    <row r="47" spans="1:2" ht="25.5">
      <c r="A47" s="106" t="s">
        <v>1231</v>
      </c>
      <c r="B47" s="107" t="s">
        <v>430</v>
      </c>
    </row>
    <row r="48" spans="1:2">
      <c r="A48" s="106" t="s">
        <v>1232</v>
      </c>
      <c r="B48" s="107" t="s">
        <v>430</v>
      </c>
    </row>
    <row r="49" spans="1:2">
      <c r="A49" s="106" t="s">
        <v>1233</v>
      </c>
      <c r="B49" s="107" t="s">
        <v>430</v>
      </c>
    </row>
    <row r="50" spans="1:2">
      <c r="A50" s="108" t="s">
        <v>473</v>
      </c>
      <c r="B50" s="107" t="s">
        <v>430</v>
      </c>
    </row>
    <row r="51" spans="1:2">
      <c r="A51" s="106" t="s">
        <v>1234</v>
      </c>
      <c r="B51" s="107" t="s">
        <v>430</v>
      </c>
    </row>
    <row r="52" spans="1:2">
      <c r="A52" s="108" t="s">
        <v>474</v>
      </c>
      <c r="B52" s="107" t="s">
        <v>430</v>
      </c>
    </row>
    <row r="53" spans="1:2" ht="25.5">
      <c r="A53" s="106" t="s">
        <v>1235</v>
      </c>
      <c r="B53" s="107" t="s">
        <v>430</v>
      </c>
    </row>
    <row r="54" spans="1:2">
      <c r="A54" s="108" t="s">
        <v>475</v>
      </c>
      <c r="B54" s="107" t="s">
        <v>430</v>
      </c>
    </row>
    <row r="55" spans="1:2" ht="38.25">
      <c r="A55" s="106" t="s">
        <v>1236</v>
      </c>
      <c r="B55" s="107" t="s">
        <v>430</v>
      </c>
    </row>
    <row r="56" spans="1:2" ht="63.75">
      <c r="A56" s="106" t="s">
        <v>1237</v>
      </c>
      <c r="B56" s="107" t="s">
        <v>430</v>
      </c>
    </row>
    <row r="57" spans="1:2" ht="76.5">
      <c r="A57" s="106" t="s">
        <v>1238</v>
      </c>
      <c r="B57" s="107" t="s">
        <v>430</v>
      </c>
    </row>
    <row r="58" spans="1:2">
      <c r="A58" s="108" t="s">
        <v>476</v>
      </c>
      <c r="B58" s="107" t="s">
        <v>430</v>
      </c>
    </row>
    <row r="59" spans="1:2" ht="25.5">
      <c r="A59" s="106" t="s">
        <v>1239</v>
      </c>
      <c r="B59" s="107" t="s">
        <v>430</v>
      </c>
    </row>
    <row r="60" spans="1:2">
      <c r="A60" s="108" t="s">
        <v>477</v>
      </c>
      <c r="B60" s="107" t="s">
        <v>430</v>
      </c>
    </row>
    <row r="61" spans="1:2" ht="25.5">
      <c r="A61" s="106" t="s">
        <v>1240</v>
      </c>
      <c r="B61" s="107" t="s">
        <v>430</v>
      </c>
    </row>
    <row r="62" spans="1:2">
      <c r="A62" s="108" t="s">
        <v>478</v>
      </c>
      <c r="B62" s="107" t="s">
        <v>430</v>
      </c>
    </row>
    <row r="63" spans="1:2">
      <c r="A63" s="106" t="s">
        <v>1241</v>
      </c>
      <c r="B63" s="107" t="s">
        <v>430</v>
      </c>
    </row>
    <row r="64" spans="1:2" ht="25.5">
      <c r="A64" s="106" t="s">
        <v>1242</v>
      </c>
      <c r="B64" s="107" t="s">
        <v>430</v>
      </c>
    </row>
    <row r="65" spans="1:2" ht="25.5">
      <c r="A65" s="106" t="s">
        <v>1243</v>
      </c>
      <c r="B65" s="107" t="s">
        <v>430</v>
      </c>
    </row>
    <row r="66" spans="1:2" ht="63.75">
      <c r="A66" s="106" t="s">
        <v>1244</v>
      </c>
      <c r="B66" s="107" t="s">
        <v>430</v>
      </c>
    </row>
    <row r="67" spans="1:2" ht="25.5">
      <c r="A67" s="106" t="s">
        <v>1245</v>
      </c>
      <c r="B67" s="107" t="s">
        <v>439</v>
      </c>
    </row>
    <row r="68" spans="1:2" ht="25.5">
      <c r="A68" s="106" t="s">
        <v>1246</v>
      </c>
      <c r="B68" s="107" t="s">
        <v>439</v>
      </c>
    </row>
    <row r="69" spans="1:2">
      <c r="A69" s="106" t="s">
        <v>1247</v>
      </c>
      <c r="B69" s="107" t="s">
        <v>479</v>
      </c>
    </row>
    <row r="70" spans="1:2">
      <c r="A70" s="106" t="s">
        <v>1248</v>
      </c>
      <c r="B70" s="107" t="s">
        <v>479</v>
      </c>
    </row>
    <row r="71" spans="1:2">
      <c r="A71" s="106" t="s">
        <v>1249</v>
      </c>
      <c r="B71" s="107" t="s">
        <v>479</v>
      </c>
    </row>
    <row r="72" spans="1:2" ht="25.5">
      <c r="A72" s="106" t="s">
        <v>1250</v>
      </c>
      <c r="B72" s="110" t="s">
        <v>455</v>
      </c>
    </row>
    <row r="73" spans="1:2" ht="25.5">
      <c r="A73" s="106" t="s">
        <v>1251</v>
      </c>
      <c r="B73" s="107" t="s">
        <v>463</v>
      </c>
    </row>
    <row r="74" spans="1:2" ht="38.25">
      <c r="A74" s="106" t="s">
        <v>1252</v>
      </c>
      <c r="B74" s="107" t="s">
        <v>463</v>
      </c>
    </row>
    <row r="75" spans="1:2" ht="38.25">
      <c r="A75" s="106" t="s">
        <v>1252</v>
      </c>
      <c r="B75" s="107" t="s">
        <v>463</v>
      </c>
    </row>
    <row r="76" spans="1:2" ht="25.5">
      <c r="A76" s="106" t="s">
        <v>1253</v>
      </c>
      <c r="B76" s="107" t="s">
        <v>463</v>
      </c>
    </row>
    <row r="77" spans="1:2" ht="25.5">
      <c r="A77" s="106" t="s">
        <v>1254</v>
      </c>
      <c r="B77" s="107" t="s">
        <v>463</v>
      </c>
    </row>
    <row r="78" spans="1:2" ht="63.75">
      <c r="A78" s="106" t="s">
        <v>1255</v>
      </c>
      <c r="B78" s="107" t="s">
        <v>463</v>
      </c>
    </row>
    <row r="79" spans="1:2" ht="38.25">
      <c r="A79" s="106" t="s">
        <v>1256</v>
      </c>
      <c r="B79" s="107" t="s">
        <v>463</v>
      </c>
    </row>
    <row r="80" spans="1:2" ht="102">
      <c r="A80" s="106" t="s">
        <v>1257</v>
      </c>
      <c r="B80" s="107" t="s">
        <v>463</v>
      </c>
    </row>
    <row r="81" spans="1:2">
      <c r="A81" s="106" t="s">
        <v>1258</v>
      </c>
      <c r="B81" s="110" t="s">
        <v>445</v>
      </c>
    </row>
    <row r="82" spans="1:2">
      <c r="A82" s="106" t="s">
        <v>1259</v>
      </c>
      <c r="B82" s="110" t="s">
        <v>453</v>
      </c>
    </row>
    <row r="83" spans="1:2" ht="140.25">
      <c r="A83" s="106" t="s">
        <v>1260</v>
      </c>
      <c r="B83" s="107" t="s">
        <v>466</v>
      </c>
    </row>
    <row r="84" spans="1:2" ht="63.75">
      <c r="A84" s="108" t="s">
        <v>1261</v>
      </c>
      <c r="B84" s="107" t="s">
        <v>466</v>
      </c>
    </row>
    <row r="85" spans="1:2" ht="38.25">
      <c r="A85" s="108" t="s">
        <v>1262</v>
      </c>
      <c r="B85" s="107" t="s">
        <v>466</v>
      </c>
    </row>
    <row r="86" spans="1:2" ht="25.5">
      <c r="A86" s="108" t="s">
        <v>1263</v>
      </c>
      <c r="B86" s="107" t="s">
        <v>466</v>
      </c>
    </row>
    <row r="87" spans="1:2" ht="51">
      <c r="A87" s="108" t="s">
        <v>1264</v>
      </c>
      <c r="B87" s="107" t="s">
        <v>466</v>
      </c>
    </row>
    <row r="88" spans="1:2" ht="51">
      <c r="A88" s="108" t="s">
        <v>1265</v>
      </c>
      <c r="B88" s="107" t="s">
        <v>466</v>
      </c>
    </row>
    <row r="89" spans="1:2" ht="63.75">
      <c r="A89" s="108" t="s">
        <v>1266</v>
      </c>
      <c r="B89" s="107" t="s">
        <v>466</v>
      </c>
    </row>
    <row r="90" spans="1:2">
      <c r="A90" s="106" t="s">
        <v>1267</v>
      </c>
      <c r="B90" s="107" t="s">
        <v>442</v>
      </c>
    </row>
    <row r="91" spans="1:2">
      <c r="A91" s="106" t="s">
        <v>1268</v>
      </c>
      <c r="B91" s="107" t="s">
        <v>442</v>
      </c>
    </row>
    <row r="92" spans="1:2">
      <c r="A92" s="106" t="s">
        <v>1269</v>
      </c>
      <c r="B92" s="107" t="s">
        <v>480</v>
      </c>
    </row>
    <row r="93" spans="1:2" ht="25.5">
      <c r="A93" s="106" t="s">
        <v>1270</v>
      </c>
      <c r="B93" s="107" t="s">
        <v>480</v>
      </c>
    </row>
    <row r="94" spans="1:2" ht="63.75">
      <c r="A94" s="106" t="s">
        <v>1271</v>
      </c>
      <c r="B94" s="107" t="s">
        <v>480</v>
      </c>
    </row>
    <row r="95" spans="1:2" ht="25.5">
      <c r="A95" s="106" t="s">
        <v>1272</v>
      </c>
      <c r="B95" s="110" t="s">
        <v>462</v>
      </c>
    </row>
    <row r="96" spans="1:2">
      <c r="A96" s="106" t="s">
        <v>1273</v>
      </c>
      <c r="B96" s="107" t="s">
        <v>481</v>
      </c>
    </row>
    <row r="97" spans="1:2">
      <c r="A97" s="106" t="s">
        <v>1274</v>
      </c>
      <c r="B97" s="107" t="s">
        <v>481</v>
      </c>
    </row>
    <row r="98" spans="1:2">
      <c r="A98" s="106" t="s">
        <v>1275</v>
      </c>
      <c r="B98" s="107" t="s">
        <v>481</v>
      </c>
    </row>
    <row r="99" spans="1:2">
      <c r="A99" s="106" t="s">
        <v>1276</v>
      </c>
      <c r="B99" s="107" t="s">
        <v>481</v>
      </c>
    </row>
    <row r="100" spans="1:2" ht="25.5">
      <c r="A100" s="106" t="s">
        <v>1277</v>
      </c>
      <c r="B100" s="107" t="s">
        <v>481</v>
      </c>
    </row>
    <row r="101" spans="1:2">
      <c r="A101" s="106" t="s">
        <v>1278</v>
      </c>
      <c r="B101" s="107" t="s">
        <v>481</v>
      </c>
    </row>
    <row r="102" spans="1:2">
      <c r="A102" s="106" t="s">
        <v>1279</v>
      </c>
      <c r="B102" s="107" t="s">
        <v>481</v>
      </c>
    </row>
    <row r="103" spans="1:2">
      <c r="A103" s="106" t="s">
        <v>1280</v>
      </c>
      <c r="B103" s="107" t="s">
        <v>481</v>
      </c>
    </row>
    <row r="104" spans="1:2">
      <c r="A104" s="106" t="s">
        <v>1281</v>
      </c>
      <c r="B104" s="107" t="s">
        <v>481</v>
      </c>
    </row>
    <row r="105" spans="1:2">
      <c r="A105" s="106" t="s">
        <v>1282</v>
      </c>
      <c r="B105" s="107" t="s">
        <v>481</v>
      </c>
    </row>
    <row r="106" spans="1:2">
      <c r="A106" s="106" t="s">
        <v>1283</v>
      </c>
      <c r="B106" s="107" t="s">
        <v>481</v>
      </c>
    </row>
    <row r="107" spans="1:2">
      <c r="A107" s="106" t="s">
        <v>1284</v>
      </c>
      <c r="B107" s="107" t="s">
        <v>481</v>
      </c>
    </row>
    <row r="108" spans="1:2">
      <c r="A108" s="106" t="s">
        <v>1285</v>
      </c>
      <c r="B108" s="107" t="s">
        <v>481</v>
      </c>
    </row>
    <row r="109" spans="1:2">
      <c r="A109" s="106" t="s">
        <v>1286</v>
      </c>
      <c r="B109" s="107" t="s">
        <v>481</v>
      </c>
    </row>
    <row r="110" spans="1:2">
      <c r="A110" s="106" t="s">
        <v>1287</v>
      </c>
      <c r="B110" s="107" t="s">
        <v>481</v>
      </c>
    </row>
    <row r="111" spans="1:2">
      <c r="A111" s="106" t="s">
        <v>1288</v>
      </c>
      <c r="B111" s="107" t="s">
        <v>481</v>
      </c>
    </row>
    <row r="112" spans="1:2">
      <c r="A112" s="106" t="s">
        <v>1289</v>
      </c>
      <c r="B112" s="107" t="s">
        <v>481</v>
      </c>
    </row>
    <row r="113" spans="1:2" ht="25.5">
      <c r="A113" s="106" t="s">
        <v>1290</v>
      </c>
      <c r="B113" s="107" t="s">
        <v>481</v>
      </c>
    </row>
    <row r="114" spans="1:2">
      <c r="A114" s="106" t="s">
        <v>1291</v>
      </c>
      <c r="B114" s="107" t="s">
        <v>481</v>
      </c>
    </row>
    <row r="115" spans="1:2">
      <c r="A115" s="106" t="s">
        <v>1292</v>
      </c>
      <c r="B115" s="107" t="s">
        <v>481</v>
      </c>
    </row>
    <row r="116" spans="1:2">
      <c r="A116" s="106" t="s">
        <v>1293</v>
      </c>
      <c r="B116" s="107" t="s">
        <v>481</v>
      </c>
    </row>
    <row r="117" spans="1:2">
      <c r="A117" s="106" t="s">
        <v>1294</v>
      </c>
      <c r="B117" s="107" t="s">
        <v>481</v>
      </c>
    </row>
    <row r="118" spans="1:2" ht="25.5">
      <c r="A118" s="106" t="s">
        <v>1295</v>
      </c>
      <c r="B118" s="107" t="s">
        <v>481</v>
      </c>
    </row>
    <row r="119" spans="1:2">
      <c r="A119" s="106" t="s">
        <v>1296</v>
      </c>
      <c r="B119" s="107" t="s">
        <v>481</v>
      </c>
    </row>
    <row r="120" spans="1:2">
      <c r="A120" s="106" t="s">
        <v>1297</v>
      </c>
      <c r="B120" s="107" t="s">
        <v>481</v>
      </c>
    </row>
    <row r="121" spans="1:2" ht="25.5">
      <c r="A121" s="106" t="s">
        <v>1298</v>
      </c>
      <c r="B121" s="107" t="s">
        <v>481</v>
      </c>
    </row>
    <row r="122" spans="1:2">
      <c r="A122" s="106" t="s">
        <v>1299</v>
      </c>
      <c r="B122" s="107" t="s">
        <v>481</v>
      </c>
    </row>
    <row r="123" spans="1:2">
      <c r="A123" s="106" t="s">
        <v>1300</v>
      </c>
      <c r="B123" s="107" t="s">
        <v>481</v>
      </c>
    </row>
    <row r="124" spans="1:2">
      <c r="A124" s="106" t="s">
        <v>1301</v>
      </c>
      <c r="B124" s="107" t="s">
        <v>481</v>
      </c>
    </row>
    <row r="125" spans="1:2">
      <c r="A125" s="106" t="s">
        <v>1302</v>
      </c>
      <c r="B125" s="107" t="s">
        <v>481</v>
      </c>
    </row>
    <row r="126" spans="1:2">
      <c r="A126" s="106" t="s">
        <v>1303</v>
      </c>
      <c r="B126" s="107" t="s">
        <v>481</v>
      </c>
    </row>
    <row r="127" spans="1:2">
      <c r="A127" s="106" t="s">
        <v>1304</v>
      </c>
      <c r="B127" s="107" t="s">
        <v>481</v>
      </c>
    </row>
    <row r="128" spans="1:2">
      <c r="A128" s="106" t="s">
        <v>1305</v>
      </c>
      <c r="B128" s="107" t="s">
        <v>481</v>
      </c>
    </row>
    <row r="129" spans="1:2">
      <c r="A129" s="106" t="s">
        <v>1306</v>
      </c>
      <c r="B129" s="107" t="s">
        <v>481</v>
      </c>
    </row>
    <row r="130" spans="1:2">
      <c r="A130" s="106" t="s">
        <v>1307</v>
      </c>
      <c r="B130" s="107" t="s">
        <v>481</v>
      </c>
    </row>
    <row r="131" spans="1:2" ht="25.5">
      <c r="A131" s="106" t="s">
        <v>1308</v>
      </c>
      <c r="B131" s="107" t="s">
        <v>481</v>
      </c>
    </row>
    <row r="132" spans="1:2">
      <c r="A132" s="106" t="s">
        <v>1309</v>
      </c>
      <c r="B132" s="107" t="s">
        <v>481</v>
      </c>
    </row>
    <row r="133" spans="1:2" ht="25.5">
      <c r="A133" s="106" t="s">
        <v>1310</v>
      </c>
      <c r="B133" s="107" t="s">
        <v>481</v>
      </c>
    </row>
    <row r="134" spans="1:2" ht="25.5">
      <c r="A134" s="106" t="s">
        <v>1311</v>
      </c>
      <c r="B134" s="107" t="s">
        <v>481</v>
      </c>
    </row>
    <row r="135" spans="1:2">
      <c r="A135" s="106" t="s">
        <v>1312</v>
      </c>
      <c r="B135" s="107" t="s">
        <v>481</v>
      </c>
    </row>
    <row r="136" spans="1:2">
      <c r="A136" s="106" t="s">
        <v>1313</v>
      </c>
      <c r="B136" s="107" t="s">
        <v>481</v>
      </c>
    </row>
    <row r="137" spans="1:2">
      <c r="A137" s="106" t="s">
        <v>1314</v>
      </c>
      <c r="B137" s="107" t="s">
        <v>481</v>
      </c>
    </row>
    <row r="138" spans="1:2">
      <c r="A138" s="106" t="s">
        <v>1315</v>
      </c>
      <c r="B138" s="107" t="s">
        <v>481</v>
      </c>
    </row>
    <row r="139" spans="1:2">
      <c r="A139" s="106" t="s">
        <v>1316</v>
      </c>
      <c r="B139" s="107" t="s">
        <v>481</v>
      </c>
    </row>
    <row r="140" spans="1:2">
      <c r="A140" s="106" t="s">
        <v>1317</v>
      </c>
      <c r="B140" s="107" t="s">
        <v>481</v>
      </c>
    </row>
    <row r="141" spans="1:2" ht="25.5">
      <c r="A141" s="106" t="s">
        <v>1277</v>
      </c>
      <c r="B141" s="107" t="s">
        <v>481</v>
      </c>
    </row>
    <row r="142" spans="1:2">
      <c r="A142" s="106" t="s">
        <v>1318</v>
      </c>
      <c r="B142" s="107" t="s">
        <v>481</v>
      </c>
    </row>
    <row r="143" spans="1:2">
      <c r="A143" s="106" t="s">
        <v>1319</v>
      </c>
      <c r="B143" s="107" t="s">
        <v>481</v>
      </c>
    </row>
    <row r="144" spans="1:2" ht="25.5">
      <c r="A144" s="106" t="s">
        <v>1320</v>
      </c>
      <c r="B144" s="107" t="s">
        <v>481</v>
      </c>
    </row>
  </sheetData>
  <pageMargins left="0.511811024" right="0.511811024" top="0.78740157499999996" bottom="0.78740157499999996" header="0.31496062000000002" footer="0.3149606200000000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9" workbookViewId="0">
      <selection activeCell="A23" sqref="A23"/>
    </sheetView>
  </sheetViews>
  <sheetFormatPr defaultColWidth="11" defaultRowHeight="15.75"/>
  <cols>
    <col min="1" max="1" width="71.375" style="113" customWidth="1"/>
    <col min="2" max="2" width="50.625" customWidth="1"/>
    <col min="3" max="3" width="22" customWidth="1"/>
  </cols>
  <sheetData>
    <row r="1" spans="1:3">
      <c r="A1" s="43" t="s">
        <v>1400</v>
      </c>
      <c r="B1" s="43" t="s">
        <v>482</v>
      </c>
      <c r="C1" s="43" t="s">
        <v>380</v>
      </c>
    </row>
    <row r="2" spans="1:3" ht="25.5">
      <c r="A2" s="114"/>
      <c r="B2" s="106" t="s">
        <v>1336</v>
      </c>
      <c r="C2" s="44" t="s">
        <v>430</v>
      </c>
    </row>
    <row r="3" spans="1:3" ht="25.5">
      <c r="A3" s="114"/>
      <c r="B3" s="106" t="s">
        <v>1337</v>
      </c>
      <c r="C3" s="44" t="s">
        <v>430</v>
      </c>
    </row>
    <row r="4" spans="1:3" ht="25.5">
      <c r="A4" s="114"/>
      <c r="B4" s="106" t="s">
        <v>1338</v>
      </c>
      <c r="C4" s="44" t="s">
        <v>430</v>
      </c>
    </row>
    <row r="5" spans="1:3" ht="25.5">
      <c r="A5" s="114"/>
      <c r="B5" s="106" t="s">
        <v>1339</v>
      </c>
      <c r="C5" s="44" t="s">
        <v>430</v>
      </c>
    </row>
    <row r="6" spans="1:3">
      <c r="A6" s="110">
        <v>120618</v>
      </c>
      <c r="B6" s="106" t="s">
        <v>1340</v>
      </c>
      <c r="C6" s="49" t="s">
        <v>483</v>
      </c>
    </row>
    <row r="7" spans="1:3" ht="25.5">
      <c r="A7" s="114"/>
      <c r="B7" s="106" t="s">
        <v>1341</v>
      </c>
      <c r="C7" s="49" t="s">
        <v>450</v>
      </c>
    </row>
    <row r="8" spans="1:3" ht="102">
      <c r="A8" s="114"/>
      <c r="B8" s="106" t="s">
        <v>1342</v>
      </c>
      <c r="C8" s="49" t="s">
        <v>484</v>
      </c>
    </row>
    <row r="9" spans="1:3" ht="38.25">
      <c r="A9" s="110"/>
      <c r="B9" s="106" t="s">
        <v>1343</v>
      </c>
      <c r="C9" s="49" t="s">
        <v>464</v>
      </c>
    </row>
    <row r="10" spans="1:3" ht="38.25">
      <c r="A10" s="110"/>
      <c r="B10" s="106" t="s">
        <v>1344</v>
      </c>
      <c r="C10" s="49" t="s">
        <v>462</v>
      </c>
    </row>
    <row r="11" spans="1:3" ht="25.5">
      <c r="A11" s="110"/>
      <c r="B11" s="106" t="s">
        <v>1345</v>
      </c>
      <c r="C11" s="49" t="s">
        <v>481</v>
      </c>
    </row>
  </sheetData>
  <pageMargins left="0.511811024" right="0.511811024" top="0.78740157499999996" bottom="0.78740157499999996" header="0.31496062000000002" footer="0.3149606200000000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ColWidth="37.5" defaultRowHeight="15.75"/>
  <sheetData>
    <row r="1" spans="1:3">
      <c r="A1" s="118" t="s">
        <v>1383</v>
      </c>
      <c r="B1" s="118" t="s">
        <v>486</v>
      </c>
      <c r="C1" s="118" t="s">
        <v>487</v>
      </c>
    </row>
    <row r="2" spans="1:3" ht="48">
      <c r="A2" s="115" t="s">
        <v>488</v>
      </c>
      <c r="B2" s="116" t="s">
        <v>489</v>
      </c>
      <c r="C2" s="117">
        <v>1</v>
      </c>
    </row>
    <row r="3" spans="1:3" ht="48">
      <c r="A3" s="115" t="s">
        <v>488</v>
      </c>
      <c r="B3" s="116" t="s">
        <v>490</v>
      </c>
      <c r="C3" s="117">
        <v>1</v>
      </c>
    </row>
  </sheetData>
  <pageMargins left="0.511811024" right="0.511811024" top="0.78740157499999996" bottom="0.78740157499999996" header="0.31496062000000002" footer="0.3149606200000000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1" defaultRowHeight="15.75"/>
  <cols>
    <col min="1" max="1" width="82.5" customWidth="1"/>
    <col min="2" max="2" width="24.125" customWidth="1"/>
    <col min="3" max="3" width="20.875" customWidth="1"/>
  </cols>
  <sheetData>
    <row r="1" spans="1:3">
      <c r="A1" s="99" t="s">
        <v>1384</v>
      </c>
      <c r="B1" s="120" t="s">
        <v>514</v>
      </c>
      <c r="C1" s="99" t="s">
        <v>515</v>
      </c>
    </row>
    <row r="2" spans="1:3">
      <c r="A2" s="119" t="s">
        <v>516</v>
      </c>
      <c r="B2" s="121" t="s">
        <v>517</v>
      </c>
      <c r="C2" s="97" t="s">
        <v>518</v>
      </c>
    </row>
    <row r="3" spans="1:3" ht="25.5">
      <c r="A3" s="119" t="s">
        <v>519</v>
      </c>
      <c r="B3" s="121" t="s">
        <v>520</v>
      </c>
      <c r="C3" s="97" t="s">
        <v>518</v>
      </c>
    </row>
    <row r="4" spans="1:3">
      <c r="A4" s="119" t="s">
        <v>521</v>
      </c>
      <c r="B4" s="121" t="s">
        <v>522</v>
      </c>
      <c r="C4" s="97" t="s">
        <v>518</v>
      </c>
    </row>
    <row r="5" spans="1:3">
      <c r="A5" s="119" t="s">
        <v>523</v>
      </c>
      <c r="B5" s="121" t="s">
        <v>522</v>
      </c>
      <c r="C5" s="97" t="s">
        <v>518</v>
      </c>
    </row>
    <row r="6" spans="1:3">
      <c r="A6" s="119" t="s">
        <v>524</v>
      </c>
      <c r="B6" s="121" t="s">
        <v>525</v>
      </c>
      <c r="C6" s="97" t="s">
        <v>526</v>
      </c>
    </row>
    <row r="7" spans="1:3" ht="25.5">
      <c r="A7" s="119" t="s">
        <v>527</v>
      </c>
      <c r="B7" s="121" t="s">
        <v>525</v>
      </c>
      <c r="C7" s="97" t="s">
        <v>526</v>
      </c>
    </row>
    <row r="8" spans="1:3">
      <c r="A8" s="119" t="s">
        <v>528</v>
      </c>
      <c r="B8" s="121" t="s">
        <v>525</v>
      </c>
      <c r="C8" s="97" t="s">
        <v>526</v>
      </c>
    </row>
    <row r="9" spans="1:3" ht="25.5">
      <c r="A9" s="119" t="s">
        <v>529</v>
      </c>
      <c r="B9" s="121" t="s">
        <v>525</v>
      </c>
      <c r="C9" s="97" t="s">
        <v>530</v>
      </c>
    </row>
    <row r="10" spans="1:3">
      <c r="A10" s="119" t="s">
        <v>531</v>
      </c>
      <c r="B10" s="121" t="s">
        <v>522</v>
      </c>
      <c r="C10" s="97" t="s">
        <v>532</v>
      </c>
    </row>
    <row r="11" spans="1:3">
      <c r="A11" s="119" t="s">
        <v>533</v>
      </c>
      <c r="B11" s="121" t="s">
        <v>522</v>
      </c>
      <c r="C11" s="97" t="s">
        <v>532</v>
      </c>
    </row>
    <row r="12" spans="1:3">
      <c r="A12" s="119" t="s">
        <v>534</v>
      </c>
      <c r="B12" s="121" t="s">
        <v>522</v>
      </c>
      <c r="C12" s="97" t="s">
        <v>532</v>
      </c>
    </row>
    <row r="13" spans="1:3">
      <c r="A13" s="119" t="s">
        <v>535</v>
      </c>
      <c r="B13" s="121" t="s">
        <v>517</v>
      </c>
      <c r="C13" s="97" t="s">
        <v>532</v>
      </c>
    </row>
    <row r="14" spans="1:3">
      <c r="A14" s="119" t="s">
        <v>536</v>
      </c>
      <c r="B14" s="121" t="s">
        <v>517</v>
      </c>
      <c r="C14" s="97" t="s">
        <v>532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J9" sqref="J9"/>
    </sheetView>
  </sheetViews>
  <sheetFormatPr defaultColWidth="11" defaultRowHeight="15.75"/>
  <cols>
    <col min="1" max="1" width="44" bestFit="1" customWidth="1"/>
    <col min="2" max="2" width="6.625" bestFit="1" customWidth="1"/>
    <col min="3" max="5" width="7.625" bestFit="1" customWidth="1"/>
    <col min="6" max="6" width="10" bestFit="1" customWidth="1"/>
  </cols>
  <sheetData>
    <row r="1" spans="1:6">
      <c r="A1" s="36" t="s">
        <v>1351</v>
      </c>
      <c r="B1" s="36">
        <v>2015</v>
      </c>
      <c r="C1" s="36">
        <v>2016</v>
      </c>
      <c r="D1" s="36">
        <v>2017</v>
      </c>
      <c r="E1" s="36">
        <v>2018</v>
      </c>
      <c r="F1" s="36">
        <v>2019</v>
      </c>
    </row>
    <row r="2" spans="1:6">
      <c r="A2" s="38" t="s">
        <v>89</v>
      </c>
      <c r="B2" s="39">
        <v>3</v>
      </c>
      <c r="C2" s="39">
        <v>3</v>
      </c>
      <c r="D2" s="39">
        <v>17</v>
      </c>
      <c r="E2" s="39">
        <v>22</v>
      </c>
      <c r="F2" s="39">
        <v>32</v>
      </c>
    </row>
    <row r="3" spans="1:6">
      <c r="A3" s="38" t="s">
        <v>90</v>
      </c>
      <c r="B3" s="39">
        <v>5</v>
      </c>
      <c r="C3" s="39">
        <v>4</v>
      </c>
      <c r="D3" s="39">
        <v>20</v>
      </c>
      <c r="E3" s="39">
        <v>32</v>
      </c>
      <c r="F3" s="39" t="s">
        <v>124</v>
      </c>
    </row>
    <row r="4" spans="1:6" ht="26.25">
      <c r="A4" s="38" t="s">
        <v>91</v>
      </c>
      <c r="B4" s="39"/>
      <c r="C4" s="39"/>
      <c r="D4" s="39"/>
      <c r="E4" s="39"/>
      <c r="F4" s="39">
        <v>28</v>
      </c>
    </row>
    <row r="5" spans="1:6" ht="39">
      <c r="A5" s="38" t="s">
        <v>92</v>
      </c>
      <c r="B5" s="39"/>
      <c r="C5" s="39"/>
      <c r="D5" s="39"/>
      <c r="E5" s="39"/>
      <c r="F5" s="39">
        <v>38</v>
      </c>
    </row>
    <row r="6" spans="1:6">
      <c r="A6" s="38" t="s">
        <v>93</v>
      </c>
      <c r="B6" s="39">
        <v>5</v>
      </c>
      <c r="C6" s="39">
        <v>2</v>
      </c>
      <c r="D6" s="39">
        <v>26</v>
      </c>
      <c r="E6" s="39">
        <v>60</v>
      </c>
      <c r="F6" s="39">
        <f>16+28</f>
        <v>44</v>
      </c>
    </row>
    <row r="7" spans="1:6" ht="26.25">
      <c r="A7" s="38" t="s">
        <v>94</v>
      </c>
      <c r="B7" s="39">
        <v>33</v>
      </c>
      <c r="C7" s="39">
        <v>39</v>
      </c>
      <c r="D7" s="39">
        <v>28</v>
      </c>
      <c r="E7" s="39">
        <v>36</v>
      </c>
      <c r="F7" s="39">
        <v>40</v>
      </c>
    </row>
    <row r="8" spans="1:6" ht="26.25">
      <c r="A8" s="38" t="s">
        <v>95</v>
      </c>
      <c r="B8" s="39">
        <v>541</v>
      </c>
      <c r="C8" s="39"/>
      <c r="D8" s="40">
        <v>1668</v>
      </c>
      <c r="E8" s="40">
        <v>1108</v>
      </c>
      <c r="F8" s="40" t="s">
        <v>124</v>
      </c>
    </row>
    <row r="9" spans="1:6" ht="26.25">
      <c r="A9" s="38" t="s">
        <v>96</v>
      </c>
      <c r="B9" s="39"/>
      <c r="C9" s="39"/>
      <c r="D9" s="40"/>
      <c r="E9" s="40"/>
      <c r="F9" s="40">
        <v>68</v>
      </c>
    </row>
    <row r="10" spans="1:6">
      <c r="A10" s="38" t="s">
        <v>97</v>
      </c>
      <c r="B10" s="39"/>
      <c r="C10" s="39"/>
      <c r="D10" s="40"/>
      <c r="E10" s="40"/>
      <c r="F10" s="40">
        <v>379</v>
      </c>
    </row>
    <row r="11" spans="1:6" ht="26.25">
      <c r="A11" s="38" t="s">
        <v>98</v>
      </c>
      <c r="B11" s="39"/>
      <c r="C11" s="39"/>
      <c r="D11" s="40"/>
      <c r="E11" s="40"/>
      <c r="F11" s="40">
        <v>183970</v>
      </c>
    </row>
    <row r="12" spans="1:6" ht="26.25">
      <c r="A12" s="38" t="s">
        <v>99</v>
      </c>
      <c r="B12" s="39"/>
      <c r="C12" s="39"/>
      <c r="D12" s="40"/>
      <c r="E12" s="40"/>
      <c r="F12" s="40">
        <v>842</v>
      </c>
    </row>
    <row r="13" spans="1:6">
      <c r="A13" s="38" t="s">
        <v>100</v>
      </c>
      <c r="B13" s="40">
        <v>34300</v>
      </c>
      <c r="C13" s="40">
        <v>208420</v>
      </c>
      <c r="D13" s="40">
        <v>262150</v>
      </c>
      <c r="E13" s="40">
        <v>198450</v>
      </c>
      <c r="F13" s="40"/>
    </row>
    <row r="14" spans="1:6" ht="26.25">
      <c r="A14" s="38" t="s">
        <v>101</v>
      </c>
      <c r="B14" s="40"/>
      <c r="C14" s="40"/>
      <c r="D14" s="40"/>
      <c r="E14" s="40"/>
      <c r="F14" s="40">
        <v>157</v>
      </c>
    </row>
    <row r="15" spans="1:6">
      <c r="A15" s="38" t="s">
        <v>102</v>
      </c>
      <c r="B15" s="39">
        <v>7</v>
      </c>
      <c r="C15" s="39">
        <v>5</v>
      </c>
      <c r="D15" s="39">
        <v>29</v>
      </c>
      <c r="E15" s="39">
        <v>77</v>
      </c>
      <c r="F15" s="39">
        <v>16</v>
      </c>
    </row>
    <row r="16" spans="1:6">
      <c r="A16" s="38" t="s">
        <v>103</v>
      </c>
      <c r="B16" s="39">
        <v>302</v>
      </c>
      <c r="C16" s="39">
        <v>305</v>
      </c>
      <c r="D16" s="39">
        <v>591</v>
      </c>
      <c r="E16" s="39">
        <v>451</v>
      </c>
      <c r="F16" s="39">
        <v>590</v>
      </c>
    </row>
    <row r="17" spans="1:6" ht="26.25">
      <c r="A17" s="38" t="s">
        <v>104</v>
      </c>
      <c r="B17" s="39"/>
      <c r="C17" s="39"/>
      <c r="D17" s="39"/>
      <c r="E17" s="39"/>
      <c r="F17" s="39">
        <v>365775</v>
      </c>
    </row>
    <row r="18" spans="1:6" ht="26.25">
      <c r="A18" s="38" t="s">
        <v>105</v>
      </c>
      <c r="B18" s="39">
        <v>23</v>
      </c>
      <c r="C18" s="39">
        <v>36</v>
      </c>
      <c r="D18" s="39">
        <v>21</v>
      </c>
      <c r="E18" s="39">
        <v>3</v>
      </c>
      <c r="F18" s="39"/>
    </row>
    <row r="19" spans="1:6">
      <c r="A19" s="38" t="s">
        <v>106</v>
      </c>
      <c r="B19" s="39"/>
      <c r="C19" s="39"/>
      <c r="D19" s="40">
        <v>11065</v>
      </c>
      <c r="E19" s="40">
        <v>4500</v>
      </c>
      <c r="F19" s="40">
        <v>26929</v>
      </c>
    </row>
    <row r="20" spans="1:6" ht="26.25">
      <c r="A20" s="38" t="s">
        <v>107</v>
      </c>
      <c r="B20" s="39"/>
      <c r="C20" s="39"/>
      <c r="D20" s="39">
        <v>145</v>
      </c>
      <c r="E20" s="39">
        <v>100</v>
      </c>
      <c r="F20" s="39">
        <f>62+186</f>
        <v>248</v>
      </c>
    </row>
    <row r="21" spans="1:6">
      <c r="A21" s="38" t="s">
        <v>108</v>
      </c>
      <c r="B21" s="39"/>
      <c r="C21" s="39"/>
      <c r="D21" s="39"/>
      <c r="E21" s="40">
        <v>4482</v>
      </c>
      <c r="F21" s="40">
        <v>5201</v>
      </c>
    </row>
  </sheetData>
  <pageMargins left="0.511811024" right="0.511811024" top="0.78740157499999996" bottom="0.78740157499999996" header="0.31496062000000002" footer="0.3149606200000000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1" defaultRowHeight="15.75"/>
  <cols>
    <col min="1" max="1" width="48.125" customWidth="1"/>
  </cols>
  <sheetData>
    <row r="1" spans="1:3" ht="38.25">
      <c r="A1" s="99" t="s">
        <v>1385</v>
      </c>
      <c r="B1" s="99" t="s">
        <v>491</v>
      </c>
      <c r="C1" s="99" t="s">
        <v>492</v>
      </c>
    </row>
    <row r="2" spans="1:3" ht="30">
      <c r="A2" s="122" t="s">
        <v>493</v>
      </c>
      <c r="B2" s="123" t="s">
        <v>494</v>
      </c>
      <c r="C2" s="97" t="s">
        <v>495</v>
      </c>
    </row>
    <row r="3" spans="1:3">
      <c r="A3" s="97" t="s">
        <v>496</v>
      </c>
      <c r="B3" s="123" t="s">
        <v>494</v>
      </c>
      <c r="C3" s="97" t="s">
        <v>497</v>
      </c>
    </row>
    <row r="4" spans="1:3" ht="38.25">
      <c r="A4" s="97" t="s">
        <v>498</v>
      </c>
      <c r="B4" s="97" t="s">
        <v>494</v>
      </c>
      <c r="C4" s="97" t="s">
        <v>499</v>
      </c>
    </row>
    <row r="5" spans="1:3" ht="38.25">
      <c r="A5" s="97" t="s">
        <v>500</v>
      </c>
      <c r="B5" s="97" t="s">
        <v>501</v>
      </c>
      <c r="C5" s="97" t="s">
        <v>502</v>
      </c>
    </row>
    <row r="6" spans="1:3" ht="25.5">
      <c r="A6" s="97" t="s">
        <v>503</v>
      </c>
      <c r="B6" s="97" t="s">
        <v>494</v>
      </c>
      <c r="C6" s="97" t="s">
        <v>499</v>
      </c>
    </row>
    <row r="7" spans="1:3" ht="51">
      <c r="A7" s="97" t="s">
        <v>504</v>
      </c>
      <c r="B7" s="97" t="s">
        <v>494</v>
      </c>
      <c r="C7" s="97" t="s">
        <v>502</v>
      </c>
    </row>
    <row r="8" spans="1:3" ht="25.5">
      <c r="A8" s="97" t="s">
        <v>505</v>
      </c>
      <c r="B8" s="97" t="s">
        <v>501</v>
      </c>
      <c r="C8" s="97" t="s">
        <v>502</v>
      </c>
    </row>
    <row r="9" spans="1:3" ht="25.5">
      <c r="A9" s="97" t="s">
        <v>503</v>
      </c>
      <c r="B9" s="97" t="s">
        <v>494</v>
      </c>
      <c r="C9" s="97" t="s">
        <v>499</v>
      </c>
    </row>
    <row r="10" spans="1:3" ht="25.5">
      <c r="A10" s="97" t="s">
        <v>506</v>
      </c>
      <c r="B10" s="97" t="s">
        <v>501</v>
      </c>
      <c r="C10" s="97" t="s">
        <v>507</v>
      </c>
    </row>
    <row r="11" spans="1:3">
      <c r="A11" s="97" t="s">
        <v>508</v>
      </c>
      <c r="B11" s="97" t="s">
        <v>494</v>
      </c>
      <c r="C11" s="97" t="s">
        <v>509</v>
      </c>
    </row>
    <row r="12" spans="1:3" ht="25.5">
      <c r="A12" s="97" t="s">
        <v>510</v>
      </c>
      <c r="B12" s="97" t="s">
        <v>494</v>
      </c>
      <c r="C12" s="97" t="s">
        <v>485</v>
      </c>
    </row>
    <row r="13" spans="1:3" ht="25.5">
      <c r="A13" s="97" t="s">
        <v>511</v>
      </c>
      <c r="B13" s="97" t="s">
        <v>494</v>
      </c>
      <c r="C13" s="97" t="s">
        <v>512</v>
      </c>
    </row>
    <row r="14" spans="1:3" ht="25.5">
      <c r="A14" s="97" t="s">
        <v>513</v>
      </c>
      <c r="B14" s="97" t="s">
        <v>494</v>
      </c>
      <c r="C14" s="97" t="s">
        <v>512</v>
      </c>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E10" sqref="E10"/>
    </sheetView>
  </sheetViews>
  <sheetFormatPr defaultColWidth="11" defaultRowHeight="15.75"/>
  <cols>
    <col min="1" max="1" width="43.5" customWidth="1"/>
    <col min="2" max="2" width="19.125" customWidth="1"/>
  </cols>
  <sheetData>
    <row r="1" spans="1:4" ht="25.5">
      <c r="A1" s="72" t="s">
        <v>1386</v>
      </c>
      <c r="B1" s="72" t="s">
        <v>537</v>
      </c>
      <c r="C1" s="72" t="s">
        <v>538</v>
      </c>
      <c r="D1" s="72" t="s">
        <v>539</v>
      </c>
    </row>
    <row r="2" spans="1:4" ht="38.25">
      <c r="A2" s="124" t="s">
        <v>540</v>
      </c>
      <c r="B2" s="125" t="s">
        <v>541</v>
      </c>
      <c r="C2" s="125" t="s">
        <v>542</v>
      </c>
      <c r="D2" s="125" t="s">
        <v>543</v>
      </c>
    </row>
    <row r="3" spans="1:4" ht="38.25">
      <c r="A3" s="124" t="s">
        <v>544</v>
      </c>
      <c r="B3" s="125" t="s">
        <v>545</v>
      </c>
      <c r="C3" s="125" t="s">
        <v>542</v>
      </c>
      <c r="D3" s="125" t="s">
        <v>546</v>
      </c>
    </row>
    <row r="4" spans="1:4" ht="38.25">
      <c r="A4" s="124" t="s">
        <v>547</v>
      </c>
      <c r="B4" s="125" t="s">
        <v>548</v>
      </c>
      <c r="C4" s="125" t="s">
        <v>542</v>
      </c>
      <c r="D4" s="125" t="s">
        <v>549</v>
      </c>
    </row>
    <row r="5" spans="1:4" ht="25.5">
      <c r="A5" s="124" t="s">
        <v>550</v>
      </c>
      <c r="B5" s="125" t="s">
        <v>551</v>
      </c>
      <c r="C5" s="125" t="s">
        <v>552</v>
      </c>
      <c r="D5" s="125" t="s">
        <v>553</v>
      </c>
    </row>
    <row r="6" spans="1:4">
      <c r="A6" s="124" t="s">
        <v>554</v>
      </c>
      <c r="B6" s="125" t="s">
        <v>555</v>
      </c>
      <c r="C6" s="125" t="s">
        <v>552</v>
      </c>
      <c r="D6" s="125" t="s">
        <v>553</v>
      </c>
    </row>
    <row r="7" spans="1:4" ht="51">
      <c r="A7" s="124" t="s">
        <v>556</v>
      </c>
      <c r="B7" s="125" t="s">
        <v>557</v>
      </c>
      <c r="C7" s="125" t="s">
        <v>542</v>
      </c>
      <c r="D7" s="125" t="s">
        <v>558</v>
      </c>
    </row>
    <row r="8" spans="1:4" ht="38.25">
      <c r="A8" s="124" t="s">
        <v>559</v>
      </c>
      <c r="B8" s="125" t="s">
        <v>560</v>
      </c>
      <c r="C8" s="125" t="s">
        <v>542</v>
      </c>
      <c r="D8" s="125" t="s">
        <v>561</v>
      </c>
    </row>
  </sheetData>
  <pageMargins left="0.511811024" right="0.511811024" top="0.78740157499999996" bottom="0.78740157499999996" header="0.31496062000000002" footer="0.3149606200000000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75"/>
  <cols>
    <col min="2" max="2" width="13.375" bestFit="1" customWidth="1"/>
    <col min="3" max="3" width="15.25" bestFit="1" customWidth="1"/>
  </cols>
  <sheetData>
    <row r="1" spans="1:3">
      <c r="A1" s="65" t="s">
        <v>1387</v>
      </c>
      <c r="B1" s="65" t="s">
        <v>821</v>
      </c>
      <c r="C1" s="65" t="s">
        <v>822</v>
      </c>
    </row>
    <row r="2" spans="1:3" ht="51">
      <c r="A2" s="73" t="s">
        <v>562</v>
      </c>
      <c r="B2" s="126">
        <v>924</v>
      </c>
      <c r="C2" s="127">
        <v>324</v>
      </c>
    </row>
    <row r="3" spans="1:3" ht="63.75">
      <c r="A3" s="73" t="s">
        <v>563</v>
      </c>
      <c r="B3" s="125">
        <v>19</v>
      </c>
      <c r="C3" s="125">
        <v>11</v>
      </c>
    </row>
    <row r="4" spans="1:3" ht="89.25">
      <c r="A4" s="73" t="s">
        <v>564</v>
      </c>
      <c r="B4" s="125">
        <v>20</v>
      </c>
      <c r="C4" s="127">
        <v>15</v>
      </c>
    </row>
    <row r="5" spans="1:3" ht="89.25">
      <c r="A5" s="73" t="s">
        <v>565</v>
      </c>
      <c r="B5" s="128">
        <f>86+90+80</f>
        <v>256</v>
      </c>
      <c r="C5" s="125">
        <f>79+84+73</f>
        <v>236</v>
      </c>
    </row>
    <row r="6" spans="1:3" ht="76.5">
      <c r="A6" s="73" t="s">
        <v>566</v>
      </c>
      <c r="B6" s="128">
        <v>38</v>
      </c>
      <c r="C6" s="125">
        <v>27</v>
      </c>
    </row>
    <row r="7" spans="1:3">
      <c r="A7" s="129" t="s">
        <v>42</v>
      </c>
      <c r="B7" s="126">
        <f>SUM(B2:B6)</f>
        <v>1257</v>
      </c>
      <c r="C7" s="127">
        <f>SUM(C2:C6)</f>
        <v>613</v>
      </c>
    </row>
  </sheetData>
  <pageMargins left="0.511811024" right="0.511811024" top="0.78740157499999996" bottom="0.78740157499999996" header="0.31496062000000002" footer="0.3149606200000000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20" sqref="A20"/>
    </sheetView>
  </sheetViews>
  <sheetFormatPr defaultColWidth="11" defaultRowHeight="15.75"/>
  <cols>
    <col min="1" max="1" width="73.125" customWidth="1"/>
    <col min="2" max="2" width="30" customWidth="1"/>
  </cols>
  <sheetData>
    <row r="1" spans="1:3">
      <c r="A1" s="65" t="s">
        <v>1387</v>
      </c>
      <c r="B1" s="65" t="s">
        <v>821</v>
      </c>
      <c r="C1" s="65" t="s">
        <v>822</v>
      </c>
    </row>
    <row r="2" spans="1:3">
      <c r="A2" s="73" t="s">
        <v>567</v>
      </c>
      <c r="B2" s="126">
        <v>353</v>
      </c>
      <c r="C2" s="127">
        <v>180</v>
      </c>
    </row>
    <row r="3" spans="1:3">
      <c r="A3" s="73" t="s">
        <v>568</v>
      </c>
      <c r="B3" s="126">
        <v>122</v>
      </c>
      <c r="C3" s="127">
        <v>66</v>
      </c>
    </row>
    <row r="4" spans="1:3">
      <c r="A4" s="73" t="s">
        <v>569</v>
      </c>
      <c r="B4" s="126">
        <v>207</v>
      </c>
      <c r="C4" s="127">
        <v>48</v>
      </c>
    </row>
    <row r="5" spans="1:3">
      <c r="A5" s="73" t="s">
        <v>570</v>
      </c>
      <c r="B5" s="126">
        <v>432</v>
      </c>
      <c r="C5" s="127">
        <v>240</v>
      </c>
    </row>
    <row r="6" spans="1:3">
      <c r="A6" s="73" t="s">
        <v>571</v>
      </c>
      <c r="B6" s="126">
        <v>158</v>
      </c>
      <c r="C6" s="127">
        <v>69</v>
      </c>
    </row>
    <row r="7" spans="1:3">
      <c r="A7" s="73" t="s">
        <v>572</v>
      </c>
      <c r="B7" s="128">
        <v>140</v>
      </c>
      <c r="C7" s="125">
        <v>64</v>
      </c>
    </row>
    <row r="8" spans="1:3">
      <c r="A8" s="73" t="s">
        <v>573</v>
      </c>
      <c r="B8" s="126">
        <v>231</v>
      </c>
      <c r="C8" s="127">
        <v>68</v>
      </c>
    </row>
    <row r="9" spans="1:3">
      <c r="A9" s="67" t="s">
        <v>42</v>
      </c>
      <c r="B9" s="127">
        <f>SUM(B2:B8)</f>
        <v>1643</v>
      </c>
      <c r="C9" s="127">
        <f>SUM(C2:C8)</f>
        <v>735</v>
      </c>
    </row>
  </sheetData>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K14" sqref="K14"/>
    </sheetView>
  </sheetViews>
  <sheetFormatPr defaultColWidth="11" defaultRowHeight="15.75"/>
  <sheetData>
    <row r="1" spans="1:8" ht="25.5">
      <c r="A1" s="72" t="s">
        <v>1388</v>
      </c>
      <c r="B1" s="72" t="s">
        <v>574</v>
      </c>
      <c r="C1" s="72" t="s">
        <v>575</v>
      </c>
      <c r="D1" s="72" t="s">
        <v>576</v>
      </c>
      <c r="E1" s="72" t="s">
        <v>577</v>
      </c>
      <c r="F1" s="72" t="s">
        <v>578</v>
      </c>
      <c r="G1" s="72" t="s">
        <v>579</v>
      </c>
      <c r="H1" s="72" t="s">
        <v>42</v>
      </c>
    </row>
    <row r="2" spans="1:8">
      <c r="A2" s="73" t="s">
        <v>206</v>
      </c>
      <c r="B2" s="130">
        <v>1</v>
      </c>
      <c r="C2" s="130">
        <v>10</v>
      </c>
      <c r="D2" s="130">
        <v>12</v>
      </c>
      <c r="E2" s="130">
        <v>26</v>
      </c>
      <c r="F2" s="130"/>
      <c r="G2" s="130">
        <v>9</v>
      </c>
      <c r="H2" s="131">
        <f>SUM(B2:G2)</f>
        <v>58</v>
      </c>
    </row>
    <row r="3" spans="1:8">
      <c r="A3" s="73" t="s">
        <v>207</v>
      </c>
      <c r="B3" s="130">
        <v>2</v>
      </c>
      <c r="C3" s="130">
        <v>11</v>
      </c>
      <c r="D3" s="130">
        <v>29</v>
      </c>
      <c r="E3" s="130">
        <v>17</v>
      </c>
      <c r="F3" s="130">
        <v>1</v>
      </c>
      <c r="G3" s="130">
        <v>1</v>
      </c>
      <c r="H3" s="131">
        <f t="shared" ref="H3:H12" si="0">SUM(B3:G3)</f>
        <v>61</v>
      </c>
    </row>
    <row r="4" spans="1:8">
      <c r="A4" s="73" t="s">
        <v>208</v>
      </c>
      <c r="B4" s="130">
        <v>9</v>
      </c>
      <c r="C4" s="130">
        <v>22</v>
      </c>
      <c r="D4" s="130">
        <v>20</v>
      </c>
      <c r="E4" s="130">
        <v>24</v>
      </c>
      <c r="F4" s="130"/>
      <c r="G4" s="130">
        <v>1</v>
      </c>
      <c r="H4" s="131">
        <f t="shared" si="0"/>
        <v>76</v>
      </c>
    </row>
    <row r="5" spans="1:8">
      <c r="A5" s="73" t="s">
        <v>209</v>
      </c>
      <c r="B5" s="130">
        <v>5</v>
      </c>
      <c r="C5" s="130">
        <v>17</v>
      </c>
      <c r="D5" s="130">
        <v>25</v>
      </c>
      <c r="E5" s="130">
        <v>11</v>
      </c>
      <c r="F5" s="130"/>
      <c r="G5" s="130"/>
      <c r="H5" s="131">
        <f t="shared" si="0"/>
        <v>58</v>
      </c>
    </row>
    <row r="6" spans="1:8">
      <c r="A6" s="73" t="s">
        <v>210</v>
      </c>
      <c r="B6" s="130">
        <v>13</v>
      </c>
      <c r="C6" s="130">
        <v>19</v>
      </c>
      <c r="D6" s="130">
        <v>33</v>
      </c>
      <c r="E6" s="130">
        <v>12</v>
      </c>
      <c r="F6" s="130"/>
      <c r="G6" s="130">
        <v>2</v>
      </c>
      <c r="H6" s="131">
        <f t="shared" si="0"/>
        <v>79</v>
      </c>
    </row>
    <row r="7" spans="1:8">
      <c r="A7" s="73" t="s">
        <v>211</v>
      </c>
      <c r="B7" s="130">
        <v>5</v>
      </c>
      <c r="C7" s="130">
        <v>13</v>
      </c>
      <c r="D7" s="130">
        <v>26</v>
      </c>
      <c r="E7" s="130">
        <v>11</v>
      </c>
      <c r="F7" s="130"/>
      <c r="G7" s="130"/>
      <c r="H7" s="131">
        <f t="shared" si="0"/>
        <v>55</v>
      </c>
    </row>
    <row r="8" spans="1:8">
      <c r="A8" s="73" t="s">
        <v>212</v>
      </c>
      <c r="B8" s="130">
        <v>3</v>
      </c>
      <c r="C8" s="130">
        <v>22</v>
      </c>
      <c r="D8" s="130">
        <v>35</v>
      </c>
      <c r="E8" s="130">
        <v>23</v>
      </c>
      <c r="F8" s="130"/>
      <c r="G8" s="130">
        <v>1</v>
      </c>
      <c r="H8" s="131">
        <f t="shared" si="0"/>
        <v>84</v>
      </c>
    </row>
    <row r="9" spans="1:8">
      <c r="A9" s="73" t="s">
        <v>213</v>
      </c>
      <c r="B9" s="130">
        <v>4</v>
      </c>
      <c r="C9" s="130">
        <v>23</v>
      </c>
      <c r="D9" s="130">
        <v>20</v>
      </c>
      <c r="E9" s="130">
        <v>19</v>
      </c>
      <c r="F9" s="130"/>
      <c r="G9" s="130">
        <v>2</v>
      </c>
      <c r="H9" s="131">
        <f t="shared" si="0"/>
        <v>68</v>
      </c>
    </row>
    <row r="10" spans="1:8">
      <c r="A10" s="73" t="s">
        <v>214</v>
      </c>
      <c r="B10" s="130">
        <v>7</v>
      </c>
      <c r="C10" s="130">
        <v>8</v>
      </c>
      <c r="D10" s="130">
        <v>35</v>
      </c>
      <c r="E10" s="130">
        <v>16</v>
      </c>
      <c r="F10" s="130"/>
      <c r="G10" s="130">
        <v>6</v>
      </c>
      <c r="H10" s="131">
        <f t="shared" si="0"/>
        <v>72</v>
      </c>
    </row>
    <row r="11" spans="1:8">
      <c r="A11" s="73" t="s">
        <v>215</v>
      </c>
      <c r="B11" s="130">
        <v>1</v>
      </c>
      <c r="C11" s="130">
        <v>25</v>
      </c>
      <c r="D11" s="130">
        <v>23</v>
      </c>
      <c r="E11" s="130">
        <v>16</v>
      </c>
      <c r="F11" s="130"/>
      <c r="G11" s="130">
        <v>2</v>
      </c>
      <c r="H11" s="131">
        <f t="shared" si="0"/>
        <v>67</v>
      </c>
    </row>
    <row r="12" spans="1:8">
      <c r="A12" s="73" t="s">
        <v>216</v>
      </c>
      <c r="B12" s="130">
        <v>2</v>
      </c>
      <c r="C12" s="130">
        <v>27</v>
      </c>
      <c r="D12" s="130">
        <v>17</v>
      </c>
      <c r="E12" s="130">
        <v>14</v>
      </c>
      <c r="F12" s="130"/>
      <c r="G12" s="130"/>
      <c r="H12" s="131">
        <f t="shared" si="0"/>
        <v>60</v>
      </c>
    </row>
    <row r="13" spans="1:8">
      <c r="A13" s="73" t="s">
        <v>217</v>
      </c>
      <c r="B13" s="130">
        <v>3</v>
      </c>
      <c r="C13" s="130">
        <v>8</v>
      </c>
      <c r="D13" s="130">
        <v>18</v>
      </c>
      <c r="E13" s="130">
        <v>6</v>
      </c>
      <c r="F13" s="130"/>
      <c r="G13" s="130">
        <v>1</v>
      </c>
      <c r="H13" s="131">
        <f>SUM(B13:G13)</f>
        <v>36</v>
      </c>
    </row>
    <row r="14" spans="1:8">
      <c r="A14" s="129" t="s">
        <v>88</v>
      </c>
      <c r="B14" s="129">
        <f>SUM(B2:B13)</f>
        <v>55</v>
      </c>
      <c r="C14" s="129">
        <f t="shared" ref="C14:G14" si="1">SUM(C2:C13)</f>
        <v>205</v>
      </c>
      <c r="D14" s="129">
        <f t="shared" si="1"/>
        <v>293</v>
      </c>
      <c r="E14" s="129">
        <f t="shared" si="1"/>
        <v>195</v>
      </c>
      <c r="F14" s="129">
        <f t="shared" si="1"/>
        <v>1</v>
      </c>
      <c r="G14" s="129">
        <f t="shared" si="1"/>
        <v>25</v>
      </c>
      <c r="H14" s="132">
        <f>SUM(H2:H13)</f>
        <v>774</v>
      </c>
    </row>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sqref="A1:G9"/>
    </sheetView>
  </sheetViews>
  <sheetFormatPr defaultRowHeight="15.75"/>
  <sheetData>
    <row r="1" spans="1:7">
      <c r="A1" s="133" t="s">
        <v>1389</v>
      </c>
      <c r="B1" s="133">
        <v>2015</v>
      </c>
      <c r="C1" s="133">
        <v>2016</v>
      </c>
      <c r="D1" s="133">
        <v>2017</v>
      </c>
      <c r="E1" s="133">
        <v>2018</v>
      </c>
      <c r="F1" s="133">
        <v>2019</v>
      </c>
      <c r="G1" s="133" t="s">
        <v>580</v>
      </c>
    </row>
    <row r="2" spans="1:7">
      <c r="A2" s="134" t="s">
        <v>581</v>
      </c>
      <c r="B2" s="135"/>
      <c r="C2" s="135"/>
      <c r="D2" s="135">
        <v>1</v>
      </c>
      <c r="E2" s="135">
        <v>1</v>
      </c>
      <c r="F2" s="135"/>
      <c r="G2" s="135">
        <f>SUM(B2:F2)</f>
        <v>2</v>
      </c>
    </row>
    <row r="3" spans="1:7">
      <c r="A3" s="134" t="s">
        <v>582</v>
      </c>
      <c r="B3" s="135">
        <v>1</v>
      </c>
      <c r="C3" s="135"/>
      <c r="D3" s="135"/>
      <c r="E3" s="135"/>
      <c r="F3" s="135"/>
      <c r="G3" s="135">
        <f t="shared" ref="G3:G8" si="0">SUM(B3:F3)</f>
        <v>1</v>
      </c>
    </row>
    <row r="4" spans="1:7">
      <c r="A4" s="134" t="s">
        <v>583</v>
      </c>
      <c r="B4" s="135">
        <v>1</v>
      </c>
      <c r="C4" s="135"/>
      <c r="D4" s="135"/>
      <c r="E4" s="135"/>
      <c r="F4" s="135"/>
      <c r="G4" s="135">
        <f t="shared" si="0"/>
        <v>1</v>
      </c>
    </row>
    <row r="5" spans="1:7">
      <c r="A5" s="134" t="s">
        <v>584</v>
      </c>
      <c r="B5" s="135"/>
      <c r="C5" s="135">
        <v>1</v>
      </c>
      <c r="D5" s="135"/>
      <c r="E5" s="135"/>
      <c r="F5" s="135"/>
      <c r="G5" s="135">
        <f t="shared" si="0"/>
        <v>1</v>
      </c>
    </row>
    <row r="6" spans="1:7">
      <c r="A6" s="134" t="s">
        <v>585</v>
      </c>
      <c r="B6" s="135"/>
      <c r="C6" s="135">
        <v>1</v>
      </c>
      <c r="D6" s="135"/>
      <c r="E6" s="135"/>
      <c r="F6" s="135"/>
      <c r="G6" s="135">
        <f t="shared" si="0"/>
        <v>1</v>
      </c>
    </row>
    <row r="7" spans="1:7">
      <c r="A7" s="134" t="s">
        <v>586</v>
      </c>
      <c r="B7" s="135"/>
      <c r="C7" s="135"/>
      <c r="D7" s="135">
        <v>1</v>
      </c>
      <c r="E7" s="135"/>
      <c r="F7" s="135"/>
      <c r="G7" s="135">
        <f t="shared" si="0"/>
        <v>1</v>
      </c>
    </row>
    <row r="8" spans="1:7">
      <c r="A8" s="134" t="s">
        <v>587</v>
      </c>
      <c r="B8" s="135"/>
      <c r="C8" s="135"/>
      <c r="D8" s="135"/>
      <c r="E8" s="135">
        <v>1</v>
      </c>
      <c r="F8" s="135"/>
      <c r="G8" s="135">
        <f t="shared" si="0"/>
        <v>1</v>
      </c>
    </row>
    <row r="9" spans="1:7">
      <c r="A9" s="134" t="s">
        <v>580</v>
      </c>
      <c r="B9" s="135">
        <f t="shared" ref="B9:G9" si="1">SUM(B2:B8)</f>
        <v>2</v>
      </c>
      <c r="C9" s="135">
        <f t="shared" si="1"/>
        <v>2</v>
      </c>
      <c r="D9" s="135">
        <f t="shared" si="1"/>
        <v>2</v>
      </c>
      <c r="E9" s="135">
        <f t="shared" si="1"/>
        <v>2</v>
      </c>
      <c r="F9" s="135">
        <f t="shared" si="1"/>
        <v>0</v>
      </c>
      <c r="G9" s="135">
        <f t="shared" si="1"/>
        <v>8</v>
      </c>
    </row>
  </sheetData>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G16"/>
    </sheetView>
  </sheetViews>
  <sheetFormatPr defaultRowHeight="15.75"/>
  <sheetData>
    <row r="1" spans="1:7">
      <c r="A1" s="133" t="s">
        <v>1389</v>
      </c>
      <c r="B1" s="133">
        <v>2015</v>
      </c>
      <c r="C1" s="133">
        <v>2016</v>
      </c>
      <c r="D1" s="133">
        <v>2017</v>
      </c>
      <c r="E1" s="133">
        <v>2018</v>
      </c>
      <c r="F1" s="133">
        <v>2019</v>
      </c>
      <c r="G1" s="133" t="s">
        <v>580</v>
      </c>
    </row>
    <row r="2" spans="1:7">
      <c r="A2" s="134" t="s">
        <v>588</v>
      </c>
      <c r="B2" s="135"/>
      <c r="C2" s="135"/>
      <c r="D2" s="135">
        <v>1</v>
      </c>
      <c r="E2" s="135">
        <v>1</v>
      </c>
      <c r="F2" s="135">
        <v>2</v>
      </c>
      <c r="G2" s="135">
        <f>SUM(B2:F2)</f>
        <v>4</v>
      </c>
    </row>
    <row r="3" spans="1:7">
      <c r="A3" s="134" t="s">
        <v>589</v>
      </c>
      <c r="B3" s="135"/>
      <c r="C3" s="135"/>
      <c r="D3" s="135"/>
      <c r="E3" s="135"/>
      <c r="F3" s="135">
        <v>2</v>
      </c>
      <c r="G3" s="135">
        <v>2</v>
      </c>
    </row>
    <row r="4" spans="1:7">
      <c r="A4" s="134" t="s">
        <v>590</v>
      </c>
      <c r="B4" s="135">
        <v>2</v>
      </c>
      <c r="C4" s="135">
        <v>2</v>
      </c>
      <c r="D4" s="135"/>
      <c r="E4" s="135">
        <v>1</v>
      </c>
      <c r="F4" s="135"/>
      <c r="G4" s="135">
        <f t="shared" ref="G4:G15" si="0">SUM(B4:F4)</f>
        <v>5</v>
      </c>
    </row>
    <row r="5" spans="1:7">
      <c r="A5" s="134" t="s">
        <v>591</v>
      </c>
      <c r="B5" s="135">
        <v>2</v>
      </c>
      <c r="C5" s="135">
        <v>1</v>
      </c>
      <c r="D5" s="135"/>
      <c r="E5" s="135"/>
      <c r="F5" s="135"/>
      <c r="G5" s="135">
        <f t="shared" si="0"/>
        <v>3</v>
      </c>
    </row>
    <row r="6" spans="1:7">
      <c r="A6" s="134" t="s">
        <v>592</v>
      </c>
      <c r="B6" s="135">
        <v>2</v>
      </c>
      <c r="C6" s="135"/>
      <c r="D6" s="135">
        <v>1</v>
      </c>
      <c r="E6" s="135">
        <v>1</v>
      </c>
      <c r="F6" s="135"/>
      <c r="G6" s="135">
        <f t="shared" si="0"/>
        <v>4</v>
      </c>
    </row>
    <row r="7" spans="1:7">
      <c r="A7" s="134" t="s">
        <v>593</v>
      </c>
      <c r="B7" s="135">
        <v>1</v>
      </c>
      <c r="C7" s="135"/>
      <c r="D7" s="135"/>
      <c r="E7" s="135"/>
      <c r="F7" s="135">
        <v>2</v>
      </c>
      <c r="G7" s="135">
        <f t="shared" si="0"/>
        <v>3</v>
      </c>
    </row>
    <row r="8" spans="1:7">
      <c r="A8" s="134" t="s">
        <v>594</v>
      </c>
      <c r="B8" s="135">
        <v>3</v>
      </c>
      <c r="C8" s="135"/>
      <c r="D8" s="135"/>
      <c r="E8" s="135">
        <v>1</v>
      </c>
      <c r="F8" s="135">
        <v>1</v>
      </c>
      <c r="G8" s="135">
        <f t="shared" si="0"/>
        <v>5</v>
      </c>
    </row>
    <row r="9" spans="1:7">
      <c r="A9" s="134" t="s">
        <v>595</v>
      </c>
      <c r="B9" s="135">
        <v>1</v>
      </c>
      <c r="C9" s="135"/>
      <c r="D9" s="135"/>
      <c r="E9" s="135"/>
      <c r="F9" s="135"/>
      <c r="G9" s="135">
        <f t="shared" si="0"/>
        <v>1</v>
      </c>
    </row>
    <row r="10" spans="1:7">
      <c r="A10" s="134" t="s">
        <v>596</v>
      </c>
      <c r="B10" s="135"/>
      <c r="C10" s="135">
        <v>1</v>
      </c>
      <c r="D10" s="135"/>
      <c r="E10" s="135"/>
      <c r="F10" s="135"/>
      <c r="G10" s="135">
        <f t="shared" si="0"/>
        <v>1</v>
      </c>
    </row>
    <row r="11" spans="1:7">
      <c r="A11" s="134" t="s">
        <v>597</v>
      </c>
      <c r="B11" s="135">
        <v>1</v>
      </c>
      <c r="C11" s="135">
        <v>1</v>
      </c>
      <c r="D11" s="135"/>
      <c r="E11" s="135"/>
      <c r="F11" s="135">
        <v>2</v>
      </c>
      <c r="G11" s="135">
        <f t="shared" si="0"/>
        <v>4</v>
      </c>
    </row>
    <row r="12" spans="1:7">
      <c r="A12" s="134" t="s">
        <v>598</v>
      </c>
      <c r="B12" s="135"/>
      <c r="C12" s="135"/>
      <c r="D12" s="135"/>
      <c r="E12" s="135">
        <v>1</v>
      </c>
      <c r="F12" s="135"/>
      <c r="G12" s="135">
        <f t="shared" si="0"/>
        <v>1</v>
      </c>
    </row>
    <row r="13" spans="1:7">
      <c r="A13" s="134" t="s">
        <v>599</v>
      </c>
      <c r="B13" s="135"/>
      <c r="C13" s="135">
        <v>1</v>
      </c>
      <c r="D13" s="135"/>
      <c r="E13" s="135"/>
      <c r="F13" s="135"/>
      <c r="G13" s="135">
        <f t="shared" si="0"/>
        <v>1</v>
      </c>
    </row>
    <row r="14" spans="1:7">
      <c r="A14" s="134" t="s">
        <v>600</v>
      </c>
      <c r="B14" s="135"/>
      <c r="C14" s="135">
        <v>1</v>
      </c>
      <c r="D14" s="135"/>
      <c r="E14" s="135"/>
      <c r="F14" s="135">
        <v>1</v>
      </c>
      <c r="G14" s="135">
        <f t="shared" si="0"/>
        <v>2</v>
      </c>
    </row>
    <row r="15" spans="1:7">
      <c r="A15" s="134" t="s">
        <v>601</v>
      </c>
      <c r="B15" s="135"/>
      <c r="C15" s="135"/>
      <c r="D15" s="135"/>
      <c r="E15" s="135"/>
      <c r="F15" s="135">
        <v>1</v>
      </c>
      <c r="G15" s="135">
        <f t="shared" si="0"/>
        <v>1</v>
      </c>
    </row>
    <row r="16" spans="1:7">
      <c r="A16" s="134" t="s">
        <v>580</v>
      </c>
      <c r="B16" s="135">
        <f t="shared" ref="B16:G16" si="1">SUM(B2:B15)</f>
        <v>12</v>
      </c>
      <c r="C16" s="135">
        <f t="shared" si="1"/>
        <v>7</v>
      </c>
      <c r="D16" s="135">
        <f t="shared" si="1"/>
        <v>2</v>
      </c>
      <c r="E16" s="135">
        <f t="shared" si="1"/>
        <v>5</v>
      </c>
      <c r="F16" s="135">
        <f t="shared" si="1"/>
        <v>11</v>
      </c>
      <c r="G16" s="135">
        <f t="shared" si="1"/>
        <v>37</v>
      </c>
    </row>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G15"/>
    </sheetView>
  </sheetViews>
  <sheetFormatPr defaultRowHeight="15.75"/>
  <cols>
    <col min="1" max="1" width="12.125" bestFit="1" customWidth="1"/>
  </cols>
  <sheetData>
    <row r="1" spans="1:7">
      <c r="A1" s="133" t="s">
        <v>1389</v>
      </c>
      <c r="B1" s="133">
        <v>2015</v>
      </c>
      <c r="C1" s="133">
        <v>2016</v>
      </c>
      <c r="D1" s="133">
        <v>2017</v>
      </c>
      <c r="E1" s="133">
        <v>2018</v>
      </c>
      <c r="F1" s="133">
        <v>2019</v>
      </c>
      <c r="G1" s="133" t="s">
        <v>580</v>
      </c>
    </row>
    <row r="2" spans="1:7">
      <c r="A2" s="134" t="s">
        <v>602</v>
      </c>
      <c r="B2" s="135"/>
      <c r="C2" s="135"/>
      <c r="D2" s="135"/>
      <c r="E2" s="135"/>
      <c r="F2" s="135">
        <v>2</v>
      </c>
      <c r="G2" s="135">
        <v>2</v>
      </c>
    </row>
    <row r="3" spans="1:7">
      <c r="A3" s="134" t="s">
        <v>603</v>
      </c>
      <c r="B3" s="135">
        <v>3</v>
      </c>
      <c r="C3" s="135">
        <v>2</v>
      </c>
      <c r="D3" s="135">
        <v>3</v>
      </c>
      <c r="E3" s="135">
        <v>4</v>
      </c>
      <c r="F3" s="135">
        <v>4</v>
      </c>
      <c r="G3" s="135">
        <f t="shared" ref="G3:G14" si="0">SUM(B3:F3)</f>
        <v>16</v>
      </c>
    </row>
    <row r="4" spans="1:7">
      <c r="A4" s="134" t="s">
        <v>604</v>
      </c>
      <c r="B4" s="135"/>
      <c r="C4" s="135">
        <v>3</v>
      </c>
      <c r="D4" s="135">
        <v>1</v>
      </c>
      <c r="E4" s="135">
        <v>1</v>
      </c>
      <c r="F4" s="135"/>
      <c r="G4" s="135">
        <f t="shared" si="0"/>
        <v>5</v>
      </c>
    </row>
    <row r="5" spans="1:7">
      <c r="A5" s="134" t="s">
        <v>605</v>
      </c>
      <c r="B5" s="135"/>
      <c r="C5" s="135">
        <v>1</v>
      </c>
      <c r="D5" s="135"/>
      <c r="E5" s="135">
        <v>1</v>
      </c>
      <c r="F5" s="135"/>
      <c r="G5" s="135">
        <f t="shared" si="0"/>
        <v>2</v>
      </c>
    </row>
    <row r="6" spans="1:7">
      <c r="A6" s="134" t="s">
        <v>606</v>
      </c>
      <c r="B6" s="135"/>
      <c r="C6" s="135"/>
      <c r="D6" s="135"/>
      <c r="E6" s="135">
        <v>1</v>
      </c>
      <c r="F6" s="135"/>
      <c r="G6" s="135">
        <f t="shared" si="0"/>
        <v>1</v>
      </c>
    </row>
    <row r="7" spans="1:7">
      <c r="A7" s="134" t="s">
        <v>607</v>
      </c>
      <c r="B7" s="135"/>
      <c r="C7" s="135"/>
      <c r="D7" s="135"/>
      <c r="E7" s="135"/>
      <c r="F7" s="135">
        <v>1</v>
      </c>
      <c r="G7" s="135">
        <f t="shared" si="0"/>
        <v>1</v>
      </c>
    </row>
    <row r="8" spans="1:7">
      <c r="A8" s="134" t="s">
        <v>608</v>
      </c>
      <c r="B8" s="135">
        <v>2</v>
      </c>
      <c r="C8" s="135">
        <v>1</v>
      </c>
      <c r="D8" s="135"/>
      <c r="E8" s="135">
        <v>2</v>
      </c>
      <c r="F8" s="135">
        <v>2</v>
      </c>
      <c r="G8" s="135">
        <f t="shared" si="0"/>
        <v>7</v>
      </c>
    </row>
    <row r="9" spans="1:7">
      <c r="A9" s="134" t="s">
        <v>609</v>
      </c>
      <c r="B9" s="135"/>
      <c r="C9" s="135"/>
      <c r="D9" s="135"/>
      <c r="E9" s="135"/>
      <c r="F9" s="135">
        <v>1</v>
      </c>
      <c r="G9" s="135">
        <v>1</v>
      </c>
    </row>
    <row r="10" spans="1:7">
      <c r="A10" s="134" t="s">
        <v>610</v>
      </c>
      <c r="B10" s="135">
        <v>5</v>
      </c>
      <c r="C10" s="135"/>
      <c r="D10" s="135"/>
      <c r="E10" s="135"/>
      <c r="F10" s="135"/>
      <c r="G10" s="135">
        <f t="shared" si="0"/>
        <v>5</v>
      </c>
    </row>
    <row r="11" spans="1:7">
      <c r="A11" s="134" t="s">
        <v>611</v>
      </c>
      <c r="B11" s="135"/>
      <c r="C11" s="135"/>
      <c r="D11" s="135"/>
      <c r="E11" s="135">
        <v>1</v>
      </c>
      <c r="F11" s="135"/>
      <c r="G11" s="135">
        <f t="shared" si="0"/>
        <v>1</v>
      </c>
    </row>
    <row r="12" spans="1:7">
      <c r="A12" s="134" t="s">
        <v>612</v>
      </c>
      <c r="B12" s="135"/>
      <c r="C12" s="135"/>
      <c r="D12" s="135"/>
      <c r="E12" s="135"/>
      <c r="F12" s="135">
        <v>1</v>
      </c>
      <c r="G12" s="135">
        <v>1</v>
      </c>
    </row>
    <row r="13" spans="1:7">
      <c r="A13" s="134" t="s">
        <v>613</v>
      </c>
      <c r="B13" s="135"/>
      <c r="C13" s="135"/>
      <c r="D13" s="135"/>
      <c r="E13" s="135"/>
      <c r="F13" s="135">
        <v>1</v>
      </c>
      <c r="G13" s="135">
        <v>1</v>
      </c>
    </row>
    <row r="14" spans="1:7">
      <c r="A14" s="134" t="s">
        <v>587</v>
      </c>
      <c r="B14" s="135">
        <v>1</v>
      </c>
      <c r="C14" s="135"/>
      <c r="D14" s="135"/>
      <c r="E14" s="135"/>
      <c r="F14" s="135"/>
      <c r="G14" s="135">
        <f t="shared" si="0"/>
        <v>1</v>
      </c>
    </row>
    <row r="15" spans="1:7">
      <c r="A15" s="134" t="s">
        <v>580</v>
      </c>
      <c r="B15" s="135">
        <f t="shared" ref="B15:G15" si="1">SUM(B2:B14)</f>
        <v>11</v>
      </c>
      <c r="C15" s="135">
        <f t="shared" si="1"/>
        <v>7</v>
      </c>
      <c r="D15" s="135">
        <f t="shared" si="1"/>
        <v>4</v>
      </c>
      <c r="E15" s="135">
        <f t="shared" si="1"/>
        <v>10</v>
      </c>
      <c r="F15" s="135">
        <f t="shared" si="1"/>
        <v>12</v>
      </c>
      <c r="G15" s="135">
        <f t="shared" si="1"/>
        <v>44</v>
      </c>
    </row>
  </sheetData>
  <pageMargins left="0.511811024" right="0.511811024" top="0.78740157499999996" bottom="0.78740157499999996" header="0.31496062000000002" footer="0.3149606200000000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3" workbookViewId="0">
      <selection activeCell="H20" sqref="H20"/>
    </sheetView>
  </sheetViews>
  <sheetFormatPr defaultRowHeight="15.75"/>
  <cols>
    <col min="1" max="1" width="13.875" bestFit="1" customWidth="1"/>
  </cols>
  <sheetData>
    <row r="1" spans="1:7">
      <c r="A1" s="133" t="s">
        <v>1389</v>
      </c>
      <c r="B1" s="133">
        <v>2015</v>
      </c>
      <c r="C1" s="133">
        <v>2016</v>
      </c>
      <c r="D1" s="133">
        <v>2017</v>
      </c>
      <c r="E1" s="133">
        <v>2018</v>
      </c>
      <c r="F1" s="133">
        <v>2019</v>
      </c>
      <c r="G1" s="133" t="s">
        <v>580</v>
      </c>
    </row>
    <row r="2" spans="1:7">
      <c r="A2" s="134" t="s">
        <v>614</v>
      </c>
      <c r="B2" s="135">
        <v>3</v>
      </c>
      <c r="C2" s="135">
        <v>1</v>
      </c>
      <c r="D2" s="135"/>
      <c r="E2" s="135">
        <v>1</v>
      </c>
      <c r="F2" s="135">
        <v>2</v>
      </c>
      <c r="G2" s="135">
        <f>SUM(B2:F2)</f>
        <v>7</v>
      </c>
    </row>
    <row r="3" spans="1:7">
      <c r="A3" s="134" t="s">
        <v>615</v>
      </c>
      <c r="B3" s="135"/>
      <c r="C3" s="135"/>
      <c r="D3" s="135"/>
      <c r="E3" s="135"/>
      <c r="F3" s="135">
        <v>1</v>
      </c>
      <c r="G3" s="135">
        <f t="shared" ref="G3:G19" si="0">SUM(B3:F3)</f>
        <v>1</v>
      </c>
    </row>
    <row r="4" spans="1:7">
      <c r="A4" s="134" t="s">
        <v>616</v>
      </c>
      <c r="B4" s="135">
        <v>2</v>
      </c>
      <c r="C4" s="135">
        <v>2</v>
      </c>
      <c r="D4" s="135"/>
      <c r="E4" s="135"/>
      <c r="F4" s="135">
        <v>1</v>
      </c>
      <c r="G4" s="135">
        <f t="shared" si="0"/>
        <v>5</v>
      </c>
    </row>
    <row r="5" spans="1:7">
      <c r="A5" s="134" t="s">
        <v>617</v>
      </c>
      <c r="B5" s="135"/>
      <c r="C5" s="135">
        <v>2</v>
      </c>
      <c r="D5" s="135"/>
      <c r="E5" s="135"/>
      <c r="F5" s="135"/>
      <c r="G5" s="135">
        <f t="shared" si="0"/>
        <v>2</v>
      </c>
    </row>
    <row r="6" spans="1:7">
      <c r="A6" s="134" t="s">
        <v>618</v>
      </c>
      <c r="B6" s="135"/>
      <c r="C6" s="135">
        <v>1</v>
      </c>
      <c r="D6" s="135">
        <v>1</v>
      </c>
      <c r="E6" s="135">
        <v>1</v>
      </c>
      <c r="F6" s="135">
        <v>2</v>
      </c>
      <c r="G6" s="135">
        <f t="shared" si="0"/>
        <v>5</v>
      </c>
    </row>
    <row r="7" spans="1:7">
      <c r="A7" s="134" t="s">
        <v>619</v>
      </c>
      <c r="B7" s="135"/>
      <c r="C7" s="135"/>
      <c r="D7" s="135"/>
      <c r="E7" s="135"/>
      <c r="F7" s="135">
        <v>1</v>
      </c>
      <c r="G7" s="135">
        <f t="shared" si="0"/>
        <v>1</v>
      </c>
    </row>
    <row r="8" spans="1:7">
      <c r="A8" s="134" t="s">
        <v>620</v>
      </c>
      <c r="B8" s="135">
        <v>9</v>
      </c>
      <c r="C8" s="135">
        <v>8</v>
      </c>
      <c r="D8" s="135">
        <v>7</v>
      </c>
      <c r="E8" s="135">
        <v>4</v>
      </c>
      <c r="F8" s="135">
        <v>1</v>
      </c>
      <c r="G8" s="135">
        <f t="shared" si="0"/>
        <v>29</v>
      </c>
    </row>
    <row r="9" spans="1:7">
      <c r="A9" s="134" t="s">
        <v>621</v>
      </c>
      <c r="B9" s="135">
        <v>1</v>
      </c>
      <c r="C9" s="135">
        <v>1</v>
      </c>
      <c r="D9" s="135"/>
      <c r="E9" s="135"/>
      <c r="F9" s="135"/>
      <c r="G9" s="135">
        <f t="shared" si="0"/>
        <v>2</v>
      </c>
    </row>
    <row r="10" spans="1:7">
      <c r="A10" s="134" t="s">
        <v>622</v>
      </c>
      <c r="B10" s="135"/>
      <c r="C10" s="135"/>
      <c r="D10" s="135"/>
      <c r="E10" s="135"/>
      <c r="F10" s="135">
        <v>1</v>
      </c>
      <c r="G10" s="135">
        <f t="shared" si="0"/>
        <v>1</v>
      </c>
    </row>
    <row r="11" spans="1:7">
      <c r="A11" s="134" t="s">
        <v>623</v>
      </c>
      <c r="B11" s="135">
        <v>1</v>
      </c>
      <c r="C11" s="135">
        <v>2</v>
      </c>
      <c r="D11" s="135"/>
      <c r="E11" s="135"/>
      <c r="F11" s="135"/>
      <c r="G11" s="135">
        <f t="shared" si="0"/>
        <v>3</v>
      </c>
    </row>
    <row r="12" spans="1:7">
      <c r="A12" s="134" t="s">
        <v>624</v>
      </c>
      <c r="B12" s="135">
        <v>1</v>
      </c>
      <c r="C12" s="135"/>
      <c r="D12" s="135"/>
      <c r="E12" s="135"/>
      <c r="F12" s="135"/>
      <c r="G12" s="135">
        <f t="shared" si="0"/>
        <v>1</v>
      </c>
    </row>
    <row r="13" spans="1:7">
      <c r="A13" s="134" t="s">
        <v>625</v>
      </c>
      <c r="B13" s="135"/>
      <c r="C13" s="135">
        <v>1</v>
      </c>
      <c r="D13" s="135"/>
      <c r="E13" s="135"/>
      <c r="F13" s="135"/>
      <c r="G13" s="135">
        <f t="shared" si="0"/>
        <v>1</v>
      </c>
    </row>
    <row r="14" spans="1:7">
      <c r="A14" s="134" t="s">
        <v>626</v>
      </c>
      <c r="B14" s="135">
        <v>1</v>
      </c>
      <c r="C14" s="135">
        <v>3</v>
      </c>
      <c r="D14" s="135"/>
      <c r="E14" s="135"/>
      <c r="F14" s="135">
        <v>1</v>
      </c>
      <c r="G14" s="135">
        <f t="shared" si="0"/>
        <v>5</v>
      </c>
    </row>
    <row r="15" spans="1:7">
      <c r="A15" s="134" t="s">
        <v>627</v>
      </c>
      <c r="B15" s="135">
        <v>4</v>
      </c>
      <c r="C15" s="135">
        <v>3</v>
      </c>
      <c r="D15" s="135">
        <v>2</v>
      </c>
      <c r="E15" s="135">
        <v>3</v>
      </c>
      <c r="F15" s="135"/>
      <c r="G15" s="135">
        <f t="shared" si="0"/>
        <v>12</v>
      </c>
    </row>
    <row r="16" spans="1:7" ht="64.5">
      <c r="A16" s="136" t="s">
        <v>628</v>
      </c>
      <c r="B16" s="135"/>
      <c r="C16" s="135">
        <v>1</v>
      </c>
      <c r="D16" s="135"/>
      <c r="E16" s="135">
        <v>1</v>
      </c>
      <c r="F16" s="135">
        <v>1</v>
      </c>
      <c r="G16" s="135">
        <f t="shared" si="0"/>
        <v>3</v>
      </c>
    </row>
    <row r="17" spans="1:7">
      <c r="A17" s="134" t="s">
        <v>629</v>
      </c>
      <c r="B17" s="135">
        <v>1</v>
      </c>
      <c r="C17" s="135">
        <v>1</v>
      </c>
      <c r="D17" s="135"/>
      <c r="E17" s="135"/>
      <c r="F17" s="135"/>
      <c r="G17" s="135">
        <f t="shared" si="0"/>
        <v>2</v>
      </c>
    </row>
    <row r="18" spans="1:7">
      <c r="A18" s="134" t="s">
        <v>630</v>
      </c>
      <c r="B18" s="135"/>
      <c r="C18" s="135">
        <v>1</v>
      </c>
      <c r="D18" s="135">
        <v>1</v>
      </c>
      <c r="E18" s="135"/>
      <c r="F18" s="135"/>
      <c r="G18" s="135">
        <f t="shared" si="0"/>
        <v>2</v>
      </c>
    </row>
    <row r="19" spans="1:7">
      <c r="A19" s="134" t="s">
        <v>631</v>
      </c>
      <c r="B19" s="135"/>
      <c r="C19" s="135"/>
      <c r="D19" s="135">
        <v>1</v>
      </c>
      <c r="E19" s="135"/>
      <c r="F19" s="135">
        <v>1</v>
      </c>
      <c r="G19" s="135">
        <f t="shared" si="0"/>
        <v>2</v>
      </c>
    </row>
    <row r="20" spans="1:7">
      <c r="A20" s="134" t="s">
        <v>42</v>
      </c>
      <c r="B20" s="135">
        <f t="shared" ref="B20:G20" si="1">SUM(B2:B19)</f>
        <v>23</v>
      </c>
      <c r="C20" s="135">
        <f t="shared" si="1"/>
        <v>27</v>
      </c>
      <c r="D20" s="135">
        <f t="shared" si="1"/>
        <v>12</v>
      </c>
      <c r="E20" s="135">
        <f t="shared" si="1"/>
        <v>10</v>
      </c>
      <c r="F20" s="135">
        <f t="shared" si="1"/>
        <v>12</v>
      </c>
      <c r="G20" s="135">
        <f t="shared" si="1"/>
        <v>84</v>
      </c>
    </row>
  </sheetData>
  <pageMargins left="0.511811024" right="0.511811024" top="0.78740157499999996" bottom="0.78740157499999996" header="0.31496062000000002" footer="0.3149606200000000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4"/>
    </sheetView>
  </sheetViews>
  <sheetFormatPr defaultRowHeight="15.75"/>
  <sheetData>
    <row r="1" spans="1:7">
      <c r="A1" s="133" t="s">
        <v>1389</v>
      </c>
      <c r="B1" s="133">
        <v>2015</v>
      </c>
      <c r="C1" s="133">
        <v>2016</v>
      </c>
      <c r="D1" s="133">
        <v>2017</v>
      </c>
      <c r="E1" s="133">
        <v>2018</v>
      </c>
      <c r="F1" s="133">
        <v>2019</v>
      </c>
      <c r="G1" s="133" t="s">
        <v>580</v>
      </c>
    </row>
    <row r="2" spans="1:7">
      <c r="A2" s="134" t="s">
        <v>632</v>
      </c>
      <c r="B2" s="135"/>
      <c r="C2" s="135">
        <v>1</v>
      </c>
      <c r="D2" s="135"/>
      <c r="E2" s="135"/>
      <c r="F2" s="135">
        <v>1</v>
      </c>
      <c r="G2" s="135">
        <f>SUM(B2:F2)</f>
        <v>2</v>
      </c>
    </row>
    <row r="3" spans="1:7">
      <c r="A3" s="134" t="s">
        <v>633</v>
      </c>
      <c r="B3" s="135">
        <v>1</v>
      </c>
      <c r="C3" s="135"/>
      <c r="D3" s="135"/>
      <c r="E3" s="135">
        <v>1</v>
      </c>
      <c r="F3" s="135"/>
      <c r="G3" s="135">
        <f>SUM(B3:F3)</f>
        <v>2</v>
      </c>
    </row>
    <row r="4" spans="1:7">
      <c r="A4" s="134" t="s">
        <v>42</v>
      </c>
      <c r="B4" s="135">
        <f t="shared" ref="B4:G4" si="0">SUM(B2:B3)</f>
        <v>1</v>
      </c>
      <c r="C4" s="135">
        <f t="shared" si="0"/>
        <v>1</v>
      </c>
      <c r="D4" s="135">
        <f t="shared" si="0"/>
        <v>0</v>
      </c>
      <c r="E4" s="135">
        <f t="shared" si="0"/>
        <v>1</v>
      </c>
      <c r="F4" s="135">
        <f t="shared" si="0"/>
        <v>1</v>
      </c>
      <c r="G4" s="135">
        <f t="shared" si="0"/>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12" sqref="A12"/>
    </sheetView>
  </sheetViews>
  <sheetFormatPr defaultColWidth="11" defaultRowHeight="15.75"/>
  <cols>
    <col min="1" max="1" width="60.5" bestFit="1" customWidth="1"/>
  </cols>
  <sheetData>
    <row r="1" spans="1:6">
      <c r="A1" s="41" t="s">
        <v>1352</v>
      </c>
      <c r="B1" s="41">
        <v>2015</v>
      </c>
      <c r="C1" s="41">
        <v>2016</v>
      </c>
      <c r="D1" s="41">
        <v>2017</v>
      </c>
      <c r="E1" s="41">
        <v>2018</v>
      </c>
      <c r="F1" s="41">
        <v>2019</v>
      </c>
    </row>
    <row r="2" spans="1:6">
      <c r="A2" s="38" t="s">
        <v>109</v>
      </c>
      <c r="B2" s="42">
        <v>1808</v>
      </c>
      <c r="C2" s="42">
        <v>961</v>
      </c>
      <c r="D2" s="42">
        <v>0</v>
      </c>
      <c r="E2" s="42">
        <v>957</v>
      </c>
      <c r="F2" s="42">
        <v>2010</v>
      </c>
    </row>
    <row r="3" spans="1:6">
      <c r="A3" s="38" t="s">
        <v>110</v>
      </c>
      <c r="B3" s="42">
        <v>457</v>
      </c>
      <c r="C3" s="42">
        <v>1108</v>
      </c>
      <c r="D3" s="42">
        <v>1153</v>
      </c>
      <c r="E3" s="42">
        <v>1764</v>
      </c>
      <c r="F3" s="42">
        <v>843</v>
      </c>
    </row>
  </sheetData>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H13" sqref="H13"/>
    </sheetView>
  </sheetViews>
  <sheetFormatPr defaultColWidth="11" defaultRowHeight="15.75"/>
  <sheetData>
    <row r="1" spans="1:7">
      <c r="A1" s="133" t="s">
        <v>1390</v>
      </c>
      <c r="B1" s="133">
        <v>2015</v>
      </c>
      <c r="C1" s="133">
        <v>2016</v>
      </c>
      <c r="D1" s="133">
        <v>2017</v>
      </c>
      <c r="E1" s="133">
        <v>2018</v>
      </c>
      <c r="F1" s="133">
        <v>2019</v>
      </c>
      <c r="G1" t="s">
        <v>42</v>
      </c>
    </row>
    <row r="2" spans="1:7">
      <c r="A2" s="134" t="s">
        <v>634</v>
      </c>
      <c r="B2" s="137"/>
      <c r="C2" s="137"/>
      <c r="D2" s="137"/>
      <c r="E2" s="137"/>
      <c r="F2" s="137"/>
      <c r="G2">
        <v>0</v>
      </c>
    </row>
    <row r="3" spans="1:7">
      <c r="A3" s="134" t="s">
        <v>635</v>
      </c>
      <c r="B3" s="137"/>
      <c r="C3" s="137"/>
      <c r="D3" s="137"/>
      <c r="E3" s="137"/>
      <c r="F3" s="137"/>
      <c r="G3">
        <v>0</v>
      </c>
    </row>
    <row r="4" spans="1:7">
      <c r="A4" s="134" t="s">
        <v>636</v>
      </c>
      <c r="B4" s="137"/>
      <c r="C4" s="137"/>
      <c r="D4" s="137"/>
      <c r="E4" s="137"/>
      <c r="F4" s="137"/>
      <c r="G4">
        <v>0</v>
      </c>
    </row>
    <row r="5" spans="1:7">
      <c r="A5" s="134" t="s">
        <v>637</v>
      </c>
      <c r="B5" s="137">
        <v>1</v>
      </c>
      <c r="C5" s="137">
        <v>2</v>
      </c>
      <c r="D5" s="137"/>
      <c r="E5" s="137"/>
      <c r="F5" s="137"/>
      <c r="G5">
        <v>3</v>
      </c>
    </row>
    <row r="6" spans="1:7">
      <c r="A6" s="134" t="s">
        <v>638</v>
      </c>
      <c r="B6" s="137"/>
      <c r="C6" s="137"/>
      <c r="D6" s="137"/>
      <c r="E6" s="137">
        <v>1</v>
      </c>
      <c r="F6" s="137"/>
      <c r="G6">
        <v>1</v>
      </c>
    </row>
    <row r="7" spans="1:7">
      <c r="A7" s="134" t="s">
        <v>639</v>
      </c>
      <c r="B7" s="137">
        <v>1</v>
      </c>
      <c r="C7" s="137"/>
      <c r="D7" s="137"/>
      <c r="E7" s="137"/>
      <c r="F7" s="137"/>
      <c r="G7">
        <v>1</v>
      </c>
    </row>
    <row r="8" spans="1:7">
      <c r="A8" s="133" t="s">
        <v>42</v>
      </c>
      <c r="B8" s="138">
        <v>2</v>
      </c>
      <c r="C8" s="138">
        <v>2</v>
      </c>
      <c r="D8" s="138">
        <v>0</v>
      </c>
      <c r="E8" s="138">
        <v>1</v>
      </c>
      <c r="F8" s="138">
        <f>SUM(F2:F7)</f>
        <v>0</v>
      </c>
      <c r="G8" s="138">
        <v>5</v>
      </c>
    </row>
  </sheetData>
  <pageMargins left="0.511811024" right="0.511811024" top="0.78740157499999996" bottom="0.78740157499999996" header="0.31496062000000002" footer="0.3149606200000000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56.625" bestFit="1" customWidth="1"/>
    <col min="2" max="6" width="12.625" bestFit="1" customWidth="1"/>
  </cols>
  <sheetData>
    <row r="1" spans="1:6">
      <c r="A1" s="139" t="s">
        <v>1391</v>
      </c>
      <c r="B1" s="139">
        <v>2015</v>
      </c>
      <c r="C1" s="139">
        <v>2016</v>
      </c>
      <c r="D1" s="139">
        <v>2017</v>
      </c>
      <c r="E1" s="139">
        <v>2018</v>
      </c>
      <c r="F1" s="139">
        <v>2019</v>
      </c>
    </row>
    <row r="2" spans="1:6">
      <c r="A2" s="140" t="s">
        <v>640</v>
      </c>
      <c r="B2" s="141">
        <v>25138849.379999999</v>
      </c>
      <c r="C2" s="141">
        <v>27531045.91</v>
      </c>
      <c r="D2" s="141">
        <v>27003619.93</v>
      </c>
      <c r="E2" s="141">
        <v>28104755.25</v>
      </c>
      <c r="F2" s="141">
        <v>30273735.289999999</v>
      </c>
    </row>
    <row r="3" spans="1:6">
      <c r="A3" s="140" t="s">
        <v>641</v>
      </c>
      <c r="B3" s="141">
        <v>14567369.189999999</v>
      </c>
      <c r="C3" s="141">
        <v>17275195.739999998</v>
      </c>
      <c r="D3" s="141">
        <v>12482293.029999999</v>
      </c>
      <c r="E3" s="141">
        <v>18413464.940000001</v>
      </c>
      <c r="F3" s="141">
        <v>23313821.649999999</v>
      </c>
    </row>
    <row r="4" spans="1:6">
      <c r="A4" s="139" t="s">
        <v>42</v>
      </c>
      <c r="B4" s="142">
        <v>39706218.57</v>
      </c>
      <c r="C4" s="142">
        <v>44806241.649999999</v>
      </c>
      <c r="D4" s="142">
        <v>39485912.960000001</v>
      </c>
      <c r="E4" s="142">
        <f>SUM(E2:E3)</f>
        <v>46518220.189999998</v>
      </c>
      <c r="F4" s="142">
        <f>SUM(F2:F3)</f>
        <v>53587556.939999998</v>
      </c>
    </row>
  </sheetData>
  <pageMargins left="0.511811024" right="0.511811024" top="0.78740157499999996" bottom="0.78740157499999996" header="0.31496062000000002" footer="0.3149606200000000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7" sqref="C16:C17"/>
    </sheetView>
  </sheetViews>
  <sheetFormatPr defaultColWidth="11" defaultRowHeight="15.75"/>
  <cols>
    <col min="1" max="1" width="23.375" customWidth="1"/>
  </cols>
  <sheetData>
    <row r="1" spans="1:6">
      <c r="A1" s="143" t="s">
        <v>1392</v>
      </c>
      <c r="B1" s="143">
        <v>2015</v>
      </c>
      <c r="C1" s="143">
        <v>2016</v>
      </c>
      <c r="D1" s="143">
        <v>2017</v>
      </c>
      <c r="E1" s="143">
        <v>2018</v>
      </c>
      <c r="F1" s="143">
        <v>2019</v>
      </c>
    </row>
    <row r="2" spans="1:6">
      <c r="A2" s="144" t="s">
        <v>115</v>
      </c>
      <c r="B2" s="145">
        <v>681</v>
      </c>
      <c r="C2" s="145">
        <v>681</v>
      </c>
      <c r="D2" s="145">
        <v>664</v>
      </c>
      <c r="E2" s="145" t="s">
        <v>642</v>
      </c>
      <c r="F2" s="145">
        <v>669</v>
      </c>
    </row>
    <row r="3" spans="1:6">
      <c r="A3" s="144" t="s">
        <v>643</v>
      </c>
      <c r="B3" s="145">
        <v>853</v>
      </c>
      <c r="C3" s="145">
        <v>853</v>
      </c>
      <c r="D3" s="145">
        <v>879</v>
      </c>
      <c r="E3" s="145" t="s">
        <v>644</v>
      </c>
      <c r="F3" s="145">
        <v>867</v>
      </c>
    </row>
    <row r="4" spans="1:6">
      <c r="A4" s="146" t="s">
        <v>645</v>
      </c>
      <c r="B4" s="147">
        <v>1534</v>
      </c>
      <c r="C4" s="147">
        <v>1534</v>
      </c>
      <c r="D4" s="147">
        <v>1543</v>
      </c>
      <c r="E4" s="147">
        <v>1540</v>
      </c>
      <c r="F4" s="147">
        <v>1536</v>
      </c>
    </row>
    <row r="5" spans="1:6" ht="26.25">
      <c r="A5" s="144" t="s">
        <v>646</v>
      </c>
      <c r="B5" s="145">
        <v>176</v>
      </c>
      <c r="C5" s="145">
        <v>176</v>
      </c>
      <c r="D5" s="145">
        <v>179</v>
      </c>
      <c r="E5" s="145">
        <v>180</v>
      </c>
      <c r="F5" s="145">
        <v>179</v>
      </c>
    </row>
    <row r="6" spans="1:6" ht="26.25">
      <c r="A6" s="144" t="s">
        <v>647</v>
      </c>
      <c r="B6" s="145">
        <v>77</v>
      </c>
      <c r="C6" s="145">
        <v>77</v>
      </c>
      <c r="D6" s="145">
        <v>78</v>
      </c>
      <c r="E6" s="145">
        <v>76</v>
      </c>
      <c r="F6" s="145">
        <v>68</v>
      </c>
    </row>
    <row r="7" spans="1:6">
      <c r="A7" s="146" t="s">
        <v>645</v>
      </c>
      <c r="B7" s="143">
        <v>253</v>
      </c>
      <c r="C7" s="143">
        <v>253</v>
      </c>
      <c r="D7" s="143">
        <v>257</v>
      </c>
      <c r="E7" s="143">
        <v>256</v>
      </c>
      <c r="F7" s="143">
        <v>247</v>
      </c>
    </row>
    <row r="8" spans="1:6">
      <c r="A8" s="148" t="s">
        <v>42</v>
      </c>
      <c r="B8" s="149">
        <v>1787</v>
      </c>
      <c r="C8" s="149">
        <v>1787</v>
      </c>
      <c r="D8" s="149">
        <v>1800</v>
      </c>
      <c r="E8" s="149">
        <v>1796</v>
      </c>
      <c r="F8" s="149">
        <v>1783</v>
      </c>
    </row>
  </sheetData>
  <pageMargins left="0.511811024" right="0.511811024" top="0.78740157499999996" bottom="0.78740157499999996" header="0.31496062000000002" footer="0.3149606200000000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
    </sheetView>
  </sheetViews>
  <sheetFormatPr defaultColWidth="11" defaultRowHeight="15.75"/>
  <cols>
    <col min="1" max="1" width="31.5" bestFit="1" customWidth="1"/>
    <col min="2" max="2" width="28.375" customWidth="1"/>
  </cols>
  <sheetData>
    <row r="1" spans="1:2">
      <c r="A1" s="139" t="s">
        <v>1393</v>
      </c>
      <c r="B1" s="139">
        <v>2019</v>
      </c>
    </row>
    <row r="2" spans="1:2">
      <c r="A2" s="140" t="s">
        <v>648</v>
      </c>
      <c r="B2" s="150">
        <v>26</v>
      </c>
    </row>
    <row r="3" spans="1:2">
      <c r="A3" s="140" t="s">
        <v>649</v>
      </c>
      <c r="B3" s="151">
        <v>1</v>
      </c>
    </row>
    <row r="4" spans="1:2" ht="25.5">
      <c r="A4" s="140" t="s">
        <v>650</v>
      </c>
      <c r="B4" s="151">
        <v>1</v>
      </c>
    </row>
    <row r="5" spans="1:2">
      <c r="A5" s="140" t="s">
        <v>651</v>
      </c>
      <c r="B5" s="151">
        <v>1</v>
      </c>
    </row>
    <row r="6" spans="1:2">
      <c r="A6" s="140" t="s">
        <v>652</v>
      </c>
      <c r="B6" s="151">
        <v>26</v>
      </c>
    </row>
    <row r="7" spans="1:2">
      <c r="A7" s="152" t="s">
        <v>1346</v>
      </c>
      <c r="B7" s="150">
        <v>4</v>
      </c>
    </row>
    <row r="8" spans="1:2">
      <c r="A8" s="140" t="s">
        <v>653</v>
      </c>
      <c r="B8" s="151">
        <v>2</v>
      </c>
    </row>
    <row r="9" spans="1:2">
      <c r="A9" s="140" t="s">
        <v>654</v>
      </c>
      <c r="B9" s="151">
        <v>1</v>
      </c>
    </row>
    <row r="10" spans="1:2">
      <c r="A10" s="139" t="s">
        <v>42</v>
      </c>
      <c r="B10" s="153">
        <f>SUM(B2:B9)</f>
        <v>62</v>
      </c>
    </row>
  </sheetData>
  <pageMargins left="0.511811024" right="0.511811024" top="0.78740157499999996" bottom="0.78740157499999996" header="0.31496062000000002" footer="0.3149606200000000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ColWidth="11" defaultRowHeight="15.75"/>
  <cols>
    <col min="1" max="1" width="50.25" customWidth="1"/>
    <col min="2" max="2" width="30.875" customWidth="1"/>
  </cols>
  <sheetData>
    <row r="1" spans="1:2">
      <c r="A1" s="67" t="s">
        <v>1394</v>
      </c>
      <c r="B1" s="67" t="s">
        <v>655</v>
      </c>
    </row>
    <row r="2" spans="1:2">
      <c r="A2" s="124" t="s">
        <v>656</v>
      </c>
      <c r="B2" s="128" t="s">
        <v>657</v>
      </c>
    </row>
    <row r="3" spans="1:2">
      <c r="A3" s="124" t="s">
        <v>658</v>
      </c>
      <c r="B3" s="128">
        <v>20</v>
      </c>
    </row>
    <row r="4" spans="1:2">
      <c r="A4" s="124" t="s">
        <v>659</v>
      </c>
      <c r="B4" s="128" t="s">
        <v>660</v>
      </c>
    </row>
    <row r="5" spans="1:2">
      <c r="A5" s="124" t="s">
        <v>661</v>
      </c>
      <c r="B5" s="128">
        <v>36</v>
      </c>
    </row>
    <row r="6" spans="1:2">
      <c r="A6" s="124" t="s">
        <v>662</v>
      </c>
      <c r="B6" s="128">
        <v>5</v>
      </c>
    </row>
    <row r="7" spans="1:2">
      <c r="A7" s="124" t="s">
        <v>663</v>
      </c>
      <c r="B7" s="128">
        <v>13</v>
      </c>
    </row>
    <row r="8" spans="1:2" ht="25.5">
      <c r="A8" s="124" t="s">
        <v>664</v>
      </c>
      <c r="B8" s="128">
        <v>5</v>
      </c>
    </row>
    <row r="9" spans="1:2" ht="25.5">
      <c r="A9" s="124" t="s">
        <v>665</v>
      </c>
      <c r="B9" s="128">
        <v>20</v>
      </c>
    </row>
    <row r="10" spans="1:2">
      <c r="A10" s="124" t="s">
        <v>666</v>
      </c>
      <c r="B10" s="128">
        <v>4</v>
      </c>
    </row>
    <row r="11" spans="1:2" ht="25.5">
      <c r="A11" s="124" t="s">
        <v>667</v>
      </c>
      <c r="B11" s="128">
        <v>6</v>
      </c>
    </row>
    <row r="12" spans="1:2">
      <c r="A12" s="124" t="s">
        <v>668</v>
      </c>
      <c r="B12" s="128">
        <v>4</v>
      </c>
    </row>
    <row r="13" spans="1:2" ht="25.5">
      <c r="A13" s="124" t="s">
        <v>669</v>
      </c>
      <c r="B13" s="128" t="s">
        <v>670</v>
      </c>
    </row>
    <row r="14" spans="1:2">
      <c r="A14" s="124" t="s">
        <v>671</v>
      </c>
      <c r="B14" s="128">
        <v>1</v>
      </c>
    </row>
    <row r="15" spans="1:2">
      <c r="A15" s="124" t="s">
        <v>672</v>
      </c>
      <c r="B15" s="128">
        <v>20</v>
      </c>
    </row>
    <row r="16" spans="1:2" ht="25.5">
      <c r="A16" s="124" t="s">
        <v>673</v>
      </c>
      <c r="B16" s="128">
        <v>358</v>
      </c>
    </row>
    <row r="17" spans="1:2">
      <c r="A17" s="124" t="s">
        <v>674</v>
      </c>
      <c r="B17" s="128">
        <v>14</v>
      </c>
    </row>
    <row r="18" spans="1:2" ht="25.5">
      <c r="A18" s="124" t="s">
        <v>675</v>
      </c>
      <c r="B18" s="128">
        <v>18</v>
      </c>
    </row>
    <row r="19" spans="1:2">
      <c r="A19" s="124" t="s">
        <v>676</v>
      </c>
      <c r="B19" s="128">
        <v>17</v>
      </c>
    </row>
    <row r="20" spans="1:2">
      <c r="A20" s="124" t="s">
        <v>677</v>
      </c>
      <c r="B20" s="128">
        <v>5</v>
      </c>
    </row>
    <row r="21" spans="1:2">
      <c r="A21" s="124" t="s">
        <v>678</v>
      </c>
      <c r="B21" s="128">
        <v>5</v>
      </c>
    </row>
    <row r="22" spans="1:2">
      <c r="A22" s="124" t="s">
        <v>679</v>
      </c>
      <c r="B22" s="128">
        <v>3</v>
      </c>
    </row>
    <row r="23" spans="1:2">
      <c r="A23" s="124" t="s">
        <v>680</v>
      </c>
      <c r="B23" s="128">
        <v>1021</v>
      </c>
    </row>
    <row r="24" spans="1:2">
      <c r="A24" s="73" t="s">
        <v>681</v>
      </c>
      <c r="B24" s="128">
        <v>8</v>
      </c>
    </row>
    <row r="25" spans="1:2">
      <c r="A25" s="73" t="s">
        <v>682</v>
      </c>
      <c r="B25" s="128">
        <v>3</v>
      </c>
    </row>
    <row r="26" spans="1:2">
      <c r="A26" s="73" t="s">
        <v>683</v>
      </c>
      <c r="B26" s="128">
        <v>4</v>
      </c>
    </row>
    <row r="27" spans="1:2">
      <c r="A27" s="73" t="s">
        <v>684</v>
      </c>
      <c r="B27" s="128">
        <v>18</v>
      </c>
    </row>
    <row r="28" spans="1:2">
      <c r="A28" s="73" t="s">
        <v>685</v>
      </c>
      <c r="B28" s="128">
        <v>19</v>
      </c>
    </row>
    <row r="29" spans="1:2">
      <c r="A29" s="73" t="s">
        <v>686</v>
      </c>
      <c r="B29" s="128">
        <v>26</v>
      </c>
    </row>
    <row r="30" spans="1:2">
      <c r="A30" s="73" t="s">
        <v>687</v>
      </c>
      <c r="B30" s="128">
        <v>1</v>
      </c>
    </row>
    <row r="31" spans="1:2">
      <c r="A31" s="73" t="s">
        <v>688</v>
      </c>
      <c r="B31" s="128">
        <v>10</v>
      </c>
    </row>
    <row r="32" spans="1:2">
      <c r="A32" s="73" t="s">
        <v>689</v>
      </c>
      <c r="B32" s="128">
        <v>7</v>
      </c>
    </row>
    <row r="33" spans="1:2">
      <c r="A33" s="73" t="s">
        <v>690</v>
      </c>
      <c r="B33" s="128">
        <v>3</v>
      </c>
    </row>
    <row r="34" spans="1:2">
      <c r="A34" s="73" t="s">
        <v>691</v>
      </c>
      <c r="B34" s="128">
        <v>1</v>
      </c>
    </row>
    <row r="35" spans="1:2">
      <c r="A35" s="67" t="s">
        <v>42</v>
      </c>
      <c r="B35" s="65">
        <v>654</v>
      </c>
    </row>
  </sheetData>
  <pageMargins left="0.511811024" right="0.511811024" top="0.78740157499999996" bottom="0.78740157499999996" header="0.31496062000000002" footer="0.3149606200000000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1" defaultRowHeight="15.75"/>
  <sheetData>
    <row r="1" spans="1:4">
      <c r="A1" s="31" t="s">
        <v>1395</v>
      </c>
      <c r="B1" s="26" t="s">
        <v>920</v>
      </c>
      <c r="C1" s="26" t="s">
        <v>279</v>
      </c>
      <c r="D1" s="2"/>
    </row>
    <row r="2" spans="1:4">
      <c r="A2" s="29" t="s">
        <v>692</v>
      </c>
      <c r="B2" s="34">
        <v>2</v>
      </c>
      <c r="C2" s="34">
        <v>82</v>
      </c>
      <c r="D2" s="2"/>
    </row>
    <row r="3" spans="1:4">
      <c r="A3" s="29" t="s">
        <v>346</v>
      </c>
      <c r="B3" s="34">
        <v>4</v>
      </c>
      <c r="C3" s="34">
        <v>220</v>
      </c>
      <c r="D3" s="2"/>
    </row>
    <row r="4" spans="1:4">
      <c r="A4" s="29" t="s">
        <v>693</v>
      </c>
      <c r="B4" s="34">
        <v>11</v>
      </c>
      <c r="C4" s="34">
        <v>156</v>
      </c>
      <c r="D4" s="2"/>
    </row>
    <row r="5" spans="1:4">
      <c r="A5" s="31" t="s">
        <v>42</v>
      </c>
      <c r="B5" s="26">
        <f>SUM(B2:B4)</f>
        <v>17</v>
      </c>
      <c r="C5" s="26">
        <f>SUM(C2:C4)</f>
        <v>458</v>
      </c>
      <c r="D5" s="2"/>
    </row>
  </sheetData>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5.75"/>
  <sheetData>
    <row r="1" spans="1:7" ht="36">
      <c r="A1" s="118" t="s">
        <v>1396</v>
      </c>
      <c r="B1" s="118" t="s">
        <v>694</v>
      </c>
      <c r="C1" s="118" t="s">
        <v>695</v>
      </c>
      <c r="D1" s="118" t="s">
        <v>696</v>
      </c>
      <c r="E1" s="118" t="s">
        <v>697</v>
      </c>
      <c r="F1" s="118" t="s">
        <v>698</v>
      </c>
      <c r="G1" s="118" t="s">
        <v>699</v>
      </c>
    </row>
    <row r="2" spans="1:7" ht="84">
      <c r="A2" s="154" t="s">
        <v>700</v>
      </c>
      <c r="B2" s="155">
        <v>43509</v>
      </c>
      <c r="C2" s="155">
        <v>43665</v>
      </c>
      <c r="D2" s="156" t="s">
        <v>701</v>
      </c>
      <c r="E2" s="156" t="s">
        <v>702</v>
      </c>
      <c r="F2" s="156" t="s">
        <v>703</v>
      </c>
      <c r="G2" s="157">
        <v>64.13</v>
      </c>
    </row>
    <row r="3" spans="1:7" ht="144">
      <c r="A3" s="154" t="s">
        <v>704</v>
      </c>
      <c r="B3" s="155">
        <v>43500</v>
      </c>
      <c r="C3" s="155">
        <v>43755</v>
      </c>
      <c r="D3" s="156" t="s">
        <v>705</v>
      </c>
      <c r="E3" s="156" t="s">
        <v>705</v>
      </c>
      <c r="F3" s="156" t="s">
        <v>703</v>
      </c>
      <c r="G3" s="157"/>
    </row>
    <row r="4" spans="1:7" ht="72">
      <c r="A4" s="154" t="s">
        <v>706</v>
      </c>
      <c r="B4" s="155">
        <v>43549</v>
      </c>
      <c r="C4" s="155">
        <v>43948</v>
      </c>
      <c r="D4" s="156" t="s">
        <v>701</v>
      </c>
      <c r="E4" s="117" t="s">
        <v>707</v>
      </c>
      <c r="F4" s="156" t="s">
        <v>708</v>
      </c>
      <c r="G4" s="157"/>
    </row>
  </sheetData>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I12" sqref="I12"/>
    </sheetView>
  </sheetViews>
  <sheetFormatPr defaultColWidth="11" defaultRowHeight="15.75"/>
  <cols>
    <col min="1" max="1" width="29.5" customWidth="1"/>
  </cols>
  <sheetData>
    <row r="1" spans="1:7" ht="24">
      <c r="A1" s="118" t="s">
        <v>1396</v>
      </c>
      <c r="B1" s="118" t="s">
        <v>694</v>
      </c>
      <c r="C1" s="118" t="s">
        <v>695</v>
      </c>
      <c r="D1" s="118" t="s">
        <v>696</v>
      </c>
      <c r="E1" s="118" t="s">
        <v>697</v>
      </c>
      <c r="F1" s="118" t="s">
        <v>698</v>
      </c>
      <c r="G1" s="118" t="s">
        <v>699</v>
      </c>
    </row>
    <row r="2" spans="1:7">
      <c r="A2" s="158" t="s">
        <v>709</v>
      </c>
      <c r="B2" s="159">
        <v>43451</v>
      </c>
      <c r="C2" s="159">
        <v>43511</v>
      </c>
      <c r="D2" s="117" t="s">
        <v>710</v>
      </c>
      <c r="E2" s="117" t="s">
        <v>707</v>
      </c>
      <c r="F2" s="156" t="s">
        <v>703</v>
      </c>
      <c r="G2" s="160">
        <v>336.34</v>
      </c>
    </row>
    <row r="3" spans="1:7" ht="24">
      <c r="A3" s="161" t="s">
        <v>711</v>
      </c>
      <c r="B3" s="159">
        <v>43367</v>
      </c>
      <c r="C3" s="159">
        <v>43476</v>
      </c>
      <c r="D3" s="117" t="s">
        <v>712</v>
      </c>
      <c r="E3" s="117" t="s">
        <v>707</v>
      </c>
      <c r="F3" s="156" t="s">
        <v>703</v>
      </c>
      <c r="G3" s="162">
        <v>22.79</v>
      </c>
    </row>
    <row r="4" spans="1:7">
      <c r="A4" s="158" t="s">
        <v>713</v>
      </c>
      <c r="B4" s="159">
        <v>43367</v>
      </c>
      <c r="C4" s="159">
        <v>43497</v>
      </c>
      <c r="D4" s="117" t="s">
        <v>714</v>
      </c>
      <c r="E4" s="117" t="s">
        <v>707</v>
      </c>
      <c r="F4" s="156" t="s">
        <v>703</v>
      </c>
      <c r="G4" s="160">
        <v>22.79</v>
      </c>
    </row>
    <row r="5" spans="1:7">
      <c r="A5" s="158" t="s">
        <v>715</v>
      </c>
      <c r="B5" s="159">
        <v>43500</v>
      </c>
      <c r="C5" s="159">
        <v>43602</v>
      </c>
      <c r="D5" s="117" t="s">
        <v>716</v>
      </c>
      <c r="E5" s="117" t="s">
        <v>707</v>
      </c>
      <c r="F5" s="156" t="s">
        <v>703</v>
      </c>
      <c r="G5" s="160">
        <v>25.25</v>
      </c>
    </row>
    <row r="6" spans="1:7">
      <c r="A6" s="158" t="s">
        <v>717</v>
      </c>
      <c r="B6" s="159">
        <v>43500</v>
      </c>
      <c r="C6" s="159">
        <v>43641</v>
      </c>
      <c r="D6" s="117" t="s">
        <v>716</v>
      </c>
      <c r="E6" s="117" t="s">
        <v>707</v>
      </c>
      <c r="F6" s="156" t="s">
        <v>703</v>
      </c>
      <c r="G6" s="160">
        <v>152.30000000000001</v>
      </c>
    </row>
    <row r="7" spans="1:7" ht="36">
      <c r="A7" s="163" t="s">
        <v>718</v>
      </c>
      <c r="B7" s="159">
        <v>43494</v>
      </c>
      <c r="C7" s="159">
        <v>43643</v>
      </c>
      <c r="D7" s="117" t="s">
        <v>719</v>
      </c>
      <c r="E7" s="117" t="s">
        <v>707</v>
      </c>
      <c r="F7" s="156" t="s">
        <v>703</v>
      </c>
      <c r="G7" s="162">
        <v>2134.08</v>
      </c>
    </row>
    <row r="8" spans="1:7" ht="36">
      <c r="A8" s="154" t="s">
        <v>720</v>
      </c>
      <c r="B8" s="155">
        <v>43500</v>
      </c>
      <c r="C8" s="155">
        <v>43650</v>
      </c>
      <c r="D8" s="156" t="s">
        <v>721</v>
      </c>
      <c r="E8" s="117" t="s">
        <v>707</v>
      </c>
      <c r="F8" s="156" t="s">
        <v>703</v>
      </c>
      <c r="G8" s="164">
        <v>636.97</v>
      </c>
    </row>
    <row r="9" spans="1:7" ht="36">
      <c r="A9" s="154" t="s">
        <v>722</v>
      </c>
      <c r="B9" s="155">
        <v>43494</v>
      </c>
      <c r="C9" s="155">
        <v>43663</v>
      </c>
      <c r="D9" s="156" t="s">
        <v>723</v>
      </c>
      <c r="E9" s="117" t="s">
        <v>707</v>
      </c>
      <c r="F9" s="156" t="s">
        <v>703</v>
      </c>
      <c r="G9" s="164">
        <v>1111.51</v>
      </c>
    </row>
    <row r="10" spans="1:7" ht="24">
      <c r="A10" s="154" t="s">
        <v>724</v>
      </c>
      <c r="B10" s="155">
        <v>42842</v>
      </c>
      <c r="C10" s="155">
        <v>43689</v>
      </c>
      <c r="D10" s="156" t="s">
        <v>725</v>
      </c>
      <c r="E10" s="117" t="s">
        <v>726</v>
      </c>
      <c r="F10" s="156" t="s">
        <v>703</v>
      </c>
      <c r="G10" s="164">
        <v>4072.46</v>
      </c>
    </row>
    <row r="11" spans="1:7" ht="36">
      <c r="A11" s="154" t="s">
        <v>727</v>
      </c>
      <c r="B11" s="155">
        <v>43494</v>
      </c>
      <c r="C11" s="155">
        <v>43714</v>
      </c>
      <c r="D11" s="156" t="s">
        <v>728</v>
      </c>
      <c r="E11" s="117" t="s">
        <v>707</v>
      </c>
      <c r="F11" s="156" t="s">
        <v>703</v>
      </c>
      <c r="G11" s="164">
        <v>1111.51</v>
      </c>
    </row>
    <row r="12" spans="1:7" ht="48">
      <c r="A12" s="154" t="s">
        <v>729</v>
      </c>
      <c r="B12" s="155">
        <v>43087</v>
      </c>
      <c r="C12" s="155">
        <v>43725</v>
      </c>
      <c r="D12" s="156" t="s">
        <v>730</v>
      </c>
      <c r="E12" s="117" t="s">
        <v>731</v>
      </c>
      <c r="F12" s="156" t="s">
        <v>703</v>
      </c>
      <c r="G12" s="164">
        <v>2650</v>
      </c>
    </row>
    <row r="13" spans="1:7" ht="48">
      <c r="A13" s="154" t="s">
        <v>732</v>
      </c>
      <c r="B13" s="155">
        <v>43508</v>
      </c>
      <c r="C13" s="155">
        <v>43741</v>
      </c>
      <c r="D13" s="117" t="s">
        <v>710</v>
      </c>
      <c r="E13" s="117" t="s">
        <v>707</v>
      </c>
      <c r="F13" s="156" t="s">
        <v>703</v>
      </c>
      <c r="G13" s="164">
        <v>1111.51</v>
      </c>
    </row>
    <row r="14" spans="1:7" ht="48">
      <c r="A14" s="154" t="s">
        <v>733</v>
      </c>
      <c r="B14" s="155">
        <v>43682</v>
      </c>
      <c r="C14" s="155">
        <v>43763</v>
      </c>
      <c r="D14" s="117" t="s">
        <v>710</v>
      </c>
      <c r="E14" s="117" t="s">
        <v>731</v>
      </c>
      <c r="F14" s="156" t="s">
        <v>703</v>
      </c>
      <c r="G14" s="164"/>
    </row>
    <row r="15" spans="1:7" ht="24">
      <c r="A15" s="154" t="s">
        <v>734</v>
      </c>
      <c r="B15" s="155">
        <v>43500</v>
      </c>
      <c r="C15" s="155">
        <v>43775</v>
      </c>
      <c r="D15" s="156" t="s">
        <v>705</v>
      </c>
      <c r="E15" s="117" t="s">
        <v>707</v>
      </c>
      <c r="F15" s="156" t="s">
        <v>703</v>
      </c>
      <c r="G15" s="164">
        <v>104</v>
      </c>
    </row>
    <row r="16" spans="1:7" ht="36">
      <c r="A16" s="154" t="s">
        <v>735</v>
      </c>
      <c r="B16" s="155">
        <v>43633</v>
      </c>
      <c r="C16" s="155">
        <v>43818</v>
      </c>
      <c r="D16" s="156" t="s">
        <v>730</v>
      </c>
      <c r="E16" s="117" t="s">
        <v>707</v>
      </c>
      <c r="F16" s="156" t="s">
        <v>703</v>
      </c>
      <c r="G16" s="164">
        <v>1111.51</v>
      </c>
    </row>
    <row r="17" spans="1:7" ht="63.75">
      <c r="A17" s="165" t="s">
        <v>736</v>
      </c>
      <c r="B17" s="155">
        <v>43767</v>
      </c>
      <c r="C17" s="155">
        <v>43910</v>
      </c>
      <c r="D17" s="126" t="s">
        <v>737</v>
      </c>
      <c r="E17" s="117" t="s">
        <v>731</v>
      </c>
      <c r="F17" s="156" t="s">
        <v>703</v>
      </c>
      <c r="G17" s="164">
        <v>279.64</v>
      </c>
    </row>
    <row r="18" spans="1:7" ht="38.25">
      <c r="A18" s="165" t="s">
        <v>738</v>
      </c>
      <c r="B18" s="155">
        <v>43789</v>
      </c>
      <c r="C18" s="155">
        <v>44015</v>
      </c>
      <c r="D18" s="126" t="s">
        <v>739</v>
      </c>
      <c r="E18" s="117" t="s">
        <v>731</v>
      </c>
      <c r="F18" s="156" t="s">
        <v>703</v>
      </c>
      <c r="G18" s="164">
        <v>584.79999999999995</v>
      </c>
    </row>
    <row r="19" spans="1:7">
      <c r="A19" s="166" t="s">
        <v>740</v>
      </c>
      <c r="B19" s="155">
        <v>43767</v>
      </c>
      <c r="C19" s="155">
        <v>43851</v>
      </c>
      <c r="D19" s="117" t="s">
        <v>710</v>
      </c>
      <c r="E19" s="117" t="s">
        <v>731</v>
      </c>
      <c r="F19" s="126" t="s">
        <v>708</v>
      </c>
      <c r="G19" s="164">
        <v>168.3</v>
      </c>
    </row>
    <row r="20" spans="1:7">
      <c r="A20" s="166" t="s">
        <v>741</v>
      </c>
      <c r="B20" s="155">
        <v>43753</v>
      </c>
      <c r="C20" s="155">
        <v>43881</v>
      </c>
      <c r="D20" s="117" t="s">
        <v>710</v>
      </c>
      <c r="E20" s="117" t="s">
        <v>731</v>
      </c>
      <c r="F20" s="126" t="s">
        <v>708</v>
      </c>
      <c r="G20" s="164">
        <v>25.32</v>
      </c>
    </row>
    <row r="21" spans="1:7" ht="25.5">
      <c r="A21" s="165" t="s">
        <v>742</v>
      </c>
      <c r="B21" s="155">
        <v>43819</v>
      </c>
      <c r="C21" s="155">
        <v>44004</v>
      </c>
      <c r="D21" s="126" t="s">
        <v>701</v>
      </c>
      <c r="E21" s="117" t="s">
        <v>731</v>
      </c>
      <c r="F21" s="126" t="s">
        <v>708</v>
      </c>
      <c r="G21" s="164">
        <v>254.7</v>
      </c>
    </row>
    <row r="22" spans="1:7">
      <c r="A22" s="166" t="s">
        <v>743</v>
      </c>
      <c r="B22" s="155">
        <v>43761</v>
      </c>
      <c r="C22" s="155"/>
      <c r="D22" s="117" t="s">
        <v>710</v>
      </c>
      <c r="E22" s="117" t="s">
        <v>731</v>
      </c>
      <c r="F22" s="126" t="s">
        <v>708</v>
      </c>
      <c r="G22" s="164">
        <v>1688.44</v>
      </c>
    </row>
    <row r="23" spans="1:7" ht="51">
      <c r="A23" s="165" t="s">
        <v>744</v>
      </c>
      <c r="B23" s="155">
        <v>43815</v>
      </c>
      <c r="C23" s="155"/>
      <c r="D23" s="126" t="s">
        <v>745</v>
      </c>
      <c r="E23" s="117" t="s">
        <v>731</v>
      </c>
      <c r="F23" s="126" t="s">
        <v>708</v>
      </c>
      <c r="G23" s="164">
        <v>3191.87</v>
      </c>
    </row>
    <row r="24" spans="1:7">
      <c r="A24" s="166" t="s">
        <v>746</v>
      </c>
      <c r="B24" s="155">
        <v>43496</v>
      </c>
      <c r="C24" s="155">
        <v>43795</v>
      </c>
      <c r="D24" s="126" t="s">
        <v>701</v>
      </c>
      <c r="E24" s="117" t="s">
        <v>731</v>
      </c>
      <c r="F24" s="126" t="s">
        <v>747</v>
      </c>
      <c r="G24" s="164">
        <v>330.41</v>
      </c>
    </row>
    <row r="25" spans="1:7" ht="51">
      <c r="A25" s="165" t="s">
        <v>748</v>
      </c>
      <c r="B25" s="155">
        <v>43773</v>
      </c>
      <c r="C25" s="155">
        <v>43837</v>
      </c>
      <c r="D25" s="117" t="s">
        <v>710</v>
      </c>
      <c r="E25" s="126" t="s">
        <v>749</v>
      </c>
      <c r="F25" s="126" t="s">
        <v>750</v>
      </c>
      <c r="G25" s="164">
        <v>39.840000000000003</v>
      </c>
    </row>
    <row r="26" spans="1:7" ht="38.25">
      <c r="A26" s="165" t="s">
        <v>751</v>
      </c>
      <c r="B26" s="155">
        <v>43791</v>
      </c>
      <c r="C26" s="155">
        <v>43837</v>
      </c>
      <c r="D26" s="156" t="s">
        <v>723</v>
      </c>
      <c r="E26" s="117" t="s">
        <v>731</v>
      </c>
      <c r="F26" s="126" t="s">
        <v>750</v>
      </c>
      <c r="G26" s="164">
        <v>12.03</v>
      </c>
    </row>
    <row r="27" spans="1:7" ht="38.25">
      <c r="A27" s="165" t="s">
        <v>752</v>
      </c>
      <c r="B27" s="155">
        <v>43713</v>
      </c>
      <c r="C27" s="155">
        <v>43837</v>
      </c>
      <c r="D27" s="117" t="s">
        <v>710</v>
      </c>
      <c r="E27" s="117" t="s">
        <v>731</v>
      </c>
      <c r="F27" s="126" t="s">
        <v>750</v>
      </c>
      <c r="G27" s="164">
        <v>2947</v>
      </c>
    </row>
    <row r="28" spans="1:7" ht="63.75">
      <c r="A28" s="165" t="s">
        <v>753</v>
      </c>
      <c r="B28" s="155">
        <v>43742</v>
      </c>
      <c r="C28" s="155">
        <v>43821</v>
      </c>
      <c r="D28" s="126" t="s">
        <v>754</v>
      </c>
      <c r="E28" s="126" t="s">
        <v>739</v>
      </c>
      <c r="F28" s="126" t="s">
        <v>750</v>
      </c>
      <c r="G28" s="164">
        <v>28928.85</v>
      </c>
    </row>
    <row r="29" spans="1:7" ht="25.5">
      <c r="A29" s="165" t="s">
        <v>755</v>
      </c>
      <c r="B29" s="155">
        <v>43791</v>
      </c>
      <c r="C29" s="155">
        <v>43889</v>
      </c>
      <c r="D29" s="126" t="s">
        <v>723</v>
      </c>
      <c r="E29" s="126" t="s">
        <v>723</v>
      </c>
      <c r="F29" s="126" t="s">
        <v>750</v>
      </c>
      <c r="G29" s="164">
        <v>70.8</v>
      </c>
    </row>
    <row r="30" spans="1:7" ht="38.25">
      <c r="A30" s="165" t="s">
        <v>756</v>
      </c>
      <c r="B30" s="155">
        <v>43791</v>
      </c>
      <c r="C30" s="155">
        <v>43837</v>
      </c>
      <c r="D30" s="117" t="s">
        <v>710</v>
      </c>
      <c r="E30" s="126" t="s">
        <v>757</v>
      </c>
      <c r="F30" s="126" t="s">
        <v>750</v>
      </c>
      <c r="G30" s="164">
        <v>689.42</v>
      </c>
    </row>
    <row r="31" spans="1:7" ht="38.25">
      <c r="A31" s="165" t="s">
        <v>758</v>
      </c>
      <c r="B31" s="155">
        <v>43734</v>
      </c>
      <c r="C31" s="155">
        <v>43812</v>
      </c>
      <c r="D31" s="126" t="s">
        <v>728</v>
      </c>
      <c r="E31" s="117" t="s">
        <v>731</v>
      </c>
      <c r="F31" s="126" t="s">
        <v>750</v>
      </c>
      <c r="G31" s="164">
        <v>2227</v>
      </c>
    </row>
    <row r="32" spans="1:7" ht="51">
      <c r="A32" s="165" t="s">
        <v>759</v>
      </c>
      <c r="B32" s="155">
        <v>43733</v>
      </c>
      <c r="C32" s="155">
        <v>43808</v>
      </c>
      <c r="D32" s="117" t="s">
        <v>710</v>
      </c>
      <c r="E32" s="117" t="s">
        <v>731</v>
      </c>
      <c r="F32" s="126" t="s">
        <v>750</v>
      </c>
      <c r="G32" s="164">
        <v>4230.8</v>
      </c>
    </row>
    <row r="33" spans="1:7" ht="51">
      <c r="A33" s="165" t="s">
        <v>760</v>
      </c>
      <c r="B33" s="155">
        <v>43755</v>
      </c>
      <c r="C33" s="155">
        <v>43804</v>
      </c>
      <c r="D33" s="126" t="s">
        <v>761</v>
      </c>
      <c r="E33" s="126" t="s">
        <v>761</v>
      </c>
      <c r="F33" s="126" t="s">
        <v>750</v>
      </c>
      <c r="G33" s="164">
        <v>805.94</v>
      </c>
    </row>
    <row r="34" spans="1:7">
      <c r="A34" s="166" t="s">
        <v>762</v>
      </c>
      <c r="B34" s="155">
        <v>43756</v>
      </c>
      <c r="C34" s="155">
        <v>43804</v>
      </c>
      <c r="D34" s="126" t="s">
        <v>701</v>
      </c>
      <c r="E34" s="117" t="s">
        <v>731</v>
      </c>
      <c r="F34" s="126" t="s">
        <v>750</v>
      </c>
      <c r="G34" s="164">
        <v>491.21</v>
      </c>
    </row>
    <row r="35" spans="1:7">
      <c r="A35" s="166" t="s">
        <v>763</v>
      </c>
      <c r="B35" s="155">
        <v>43780</v>
      </c>
      <c r="C35" s="155">
        <v>43829</v>
      </c>
      <c r="D35" s="126" t="s">
        <v>701</v>
      </c>
      <c r="E35" s="117" t="s">
        <v>731</v>
      </c>
      <c r="F35" s="126" t="s">
        <v>750</v>
      </c>
      <c r="G35" s="164">
        <v>601.34</v>
      </c>
    </row>
  </sheetData>
  <pageMargins left="0.511811024" right="0.511811024" top="0.78740157499999996" bottom="0.78740157499999996" header="0.31496062000000002" footer="0.3149606200000000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75"/>
  <sheetData>
    <row r="1" spans="1:7" ht="25.5">
      <c r="A1" s="33" t="s">
        <v>1397</v>
      </c>
      <c r="B1" s="99">
        <v>2015</v>
      </c>
      <c r="C1" s="99">
        <v>2016</v>
      </c>
      <c r="D1" s="99">
        <v>2017</v>
      </c>
      <c r="E1" s="99">
        <v>2018</v>
      </c>
      <c r="F1" s="99">
        <v>2019</v>
      </c>
      <c r="G1" s="11"/>
    </row>
    <row r="2" spans="1:7">
      <c r="A2" s="94" t="s">
        <v>823</v>
      </c>
      <c r="B2" s="97">
        <v>346</v>
      </c>
      <c r="C2" s="97">
        <v>181</v>
      </c>
      <c r="D2" s="97">
        <v>241</v>
      </c>
      <c r="E2" s="97">
        <v>472</v>
      </c>
      <c r="F2" s="97">
        <v>398</v>
      </c>
      <c r="G2" s="11"/>
    </row>
    <row r="3" spans="1:7" ht="38.25">
      <c r="A3" s="94" t="s">
        <v>824</v>
      </c>
      <c r="B3" s="102">
        <v>3544</v>
      </c>
      <c r="C3" s="97">
        <v>550</v>
      </c>
      <c r="D3" s="97">
        <v>763</v>
      </c>
      <c r="E3" s="97">
        <v>160</v>
      </c>
      <c r="F3" s="97">
        <v>152</v>
      </c>
      <c r="G3" s="11"/>
    </row>
    <row r="4" spans="1:7">
      <c r="A4" s="94" t="s">
        <v>825</v>
      </c>
      <c r="B4" s="102">
        <v>4997</v>
      </c>
      <c r="C4" s="102">
        <v>3035</v>
      </c>
      <c r="D4" s="102">
        <v>7192</v>
      </c>
      <c r="E4" s="102">
        <v>5051</v>
      </c>
      <c r="F4" s="102">
        <v>1251</v>
      </c>
      <c r="G4" s="11"/>
    </row>
    <row r="5" spans="1:7">
      <c r="A5" s="94" t="s">
        <v>826</v>
      </c>
      <c r="B5" s="102">
        <v>3197</v>
      </c>
      <c r="C5" s="102">
        <v>2341</v>
      </c>
      <c r="D5" s="102">
        <v>3571</v>
      </c>
      <c r="E5" s="102">
        <v>3559</v>
      </c>
      <c r="F5" s="102">
        <v>2083</v>
      </c>
      <c r="G5" s="11"/>
    </row>
    <row r="6" spans="1:7">
      <c r="A6" s="94" t="s">
        <v>827</v>
      </c>
      <c r="B6" s="97">
        <v>671</v>
      </c>
      <c r="C6" s="97">
        <v>373</v>
      </c>
      <c r="D6" s="97">
        <v>506</v>
      </c>
      <c r="E6" s="97">
        <v>173</v>
      </c>
      <c r="F6" s="97">
        <v>169</v>
      </c>
      <c r="G6" s="11"/>
    </row>
    <row r="7" spans="1:7">
      <c r="A7" s="11"/>
      <c r="B7" s="11"/>
      <c r="C7" s="11"/>
      <c r="D7" s="11"/>
      <c r="E7" s="11"/>
      <c r="F7" s="11"/>
      <c r="G7" s="11"/>
    </row>
  </sheetData>
  <pageMargins left="0.511811024" right="0.511811024" top="0.78740157499999996" bottom="0.78740157499999996" header="0.31496062000000002" footer="0.31496062000000002"/>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heetViews>
  <sheetFormatPr defaultRowHeight="15.75"/>
  <sheetData>
    <row r="1" spans="1:14" ht="39">
      <c r="A1" s="167" t="s">
        <v>1398</v>
      </c>
      <c r="B1" s="167" t="s">
        <v>828</v>
      </c>
      <c r="C1" s="167" t="s">
        <v>829</v>
      </c>
      <c r="D1" s="11"/>
      <c r="E1" s="11"/>
      <c r="F1" s="11"/>
      <c r="G1" s="11"/>
      <c r="H1" s="11"/>
      <c r="I1" s="11"/>
      <c r="J1" s="11"/>
      <c r="K1" s="11"/>
      <c r="L1" s="11"/>
      <c r="M1" s="11"/>
      <c r="N1" s="11"/>
    </row>
    <row r="2" spans="1:14" ht="51.75">
      <c r="A2" s="167">
        <v>1</v>
      </c>
      <c r="B2" s="168" t="s">
        <v>830</v>
      </c>
      <c r="C2" s="169">
        <v>781</v>
      </c>
      <c r="D2" s="11"/>
      <c r="E2" s="11"/>
      <c r="F2" s="11"/>
      <c r="G2" s="11"/>
      <c r="H2" s="11"/>
      <c r="I2" s="11"/>
      <c r="J2" s="11"/>
      <c r="K2" s="11"/>
      <c r="L2" s="11"/>
      <c r="M2" s="11"/>
      <c r="N2" s="11"/>
    </row>
    <row r="3" spans="1:14" ht="39">
      <c r="A3" s="167">
        <v>2</v>
      </c>
      <c r="B3" s="168" t="s">
        <v>831</v>
      </c>
      <c r="C3" s="169">
        <v>2847</v>
      </c>
      <c r="D3" s="11"/>
      <c r="E3" s="11"/>
      <c r="F3" s="11"/>
      <c r="G3" s="11"/>
      <c r="H3" s="11"/>
      <c r="I3" s="11"/>
      <c r="J3" s="11"/>
      <c r="K3" s="11"/>
      <c r="L3" s="11"/>
      <c r="M3" s="11"/>
      <c r="N3" s="11"/>
    </row>
    <row r="4" spans="1:14" ht="26.25">
      <c r="A4" s="170" t="s">
        <v>832</v>
      </c>
      <c r="B4" s="136" t="s">
        <v>833</v>
      </c>
      <c r="C4" s="171">
        <v>231</v>
      </c>
      <c r="D4" s="11"/>
      <c r="E4" s="11"/>
      <c r="F4" s="11"/>
      <c r="G4" s="11"/>
      <c r="H4" s="11"/>
      <c r="I4" s="11"/>
      <c r="J4" s="11"/>
      <c r="K4" s="11"/>
      <c r="L4" s="11"/>
      <c r="M4" s="11"/>
      <c r="N4" s="11"/>
    </row>
    <row r="5" spans="1:14">
      <c r="A5" s="170" t="s">
        <v>834</v>
      </c>
      <c r="B5" s="136" t="s">
        <v>835</v>
      </c>
      <c r="C5" s="171">
        <v>26</v>
      </c>
      <c r="D5" s="11"/>
      <c r="E5" s="11"/>
      <c r="F5" s="11"/>
      <c r="G5" s="11"/>
      <c r="H5" s="11"/>
      <c r="I5" s="11"/>
      <c r="J5" s="11"/>
      <c r="K5" s="11"/>
      <c r="L5" s="11"/>
      <c r="M5" s="11"/>
      <c r="N5" s="11"/>
    </row>
    <row r="6" spans="1:14" ht="51.75">
      <c r="A6" s="170" t="s">
        <v>836</v>
      </c>
      <c r="B6" s="136" t="s">
        <v>837</v>
      </c>
      <c r="C6" s="171">
        <v>2</v>
      </c>
      <c r="D6" s="11"/>
      <c r="E6" s="11"/>
      <c r="F6" s="11"/>
      <c r="G6" s="11"/>
      <c r="H6" s="11"/>
      <c r="I6" s="11"/>
      <c r="J6" s="11"/>
      <c r="K6" s="11"/>
      <c r="L6" s="11"/>
      <c r="M6" s="11"/>
      <c r="N6" s="11"/>
    </row>
    <row r="7" spans="1:14">
      <c r="A7" s="170" t="s">
        <v>838</v>
      </c>
      <c r="B7" s="136" t="s">
        <v>839</v>
      </c>
      <c r="C7" s="171">
        <v>26</v>
      </c>
      <c r="D7" s="11"/>
      <c r="E7" s="11"/>
      <c r="F7" s="11"/>
      <c r="G7" s="11"/>
      <c r="H7" s="11"/>
      <c r="I7" s="11"/>
      <c r="J7" s="11"/>
      <c r="K7" s="11"/>
      <c r="L7" s="11"/>
      <c r="M7" s="11"/>
      <c r="N7" s="11"/>
    </row>
    <row r="8" spans="1:14" ht="26.25">
      <c r="A8" s="170" t="s">
        <v>840</v>
      </c>
      <c r="B8" s="136" t="s">
        <v>841</v>
      </c>
      <c r="C8" s="171">
        <v>1</v>
      </c>
      <c r="D8" s="11"/>
      <c r="E8" s="11"/>
      <c r="F8" s="11"/>
      <c r="G8" s="11"/>
      <c r="H8" s="11"/>
      <c r="I8" s="11"/>
      <c r="J8" s="11"/>
      <c r="K8" s="11"/>
      <c r="L8" s="11"/>
      <c r="M8" s="11"/>
      <c r="N8" s="11"/>
    </row>
    <row r="9" spans="1:14">
      <c r="A9" s="170" t="s">
        <v>842</v>
      </c>
      <c r="B9" s="136" t="s">
        <v>843</v>
      </c>
      <c r="C9" s="171">
        <v>1</v>
      </c>
      <c r="D9" s="11"/>
      <c r="E9" s="11"/>
      <c r="F9" s="11"/>
      <c r="G9" s="11"/>
      <c r="H9" s="11"/>
      <c r="I9" s="11"/>
      <c r="J9" s="11"/>
      <c r="K9" s="11"/>
      <c r="L9" s="11"/>
      <c r="M9" s="11"/>
      <c r="N9" s="11"/>
    </row>
    <row r="10" spans="1:14">
      <c r="A10" s="170" t="s">
        <v>844</v>
      </c>
      <c r="B10" s="136" t="s">
        <v>845</v>
      </c>
      <c r="C10" s="171">
        <v>12</v>
      </c>
      <c r="D10" s="11"/>
      <c r="E10" s="11"/>
      <c r="F10" s="11"/>
      <c r="G10" s="11"/>
      <c r="H10" s="11"/>
      <c r="I10" s="11"/>
      <c r="J10" s="11"/>
      <c r="K10" s="11"/>
      <c r="L10" s="11"/>
      <c r="M10" s="11"/>
      <c r="N10" s="11"/>
    </row>
    <row r="11" spans="1:14" ht="39">
      <c r="A11" s="170" t="s">
        <v>846</v>
      </c>
      <c r="B11" s="136" t="s">
        <v>847</v>
      </c>
      <c r="C11" s="171">
        <v>147</v>
      </c>
      <c r="D11" s="11"/>
      <c r="E11" s="11"/>
      <c r="F11" s="11"/>
      <c r="G11" s="11"/>
      <c r="H11" s="11"/>
      <c r="I11" s="11"/>
      <c r="J11" s="11"/>
      <c r="K11" s="11"/>
      <c r="L11" s="11"/>
      <c r="M11" s="11"/>
      <c r="N11" s="11"/>
    </row>
    <row r="12" spans="1:14" ht="26.25">
      <c r="A12" s="170" t="s">
        <v>848</v>
      </c>
      <c r="B12" s="136" t="s">
        <v>849</v>
      </c>
      <c r="C12" s="171">
        <v>14</v>
      </c>
      <c r="D12" s="11"/>
      <c r="E12" s="11"/>
      <c r="F12" s="11"/>
      <c r="G12" s="11"/>
      <c r="H12" s="11"/>
      <c r="I12" s="11"/>
      <c r="J12" s="11"/>
      <c r="K12" s="11"/>
      <c r="L12" s="11"/>
      <c r="M12" s="11"/>
      <c r="N12" s="11"/>
    </row>
    <row r="13" spans="1:14">
      <c r="A13" s="170" t="s">
        <v>850</v>
      </c>
      <c r="B13" s="136" t="s">
        <v>851</v>
      </c>
      <c r="C13" s="171">
        <v>1</v>
      </c>
      <c r="D13" s="11"/>
      <c r="E13" s="11"/>
      <c r="F13" s="11"/>
      <c r="G13" s="11"/>
      <c r="H13" s="11"/>
      <c r="I13" s="11"/>
      <c r="J13" s="11"/>
      <c r="K13" s="11"/>
      <c r="L13" s="11"/>
      <c r="M13" s="11"/>
      <c r="N13" s="11"/>
    </row>
    <row r="14" spans="1:14" ht="39">
      <c r="A14" s="170" t="s">
        <v>852</v>
      </c>
      <c r="B14" s="136" t="s">
        <v>853</v>
      </c>
      <c r="C14" s="171">
        <v>1</v>
      </c>
      <c r="D14" s="11"/>
      <c r="E14" s="11"/>
      <c r="F14" s="11"/>
      <c r="G14" s="11"/>
      <c r="H14" s="11"/>
      <c r="I14" s="11"/>
      <c r="J14" s="11"/>
      <c r="K14" s="11"/>
      <c r="L14" s="11"/>
      <c r="M14" s="11"/>
      <c r="N14" s="11"/>
    </row>
    <row r="15" spans="1:14" ht="26.25">
      <c r="A15" s="170" t="s">
        <v>854</v>
      </c>
      <c r="B15" s="136" t="s">
        <v>855</v>
      </c>
      <c r="C15" s="171">
        <v>488</v>
      </c>
      <c r="D15" s="11"/>
      <c r="E15" s="11"/>
      <c r="F15" s="11"/>
      <c r="G15" s="11"/>
      <c r="H15" s="11"/>
      <c r="I15" s="11"/>
      <c r="J15" s="11"/>
      <c r="K15" s="11"/>
      <c r="L15" s="11"/>
      <c r="M15" s="11"/>
      <c r="N15" s="11"/>
    </row>
    <row r="16" spans="1:14" ht="51.75">
      <c r="A16" s="170" t="s">
        <v>856</v>
      </c>
      <c r="B16" s="136" t="s">
        <v>857</v>
      </c>
      <c r="C16" s="171">
        <v>5</v>
      </c>
      <c r="D16" s="11"/>
      <c r="E16" s="11"/>
      <c r="F16" s="11"/>
      <c r="G16" s="11"/>
      <c r="H16" s="11"/>
      <c r="I16" s="11"/>
      <c r="J16" s="11"/>
      <c r="K16" s="11"/>
      <c r="L16" s="11"/>
      <c r="M16" s="11"/>
      <c r="N16" s="11"/>
    </row>
    <row r="17" spans="1:14">
      <c r="A17" s="170" t="s">
        <v>858</v>
      </c>
      <c r="B17" s="136" t="s">
        <v>859</v>
      </c>
      <c r="C17" s="171">
        <v>15</v>
      </c>
      <c r="D17" s="11"/>
      <c r="E17" s="11"/>
      <c r="F17" s="11"/>
      <c r="G17" s="11"/>
      <c r="H17" s="11"/>
      <c r="I17" s="11"/>
      <c r="J17" s="11"/>
      <c r="K17" s="11"/>
      <c r="L17" s="11"/>
      <c r="M17" s="11"/>
      <c r="N17" s="11"/>
    </row>
    <row r="18" spans="1:14" ht="26.25">
      <c r="A18" s="170" t="s">
        <v>860</v>
      </c>
      <c r="B18" s="136" t="s">
        <v>861</v>
      </c>
      <c r="C18" s="171">
        <v>9</v>
      </c>
      <c r="D18" s="11"/>
      <c r="E18" s="11"/>
      <c r="F18" s="11"/>
      <c r="G18" s="11"/>
      <c r="H18" s="11"/>
      <c r="I18" s="11"/>
      <c r="J18" s="11"/>
      <c r="K18" s="11"/>
      <c r="L18" s="11"/>
      <c r="M18" s="11"/>
      <c r="N18" s="11"/>
    </row>
    <row r="19" spans="1:14" ht="26.25">
      <c r="A19" s="170" t="s">
        <v>862</v>
      </c>
      <c r="B19" s="136" t="s">
        <v>863</v>
      </c>
      <c r="C19" s="171">
        <v>50</v>
      </c>
      <c r="D19" s="11"/>
      <c r="E19" s="11"/>
      <c r="F19" s="11"/>
      <c r="G19" s="11"/>
      <c r="H19" s="11"/>
      <c r="I19" s="11"/>
      <c r="J19" s="11"/>
      <c r="K19" s="11"/>
      <c r="L19" s="11"/>
      <c r="M19" s="11"/>
      <c r="N19" s="11"/>
    </row>
    <row r="20" spans="1:14">
      <c r="A20" s="170" t="s">
        <v>864</v>
      </c>
      <c r="B20" s="136" t="s">
        <v>865</v>
      </c>
      <c r="C20" s="171">
        <v>9</v>
      </c>
      <c r="D20" s="11"/>
      <c r="E20" s="11"/>
      <c r="F20" s="11"/>
      <c r="G20" s="11"/>
      <c r="H20" s="11"/>
      <c r="I20" s="11"/>
      <c r="J20" s="11"/>
      <c r="K20" s="11"/>
      <c r="L20" s="11"/>
      <c r="M20" s="11"/>
      <c r="N20" s="11"/>
    </row>
    <row r="21" spans="1:14" ht="26.25">
      <c r="A21" s="170" t="s">
        <v>866</v>
      </c>
      <c r="B21" s="136" t="s">
        <v>867</v>
      </c>
      <c r="C21" s="171">
        <v>10</v>
      </c>
      <c r="D21" s="11"/>
      <c r="E21" s="11"/>
      <c r="F21" s="11"/>
      <c r="G21" s="11"/>
      <c r="H21" s="11"/>
      <c r="I21" s="11"/>
      <c r="J21" s="11"/>
      <c r="K21" s="11"/>
      <c r="L21" s="11"/>
      <c r="M21" s="11"/>
      <c r="N21" s="11"/>
    </row>
    <row r="22" spans="1:14">
      <c r="A22" s="170" t="s">
        <v>868</v>
      </c>
      <c r="B22" s="136" t="s">
        <v>869</v>
      </c>
      <c r="C22" s="171">
        <v>17</v>
      </c>
      <c r="D22" s="11"/>
      <c r="E22" s="11"/>
      <c r="F22" s="11"/>
      <c r="G22" s="11"/>
      <c r="H22" s="11"/>
      <c r="I22" s="11"/>
      <c r="J22" s="11"/>
      <c r="K22" s="11"/>
      <c r="L22" s="11"/>
      <c r="M22" s="11"/>
      <c r="N22" s="11"/>
    </row>
    <row r="23" spans="1:14" ht="39">
      <c r="A23" s="170" t="s">
        <v>870</v>
      </c>
      <c r="B23" s="136" t="s">
        <v>871</v>
      </c>
      <c r="C23" s="171">
        <v>8</v>
      </c>
      <c r="D23" s="11"/>
      <c r="E23" s="11"/>
      <c r="F23" s="11"/>
      <c r="G23" s="11"/>
      <c r="H23" s="11"/>
      <c r="I23" s="11"/>
      <c r="J23" s="11"/>
      <c r="K23" s="11"/>
      <c r="L23" s="11"/>
      <c r="M23" s="11"/>
      <c r="N23" s="11"/>
    </row>
    <row r="24" spans="1:14" ht="26.25">
      <c r="A24" s="170" t="s">
        <v>872</v>
      </c>
      <c r="B24" s="136" t="s">
        <v>873</v>
      </c>
      <c r="C24" s="171">
        <v>27</v>
      </c>
      <c r="D24" s="11"/>
      <c r="E24" s="11"/>
      <c r="F24" s="11"/>
      <c r="G24" s="11"/>
      <c r="H24" s="11"/>
      <c r="I24" s="11"/>
      <c r="J24" s="11"/>
      <c r="K24" s="11"/>
      <c r="L24" s="11"/>
      <c r="M24" s="11"/>
      <c r="N24" s="11"/>
    </row>
    <row r="25" spans="1:14" ht="26.25">
      <c r="A25" s="170" t="s">
        <v>874</v>
      </c>
      <c r="B25" s="136" t="s">
        <v>875</v>
      </c>
      <c r="C25" s="171">
        <v>152</v>
      </c>
      <c r="D25" s="11"/>
      <c r="E25" s="11"/>
      <c r="F25" s="11"/>
      <c r="G25" s="11"/>
      <c r="H25" s="11"/>
      <c r="I25" s="11"/>
      <c r="J25" s="11"/>
      <c r="K25" s="11"/>
      <c r="L25" s="11"/>
      <c r="M25" s="11"/>
      <c r="N25" s="11"/>
    </row>
    <row r="26" spans="1:14">
      <c r="A26" s="170" t="s">
        <v>876</v>
      </c>
      <c r="B26" s="136" t="s">
        <v>845</v>
      </c>
      <c r="C26" s="171">
        <v>117</v>
      </c>
      <c r="D26" s="11"/>
      <c r="E26" s="11"/>
      <c r="F26" s="11"/>
      <c r="G26" s="11"/>
      <c r="H26" s="11"/>
      <c r="I26" s="11"/>
      <c r="J26" s="11"/>
      <c r="K26" s="11"/>
      <c r="L26" s="11"/>
      <c r="M26" s="11"/>
      <c r="N26" s="11"/>
    </row>
    <row r="27" spans="1:14" ht="26.25">
      <c r="A27" s="170" t="s">
        <v>877</v>
      </c>
      <c r="B27" s="136" t="s">
        <v>878</v>
      </c>
      <c r="C27" s="171">
        <v>2</v>
      </c>
      <c r="D27" s="11"/>
      <c r="E27" s="11"/>
      <c r="F27" s="11"/>
      <c r="G27" s="11"/>
      <c r="H27" s="11"/>
      <c r="I27" s="11"/>
      <c r="J27" s="11"/>
      <c r="K27" s="11"/>
      <c r="L27" s="11"/>
      <c r="M27" s="11"/>
      <c r="N27" s="11"/>
    </row>
    <row r="28" spans="1:14" ht="39">
      <c r="A28" s="170" t="s">
        <v>879</v>
      </c>
      <c r="B28" s="136" t="s">
        <v>880</v>
      </c>
      <c r="C28" s="171">
        <v>67</v>
      </c>
      <c r="D28" s="11"/>
      <c r="E28" s="11"/>
      <c r="F28" s="11"/>
      <c r="G28" s="11"/>
      <c r="H28" s="11"/>
      <c r="I28" s="11"/>
      <c r="J28" s="11"/>
      <c r="K28" s="11"/>
      <c r="L28" s="11"/>
      <c r="M28" s="11"/>
      <c r="N28" s="11"/>
    </row>
    <row r="29" spans="1:14">
      <c r="A29" s="170" t="s">
        <v>881</v>
      </c>
      <c r="B29" s="136" t="s">
        <v>882</v>
      </c>
      <c r="C29" s="171">
        <v>223</v>
      </c>
      <c r="D29" s="11"/>
      <c r="E29" s="11"/>
      <c r="F29" s="11"/>
      <c r="G29" s="11"/>
      <c r="H29" s="11"/>
      <c r="I29" s="11"/>
      <c r="J29" s="11"/>
      <c r="K29" s="11"/>
      <c r="L29" s="11"/>
      <c r="M29" s="11"/>
      <c r="N29" s="11"/>
    </row>
    <row r="30" spans="1:14" ht="26.25">
      <c r="A30" s="170" t="s">
        <v>883</v>
      </c>
      <c r="B30" s="136" t="s">
        <v>884</v>
      </c>
      <c r="C30" s="171">
        <v>6</v>
      </c>
      <c r="D30" s="11"/>
      <c r="E30" s="11"/>
      <c r="F30" s="11"/>
      <c r="G30" s="11"/>
      <c r="H30" s="11"/>
      <c r="I30" s="11"/>
      <c r="J30" s="11"/>
      <c r="K30" s="11"/>
      <c r="L30" s="11"/>
      <c r="M30" s="11"/>
      <c r="N30" s="11"/>
    </row>
    <row r="31" spans="1:14">
      <c r="A31" s="170" t="s">
        <v>885</v>
      </c>
      <c r="B31" s="136" t="s">
        <v>886</v>
      </c>
      <c r="C31" s="171">
        <v>3</v>
      </c>
      <c r="D31" s="11"/>
      <c r="E31" s="11"/>
      <c r="F31" s="11"/>
      <c r="G31" s="11"/>
      <c r="H31" s="11"/>
      <c r="I31" s="11"/>
      <c r="J31" s="11"/>
      <c r="K31" s="11"/>
      <c r="L31" s="11"/>
      <c r="M31" s="11"/>
      <c r="N31" s="11"/>
    </row>
    <row r="32" spans="1:14">
      <c r="A32" s="170" t="s">
        <v>887</v>
      </c>
      <c r="B32" s="136" t="s">
        <v>888</v>
      </c>
      <c r="C32" s="171">
        <v>3</v>
      </c>
      <c r="D32" s="11"/>
      <c r="E32" s="11"/>
      <c r="F32" s="11"/>
      <c r="G32" s="11"/>
      <c r="H32" s="11"/>
      <c r="I32" s="11"/>
      <c r="J32" s="11"/>
      <c r="K32" s="11"/>
      <c r="L32" s="11"/>
      <c r="M32" s="11"/>
      <c r="N32" s="11"/>
    </row>
    <row r="33" spans="1:14" ht="26.25">
      <c r="A33" s="170" t="s">
        <v>889</v>
      </c>
      <c r="B33" s="136" t="s">
        <v>890</v>
      </c>
      <c r="C33" s="171">
        <v>42</v>
      </c>
      <c r="D33" s="11"/>
      <c r="E33" s="11"/>
      <c r="F33" s="11"/>
      <c r="G33" s="11"/>
      <c r="H33" s="11"/>
      <c r="I33" s="11"/>
      <c r="J33" s="11"/>
      <c r="K33" s="11"/>
      <c r="L33" s="11"/>
      <c r="M33" s="11"/>
      <c r="N33" s="11"/>
    </row>
    <row r="34" spans="1:14" ht="51.75">
      <c r="A34" s="170" t="s">
        <v>891</v>
      </c>
      <c r="B34" s="136" t="s">
        <v>892</v>
      </c>
      <c r="C34" s="171">
        <v>2</v>
      </c>
      <c r="D34" s="11"/>
      <c r="E34" s="11"/>
      <c r="F34" s="11"/>
      <c r="G34" s="11"/>
      <c r="H34" s="11"/>
      <c r="I34" s="11"/>
      <c r="J34" s="11"/>
      <c r="K34" s="11"/>
      <c r="L34" s="11"/>
      <c r="M34" s="11"/>
      <c r="N34" s="11"/>
    </row>
    <row r="35" spans="1:14">
      <c r="A35" s="170" t="s">
        <v>893</v>
      </c>
      <c r="B35" s="136" t="s">
        <v>894</v>
      </c>
      <c r="C35" s="171">
        <v>21</v>
      </c>
      <c r="D35" s="11"/>
      <c r="E35" s="11"/>
      <c r="F35" s="11"/>
      <c r="G35" s="11"/>
      <c r="H35" s="11"/>
      <c r="I35" s="11"/>
      <c r="J35" s="11"/>
      <c r="K35" s="11"/>
      <c r="L35" s="11"/>
      <c r="M35" s="11"/>
      <c r="N35" s="11"/>
    </row>
    <row r="36" spans="1:14">
      <c r="A36" s="170" t="s">
        <v>895</v>
      </c>
      <c r="B36" s="136" t="s">
        <v>896</v>
      </c>
      <c r="C36" s="171">
        <v>102</v>
      </c>
      <c r="D36" s="11"/>
      <c r="E36" s="11"/>
      <c r="F36" s="11"/>
      <c r="G36" s="11"/>
      <c r="H36" s="11"/>
      <c r="I36" s="11"/>
      <c r="J36" s="11"/>
      <c r="K36" s="11"/>
      <c r="L36" s="11"/>
      <c r="M36" s="11"/>
      <c r="N36" s="11"/>
    </row>
    <row r="37" spans="1:14">
      <c r="A37" s="170" t="s">
        <v>897</v>
      </c>
      <c r="B37" s="136" t="s">
        <v>845</v>
      </c>
      <c r="C37" s="171">
        <v>44</v>
      </c>
      <c r="D37" s="11"/>
      <c r="E37" s="11"/>
      <c r="F37" s="11"/>
      <c r="G37" s="11"/>
      <c r="H37" s="11"/>
      <c r="I37" s="11"/>
      <c r="J37" s="11"/>
      <c r="K37" s="11"/>
      <c r="L37" s="11"/>
      <c r="M37" s="11"/>
      <c r="N37" s="11"/>
    </row>
    <row r="38" spans="1:14">
      <c r="A38" s="170" t="s">
        <v>898</v>
      </c>
      <c r="B38" s="136" t="s">
        <v>899</v>
      </c>
      <c r="C38" s="171">
        <v>646</v>
      </c>
      <c r="D38" s="11"/>
      <c r="E38" s="11"/>
      <c r="F38" s="11"/>
      <c r="G38" s="11"/>
      <c r="H38" s="11"/>
      <c r="I38" s="11"/>
      <c r="J38" s="11"/>
      <c r="K38" s="11"/>
      <c r="L38" s="11"/>
      <c r="M38" s="11"/>
      <c r="N38" s="11"/>
    </row>
    <row r="39" spans="1:14" ht="26.25">
      <c r="A39" s="170" t="s">
        <v>900</v>
      </c>
      <c r="B39" s="136" t="s">
        <v>901</v>
      </c>
      <c r="C39" s="171">
        <v>1259</v>
      </c>
      <c r="D39" s="11"/>
      <c r="E39" s="11"/>
      <c r="F39" s="11"/>
      <c r="G39" s="11"/>
      <c r="H39" s="11"/>
      <c r="I39" s="11"/>
      <c r="J39" s="11"/>
      <c r="K39" s="11"/>
      <c r="L39" s="11"/>
      <c r="M39" s="11"/>
      <c r="N39" s="11"/>
    </row>
    <row r="40" spans="1:14" ht="39">
      <c r="A40" s="170" t="s">
        <v>902</v>
      </c>
      <c r="B40" s="136" t="s">
        <v>903</v>
      </c>
      <c r="C40" s="171">
        <v>867</v>
      </c>
      <c r="D40" s="11"/>
      <c r="E40" s="11"/>
      <c r="F40" s="11"/>
      <c r="G40" s="11"/>
      <c r="H40" s="11"/>
      <c r="I40" s="11"/>
      <c r="J40" s="11"/>
      <c r="K40" s="11"/>
      <c r="L40" s="11"/>
      <c r="M40" s="11"/>
      <c r="N40" s="11"/>
    </row>
    <row r="41" spans="1:14" ht="26.25">
      <c r="A41" s="170" t="s">
        <v>904</v>
      </c>
      <c r="B41" s="136" t="s">
        <v>905</v>
      </c>
      <c r="C41" s="171">
        <v>297</v>
      </c>
      <c r="D41" s="11"/>
      <c r="E41" s="11"/>
      <c r="F41" s="11"/>
      <c r="G41" s="11"/>
      <c r="H41" s="11"/>
      <c r="I41" s="11"/>
      <c r="J41" s="11"/>
      <c r="K41" s="11"/>
      <c r="L41" s="11"/>
      <c r="M41" s="11"/>
      <c r="N41" s="11"/>
    </row>
    <row r="42" spans="1:14" ht="26.25">
      <c r="A42" s="170" t="s">
        <v>906</v>
      </c>
      <c r="B42" s="136" t="s">
        <v>907</v>
      </c>
      <c r="C42" s="171">
        <v>3</v>
      </c>
      <c r="D42" s="11"/>
      <c r="E42" s="11"/>
      <c r="F42" s="11"/>
      <c r="G42" s="11"/>
      <c r="H42" s="11"/>
      <c r="I42" s="11"/>
      <c r="J42" s="11"/>
      <c r="K42" s="11"/>
      <c r="L42" s="11"/>
      <c r="M42" s="11"/>
      <c r="N42" s="11"/>
    </row>
    <row r="43" spans="1:14">
      <c r="A43" s="170" t="s">
        <v>908</v>
      </c>
      <c r="B43" s="136" t="s">
        <v>845</v>
      </c>
      <c r="C43" s="171">
        <v>65</v>
      </c>
      <c r="D43" s="11"/>
      <c r="E43" s="11"/>
      <c r="F43" s="11"/>
      <c r="G43" s="11"/>
      <c r="H43" s="11"/>
      <c r="I43" s="11"/>
      <c r="J43" s="11"/>
      <c r="K43" s="11"/>
      <c r="L43" s="11"/>
      <c r="M43" s="11"/>
      <c r="N43" s="11"/>
    </row>
    <row r="44" spans="1:14" ht="39">
      <c r="A44" s="170" t="s">
        <v>909</v>
      </c>
      <c r="B44" s="136" t="s">
        <v>910</v>
      </c>
      <c r="C44" s="171">
        <v>27</v>
      </c>
      <c r="D44" s="11"/>
      <c r="E44" s="11"/>
      <c r="F44" s="11"/>
      <c r="G44" s="11"/>
      <c r="H44" s="11"/>
      <c r="I44" s="11"/>
      <c r="J44" s="11"/>
      <c r="K44" s="11"/>
      <c r="L44" s="11"/>
      <c r="M44" s="11"/>
      <c r="N44" s="11"/>
    </row>
    <row r="45" spans="1:14" ht="26.25">
      <c r="A45" s="167">
        <v>3</v>
      </c>
      <c r="B45" s="168" t="s">
        <v>911</v>
      </c>
      <c r="C45" s="169">
        <v>79</v>
      </c>
      <c r="D45" s="11"/>
      <c r="E45" s="11"/>
      <c r="F45" s="11"/>
      <c r="G45" s="11"/>
      <c r="H45" s="11"/>
      <c r="I45" s="11"/>
      <c r="J45" s="11"/>
      <c r="K45" s="11"/>
      <c r="L45" s="11"/>
      <c r="M45" s="11"/>
      <c r="N45" s="11"/>
    </row>
    <row r="46" spans="1:14" ht="26.25">
      <c r="A46" s="167" t="s">
        <v>39</v>
      </c>
      <c r="B46" s="168" t="s">
        <v>912</v>
      </c>
      <c r="C46" s="169">
        <v>3707</v>
      </c>
      <c r="D46" s="11"/>
      <c r="E46" s="11"/>
      <c r="F46" s="11"/>
      <c r="G46" s="11"/>
      <c r="H46" s="11"/>
      <c r="I46" s="11"/>
      <c r="J46" s="11"/>
      <c r="K46" s="11"/>
      <c r="L46" s="11"/>
      <c r="M46" s="11"/>
      <c r="N46" s="11"/>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5.75"/>
  <cols>
    <col min="1" max="1" width="16.375" customWidth="1"/>
  </cols>
  <sheetData>
    <row r="1" spans="1:6" ht="63.75">
      <c r="A1" s="43" t="s">
        <v>1353</v>
      </c>
      <c r="B1" s="43">
        <v>2015</v>
      </c>
      <c r="C1" s="43">
        <v>2016</v>
      </c>
      <c r="D1" s="43">
        <v>2017</v>
      </c>
      <c r="E1" s="43">
        <v>2018</v>
      </c>
      <c r="F1" s="43">
        <v>2019</v>
      </c>
    </row>
    <row r="2" spans="1:6">
      <c r="A2" s="44" t="s">
        <v>111</v>
      </c>
      <c r="B2" s="45">
        <v>332540</v>
      </c>
      <c r="C2" s="45">
        <v>344043</v>
      </c>
      <c r="D2" s="45">
        <v>489641</v>
      </c>
      <c r="E2" s="45">
        <v>271387</v>
      </c>
      <c r="F2" s="45">
        <v>284205</v>
      </c>
    </row>
    <row r="3" spans="1:6">
      <c r="A3" s="44" t="s">
        <v>112</v>
      </c>
      <c r="B3" s="46">
        <v>390</v>
      </c>
      <c r="C3" s="46">
        <v>676</v>
      </c>
      <c r="D3" s="46">
        <v>854</v>
      </c>
      <c r="E3" s="46">
        <v>412</v>
      </c>
      <c r="F3" s="46">
        <v>397</v>
      </c>
    </row>
    <row r="4" spans="1:6">
      <c r="A4" s="47" t="s">
        <v>42</v>
      </c>
      <c r="B4" s="48">
        <v>332930</v>
      </c>
      <c r="C4" s="48">
        <v>344719</v>
      </c>
      <c r="D4" s="48">
        <v>490495</v>
      </c>
      <c r="E4" s="48">
        <v>271799</v>
      </c>
      <c r="F4" s="48" t="s">
        <v>768</v>
      </c>
    </row>
  </sheetData>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75"/>
  <sheetData>
    <row r="1" spans="1:4" ht="114.75">
      <c r="A1" s="99" t="s">
        <v>1398</v>
      </c>
      <c r="B1" s="99" t="s">
        <v>913</v>
      </c>
      <c r="C1" s="99" t="s">
        <v>655</v>
      </c>
      <c r="D1" s="99" t="s">
        <v>764</v>
      </c>
    </row>
    <row r="2" spans="1:4" ht="76.5">
      <c r="A2" s="97">
        <v>1</v>
      </c>
      <c r="B2" s="94" t="s">
        <v>914</v>
      </c>
      <c r="C2" s="97">
        <v>36</v>
      </c>
      <c r="D2" s="172" t="s">
        <v>915</v>
      </c>
    </row>
    <row r="3" spans="1:4" ht="89.25">
      <c r="A3" s="97">
        <v>2</v>
      </c>
      <c r="B3" s="94" t="s">
        <v>916</v>
      </c>
      <c r="C3" s="97">
        <v>107</v>
      </c>
      <c r="D3" s="172" t="s">
        <v>915</v>
      </c>
    </row>
  </sheetData>
  <pageMargins left="0.511811024" right="0.511811024" top="0.78740157499999996" bottom="0.78740157499999996" header="0.31496062000000002" footer="0.3149606200000000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C6"/>
    </sheetView>
  </sheetViews>
  <sheetFormatPr defaultRowHeight="15.75"/>
  <sheetData>
    <row r="1" spans="1:7" ht="25.5">
      <c r="A1" s="99" t="s">
        <v>1399</v>
      </c>
      <c r="B1" s="99" t="s">
        <v>917</v>
      </c>
      <c r="C1" s="99" t="s">
        <v>918</v>
      </c>
      <c r="D1" s="11"/>
      <c r="E1" s="11"/>
      <c r="F1" s="11"/>
      <c r="G1" s="11"/>
    </row>
    <row r="2" spans="1:7">
      <c r="A2" s="97">
        <v>2015</v>
      </c>
      <c r="B2" s="97">
        <v>60</v>
      </c>
      <c r="C2" s="97">
        <v>3.9</v>
      </c>
      <c r="D2" s="11"/>
      <c r="E2" s="11"/>
      <c r="F2" s="11"/>
      <c r="G2" s="11"/>
    </row>
    <row r="3" spans="1:7">
      <c r="A3" s="97">
        <v>2016</v>
      </c>
      <c r="B3" s="97">
        <v>49</v>
      </c>
      <c r="C3" s="97">
        <v>4.3</v>
      </c>
      <c r="D3" s="11"/>
      <c r="E3" s="11"/>
      <c r="F3" s="11"/>
      <c r="G3" s="11"/>
    </row>
    <row r="4" spans="1:7">
      <c r="A4" s="97">
        <v>2017</v>
      </c>
      <c r="B4" s="97">
        <v>42</v>
      </c>
      <c r="C4" s="97">
        <v>4.7</v>
      </c>
      <c r="D4" s="11"/>
      <c r="E4" s="11"/>
      <c r="F4" s="11"/>
      <c r="G4" s="11"/>
    </row>
    <row r="5" spans="1:7">
      <c r="A5" s="97">
        <v>2018</v>
      </c>
      <c r="B5" s="97">
        <v>35</v>
      </c>
      <c r="C5" s="97">
        <v>4.0999999999999996</v>
      </c>
      <c r="D5" s="11"/>
      <c r="E5" s="11"/>
      <c r="F5" s="11"/>
      <c r="G5" s="11"/>
    </row>
    <row r="6" spans="1:7">
      <c r="A6" s="97">
        <v>2019</v>
      </c>
      <c r="B6" s="97">
        <v>47</v>
      </c>
      <c r="C6" s="97">
        <v>3.9</v>
      </c>
      <c r="D6" s="11"/>
      <c r="E6" s="11"/>
      <c r="F6" s="11"/>
      <c r="G6" s="11"/>
    </row>
    <row r="7" spans="1:7">
      <c r="A7" s="175"/>
      <c r="B7" s="175"/>
      <c r="C7" s="175"/>
      <c r="D7" s="11"/>
      <c r="E7" s="11"/>
      <c r="F7" s="11"/>
      <c r="G7" s="11"/>
    </row>
  </sheetData>
  <mergeCells count="1">
    <mergeCell ref="A7:C7"/>
  </mergeCells>
  <pageMargins left="0.511811024" right="0.511811024" top="0.78740157499999996" bottom="0.78740157499999996" header="0.31496062000000002" footer="0.3149606200000000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defaultRowHeight="15.75"/>
  <sheetData>
    <row r="1" spans="1:26" ht="25.5">
      <c r="A1" s="99" t="s">
        <v>1399</v>
      </c>
      <c r="B1" s="99" t="s">
        <v>203</v>
      </c>
      <c r="C1" s="12"/>
      <c r="D1" s="12"/>
      <c r="E1" s="12"/>
      <c r="F1" s="12"/>
      <c r="G1" s="12"/>
      <c r="H1" s="12"/>
      <c r="I1" s="12"/>
      <c r="J1" s="12"/>
      <c r="K1" s="12"/>
      <c r="L1" s="12"/>
      <c r="M1" s="12"/>
      <c r="N1" s="12"/>
      <c r="O1" s="12"/>
      <c r="P1" s="12"/>
      <c r="Q1" s="12"/>
      <c r="R1" s="12"/>
      <c r="S1" s="12"/>
      <c r="T1" s="12"/>
      <c r="U1" s="12"/>
      <c r="V1" s="12"/>
      <c r="W1" s="12"/>
      <c r="X1" s="12"/>
      <c r="Y1" s="12"/>
      <c r="Z1" s="12"/>
    </row>
    <row r="2" spans="1:26">
      <c r="A2" s="97">
        <v>2016</v>
      </c>
      <c r="B2" s="97">
        <v>3000</v>
      </c>
      <c r="C2" s="12"/>
      <c r="D2" s="12"/>
      <c r="E2" s="12"/>
      <c r="F2" s="12"/>
      <c r="G2" s="12"/>
      <c r="H2" s="12"/>
      <c r="I2" s="12"/>
      <c r="J2" s="12"/>
      <c r="K2" s="12"/>
      <c r="L2" s="12"/>
      <c r="M2" s="12"/>
      <c r="N2" s="12"/>
      <c r="O2" s="12"/>
      <c r="P2" s="12"/>
      <c r="Q2" s="12"/>
      <c r="R2" s="12"/>
      <c r="S2" s="12"/>
      <c r="T2" s="12"/>
      <c r="U2" s="12"/>
      <c r="V2" s="12"/>
      <c r="W2" s="12"/>
      <c r="X2" s="12"/>
      <c r="Y2" s="12"/>
      <c r="Z2" s="12"/>
    </row>
    <row r="3" spans="1:26">
      <c r="A3" s="97">
        <v>2017</v>
      </c>
      <c r="B3" s="173" t="s">
        <v>124</v>
      </c>
      <c r="C3" s="12"/>
      <c r="D3" s="12"/>
      <c r="E3" s="12"/>
      <c r="F3" s="12"/>
      <c r="G3" s="12"/>
      <c r="H3" s="12"/>
      <c r="I3" s="12"/>
      <c r="J3" s="12"/>
      <c r="K3" s="12"/>
      <c r="L3" s="12"/>
      <c r="M3" s="12"/>
      <c r="N3" s="12"/>
      <c r="O3" s="12"/>
      <c r="P3" s="12"/>
      <c r="Q3" s="12"/>
      <c r="R3" s="12"/>
      <c r="S3" s="12"/>
      <c r="T3" s="12"/>
      <c r="U3" s="12"/>
      <c r="V3" s="12"/>
      <c r="W3" s="12"/>
      <c r="X3" s="12"/>
      <c r="Y3" s="12"/>
      <c r="Z3" s="12"/>
    </row>
    <row r="4" spans="1:26">
      <c r="A4" s="97">
        <v>2018</v>
      </c>
      <c r="B4" s="173" t="s">
        <v>124</v>
      </c>
      <c r="C4" s="12"/>
      <c r="D4" s="12"/>
      <c r="E4" s="12"/>
      <c r="F4" s="12"/>
      <c r="G4" s="12"/>
      <c r="H4" s="12"/>
      <c r="I4" s="12"/>
      <c r="J4" s="12"/>
      <c r="K4" s="12"/>
      <c r="L4" s="12"/>
      <c r="M4" s="12"/>
      <c r="N4" s="12"/>
      <c r="O4" s="12"/>
      <c r="P4" s="12"/>
      <c r="Q4" s="12"/>
      <c r="R4" s="12"/>
      <c r="S4" s="12"/>
      <c r="T4" s="12"/>
      <c r="U4" s="12"/>
      <c r="V4" s="12"/>
      <c r="W4" s="12"/>
      <c r="X4" s="12"/>
      <c r="Y4" s="12"/>
      <c r="Z4" s="12"/>
    </row>
    <row r="5" spans="1:26">
      <c r="A5" s="97" t="s">
        <v>919</v>
      </c>
      <c r="B5" s="173">
        <v>341</v>
      </c>
      <c r="C5" s="12"/>
      <c r="D5" s="12"/>
      <c r="E5" s="12"/>
      <c r="F5" s="12"/>
      <c r="G5" s="12"/>
      <c r="H5" s="12"/>
      <c r="I5" s="12"/>
      <c r="J5" s="12"/>
      <c r="K5" s="12"/>
      <c r="L5" s="12"/>
      <c r="M5" s="12"/>
      <c r="N5" s="12"/>
      <c r="O5" s="12"/>
      <c r="P5" s="12"/>
      <c r="Q5" s="12"/>
      <c r="R5" s="12"/>
      <c r="S5" s="12"/>
      <c r="T5" s="12"/>
      <c r="U5" s="12"/>
      <c r="V5" s="12"/>
      <c r="W5" s="12"/>
      <c r="X5" s="12"/>
      <c r="Y5" s="12"/>
      <c r="Z5" s="12"/>
    </row>
    <row r="6"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c r="A7" s="12"/>
      <c r="B7" s="12"/>
      <c r="C7" s="12"/>
      <c r="D7" s="12"/>
      <c r="E7" s="12"/>
      <c r="F7" s="12"/>
      <c r="G7" s="12"/>
      <c r="H7" s="12"/>
      <c r="I7" s="12"/>
      <c r="J7" s="12"/>
      <c r="K7" s="12"/>
      <c r="L7" s="12"/>
      <c r="M7" s="12"/>
      <c r="N7" s="12"/>
      <c r="O7" s="12"/>
      <c r="P7" s="12"/>
      <c r="Q7" s="12"/>
      <c r="R7" s="12"/>
      <c r="S7" s="12"/>
      <c r="T7" s="12"/>
      <c r="U7" s="12"/>
      <c r="V7" s="12"/>
      <c r="W7" s="12"/>
      <c r="X7" s="12"/>
      <c r="Y7" s="12"/>
      <c r="Z7" s="12"/>
    </row>
  </sheetData>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H7" sqref="H6:H7"/>
    </sheetView>
  </sheetViews>
  <sheetFormatPr defaultRowHeight="15.75"/>
  <sheetData>
    <row r="1" spans="1:6" ht="102">
      <c r="A1" s="47" t="s">
        <v>1354</v>
      </c>
      <c r="B1" s="43">
        <v>2015</v>
      </c>
      <c r="C1" s="43">
        <v>2016</v>
      </c>
      <c r="D1" s="43">
        <v>2017</v>
      </c>
      <c r="E1" s="43">
        <v>2018</v>
      </c>
      <c r="F1" s="43">
        <v>2019</v>
      </c>
    </row>
    <row r="2" spans="1:6">
      <c r="A2" s="44" t="s">
        <v>113</v>
      </c>
      <c r="B2" s="45">
        <v>264302</v>
      </c>
      <c r="C2" s="45">
        <v>270033</v>
      </c>
      <c r="D2" s="45">
        <v>285010</v>
      </c>
      <c r="E2" s="45">
        <v>211417</v>
      </c>
      <c r="F2" s="45">
        <v>238290</v>
      </c>
    </row>
    <row r="3" spans="1:6" ht="25.5">
      <c r="A3" s="44" t="s">
        <v>114</v>
      </c>
      <c r="B3" s="45">
        <v>48075</v>
      </c>
      <c r="C3" s="45">
        <v>49756</v>
      </c>
      <c r="D3" s="45">
        <v>51258</v>
      </c>
      <c r="E3" s="45">
        <v>54846</v>
      </c>
      <c r="F3" s="45">
        <v>52353</v>
      </c>
    </row>
    <row r="4" spans="1:6">
      <c r="A4" s="44" t="s">
        <v>115</v>
      </c>
      <c r="B4" s="45">
        <v>8007</v>
      </c>
      <c r="C4" s="45">
        <v>8627</v>
      </c>
      <c r="D4" s="45">
        <v>8320</v>
      </c>
      <c r="E4" s="45">
        <v>6817</v>
      </c>
      <c r="F4" s="45">
        <v>8946</v>
      </c>
    </row>
    <row r="5" spans="1:6" ht="25.5">
      <c r="A5" s="44" t="s">
        <v>116</v>
      </c>
      <c r="B5" s="45">
        <v>8998</v>
      </c>
      <c r="C5" s="45">
        <v>8465</v>
      </c>
      <c r="D5" s="45">
        <v>10522</v>
      </c>
      <c r="E5" s="45">
        <v>7251</v>
      </c>
      <c r="F5" s="45">
        <v>8513</v>
      </c>
    </row>
    <row r="6" spans="1:6">
      <c r="A6" s="44" t="s">
        <v>117</v>
      </c>
      <c r="B6" s="45">
        <v>6843</v>
      </c>
      <c r="C6" s="45">
        <v>6252</v>
      </c>
      <c r="D6" s="45">
        <v>4950</v>
      </c>
      <c r="E6" s="45">
        <v>4660</v>
      </c>
      <c r="F6" s="45">
        <v>3213</v>
      </c>
    </row>
    <row r="7" spans="1:6" ht="76.5">
      <c r="A7" s="44" t="s">
        <v>118</v>
      </c>
      <c r="B7" s="46">
        <v>196</v>
      </c>
      <c r="C7" s="46">
        <v>272</v>
      </c>
      <c r="D7" s="46">
        <v>252</v>
      </c>
      <c r="E7" s="46">
        <v>349</v>
      </c>
      <c r="F7" s="46">
        <v>367</v>
      </c>
    </row>
    <row r="8" spans="1:6">
      <c r="A8" s="47" t="s">
        <v>42</v>
      </c>
      <c r="B8" s="48">
        <v>336421</v>
      </c>
      <c r="C8" s="48">
        <v>343405</v>
      </c>
      <c r="D8" s="48">
        <v>360312</v>
      </c>
      <c r="E8" s="48">
        <v>285340</v>
      </c>
      <c r="F8" s="48">
        <f>SUM(F2:F7)</f>
        <v>311682</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5" sqref="G5"/>
    </sheetView>
  </sheetViews>
  <sheetFormatPr defaultRowHeight="15.75"/>
  <sheetData>
    <row r="1" spans="1:6" ht="25.5">
      <c r="A1" s="43" t="s">
        <v>1355</v>
      </c>
      <c r="B1" s="43">
        <v>2015</v>
      </c>
      <c r="C1" s="43">
        <v>2016</v>
      </c>
      <c r="D1" s="43">
        <v>2017</v>
      </c>
      <c r="E1" s="43">
        <v>2018</v>
      </c>
      <c r="F1" s="43">
        <v>2019</v>
      </c>
    </row>
    <row r="2" spans="1:6" ht="63.75">
      <c r="A2" s="44" t="s">
        <v>119</v>
      </c>
      <c r="B2" s="49"/>
      <c r="C2" s="49"/>
      <c r="D2" s="49"/>
      <c r="E2" s="46">
        <v>193</v>
      </c>
      <c r="F2" s="46"/>
    </row>
    <row r="3" spans="1:6" ht="51">
      <c r="A3" s="44" t="s">
        <v>120</v>
      </c>
      <c r="B3" s="45">
        <v>4299</v>
      </c>
      <c r="C3" s="45">
        <v>2670</v>
      </c>
      <c r="D3" s="45">
        <v>6322</v>
      </c>
      <c r="E3" s="45">
        <v>11137</v>
      </c>
      <c r="F3" s="45" t="s">
        <v>121</v>
      </c>
    </row>
    <row r="4" spans="1:6" ht="63.75">
      <c r="A4" s="44" t="s">
        <v>122</v>
      </c>
      <c r="B4" s="49"/>
      <c r="C4" s="49"/>
      <c r="D4" s="49"/>
      <c r="E4" s="45">
        <v>7496</v>
      </c>
      <c r="F4" s="45">
        <v>20444</v>
      </c>
    </row>
    <row r="5" spans="1:6" ht="101.25">
      <c r="A5" s="44" t="s">
        <v>123</v>
      </c>
      <c r="B5" s="46" t="s">
        <v>124</v>
      </c>
      <c r="C5" s="46" t="s">
        <v>124</v>
      </c>
      <c r="D5" s="46">
        <v>160</v>
      </c>
      <c r="E5" s="45">
        <v>2612</v>
      </c>
      <c r="F5" s="50" t="s">
        <v>125</v>
      </c>
    </row>
    <row r="6" spans="1:6" ht="51">
      <c r="A6" s="44" t="s">
        <v>126</v>
      </c>
      <c r="B6" s="46">
        <v>146</v>
      </c>
      <c r="C6" s="46">
        <v>178</v>
      </c>
      <c r="D6" s="46">
        <v>192</v>
      </c>
      <c r="E6" s="46">
        <v>106</v>
      </c>
      <c r="F6" s="46">
        <v>94</v>
      </c>
    </row>
    <row r="7" spans="1:6" ht="38.25">
      <c r="A7" s="44" t="s">
        <v>127</v>
      </c>
      <c r="B7" s="45">
        <v>3380</v>
      </c>
      <c r="C7" s="45">
        <v>3794</v>
      </c>
      <c r="D7" s="45">
        <v>1033</v>
      </c>
      <c r="E7" s="45">
        <v>1520</v>
      </c>
      <c r="F7" s="45">
        <v>1838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72</vt:i4>
      </vt:variant>
      <vt:variant>
        <vt:lpstr>Intervalos nomeados</vt:lpstr>
      </vt:variant>
      <vt:variant>
        <vt:i4>1</vt:i4>
      </vt:variant>
    </vt:vector>
  </HeadingPairs>
  <TitlesOfParts>
    <vt:vector size="73" baseType="lpstr">
      <vt:lpstr>Indicadores_Prod</vt:lpstr>
      <vt:lpstr>Despesas_Realizadas</vt:lpstr>
      <vt:lpstr>Residência_hub</vt:lpstr>
      <vt:lpstr>Custos_ace</vt:lpstr>
      <vt:lpstr>Projeto Arquivistico</vt:lpstr>
      <vt:lpstr>Documetos_Tratados</vt:lpstr>
      <vt:lpstr>bce_servicos</vt:lpstr>
      <vt:lpstr>bce_servicos2</vt:lpstr>
      <vt:lpstr>bce_servicos3</vt:lpstr>
      <vt:lpstr>bce_servicos4</vt:lpstr>
      <vt:lpstr>bce_servicos5</vt:lpstr>
      <vt:lpstr>Evolução_Serviços </vt:lpstr>
      <vt:lpstr>acervo_bce</vt:lpstr>
      <vt:lpstr>acervo_bce1</vt:lpstr>
      <vt:lpstr>acervo_bce2</vt:lpstr>
      <vt:lpstr>acervo_bce3</vt:lpstr>
      <vt:lpstr>acervo_bce4</vt:lpstr>
      <vt:lpstr>acervo_bce5</vt:lpstr>
      <vt:lpstr>acervo_bce6</vt:lpstr>
      <vt:lpstr>acervo_bce7</vt:lpstr>
      <vt:lpstr>acervo_bce8</vt:lpstr>
      <vt:lpstr>acervo_bce9</vt:lpstr>
      <vt:lpstr>acervo_bce10</vt:lpstr>
      <vt:lpstr>Serviços_Executados</vt:lpstr>
      <vt:lpstr>Frequentadores_FAL</vt:lpstr>
      <vt:lpstr>Animais_Criação</vt:lpstr>
      <vt:lpstr>Produção_Anual </vt:lpstr>
      <vt:lpstr>Parque_Científico</vt:lpstr>
      <vt:lpstr>Eventos_Acadêmicos</vt:lpstr>
      <vt:lpstr>resumo_estat 1</vt:lpstr>
      <vt:lpstr>resumo_estat 2</vt:lpstr>
      <vt:lpstr>Inscritos_Programa</vt:lpstr>
      <vt:lpstr>Número_Inscritos</vt:lpstr>
      <vt:lpstr>inscritos_pas</vt:lpstr>
      <vt:lpstr>classificados_pas</vt:lpstr>
      <vt:lpstr>cdt_ensinograd1</vt:lpstr>
      <vt:lpstr>cdt_ensinograd2</vt:lpstr>
      <vt:lpstr>cdt_pos</vt:lpstr>
      <vt:lpstr>cdt_extensao</vt:lpstr>
      <vt:lpstr>Projetos_Pesquisa</vt:lpstr>
      <vt:lpstr>cdt_PI1</vt:lpstr>
      <vt:lpstr>cdt_PI2</vt:lpstr>
      <vt:lpstr>cdt_PI3</vt:lpstr>
      <vt:lpstr>Incubação_cdt</vt:lpstr>
      <vt:lpstr>Atividades_Desenvolvida TAB 127</vt:lpstr>
      <vt:lpstr>Atividades_Desenvolvida TAB 128</vt:lpstr>
      <vt:lpstr>Atavidades_Desenvolvida TAB 129</vt:lpstr>
      <vt:lpstr>Projetos_Desenvolvidos TAB 131</vt:lpstr>
      <vt:lpstr>Cursos_Palestras TAB 132</vt:lpstr>
      <vt:lpstr>Projetos_Pesquisa TAB 133</vt:lpstr>
      <vt:lpstr>Produção_Científica TAB 134</vt:lpstr>
      <vt:lpstr>cead_extensao</vt:lpstr>
      <vt:lpstr>cead_especializacao</vt:lpstr>
      <vt:lpstr>CPCE TAB 136</vt:lpstr>
      <vt:lpstr>visitas_africa</vt:lpstr>
      <vt:lpstr>visitas_america</vt:lpstr>
      <vt:lpstr>visitas_asia</vt:lpstr>
      <vt:lpstr>visitas_europa</vt:lpstr>
      <vt:lpstr>visitas_oceania</vt:lpstr>
      <vt:lpstr>Delegações TAB 138</vt:lpstr>
      <vt:lpstr>Arrecadação TAB 139</vt:lpstr>
      <vt:lpstr>Imóveis TAB 140</vt:lpstr>
      <vt:lpstr>Outros Imóveis TAB 141</vt:lpstr>
      <vt:lpstr>Atividades_Infra TAB 142</vt:lpstr>
      <vt:lpstr>Eventos_Realizdos TAB 143</vt:lpstr>
      <vt:lpstr>relatorio_1</vt:lpstr>
      <vt:lpstr>relatorio_2</vt:lpstr>
      <vt:lpstr>prc1</vt:lpstr>
      <vt:lpstr>prc2</vt:lpstr>
      <vt:lpstr>prc3</vt:lpstr>
      <vt:lpstr>sis</vt:lpstr>
      <vt:lpstr>sis2</vt:lpstr>
      <vt:lpstr>'Atividades_Desenvolvida TAB 128'!_Hlk29497522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Novo</cp:lastModifiedBy>
  <dcterms:created xsi:type="dcterms:W3CDTF">2020-09-11T17:33:49Z</dcterms:created>
  <dcterms:modified xsi:type="dcterms:W3CDTF">2020-11-21T01:13:42Z</dcterms:modified>
</cp:coreProperties>
</file>