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B\anuario2020\dados_recursos_humanos\"/>
    </mc:Choice>
  </mc:AlternateContent>
  <bookViews>
    <workbookView xWindow="0" yWindow="0" windowWidth="20490" windowHeight="7650" firstSheet="1" activeTab="6"/>
  </bookViews>
  <sheets>
    <sheet name="graf3" sheetId="1" r:id="rId1"/>
    <sheet name="graf4" sheetId="2" r:id="rId2"/>
    <sheet name="graf5" sheetId="3" r:id="rId3"/>
    <sheet name="graf  6 e 7" sheetId="4" r:id="rId4"/>
    <sheet name="graf8" sheetId="5" r:id="rId5"/>
    <sheet name="graf 9 e10" sheetId="6" r:id="rId6"/>
    <sheet name="graf 11 e 1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E10" i="6"/>
  <c r="F7" i="6"/>
  <c r="E7" i="6"/>
  <c r="C7" i="6"/>
  <c r="C10" i="6" s="1"/>
  <c r="F4" i="6"/>
  <c r="E4" i="6"/>
  <c r="C4" i="6"/>
  <c r="F2" i="6"/>
  <c r="E2" i="6"/>
  <c r="F6" i="5"/>
  <c r="F7" i="4"/>
  <c r="F7" i="2"/>
  <c r="E7" i="2"/>
  <c r="D7" i="2"/>
  <c r="C7" i="2"/>
  <c r="B7" i="2"/>
  <c r="F5" i="7" l="1"/>
</calcChain>
</file>

<file path=xl/sharedStrings.xml><?xml version="1.0" encoding="utf-8"?>
<sst xmlns="http://schemas.openxmlformats.org/spreadsheetml/2006/main" count="50" uniqueCount="26">
  <si>
    <t>Fonte: DGP</t>
  </si>
  <si>
    <t>Unidade / Classe</t>
  </si>
  <si>
    <t>Titular</t>
  </si>
  <si>
    <t>Associado</t>
  </si>
  <si>
    <t>Adjunto</t>
  </si>
  <si>
    <t>Assistente</t>
  </si>
  <si>
    <t>Auxiliar</t>
  </si>
  <si>
    <t>TOTAL</t>
  </si>
  <si>
    <t>Unidade / Ano</t>
  </si>
  <si>
    <t>20 horas</t>
  </si>
  <si>
    <t>40 horas</t>
  </si>
  <si>
    <t>Dedicação Exclusiva</t>
  </si>
  <si>
    <t>Total</t>
  </si>
  <si>
    <t>Regime de Trabalho - 12 horas</t>
  </si>
  <si>
    <t>Regime de Trabalho - 20 horas</t>
  </si>
  <si>
    <t>Regime de Trabalho - 40 horas</t>
  </si>
  <si>
    <t>Regime de Trabalho - Dedicação Exclusiva</t>
  </si>
  <si>
    <t>Unidade / Nível</t>
  </si>
  <si>
    <t>Superior</t>
  </si>
  <si>
    <t>E</t>
  </si>
  <si>
    <t>Intermediário</t>
  </si>
  <si>
    <t>C</t>
  </si>
  <si>
    <t>D</t>
  </si>
  <si>
    <t>Apoio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</si>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</sst>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Unb office"/>
    </font>
    <font>
      <b/>
      <sz val="10"/>
      <color theme="1"/>
      <name val="Calibri"/>
      <family val="2"/>
      <scheme val="minor"/>
    </font>
    <font>
      <sz val="10"/>
      <name val="Unb office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/>
    </xf>
    <xf numFmtId="3" fontId="6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docentes ativos,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92604676454595E-2"/>
          <c:y val="0.13852474323062558"/>
          <c:w val="0.95214790647090808"/>
          <c:h val="0.711341670526478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graf3!$A$1:$A$5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graf3!$B$1:$B$5</c:f>
              <c:numCache>
                <c:formatCode>General</c:formatCode>
                <c:ptCount val="5"/>
                <c:pt idx="0">
                  <c:v>2456</c:v>
                </c:pt>
                <c:pt idx="1">
                  <c:v>2744</c:v>
                </c:pt>
                <c:pt idx="2">
                  <c:v>2787</c:v>
                </c:pt>
                <c:pt idx="3">
                  <c:v>2818</c:v>
                </c:pt>
                <c:pt idx="4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4FFB-A8D8-FF66039B2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302256"/>
        <c:axId val="706307664"/>
      </c:barChart>
      <c:catAx>
        <c:axId val="7063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07664"/>
        <c:crosses val="autoZero"/>
        <c:auto val="1"/>
        <c:lblAlgn val="ctr"/>
        <c:lblOffset val="100"/>
        <c:tickMarkSkip val="1"/>
        <c:noMultiLvlLbl val="0"/>
      </c:catAx>
      <c:valAx>
        <c:axId val="706307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63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técnico-administrativos inativos,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11 e 12'!$B$1:$F$1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11 e 12'!$B$5:$F$5</c:f>
              <c:numCache>
                <c:formatCode>General</c:formatCode>
                <c:ptCount val="5"/>
                <c:pt idx="0">
                  <c:v>1211</c:v>
                </c:pt>
                <c:pt idx="1">
                  <c:v>1305</c:v>
                </c:pt>
                <c:pt idx="2">
                  <c:v>1334</c:v>
                </c:pt>
                <c:pt idx="3">
                  <c:v>1379</c:v>
                </c:pt>
                <c:pt idx="4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0-410C-A2C8-F534A137F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docentes ativos por classe, 2015 a 2019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1996151072677E-2"/>
          <c:y val="0.20490299823633157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graf4!$A$2</c:f>
              <c:strCache>
                <c:ptCount val="1"/>
                <c:pt idx="0">
                  <c:v>Titular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graf4!$B$1:$F$1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graf4!$B$2:$F$2</c:f>
              <c:numCache>
                <c:formatCode>General</c:formatCode>
                <c:ptCount val="5"/>
                <c:pt idx="0">
                  <c:v>121</c:v>
                </c:pt>
                <c:pt idx="1">
                  <c:v>142</c:v>
                </c:pt>
                <c:pt idx="2">
                  <c:v>157</c:v>
                </c:pt>
                <c:pt idx="3">
                  <c:v>159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D-4507-B2EB-8BF3016BCD64}"/>
            </c:ext>
          </c:extLst>
        </c:ser>
        <c:ser>
          <c:idx val="1"/>
          <c:order val="1"/>
          <c:tx>
            <c:strRef>
              <c:f>graf4!$A$3</c:f>
              <c:strCache>
                <c:ptCount val="1"/>
                <c:pt idx="0">
                  <c:v>Associado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graf4!$B$1:$F$1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graf4!$B$3:$F$3</c:f>
              <c:numCache>
                <c:formatCode>General</c:formatCode>
                <c:ptCount val="5"/>
                <c:pt idx="0">
                  <c:v>422</c:v>
                </c:pt>
                <c:pt idx="1">
                  <c:v>462</c:v>
                </c:pt>
                <c:pt idx="2">
                  <c:v>499</c:v>
                </c:pt>
                <c:pt idx="3">
                  <c:v>710</c:v>
                </c:pt>
                <c:pt idx="4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D-4507-B2EB-8BF3016BCD64}"/>
            </c:ext>
          </c:extLst>
        </c:ser>
        <c:ser>
          <c:idx val="2"/>
          <c:order val="2"/>
          <c:tx>
            <c:strRef>
              <c:f>graf4!$A$4</c:f>
              <c:strCache>
                <c:ptCount val="1"/>
                <c:pt idx="0">
                  <c:v>Adjunto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graf4!$B$1:$F$1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graf4!$B$4:$F$4</c:f>
              <c:numCache>
                <c:formatCode>#,##0</c:formatCode>
                <c:ptCount val="5"/>
                <c:pt idx="0">
                  <c:v>1487</c:v>
                </c:pt>
                <c:pt idx="1">
                  <c:v>1429</c:v>
                </c:pt>
                <c:pt idx="2">
                  <c:v>1416</c:v>
                </c:pt>
                <c:pt idx="3">
                  <c:v>1276</c:v>
                </c:pt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D-4507-B2EB-8BF3016BCD64}"/>
            </c:ext>
          </c:extLst>
        </c:ser>
        <c:ser>
          <c:idx val="3"/>
          <c:order val="3"/>
          <c:tx>
            <c:strRef>
              <c:f>graf4!$A$5</c:f>
              <c:strCache>
                <c:ptCount val="1"/>
                <c:pt idx="0">
                  <c:v>Assistente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graf4!$B$1:$F$1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graf4!$B$5:$F$5</c:f>
              <c:numCache>
                <c:formatCode>General</c:formatCode>
                <c:ptCount val="5"/>
                <c:pt idx="0">
                  <c:v>215</c:v>
                </c:pt>
                <c:pt idx="1">
                  <c:v>159</c:v>
                </c:pt>
                <c:pt idx="2">
                  <c:v>146</c:v>
                </c:pt>
                <c:pt idx="3">
                  <c:v>128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D-4507-B2EB-8BF3016BCD64}"/>
            </c:ext>
          </c:extLst>
        </c:ser>
        <c:ser>
          <c:idx val="4"/>
          <c:order val="4"/>
          <c:tx>
            <c:strRef>
              <c:f>graf4!$A$6</c:f>
              <c:strCache>
                <c:ptCount val="1"/>
                <c:pt idx="0">
                  <c:v>Auxiliar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graf4!$B$1:$F$1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graf4!$B$6:$F$6</c:f>
              <c:numCache>
                <c:formatCode>General</c:formatCode>
                <c:ptCount val="5"/>
                <c:pt idx="0">
                  <c:v>211</c:v>
                </c:pt>
                <c:pt idx="1">
                  <c:v>300</c:v>
                </c:pt>
                <c:pt idx="2">
                  <c:v>339</c:v>
                </c:pt>
                <c:pt idx="3">
                  <c:v>300</c:v>
                </c:pt>
                <c:pt idx="4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D-4507-B2EB-8BF3016BC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docentes ativos por regime de trabalho , 2015 a 2019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graf5!$B$1</c:f>
              <c:strCache>
                <c:ptCount val="1"/>
                <c:pt idx="0">
                  <c:v>20 horas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graf5!$A$2:$A$6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graf5!$B$2:$B$6</c:f>
              <c:numCache>
                <c:formatCode>General</c:formatCode>
                <c:ptCount val="5"/>
                <c:pt idx="0">
                  <c:v>86</c:v>
                </c:pt>
                <c:pt idx="1">
                  <c:v>85</c:v>
                </c:pt>
                <c:pt idx="2">
                  <c:v>93</c:v>
                </c:pt>
                <c:pt idx="3">
                  <c:v>95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3E-4C8E-882F-B24FF982F24B}"/>
            </c:ext>
          </c:extLst>
        </c:ser>
        <c:ser>
          <c:idx val="1"/>
          <c:order val="1"/>
          <c:tx>
            <c:strRef>
              <c:f>graf5!$C$1</c:f>
              <c:strCache>
                <c:ptCount val="1"/>
                <c:pt idx="0">
                  <c:v>40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graf5!$A$2:$A$6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graf5!$C$2:$C$6</c:f>
              <c:numCache>
                <c:formatCode>General</c:formatCode>
                <c:ptCount val="5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3E-4C8E-882F-B24FF982F24B}"/>
            </c:ext>
          </c:extLst>
        </c:ser>
        <c:ser>
          <c:idx val="2"/>
          <c:order val="2"/>
          <c:tx>
            <c:strRef>
              <c:f>graf5!$D$1</c:f>
              <c:strCache>
                <c:ptCount val="1"/>
                <c:pt idx="0">
                  <c:v>Dedicação Exclusiva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graf5!$A$2:$A$6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graf5!$D$2:$D$6</c:f>
              <c:numCache>
                <c:formatCode>#,##0</c:formatCode>
                <c:ptCount val="5"/>
                <c:pt idx="0">
                  <c:v>2353</c:v>
                </c:pt>
                <c:pt idx="1">
                  <c:v>2386</c:v>
                </c:pt>
                <c:pt idx="2">
                  <c:v>2440</c:v>
                </c:pt>
                <c:pt idx="3">
                  <c:v>2453</c:v>
                </c:pt>
                <c:pt idx="4">
                  <c:v>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3E-4C8E-882F-B24FF982F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docentes inativos, 2015 a 2019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 6 e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 6 e 7'!$B$7:$F$7</c:f>
              <c:numCache>
                <c:formatCode>General</c:formatCode>
                <c:ptCount val="5"/>
                <c:pt idx="0">
                  <c:v>837</c:v>
                </c:pt>
                <c:pt idx="1">
                  <c:v>885</c:v>
                </c:pt>
                <c:pt idx="2">
                  <c:v>905</c:v>
                </c:pt>
                <c:pt idx="3">
                  <c:v>932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8-4818-985A-E9F454211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docentes inativos por classe, 2015 a 2019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 6 e 7'!$A$2</c:f>
              <c:strCache>
                <c:ptCount val="1"/>
                <c:pt idx="0">
                  <c:v>Titular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 6 e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 6 e 7'!$B$2:$F$2</c:f>
              <c:numCache>
                <c:formatCode>General</c:formatCode>
                <c:ptCount val="5"/>
                <c:pt idx="0">
                  <c:v>180</c:v>
                </c:pt>
                <c:pt idx="1">
                  <c:v>185</c:v>
                </c:pt>
                <c:pt idx="2">
                  <c:v>187</c:v>
                </c:pt>
                <c:pt idx="3">
                  <c:v>193</c:v>
                </c:pt>
                <c:pt idx="4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1-4194-A218-2390143C448C}"/>
            </c:ext>
          </c:extLst>
        </c:ser>
        <c:ser>
          <c:idx val="1"/>
          <c:order val="1"/>
          <c:tx>
            <c:strRef>
              <c:f>'graf  6 e 7'!$A$3</c:f>
              <c:strCache>
                <c:ptCount val="1"/>
                <c:pt idx="0">
                  <c:v>Associado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 6 e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 6 e 7'!$B$3:$F$3</c:f>
              <c:numCache>
                <c:formatCode>General</c:formatCode>
                <c:ptCount val="5"/>
                <c:pt idx="0">
                  <c:v>85</c:v>
                </c:pt>
                <c:pt idx="1">
                  <c:v>118</c:v>
                </c:pt>
                <c:pt idx="2">
                  <c:v>131</c:v>
                </c:pt>
                <c:pt idx="3">
                  <c:v>148</c:v>
                </c:pt>
                <c:pt idx="4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1-4194-A218-2390143C448C}"/>
            </c:ext>
          </c:extLst>
        </c:ser>
        <c:ser>
          <c:idx val="2"/>
          <c:order val="2"/>
          <c:tx>
            <c:strRef>
              <c:f>'graf  6 e 7'!$A$4</c:f>
              <c:strCache>
                <c:ptCount val="1"/>
                <c:pt idx="0">
                  <c:v>Adjunto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 6 e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 6 e 7'!$B$4:$F$4</c:f>
              <c:numCache>
                <c:formatCode>General</c:formatCode>
                <c:ptCount val="5"/>
                <c:pt idx="0">
                  <c:v>427</c:v>
                </c:pt>
                <c:pt idx="1">
                  <c:v>439</c:v>
                </c:pt>
                <c:pt idx="2">
                  <c:v>448</c:v>
                </c:pt>
                <c:pt idx="3">
                  <c:v>453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F1-4194-A218-2390143C448C}"/>
            </c:ext>
          </c:extLst>
        </c:ser>
        <c:ser>
          <c:idx val="3"/>
          <c:order val="3"/>
          <c:tx>
            <c:strRef>
              <c:f>'graf  6 e 7'!$A$5</c:f>
              <c:strCache>
                <c:ptCount val="1"/>
                <c:pt idx="0">
                  <c:v>Assistente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 6 e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 6 e 7'!$B$5:$F$5</c:f>
              <c:numCache>
                <c:formatCode>General</c:formatCode>
                <c:ptCount val="5"/>
                <c:pt idx="0">
                  <c:v>141</c:v>
                </c:pt>
                <c:pt idx="1">
                  <c:v>139</c:v>
                </c:pt>
                <c:pt idx="2">
                  <c:v>135</c:v>
                </c:pt>
                <c:pt idx="3">
                  <c:v>134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1-4194-A218-2390143C448C}"/>
            </c:ext>
          </c:extLst>
        </c:ser>
        <c:ser>
          <c:idx val="4"/>
          <c:order val="4"/>
          <c:tx>
            <c:strRef>
              <c:f>'graf  6 e 7'!$A$6</c:f>
              <c:strCache>
                <c:ptCount val="1"/>
                <c:pt idx="0">
                  <c:v>Auxiliar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 6 e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 6 e 7'!$B$6:$F$6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F1-4194-A218-2390143C4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docentes ativos por regime de trabalho , 2015 a 2019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graf8!$B$1</c:f>
              <c:strCache>
                <c:ptCount val="1"/>
                <c:pt idx="0">
                  <c:v>Regime de Trabalho - 12 horas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graf8!$A$2:$A$6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A-4E9E-BF33-9C865EBA6399}"/>
            </c:ext>
          </c:extLst>
        </c:ser>
        <c:ser>
          <c:idx val="1"/>
          <c:order val="1"/>
          <c:tx>
            <c:strRef>
              <c:f>graf8!$C$1</c:f>
              <c:strCache>
                <c:ptCount val="1"/>
                <c:pt idx="0">
                  <c:v>Regime de Trabalho - 20 horas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graf8!$A$2:$A$6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graf8!$C$2:$C$6</c:f>
              <c:numCache>
                <c:formatCode>General</c:formatCode>
                <c:ptCount val="5"/>
                <c:pt idx="0">
                  <c:v>68</c:v>
                </c:pt>
                <c:pt idx="1">
                  <c:v>69</c:v>
                </c:pt>
                <c:pt idx="2">
                  <c:v>69</c:v>
                </c:pt>
                <c:pt idx="3">
                  <c:v>67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A-4E9E-BF33-9C865EBA6399}"/>
            </c:ext>
          </c:extLst>
        </c:ser>
        <c:ser>
          <c:idx val="2"/>
          <c:order val="2"/>
          <c:tx>
            <c:strRef>
              <c:f>graf8!$D$1</c:f>
              <c:strCache>
                <c:ptCount val="1"/>
                <c:pt idx="0">
                  <c:v>Regime de Trabalho - 40 horas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graf8!$A$2:$A$6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graf8!$D$2:$D$6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A-4E9E-BF33-9C865EBA6399}"/>
            </c:ext>
          </c:extLst>
        </c:ser>
        <c:ser>
          <c:idx val="3"/>
          <c:order val="3"/>
          <c:tx>
            <c:strRef>
              <c:f>graf8!$E$1</c:f>
              <c:strCache>
                <c:ptCount val="1"/>
                <c:pt idx="0">
                  <c:v>Regime de Trabalho - Dedicação Exclusiva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graf8!$A$2:$A$6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graf8!$E$2:$E$6</c:f>
              <c:numCache>
                <c:formatCode>General</c:formatCode>
                <c:ptCount val="5"/>
                <c:pt idx="0">
                  <c:v>756</c:v>
                </c:pt>
                <c:pt idx="1">
                  <c:v>802</c:v>
                </c:pt>
                <c:pt idx="2">
                  <c:v>821</c:v>
                </c:pt>
                <c:pt idx="3">
                  <c:v>852</c:v>
                </c:pt>
                <c:pt idx="4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A-4E9E-BF33-9C865EBA6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técnico-administrativos ativos por nível,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9 e10'!$A$2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9 e10'!$B$1:$F$1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9 e10'!$B$2:$F$2</c:f>
              <c:numCache>
                <c:formatCode>#,##0</c:formatCode>
                <c:ptCount val="5"/>
                <c:pt idx="0">
                  <c:v>1144</c:v>
                </c:pt>
                <c:pt idx="1">
                  <c:v>1282</c:v>
                </c:pt>
                <c:pt idx="2">
                  <c:v>1291</c:v>
                </c:pt>
                <c:pt idx="3">
                  <c:v>1289</c:v>
                </c:pt>
                <c:pt idx="4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0A-4979-B44A-9470EB014005}"/>
            </c:ext>
          </c:extLst>
        </c:ser>
        <c:ser>
          <c:idx val="1"/>
          <c:order val="1"/>
          <c:tx>
            <c:strRef>
              <c:f>'graf 9 e10'!$A$4</c:f>
              <c:strCache>
                <c:ptCount val="1"/>
                <c:pt idx="0">
                  <c:v>Intermediário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9 e10'!$B$1:$F$1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9 e10'!$B$4:$F$4</c:f>
              <c:numCache>
                <c:formatCode>#,##0</c:formatCode>
                <c:ptCount val="5"/>
                <c:pt idx="0">
                  <c:v>1752</c:v>
                </c:pt>
                <c:pt idx="1">
                  <c:v>1759</c:v>
                </c:pt>
                <c:pt idx="2">
                  <c:v>1791</c:v>
                </c:pt>
                <c:pt idx="3">
                  <c:v>1769</c:v>
                </c:pt>
                <c:pt idx="4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0A-4979-B44A-9470EB014005}"/>
            </c:ext>
          </c:extLst>
        </c:ser>
        <c:ser>
          <c:idx val="2"/>
          <c:order val="2"/>
          <c:tx>
            <c:strRef>
              <c:f>'graf 9 e10'!$A$7</c:f>
              <c:strCache>
                <c:ptCount val="1"/>
                <c:pt idx="0">
                  <c:v>Apoio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9 e10'!$B$1:$F$1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9 e10'!$B$7:$F$7</c:f>
              <c:numCache>
                <c:formatCode>General</c:formatCode>
                <c:ptCount val="5"/>
                <c:pt idx="0">
                  <c:v>128</c:v>
                </c:pt>
                <c:pt idx="1">
                  <c:v>118</c:v>
                </c:pt>
                <c:pt idx="2">
                  <c:v>116</c:v>
                </c:pt>
                <c:pt idx="3">
                  <c:v>112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0A-4979-B44A-9470EB014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técnico-administrativos ativos,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9 e10'!$B$1:$F$1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9 e10'!$B$10:$F$10</c:f>
              <c:numCache>
                <c:formatCode>#,##0</c:formatCode>
                <c:ptCount val="5"/>
                <c:pt idx="0">
                  <c:v>3024</c:v>
                </c:pt>
                <c:pt idx="1">
                  <c:v>3159</c:v>
                </c:pt>
                <c:pt idx="2">
                  <c:v>3198</c:v>
                </c:pt>
                <c:pt idx="3">
                  <c:v>3170</c:v>
                </c:pt>
                <c:pt idx="4">
                  <c:v>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8-4AC9-8A8A-C138F62FD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técnico-administrativos inativos por nível,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92044233684361E-2"/>
          <c:y val="0.19579143723207723"/>
          <c:w val="0.9646160076978546"/>
          <c:h val="0.7132688969434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11 e 12'!$A$2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11 e 12'!$B$1:$F$1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11 e 12'!$B$2:$F$2</c:f>
              <c:numCache>
                <c:formatCode>General</c:formatCode>
                <c:ptCount val="5"/>
                <c:pt idx="0">
                  <c:v>429</c:v>
                </c:pt>
                <c:pt idx="1">
                  <c:v>471</c:v>
                </c:pt>
                <c:pt idx="2">
                  <c:v>482</c:v>
                </c:pt>
                <c:pt idx="3">
                  <c:v>502</c:v>
                </c:pt>
                <c:pt idx="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C-4A72-B520-4017D75B60E8}"/>
            </c:ext>
          </c:extLst>
        </c:ser>
        <c:ser>
          <c:idx val="1"/>
          <c:order val="1"/>
          <c:tx>
            <c:strRef>
              <c:f>'graf 11 e 12'!$A$3</c:f>
              <c:strCache>
                <c:ptCount val="1"/>
                <c:pt idx="0">
                  <c:v>Intermediário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11 e 12'!$B$1:$F$1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11 e 12'!$B$3:$F$3</c:f>
              <c:numCache>
                <c:formatCode>General</c:formatCode>
                <c:ptCount val="5"/>
                <c:pt idx="0">
                  <c:v>632</c:v>
                </c:pt>
                <c:pt idx="1">
                  <c:v>693</c:v>
                </c:pt>
                <c:pt idx="2">
                  <c:v>711</c:v>
                </c:pt>
                <c:pt idx="3">
                  <c:v>739</c:v>
                </c:pt>
                <c:pt idx="4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C-4A72-B520-4017D75B60E8}"/>
            </c:ext>
          </c:extLst>
        </c:ser>
        <c:ser>
          <c:idx val="2"/>
          <c:order val="2"/>
          <c:tx>
            <c:strRef>
              <c:f>'graf 11 e 12'!$A$4</c:f>
              <c:strCache>
                <c:ptCount val="1"/>
                <c:pt idx="0">
                  <c:v>Apoio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11 e 12'!$B$1:$F$1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11 e 12'!$B$4:$F$4</c:f>
              <c:numCache>
                <c:formatCode>General</c:formatCode>
                <c:ptCount val="5"/>
                <c:pt idx="0">
                  <c:v>150</c:v>
                </c:pt>
                <c:pt idx="1">
                  <c:v>141</c:v>
                </c:pt>
                <c:pt idx="2">
                  <c:v>141</c:v>
                </c:pt>
                <c:pt idx="3">
                  <c:v>138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C-4A72-B520-4017D75B6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210272"/>
        <c:axId val="707203616"/>
      </c:barChart>
      <c:catAx>
        <c:axId val="707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203616"/>
        <c:crosses val="autoZero"/>
        <c:auto val="1"/>
        <c:lblAlgn val="ctr"/>
        <c:lblOffset val="100"/>
        <c:noMultiLvlLbl val="0"/>
      </c:catAx>
      <c:valAx>
        <c:axId val="70720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21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9524</xdr:rowOff>
    </xdr:from>
    <xdr:to>
      <xdr:col>14</xdr:col>
      <xdr:colOff>600075</xdr:colOff>
      <xdr:row>18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2</xdr:row>
      <xdr:rowOff>180974</xdr:rowOff>
    </xdr:from>
    <xdr:to>
      <xdr:col>22</xdr:col>
      <xdr:colOff>590550</xdr:colOff>
      <xdr:row>27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2</xdr:row>
      <xdr:rowOff>180974</xdr:rowOff>
    </xdr:from>
    <xdr:to>
      <xdr:col>20</xdr:col>
      <xdr:colOff>609599</xdr:colOff>
      <xdr:row>24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2</xdr:row>
      <xdr:rowOff>180974</xdr:rowOff>
    </xdr:from>
    <xdr:to>
      <xdr:col>21</xdr:col>
      <xdr:colOff>609599</xdr:colOff>
      <xdr:row>24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22</xdr:col>
      <xdr:colOff>1</xdr:colOff>
      <xdr:row>51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2</xdr:row>
      <xdr:rowOff>180974</xdr:rowOff>
    </xdr:from>
    <xdr:to>
      <xdr:col>22</xdr:col>
      <xdr:colOff>238125</xdr:colOff>
      <xdr:row>24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609598</xdr:colOff>
      <xdr:row>1</xdr:row>
      <xdr:rowOff>180974</xdr:rowOff>
    </xdr:from>
    <xdr:to>
      <xdr:col>25</xdr:col>
      <xdr:colOff>0</xdr:colOff>
      <xdr:row>23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609598</xdr:colOff>
      <xdr:row>27</xdr:row>
      <xdr:rowOff>180974</xdr:rowOff>
    </xdr:from>
    <xdr:to>
      <xdr:col>24</xdr:col>
      <xdr:colOff>590550</xdr:colOff>
      <xdr:row>49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1</xdr:row>
      <xdr:rowOff>180974</xdr:rowOff>
    </xdr:from>
    <xdr:to>
      <xdr:col>21</xdr:col>
      <xdr:colOff>609599</xdr:colOff>
      <xdr:row>18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609598</xdr:colOff>
      <xdr:row>22</xdr:row>
      <xdr:rowOff>180974</xdr:rowOff>
    </xdr:from>
    <xdr:to>
      <xdr:col>21</xdr:col>
      <xdr:colOff>609599</xdr:colOff>
      <xdr:row>44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1" sqref="C1:P20"/>
    </sheetView>
  </sheetViews>
  <sheetFormatPr defaultRowHeight="15"/>
  <cols>
    <col min="3" max="16" width="9.140625" style="2"/>
  </cols>
  <sheetData>
    <row r="1" spans="1:2">
      <c r="A1" s="1">
        <v>2015</v>
      </c>
      <c r="B1">
        <v>2456</v>
      </c>
    </row>
    <row r="2" spans="1:2">
      <c r="A2" s="1">
        <v>2016</v>
      </c>
      <c r="B2">
        <v>2744</v>
      </c>
    </row>
    <row r="3" spans="1:2">
      <c r="A3" s="1">
        <v>2017</v>
      </c>
      <c r="B3">
        <v>2787</v>
      </c>
    </row>
    <row r="4" spans="1:2">
      <c r="A4" s="1">
        <v>2018</v>
      </c>
      <c r="B4">
        <v>2818</v>
      </c>
    </row>
    <row r="5" spans="1:2">
      <c r="A5" s="1">
        <v>2019</v>
      </c>
      <c r="B5">
        <v>2890</v>
      </c>
    </row>
    <row r="18" spans="4:14">
      <c r="D18" s="3"/>
      <c r="E18" s="3"/>
      <c r="F18" s="3"/>
      <c r="G18" s="3"/>
      <c r="H18" s="3"/>
      <c r="I18" s="3"/>
      <c r="J18" s="3"/>
      <c r="K18" s="3"/>
    </row>
    <row r="19" spans="4:14">
      <c r="D19" s="3"/>
      <c r="E19" s="3"/>
      <c r="F19" s="3"/>
      <c r="G19" s="3"/>
      <c r="H19" s="3"/>
      <c r="I19" s="3"/>
      <c r="J19" s="3"/>
      <c r="M19" s="3"/>
      <c r="N19" s="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H3" sqref="H3:W29"/>
    </sheetView>
  </sheetViews>
  <sheetFormatPr defaultRowHeight="15"/>
  <sheetData>
    <row r="1" spans="1:23" ht="25.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23">
      <c r="A2" s="4" t="s">
        <v>2</v>
      </c>
      <c r="B2" s="5">
        <v>121</v>
      </c>
      <c r="C2" s="5">
        <v>142</v>
      </c>
      <c r="D2" s="5">
        <v>157</v>
      </c>
      <c r="E2" s="5">
        <v>159</v>
      </c>
      <c r="F2" s="5">
        <v>157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4" t="s">
        <v>3</v>
      </c>
      <c r="B3" s="5">
        <v>422</v>
      </c>
      <c r="C3" s="5">
        <v>462</v>
      </c>
      <c r="D3" s="5">
        <v>499</v>
      </c>
      <c r="E3" s="5">
        <v>710</v>
      </c>
      <c r="F3" s="5">
        <v>828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4" t="s">
        <v>4</v>
      </c>
      <c r="B4" s="8">
        <v>1487</v>
      </c>
      <c r="C4" s="8">
        <v>1429</v>
      </c>
      <c r="D4" s="8">
        <v>1416</v>
      </c>
      <c r="E4" s="8">
        <v>1276</v>
      </c>
      <c r="F4" s="8">
        <v>1225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4" t="s">
        <v>5</v>
      </c>
      <c r="B5" s="5">
        <v>215</v>
      </c>
      <c r="C5" s="5">
        <v>159</v>
      </c>
      <c r="D5" s="5">
        <v>146</v>
      </c>
      <c r="E5" s="5">
        <v>128</v>
      </c>
      <c r="F5" s="5">
        <v>122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4" t="s">
        <v>6</v>
      </c>
      <c r="B6" s="5">
        <v>211</v>
      </c>
      <c r="C6" s="5">
        <v>300</v>
      </c>
      <c r="D6" s="5">
        <v>339</v>
      </c>
      <c r="E6" s="5">
        <v>300</v>
      </c>
      <c r="F6" s="5">
        <v>262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6" t="s">
        <v>7</v>
      </c>
      <c r="B7" s="9">
        <f>SUM(B2:B6)</f>
        <v>2456</v>
      </c>
      <c r="C7" s="9">
        <f>SUM(C2:C6)</f>
        <v>2492</v>
      </c>
      <c r="D7" s="9">
        <f>SUM(D2:D6)</f>
        <v>2557</v>
      </c>
      <c r="E7" s="9">
        <f>SUM(E2:E6)</f>
        <v>2573</v>
      </c>
      <c r="F7" s="9">
        <f>SUM(F2:F6)</f>
        <v>2594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8:23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8:23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8:23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8:23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8:23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8:23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8:23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8:23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8:23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8:23"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8:23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8:23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8:23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H7" workbookViewId="0">
      <selection activeCell="G3" sqref="G3:V27"/>
    </sheetView>
  </sheetViews>
  <sheetFormatPr defaultRowHeight="15"/>
  <sheetData>
    <row r="1" spans="1:22" ht="51">
      <c r="A1" s="10" t="s">
        <v>8</v>
      </c>
      <c r="B1" s="1" t="s">
        <v>9</v>
      </c>
      <c r="C1" s="1" t="s">
        <v>10</v>
      </c>
      <c r="D1" s="1" t="s">
        <v>11</v>
      </c>
      <c r="E1" s="10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11">
        <v>2015</v>
      </c>
      <c r="B2" s="12">
        <v>86</v>
      </c>
      <c r="C2" s="11">
        <v>17</v>
      </c>
      <c r="D2" s="13">
        <v>2353</v>
      </c>
      <c r="E2" s="14">
        <v>2456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11">
        <v>2016</v>
      </c>
      <c r="B3" s="12">
        <v>85</v>
      </c>
      <c r="C3" s="11">
        <v>21</v>
      </c>
      <c r="D3" s="13">
        <v>2386</v>
      </c>
      <c r="E3" s="14">
        <v>2492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A4" s="11">
        <v>2017</v>
      </c>
      <c r="B4" s="12">
        <v>93</v>
      </c>
      <c r="C4" s="11">
        <v>24</v>
      </c>
      <c r="D4" s="13">
        <v>2440</v>
      </c>
      <c r="E4" s="14">
        <v>2557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1">
        <v>2018</v>
      </c>
      <c r="B5" s="15">
        <v>95</v>
      </c>
      <c r="C5" s="15">
        <v>25</v>
      </c>
      <c r="D5" s="16">
        <v>2453</v>
      </c>
      <c r="E5" s="17">
        <v>2573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11">
        <v>2019</v>
      </c>
      <c r="B6" s="12">
        <v>90</v>
      </c>
      <c r="C6" s="11">
        <v>27</v>
      </c>
      <c r="D6" s="13">
        <v>2477</v>
      </c>
      <c r="E6" s="14">
        <v>2594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7:22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7:22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7:22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7:22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7:22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7:22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7:22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7:22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7:22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7:22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0</v>
      </c>
      <c r="V26" s="2"/>
    </row>
    <row r="27" spans="7:22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I22" workbookViewId="0">
      <selection activeCell="I3" sqref="I3:W54"/>
    </sheetView>
  </sheetViews>
  <sheetFormatPr defaultRowHeight="15"/>
  <sheetData>
    <row r="1" spans="1:23" ht="25.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4" t="s">
        <v>2</v>
      </c>
      <c r="B2" s="5">
        <v>180</v>
      </c>
      <c r="C2" s="5">
        <v>185</v>
      </c>
      <c r="D2" s="5">
        <v>187</v>
      </c>
      <c r="E2" s="5">
        <v>193</v>
      </c>
      <c r="F2" s="5">
        <v>196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4" t="s">
        <v>3</v>
      </c>
      <c r="B3" s="5">
        <v>85</v>
      </c>
      <c r="C3" s="5">
        <v>118</v>
      </c>
      <c r="D3" s="5">
        <v>131</v>
      </c>
      <c r="E3" s="5">
        <v>148</v>
      </c>
      <c r="F3" s="5">
        <v>173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4" t="s">
        <v>4</v>
      </c>
      <c r="B4" s="5">
        <v>427</v>
      </c>
      <c r="C4" s="5">
        <v>439</v>
      </c>
      <c r="D4" s="5">
        <v>448</v>
      </c>
      <c r="E4" s="5">
        <v>453</v>
      </c>
      <c r="F4" s="5">
        <v>455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4" t="s">
        <v>5</v>
      </c>
      <c r="B5" s="5">
        <v>141</v>
      </c>
      <c r="C5" s="5">
        <v>139</v>
      </c>
      <c r="D5" s="5">
        <v>135</v>
      </c>
      <c r="E5" s="5">
        <v>134</v>
      </c>
      <c r="F5" s="5">
        <v>133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4" t="s">
        <v>6</v>
      </c>
      <c r="B6" s="5">
        <v>4</v>
      </c>
      <c r="C6" s="5">
        <v>4</v>
      </c>
      <c r="D6" s="5">
        <v>4</v>
      </c>
      <c r="E6" s="5">
        <v>4</v>
      </c>
      <c r="F6" s="5">
        <v>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6" t="s">
        <v>7</v>
      </c>
      <c r="B7" s="7">
        <v>837</v>
      </c>
      <c r="C7" s="7">
        <v>885</v>
      </c>
      <c r="D7" s="7">
        <v>905</v>
      </c>
      <c r="E7" s="7">
        <v>932</v>
      </c>
      <c r="F7" s="7">
        <f>SUM(F2:F6)</f>
        <v>961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8:23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8:23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8:23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8:23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8:23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8:23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8:23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8:23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8:23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8:23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 t="s">
        <v>0</v>
      </c>
      <c r="W26" s="2"/>
    </row>
    <row r="27" spans="8:23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8:23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8:23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8:23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8:23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8:23"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8:23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8:23"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8:23"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8:23"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8:23"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8:23"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8:23"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8:23"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8:23"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8:23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8:23"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8:23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8:23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8:23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8:23"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8:23"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8:23"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8:23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8:23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8:23"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8:23"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3" t="s">
        <v>0</v>
      </c>
      <c r="W53" s="2"/>
    </row>
    <row r="54" spans="8:23"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J13" workbookViewId="0">
      <selection activeCell="G2" sqref="G2:W27"/>
    </sheetView>
  </sheetViews>
  <sheetFormatPr defaultRowHeight="15"/>
  <sheetData>
    <row r="1" spans="1:23" ht="102">
      <c r="A1" s="18" t="s">
        <v>8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>
      <c r="A2" s="11">
        <v>2015</v>
      </c>
      <c r="B2" s="11">
        <v>4</v>
      </c>
      <c r="C2" s="19">
        <v>68</v>
      </c>
      <c r="D2" s="19">
        <v>9</v>
      </c>
      <c r="E2" s="19">
        <v>756</v>
      </c>
      <c r="F2" s="20">
        <v>837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11">
        <v>2016</v>
      </c>
      <c r="B3" s="11">
        <v>4</v>
      </c>
      <c r="C3" s="19">
        <v>69</v>
      </c>
      <c r="D3" s="19">
        <v>10</v>
      </c>
      <c r="E3" s="19">
        <v>802</v>
      </c>
      <c r="F3" s="20">
        <v>885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11">
        <v>2017</v>
      </c>
      <c r="B4" s="11">
        <v>4</v>
      </c>
      <c r="C4" s="19">
        <v>69</v>
      </c>
      <c r="D4" s="19">
        <v>11</v>
      </c>
      <c r="E4" s="19">
        <v>821</v>
      </c>
      <c r="F4" s="20">
        <v>905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11">
        <v>2018</v>
      </c>
      <c r="B5" s="11">
        <v>4</v>
      </c>
      <c r="C5" s="19">
        <v>67</v>
      </c>
      <c r="D5" s="19">
        <v>12</v>
      </c>
      <c r="E5" s="19">
        <v>852</v>
      </c>
      <c r="F5" s="20">
        <v>935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11">
        <v>2019</v>
      </c>
      <c r="B6" s="11">
        <v>4</v>
      </c>
      <c r="C6" s="19">
        <v>68</v>
      </c>
      <c r="D6" s="19">
        <v>14</v>
      </c>
      <c r="E6" s="19">
        <v>875</v>
      </c>
      <c r="F6" s="20">
        <f>SUM(B6:E6)</f>
        <v>961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7:23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7:23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7:23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7:23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7:23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7:23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7:23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7:23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7:23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7:23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0</v>
      </c>
      <c r="V26" s="2"/>
      <c r="W26" s="2"/>
    </row>
    <row r="27" spans="7:23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J22" workbookViewId="0">
      <selection activeCell="Z53" sqref="J1:Z53"/>
    </sheetView>
  </sheetViews>
  <sheetFormatPr defaultRowHeight="15"/>
  <cols>
    <col min="10" max="26" width="9.140625" style="2"/>
  </cols>
  <sheetData>
    <row r="1" spans="1:6" ht="25.5">
      <c r="A1" s="10" t="s">
        <v>17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>
      <c r="A2" s="10" t="s">
        <v>18</v>
      </c>
      <c r="B2" s="21">
        <v>1144</v>
      </c>
      <c r="C2" s="21">
        <v>1282</v>
      </c>
      <c r="D2" s="21">
        <v>1291</v>
      </c>
      <c r="E2" s="21">
        <f>E3</f>
        <v>1289</v>
      </c>
      <c r="F2" s="21">
        <f>F3</f>
        <v>1323</v>
      </c>
    </row>
    <row r="3" spans="1:6">
      <c r="A3" s="22" t="s">
        <v>19</v>
      </c>
      <c r="B3" s="23">
        <v>1144</v>
      </c>
      <c r="C3" s="23">
        <v>1282</v>
      </c>
      <c r="D3" s="23">
        <v>1291</v>
      </c>
      <c r="E3" s="23">
        <v>1289</v>
      </c>
      <c r="F3" s="23">
        <v>1323</v>
      </c>
    </row>
    <row r="4" spans="1:6" ht="25.5">
      <c r="A4" s="10" t="s">
        <v>20</v>
      </c>
      <c r="B4" s="21">
        <v>1752</v>
      </c>
      <c r="C4" s="21">
        <f>SUM(C5:C6)</f>
        <v>1759</v>
      </c>
      <c r="D4" s="21">
        <v>1791</v>
      </c>
      <c r="E4" s="21">
        <f>SUM(E5:E6)</f>
        <v>1769</v>
      </c>
      <c r="F4" s="21">
        <f>SUM(F5:F6)</f>
        <v>1807</v>
      </c>
    </row>
    <row r="5" spans="1:6">
      <c r="A5" s="22" t="s">
        <v>21</v>
      </c>
      <c r="B5" s="12">
        <v>475</v>
      </c>
      <c r="C5" s="12">
        <v>444</v>
      </c>
      <c r="D5" s="12">
        <v>446</v>
      </c>
      <c r="E5" s="12">
        <v>428</v>
      </c>
      <c r="F5" s="12">
        <v>393</v>
      </c>
    </row>
    <row r="6" spans="1:6">
      <c r="A6" s="22" t="s">
        <v>22</v>
      </c>
      <c r="B6" s="23">
        <v>1277</v>
      </c>
      <c r="C6" s="23">
        <v>1315</v>
      </c>
      <c r="D6" s="23">
        <v>1345</v>
      </c>
      <c r="E6" s="23">
        <v>1341</v>
      </c>
      <c r="F6" s="23">
        <v>1414</v>
      </c>
    </row>
    <row r="7" spans="1:6">
      <c r="A7" s="10" t="s">
        <v>23</v>
      </c>
      <c r="B7" s="6">
        <v>128</v>
      </c>
      <c r="C7" s="6">
        <f>SUM(C8:C9)</f>
        <v>118</v>
      </c>
      <c r="D7" s="6">
        <v>116</v>
      </c>
      <c r="E7" s="6">
        <f>SUM(E8:E9)</f>
        <v>112</v>
      </c>
      <c r="F7" s="6">
        <f>SUM(F8:F9)</f>
        <v>103</v>
      </c>
    </row>
    <row r="8" spans="1:6">
      <c r="A8" s="22" t="s">
        <v>24</v>
      </c>
      <c r="B8" s="12">
        <v>37</v>
      </c>
      <c r="C8" s="12">
        <v>35</v>
      </c>
      <c r="D8" s="12">
        <v>36</v>
      </c>
      <c r="E8" s="12">
        <v>34</v>
      </c>
      <c r="F8" s="12">
        <v>29</v>
      </c>
    </row>
    <row r="9" spans="1:6">
      <c r="A9" s="22" t="s">
        <v>25</v>
      </c>
      <c r="B9" s="12">
        <v>91</v>
      </c>
      <c r="C9" s="12">
        <v>83</v>
      </c>
      <c r="D9" s="12">
        <v>80</v>
      </c>
      <c r="E9" s="12">
        <v>78</v>
      </c>
      <c r="F9" s="12">
        <v>74</v>
      </c>
    </row>
    <row r="10" spans="1:6">
      <c r="A10" s="1" t="s">
        <v>7</v>
      </c>
      <c r="B10" s="21">
        <v>3024</v>
      </c>
      <c r="C10" s="21">
        <f>SUM(C7,C4,C2)</f>
        <v>3159</v>
      </c>
      <c r="D10" s="21">
        <v>3198</v>
      </c>
      <c r="E10" s="21">
        <f>SUM(E3,E5,E6,E8,E9)</f>
        <v>3170</v>
      </c>
      <c r="F10" s="21">
        <f>SUM(F3,F5,F6,F8,F9)</f>
        <v>3233</v>
      </c>
    </row>
    <row r="25" spans="24:25">
      <c r="X25" s="3"/>
      <c r="Y25" s="3" t="s">
        <v>0</v>
      </c>
    </row>
    <row r="51" spans="24:25">
      <c r="X51" s="3"/>
      <c r="Y51" s="3"/>
    </row>
    <row r="52" spans="24:25">
      <c r="Y52" s="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J1" workbookViewId="0">
      <selection activeCell="H47" sqref="H2:W47"/>
    </sheetView>
  </sheetViews>
  <sheetFormatPr defaultRowHeight="15"/>
  <cols>
    <col min="8" max="23" width="9.140625" style="2"/>
  </cols>
  <sheetData>
    <row r="1" spans="1:6" ht="25.5">
      <c r="A1" s="1" t="s">
        <v>17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>
      <c r="A2" s="6" t="s">
        <v>18</v>
      </c>
      <c r="B2" s="5">
        <v>429</v>
      </c>
      <c r="C2" s="5">
        <v>471</v>
      </c>
      <c r="D2" s="5">
        <v>482</v>
      </c>
      <c r="E2" s="5">
        <v>502</v>
      </c>
      <c r="F2" s="5">
        <v>524</v>
      </c>
    </row>
    <row r="3" spans="1:6">
      <c r="A3" s="6" t="s">
        <v>20</v>
      </c>
      <c r="B3" s="7">
        <v>632</v>
      </c>
      <c r="C3" s="7">
        <v>693</v>
      </c>
      <c r="D3" s="7">
        <v>711</v>
      </c>
      <c r="E3" s="7">
        <v>739</v>
      </c>
      <c r="F3" s="7">
        <v>793</v>
      </c>
    </row>
    <row r="4" spans="1:6">
      <c r="A4" s="6" t="s">
        <v>23</v>
      </c>
      <c r="B4" s="7">
        <v>150</v>
      </c>
      <c r="C4" s="7">
        <v>141</v>
      </c>
      <c r="D4" s="7">
        <v>141</v>
      </c>
      <c r="E4" s="7">
        <v>138</v>
      </c>
      <c r="F4" s="7">
        <v>134</v>
      </c>
    </row>
    <row r="5" spans="1:6">
      <c r="A5" s="6" t="s">
        <v>7</v>
      </c>
      <c r="B5" s="7">
        <v>1211</v>
      </c>
      <c r="C5" s="7">
        <v>1305</v>
      </c>
      <c r="D5" s="7">
        <v>1334</v>
      </c>
      <c r="E5" s="7">
        <v>1379</v>
      </c>
      <c r="F5" s="7">
        <f>SUM(F2,F3,F4)</f>
        <v>1451</v>
      </c>
    </row>
    <row r="20" spans="22:22">
      <c r="V20" s="3" t="s">
        <v>0</v>
      </c>
    </row>
    <row r="46" spans="22:22">
      <c r="V46" s="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graf3</vt:lpstr>
      <vt:lpstr>graf4</vt:lpstr>
      <vt:lpstr>graf5</vt:lpstr>
      <vt:lpstr>graf  6 e 7</vt:lpstr>
      <vt:lpstr>graf8</vt:lpstr>
      <vt:lpstr>graf 9 e10</vt:lpstr>
      <vt:lpstr>graf 11 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</dc:creator>
  <cp:lastModifiedBy>Novo</cp:lastModifiedBy>
  <dcterms:created xsi:type="dcterms:W3CDTF">2020-11-20T20:20:48Z</dcterms:created>
  <dcterms:modified xsi:type="dcterms:W3CDTF">2020-11-22T03:17:12Z</dcterms:modified>
</cp:coreProperties>
</file>