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worksheets/sheet18.xml" ContentType="application/vnd.openxmlformats-officedocument.spreadsheetml.worksheet+xml"/>
  <Override PartName="/xl/worksheets/sheet19.xml" ContentType="application/vnd.openxmlformats-officedocument.spreadsheetml.worksheet+xml"/>
  <Override PartName="/xl/worksheets/sheet20.xml" ContentType="application/vnd.openxmlformats-officedocument.spreadsheetml.worksheet+xml"/>
  <Override PartName="/xl/worksheets/sheet21.xml" ContentType="application/vnd.openxmlformats-officedocument.spreadsheetml.worksheet+xml"/>
  <Override PartName="/xl/worksheets/sheet22.xml" ContentType="application/vnd.openxmlformats-officedocument.spreadsheetml.worksheet+xml"/>
  <Override PartName="/xl/worksheets/sheet23.xml" ContentType="application/vnd.openxmlformats-officedocument.spreadsheetml.worksheet+xml"/>
  <Override PartName="/xl/worksheets/sheet24.xml" ContentType="application/vnd.openxmlformats-officedocument.spreadsheetml.worksheet+xml"/>
  <Override PartName="/xl/worksheets/sheet25.xml" ContentType="application/vnd.openxmlformats-officedocument.spreadsheetml.worksheet+xml"/>
  <Override PartName="/xl/worksheets/sheet26.xml" ContentType="application/vnd.openxmlformats-officedocument.spreadsheetml.worksheet+xml"/>
  <Override PartName="/xl/worksheets/sheet27.xml" ContentType="application/vnd.openxmlformats-officedocument.spreadsheetml.worksheet+xml"/>
  <Override PartName="/xl/worksheets/sheet28.xml" ContentType="application/vnd.openxmlformats-officedocument.spreadsheetml.worksheet+xml"/>
  <Override PartName="/xl/worksheets/sheet29.xml" ContentType="application/vnd.openxmlformats-officedocument.spreadsheetml.worksheet+xml"/>
  <Override PartName="/xl/worksheets/sheet30.xml" ContentType="application/vnd.openxmlformats-officedocument.spreadsheetml.worksheet+xml"/>
  <Override PartName="/xl/worksheets/sheet31.xml" ContentType="application/vnd.openxmlformats-officedocument.spreadsheetml.worksheet+xml"/>
  <Override PartName="/xl/worksheets/sheet32.xml" ContentType="application/vnd.openxmlformats-officedocument.spreadsheetml.worksheet+xml"/>
  <Override PartName="/xl/worksheets/sheet33.xml" ContentType="application/vnd.openxmlformats-officedocument.spreadsheetml.worksheet+xml"/>
  <Override PartName="/xl/worksheets/sheet34.xml" ContentType="application/vnd.openxmlformats-officedocument.spreadsheetml.worksheet+xml"/>
  <Override PartName="/xl/worksheets/sheet35.xml" ContentType="application/vnd.openxmlformats-officedocument.spreadsheetml.worksheet+xml"/>
  <Override PartName="/xl/worksheets/sheet36.xml" ContentType="application/vnd.openxmlformats-officedocument.spreadsheetml.worksheet+xml"/>
  <Override PartName="/xl/worksheets/sheet37.xml" ContentType="application/vnd.openxmlformats-officedocument.spreadsheetml.worksheet+xml"/>
  <Override PartName="/xl/worksheets/sheet38.xml" ContentType="application/vnd.openxmlformats-officedocument.spreadsheetml.worksheet+xml"/>
  <Override PartName="/xl/worksheets/sheet39.xml" ContentType="application/vnd.openxmlformats-officedocument.spreadsheetml.worksheet+xml"/>
  <Override PartName="/xl/worksheets/sheet40.xml" ContentType="application/vnd.openxmlformats-officedocument.spreadsheetml.worksheet+xml"/>
  <Override PartName="/xl/worksheets/sheet41.xml" ContentType="application/vnd.openxmlformats-officedocument.spreadsheetml.worksheet+xml"/>
  <Override PartName="/xl/worksheets/sheet42.xml" ContentType="application/vnd.openxmlformats-officedocument.spreadsheetml.worksheet+xml"/>
  <Override PartName="/xl/worksheets/sheet43.xml" ContentType="application/vnd.openxmlformats-officedocument.spreadsheetml.worksheet+xml"/>
  <Override PartName="/xl/worksheets/sheet44.xml" ContentType="application/vnd.openxmlformats-officedocument.spreadsheetml.worksheet+xml"/>
  <Override PartName="/xl/worksheets/sheet45.xml" ContentType="application/vnd.openxmlformats-officedocument.spreadsheetml.worksheet+xml"/>
  <Override PartName="/xl/worksheets/sheet46.xml" ContentType="application/vnd.openxmlformats-officedocument.spreadsheetml.worksheet+xml"/>
  <Override PartName="/xl/worksheets/sheet47.xml" ContentType="application/vnd.openxmlformats-officedocument.spreadsheetml.worksheet+xml"/>
  <Override PartName="/xl/worksheets/sheet48.xml" ContentType="application/vnd.openxmlformats-officedocument.spreadsheetml.worksheet+xml"/>
  <Override PartName="/xl/worksheets/sheet49.xml" ContentType="application/vnd.openxmlformats-officedocument.spreadsheetml.worksheet+xml"/>
  <Override PartName="/xl/worksheets/sheet50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drawings/drawing2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drawings/drawing3.xml" ContentType="application/vnd.openxmlformats-officedocument.drawing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drawings/drawing4.xml" ContentType="application/vnd.openxmlformats-officedocument.drawing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drawings/drawing5.xml" ContentType="application/vnd.openxmlformats-officedocument.drawing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drawings/drawing6.xml" ContentType="application/vnd.openxmlformats-officedocument.drawing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drawings/drawing7.xml" ContentType="application/vnd.openxmlformats-officedocument.drawing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charts/chart17.xml" ContentType="application/vnd.openxmlformats-officedocument.drawingml.chart+xml"/>
  <Override PartName="/xl/charts/style17.xml" ContentType="application/vnd.ms-office.chartstyle+xml"/>
  <Override PartName="/xl/charts/colors17.xml" ContentType="application/vnd.ms-office.chartcolorstyle+xml"/>
  <Override PartName="/xl/charts/chart18.xml" ContentType="application/vnd.openxmlformats-officedocument.drawingml.chart+xml"/>
  <Override PartName="/xl/charts/style18.xml" ContentType="application/vnd.ms-office.chartstyle+xml"/>
  <Override PartName="/xl/charts/colors18.xml" ContentType="application/vnd.ms-office.chartcolorstyle+xml"/>
  <Override PartName="/xl/drawings/drawing8.xml" ContentType="application/vnd.openxmlformats-officedocument.drawing+xml"/>
  <Override PartName="/xl/charts/chart19.xml" ContentType="application/vnd.openxmlformats-officedocument.drawingml.chart+xml"/>
  <Override PartName="/xl/charts/style19.xml" ContentType="application/vnd.ms-office.chartstyle+xml"/>
  <Override PartName="/xl/charts/colors19.xml" ContentType="application/vnd.ms-office.chartcolorstyle+xml"/>
  <Override PartName="/xl/charts/chart20.xml" ContentType="application/vnd.openxmlformats-officedocument.drawingml.chart+xml"/>
  <Override PartName="/xl/charts/style20.xml" ContentType="application/vnd.ms-office.chartstyle+xml"/>
  <Override PartName="/xl/charts/colors20.xml" ContentType="application/vnd.ms-office.chartcolorstyle+xml"/>
  <Override PartName="/xl/charts/chart21.xml" ContentType="application/vnd.openxmlformats-officedocument.drawingml.chart+xml"/>
  <Override PartName="/xl/charts/style21.xml" ContentType="application/vnd.ms-office.chartstyle+xml"/>
  <Override PartName="/xl/charts/colors21.xml" ContentType="application/vnd.ms-office.chartcolorstyle+xml"/>
  <Override PartName="/xl/drawings/drawing9.xml" ContentType="application/vnd.openxmlformats-officedocument.drawing+xml"/>
  <Override PartName="/xl/charts/chart22.xml" ContentType="application/vnd.openxmlformats-officedocument.drawingml.chart+xml"/>
  <Override PartName="/xl/charts/style22.xml" ContentType="application/vnd.ms-office.chartstyle+xml"/>
  <Override PartName="/xl/charts/colors22.xml" ContentType="application/vnd.ms-office.chartcolorstyle+xml"/>
  <Override PartName="/xl/charts/chart23.xml" ContentType="application/vnd.openxmlformats-officedocument.drawingml.chart+xml"/>
  <Override PartName="/xl/charts/style23.xml" ContentType="application/vnd.ms-office.chartstyle+xml"/>
  <Override PartName="/xl/charts/colors23.xml" ContentType="application/vnd.ms-office.chartcolorstyle+xml"/>
  <Override PartName="/xl/charts/chart24.xml" ContentType="application/vnd.openxmlformats-officedocument.drawingml.chart+xml"/>
  <Override PartName="/xl/charts/style24.xml" ContentType="application/vnd.ms-office.chartstyle+xml"/>
  <Override PartName="/xl/charts/colors24.xml" ContentType="application/vnd.ms-office.chartcolorstyle+xml"/>
  <Override PartName="/xl/drawings/drawing10.xml" ContentType="application/vnd.openxmlformats-officedocument.drawing+xml"/>
  <Override PartName="/xl/charts/chart25.xml" ContentType="application/vnd.openxmlformats-officedocument.drawingml.chart+xml"/>
  <Override PartName="/xl/charts/style25.xml" ContentType="application/vnd.ms-office.chartstyle+xml"/>
  <Override PartName="/xl/charts/colors25.xml" ContentType="application/vnd.ms-office.chartcolorstyle+xml"/>
  <Override PartName="/xl/charts/chart26.xml" ContentType="application/vnd.openxmlformats-officedocument.drawingml.chart+xml"/>
  <Override PartName="/xl/charts/style26.xml" ContentType="application/vnd.ms-office.chartstyle+xml"/>
  <Override PartName="/xl/charts/colors26.xml" ContentType="application/vnd.ms-office.chartcolorstyle+xml"/>
  <Override PartName="/xl/charts/chart27.xml" ContentType="application/vnd.openxmlformats-officedocument.drawingml.chart+xml"/>
  <Override PartName="/xl/charts/style27.xml" ContentType="application/vnd.ms-office.chartstyle+xml"/>
  <Override PartName="/xl/charts/colors27.xml" ContentType="application/vnd.ms-office.chartcolorstyle+xml"/>
  <Override PartName="/xl/drawings/drawing11.xml" ContentType="application/vnd.openxmlformats-officedocument.drawing+xml"/>
  <Override PartName="/xl/charts/chart28.xml" ContentType="application/vnd.openxmlformats-officedocument.drawingml.chart+xml"/>
  <Override PartName="/xl/charts/style28.xml" ContentType="application/vnd.ms-office.chartstyle+xml"/>
  <Override PartName="/xl/charts/colors28.xml" ContentType="application/vnd.ms-office.chartcolorstyle+xml"/>
  <Override PartName="/xl/charts/chart29.xml" ContentType="application/vnd.openxmlformats-officedocument.drawingml.chart+xml"/>
  <Override PartName="/xl/charts/style29.xml" ContentType="application/vnd.ms-office.chartstyle+xml"/>
  <Override PartName="/xl/charts/colors29.xml" ContentType="application/vnd.ms-office.chartcolorstyle+xml"/>
  <Override PartName="/xl/charts/chart30.xml" ContentType="application/vnd.openxmlformats-officedocument.drawingml.chart+xml"/>
  <Override PartName="/xl/charts/style30.xml" ContentType="application/vnd.ms-office.chartstyle+xml"/>
  <Override PartName="/xl/charts/colors30.xml" ContentType="application/vnd.ms-office.chartcolorstyle+xml"/>
  <Override PartName="/xl/drawings/drawing12.xml" ContentType="application/vnd.openxmlformats-officedocument.drawing+xml"/>
  <Override PartName="/xl/charts/chart31.xml" ContentType="application/vnd.openxmlformats-officedocument.drawingml.chart+xml"/>
  <Override PartName="/xl/charts/style31.xml" ContentType="application/vnd.ms-office.chartstyle+xml"/>
  <Override PartName="/xl/charts/colors31.xml" ContentType="application/vnd.ms-office.chartcolorstyle+xml"/>
  <Override PartName="/xl/charts/chart32.xml" ContentType="application/vnd.openxmlformats-officedocument.drawingml.chart+xml"/>
  <Override PartName="/xl/charts/style32.xml" ContentType="application/vnd.ms-office.chartstyle+xml"/>
  <Override PartName="/xl/charts/colors32.xml" ContentType="application/vnd.ms-office.chartcolorstyle+xml"/>
  <Override PartName="/xl/charts/chart33.xml" ContentType="application/vnd.openxmlformats-officedocument.drawingml.chart+xml"/>
  <Override PartName="/xl/charts/style33.xml" ContentType="application/vnd.ms-office.chartstyle+xml"/>
  <Override PartName="/xl/charts/colors33.xml" ContentType="application/vnd.ms-office.chartcolorstyle+xml"/>
  <Override PartName="/xl/drawings/drawing13.xml" ContentType="application/vnd.openxmlformats-officedocument.drawing+xml"/>
  <Override PartName="/xl/charts/chart34.xml" ContentType="application/vnd.openxmlformats-officedocument.drawingml.chart+xml"/>
  <Override PartName="/xl/charts/style34.xml" ContentType="application/vnd.ms-office.chartstyle+xml"/>
  <Override PartName="/xl/charts/colors34.xml" ContentType="application/vnd.ms-office.chartcolorstyle+xml"/>
  <Override PartName="/xl/charts/chart35.xml" ContentType="application/vnd.openxmlformats-officedocument.drawingml.chart+xml"/>
  <Override PartName="/xl/charts/style35.xml" ContentType="application/vnd.ms-office.chartstyle+xml"/>
  <Override PartName="/xl/charts/colors35.xml" ContentType="application/vnd.ms-office.chartcolorstyle+xml"/>
  <Override PartName="/xl/charts/chart36.xml" ContentType="application/vnd.openxmlformats-officedocument.drawingml.chart+xml"/>
  <Override PartName="/xl/charts/style36.xml" ContentType="application/vnd.ms-office.chartstyle+xml"/>
  <Override PartName="/xl/charts/colors36.xml" ContentType="application/vnd.ms-office.chartcolorstyle+xml"/>
  <Override PartName="/xl/drawings/drawing14.xml" ContentType="application/vnd.openxmlformats-officedocument.drawing+xml"/>
  <Override PartName="/xl/charts/chart37.xml" ContentType="application/vnd.openxmlformats-officedocument.drawingml.chart+xml"/>
  <Override PartName="/xl/charts/style37.xml" ContentType="application/vnd.ms-office.chartstyle+xml"/>
  <Override PartName="/xl/charts/colors37.xml" ContentType="application/vnd.ms-office.chartcolorstyle+xml"/>
  <Override PartName="/xl/charts/chart38.xml" ContentType="application/vnd.openxmlformats-officedocument.drawingml.chart+xml"/>
  <Override PartName="/xl/charts/style38.xml" ContentType="application/vnd.ms-office.chartstyle+xml"/>
  <Override PartName="/xl/charts/colors38.xml" ContentType="application/vnd.ms-office.chartcolorstyle+xml"/>
  <Override PartName="/xl/charts/chart39.xml" ContentType="application/vnd.openxmlformats-officedocument.drawingml.chart+xml"/>
  <Override PartName="/xl/charts/style39.xml" ContentType="application/vnd.ms-office.chartstyle+xml"/>
  <Override PartName="/xl/charts/colors39.xml" ContentType="application/vnd.ms-office.chartcolorstyle+xml"/>
  <Override PartName="/xl/drawings/drawing15.xml" ContentType="application/vnd.openxmlformats-officedocument.drawing+xml"/>
  <Override PartName="/xl/charts/chart40.xml" ContentType="application/vnd.openxmlformats-officedocument.drawingml.chart+xml"/>
  <Override PartName="/xl/charts/style40.xml" ContentType="application/vnd.ms-office.chartstyle+xml"/>
  <Override PartName="/xl/charts/colors40.xml" ContentType="application/vnd.ms-office.chartcolorstyle+xml"/>
  <Override PartName="/xl/charts/chart41.xml" ContentType="application/vnd.openxmlformats-officedocument.drawingml.chart+xml"/>
  <Override PartName="/xl/charts/style41.xml" ContentType="application/vnd.ms-office.chartstyle+xml"/>
  <Override PartName="/xl/charts/colors41.xml" ContentType="application/vnd.ms-office.chartcolorstyle+xml"/>
  <Override PartName="/xl/charts/chart42.xml" ContentType="application/vnd.openxmlformats-officedocument.drawingml.chart+xml"/>
  <Override PartName="/xl/charts/style42.xml" ContentType="application/vnd.ms-office.chartstyle+xml"/>
  <Override PartName="/xl/charts/colors42.xml" ContentType="application/vnd.ms-office.chartcolorstyle+xml"/>
  <Override PartName="/xl/drawings/drawing16.xml" ContentType="application/vnd.openxmlformats-officedocument.drawing+xml"/>
  <Override PartName="/xl/charts/chart43.xml" ContentType="application/vnd.openxmlformats-officedocument.drawingml.chart+xml"/>
  <Override PartName="/xl/charts/style43.xml" ContentType="application/vnd.ms-office.chartstyle+xml"/>
  <Override PartName="/xl/charts/colors43.xml" ContentType="application/vnd.ms-office.chartcolorstyle+xml"/>
  <Override PartName="/xl/charts/chart44.xml" ContentType="application/vnd.openxmlformats-officedocument.drawingml.chart+xml"/>
  <Override PartName="/xl/charts/style44.xml" ContentType="application/vnd.ms-office.chartstyle+xml"/>
  <Override PartName="/xl/charts/colors44.xml" ContentType="application/vnd.ms-office.chartcolorstyle+xml"/>
  <Override PartName="/xl/charts/chart45.xml" ContentType="application/vnd.openxmlformats-officedocument.drawingml.chart+xml"/>
  <Override PartName="/xl/charts/style45.xml" ContentType="application/vnd.ms-office.chartstyle+xml"/>
  <Override PartName="/xl/charts/colors45.xml" ContentType="application/vnd.ms-office.chartcolorstyle+xml"/>
  <Override PartName="/xl/drawings/drawing17.xml" ContentType="application/vnd.openxmlformats-officedocument.drawing+xml"/>
  <Override PartName="/xl/charts/chart46.xml" ContentType="application/vnd.openxmlformats-officedocument.drawingml.chart+xml"/>
  <Override PartName="/xl/charts/style46.xml" ContentType="application/vnd.ms-office.chartstyle+xml"/>
  <Override PartName="/xl/charts/colors46.xml" ContentType="application/vnd.ms-office.chartcolorstyle+xml"/>
  <Override PartName="/xl/charts/chart47.xml" ContentType="application/vnd.openxmlformats-officedocument.drawingml.chart+xml"/>
  <Override PartName="/xl/charts/style47.xml" ContentType="application/vnd.ms-office.chartstyle+xml"/>
  <Override PartName="/xl/charts/colors47.xml" ContentType="application/vnd.ms-office.chartcolorstyle+xml"/>
  <Override PartName="/xl/charts/chart48.xml" ContentType="application/vnd.openxmlformats-officedocument.drawingml.chart+xml"/>
  <Override PartName="/xl/charts/style48.xml" ContentType="application/vnd.ms-office.chartstyle+xml"/>
  <Override PartName="/xl/charts/colors48.xml" ContentType="application/vnd.ms-office.chartcolorstyle+xml"/>
  <Override PartName="/xl/drawings/drawing18.xml" ContentType="application/vnd.openxmlformats-officedocument.drawing+xml"/>
  <Override PartName="/xl/charts/chart49.xml" ContentType="application/vnd.openxmlformats-officedocument.drawingml.chart+xml"/>
  <Override PartName="/xl/charts/style49.xml" ContentType="application/vnd.ms-office.chartstyle+xml"/>
  <Override PartName="/xl/charts/colors49.xml" ContentType="application/vnd.ms-office.chartcolorstyle+xml"/>
  <Override PartName="/xl/charts/chart50.xml" ContentType="application/vnd.openxmlformats-officedocument.drawingml.chart+xml"/>
  <Override PartName="/xl/charts/style50.xml" ContentType="application/vnd.ms-office.chartstyle+xml"/>
  <Override PartName="/xl/charts/colors50.xml" ContentType="application/vnd.ms-office.chartcolorstyle+xml"/>
  <Override PartName="/xl/charts/chart51.xml" ContentType="application/vnd.openxmlformats-officedocument.drawingml.chart+xml"/>
  <Override PartName="/xl/charts/style51.xml" ContentType="application/vnd.ms-office.chartstyle+xml"/>
  <Override PartName="/xl/charts/colors51.xml" ContentType="application/vnd.ms-office.chartcolorstyle+xml"/>
  <Override PartName="/xl/drawings/drawing19.xml" ContentType="application/vnd.openxmlformats-officedocument.drawing+xml"/>
  <Override PartName="/xl/charts/chart52.xml" ContentType="application/vnd.openxmlformats-officedocument.drawingml.chart+xml"/>
  <Override PartName="/xl/charts/style52.xml" ContentType="application/vnd.ms-office.chartstyle+xml"/>
  <Override PartName="/xl/charts/colors52.xml" ContentType="application/vnd.ms-office.chartcolorstyle+xml"/>
  <Override PartName="/xl/charts/chart53.xml" ContentType="application/vnd.openxmlformats-officedocument.drawingml.chart+xml"/>
  <Override PartName="/xl/charts/style53.xml" ContentType="application/vnd.ms-office.chartstyle+xml"/>
  <Override PartName="/xl/charts/colors53.xml" ContentType="application/vnd.ms-office.chartcolorstyle+xml"/>
  <Override PartName="/xl/charts/chart54.xml" ContentType="application/vnd.openxmlformats-officedocument.drawingml.chart+xml"/>
  <Override PartName="/xl/charts/style54.xml" ContentType="application/vnd.ms-office.chartstyle+xml"/>
  <Override PartName="/xl/charts/colors54.xml" ContentType="application/vnd.ms-office.chartcolorstyle+xml"/>
  <Override PartName="/xl/drawings/drawing20.xml" ContentType="application/vnd.openxmlformats-officedocument.drawing+xml"/>
  <Override PartName="/xl/charts/chart55.xml" ContentType="application/vnd.openxmlformats-officedocument.drawingml.chart+xml"/>
  <Override PartName="/xl/charts/style55.xml" ContentType="application/vnd.ms-office.chartstyle+xml"/>
  <Override PartName="/xl/charts/colors55.xml" ContentType="application/vnd.ms-office.chartcolorstyle+xml"/>
  <Override PartName="/xl/charts/chart56.xml" ContentType="application/vnd.openxmlformats-officedocument.drawingml.chart+xml"/>
  <Override PartName="/xl/charts/style56.xml" ContentType="application/vnd.ms-office.chartstyle+xml"/>
  <Override PartName="/xl/charts/colors56.xml" ContentType="application/vnd.ms-office.chartcolorstyle+xml"/>
  <Override PartName="/xl/charts/chart57.xml" ContentType="application/vnd.openxmlformats-officedocument.drawingml.chart+xml"/>
  <Override PartName="/xl/charts/style57.xml" ContentType="application/vnd.ms-office.chartstyle+xml"/>
  <Override PartName="/xl/charts/colors57.xml" ContentType="application/vnd.ms-office.chartcolorstyle+xml"/>
  <Override PartName="/xl/drawings/drawing21.xml" ContentType="application/vnd.openxmlformats-officedocument.drawing+xml"/>
  <Override PartName="/xl/charts/chart58.xml" ContentType="application/vnd.openxmlformats-officedocument.drawingml.chart+xml"/>
  <Override PartName="/xl/charts/style58.xml" ContentType="application/vnd.ms-office.chartstyle+xml"/>
  <Override PartName="/xl/charts/colors58.xml" ContentType="application/vnd.ms-office.chartcolorstyle+xml"/>
  <Override PartName="/xl/charts/chart59.xml" ContentType="application/vnd.openxmlformats-officedocument.drawingml.chart+xml"/>
  <Override PartName="/xl/charts/style59.xml" ContentType="application/vnd.ms-office.chartstyle+xml"/>
  <Override PartName="/xl/charts/colors59.xml" ContentType="application/vnd.ms-office.chartcolorstyle+xml"/>
  <Override PartName="/xl/charts/chart60.xml" ContentType="application/vnd.openxmlformats-officedocument.drawingml.chart+xml"/>
  <Override PartName="/xl/charts/style60.xml" ContentType="application/vnd.ms-office.chartstyle+xml"/>
  <Override PartName="/xl/charts/colors60.xml" ContentType="application/vnd.ms-office.chartcolorstyle+xml"/>
  <Override PartName="/xl/drawings/drawing22.xml" ContentType="application/vnd.openxmlformats-officedocument.drawing+xml"/>
  <Override PartName="/xl/charts/chart61.xml" ContentType="application/vnd.openxmlformats-officedocument.drawingml.chart+xml"/>
  <Override PartName="/xl/charts/style61.xml" ContentType="application/vnd.ms-office.chartstyle+xml"/>
  <Override PartName="/xl/charts/colors61.xml" ContentType="application/vnd.ms-office.chartcolorstyle+xml"/>
  <Override PartName="/xl/charts/chart62.xml" ContentType="application/vnd.openxmlformats-officedocument.drawingml.chart+xml"/>
  <Override PartName="/xl/charts/style62.xml" ContentType="application/vnd.ms-office.chartstyle+xml"/>
  <Override PartName="/xl/charts/colors62.xml" ContentType="application/vnd.ms-office.chartcolorstyle+xml"/>
  <Override PartName="/xl/charts/chart63.xml" ContentType="application/vnd.openxmlformats-officedocument.drawingml.chart+xml"/>
  <Override PartName="/xl/charts/style63.xml" ContentType="application/vnd.ms-office.chartstyle+xml"/>
  <Override PartName="/xl/charts/colors63.xml" ContentType="application/vnd.ms-office.chartcolorstyle+xml"/>
  <Override PartName="/xl/drawings/drawing23.xml" ContentType="application/vnd.openxmlformats-officedocument.drawing+xml"/>
  <Override PartName="/xl/charts/chart64.xml" ContentType="application/vnd.openxmlformats-officedocument.drawingml.chart+xml"/>
  <Override PartName="/xl/charts/style64.xml" ContentType="application/vnd.ms-office.chartstyle+xml"/>
  <Override PartName="/xl/charts/colors64.xml" ContentType="application/vnd.ms-office.chartcolorstyle+xml"/>
  <Override PartName="/xl/charts/chart65.xml" ContentType="application/vnd.openxmlformats-officedocument.drawingml.chart+xml"/>
  <Override PartName="/xl/charts/style65.xml" ContentType="application/vnd.ms-office.chartstyle+xml"/>
  <Override PartName="/xl/charts/colors65.xml" ContentType="application/vnd.ms-office.chartcolorstyle+xml"/>
  <Override PartName="/xl/charts/chart66.xml" ContentType="application/vnd.openxmlformats-officedocument.drawingml.chart+xml"/>
  <Override PartName="/xl/charts/style66.xml" ContentType="application/vnd.ms-office.chartstyle+xml"/>
  <Override PartName="/xl/charts/colors66.xml" ContentType="application/vnd.ms-office.chartcolorstyle+xml"/>
  <Override PartName="/xl/drawings/drawing24.xml" ContentType="application/vnd.openxmlformats-officedocument.drawing+xml"/>
  <Override PartName="/xl/charts/chart67.xml" ContentType="application/vnd.openxmlformats-officedocument.drawingml.chart+xml"/>
  <Override PartName="/xl/charts/style67.xml" ContentType="application/vnd.ms-office.chartstyle+xml"/>
  <Override PartName="/xl/charts/colors67.xml" ContentType="application/vnd.ms-office.chartcolorstyle+xml"/>
  <Override PartName="/xl/charts/chart68.xml" ContentType="application/vnd.openxmlformats-officedocument.drawingml.chart+xml"/>
  <Override PartName="/xl/charts/style68.xml" ContentType="application/vnd.ms-office.chartstyle+xml"/>
  <Override PartName="/xl/charts/colors68.xml" ContentType="application/vnd.ms-office.chartcolorstyle+xml"/>
  <Override PartName="/xl/charts/chart69.xml" ContentType="application/vnd.openxmlformats-officedocument.drawingml.chart+xml"/>
  <Override PartName="/xl/charts/style69.xml" ContentType="application/vnd.ms-office.chartstyle+xml"/>
  <Override PartName="/xl/charts/colors69.xml" ContentType="application/vnd.ms-office.chartcolorstyle+xml"/>
  <Override PartName="/xl/drawings/drawing25.xml" ContentType="application/vnd.openxmlformats-officedocument.drawing+xml"/>
  <Override PartName="/xl/charts/chart70.xml" ContentType="application/vnd.openxmlformats-officedocument.drawingml.chart+xml"/>
  <Override PartName="/xl/charts/style70.xml" ContentType="application/vnd.ms-office.chartstyle+xml"/>
  <Override PartName="/xl/charts/colors70.xml" ContentType="application/vnd.ms-office.chartcolorstyle+xml"/>
  <Override PartName="/xl/charts/chart71.xml" ContentType="application/vnd.openxmlformats-officedocument.drawingml.chart+xml"/>
  <Override PartName="/xl/charts/style71.xml" ContentType="application/vnd.ms-office.chartstyle+xml"/>
  <Override PartName="/xl/charts/colors71.xml" ContentType="application/vnd.ms-office.chartcolorstyle+xml"/>
  <Override PartName="/xl/charts/chart72.xml" ContentType="application/vnd.openxmlformats-officedocument.drawingml.chart+xml"/>
  <Override PartName="/xl/charts/style72.xml" ContentType="application/vnd.ms-office.chartstyle+xml"/>
  <Override PartName="/xl/charts/colors72.xml" ContentType="application/vnd.ms-office.chartcolorstyle+xml"/>
  <Override PartName="/xl/drawings/drawing26.xml" ContentType="application/vnd.openxmlformats-officedocument.drawing+xml"/>
  <Override PartName="/xl/charts/chart73.xml" ContentType="application/vnd.openxmlformats-officedocument.drawingml.chart+xml"/>
  <Override PartName="/xl/charts/style73.xml" ContentType="application/vnd.ms-office.chartstyle+xml"/>
  <Override PartName="/xl/charts/colors73.xml" ContentType="application/vnd.ms-office.chartcolorstyle+xml"/>
  <Override PartName="/xl/charts/chart74.xml" ContentType="application/vnd.openxmlformats-officedocument.drawingml.chart+xml"/>
  <Override PartName="/xl/charts/style74.xml" ContentType="application/vnd.ms-office.chartstyle+xml"/>
  <Override PartName="/xl/charts/colors74.xml" ContentType="application/vnd.ms-office.chartcolorstyle+xml"/>
  <Override PartName="/xl/charts/chart75.xml" ContentType="application/vnd.openxmlformats-officedocument.drawingml.chart+xml"/>
  <Override PartName="/xl/charts/style75.xml" ContentType="application/vnd.ms-office.chartstyle+xml"/>
  <Override PartName="/xl/charts/colors75.xml" ContentType="application/vnd.ms-office.chartcolorstyle+xml"/>
  <Override PartName="/xl/drawings/drawing27.xml" ContentType="application/vnd.openxmlformats-officedocument.drawing+xml"/>
  <Override PartName="/xl/charts/chart76.xml" ContentType="application/vnd.openxmlformats-officedocument.drawingml.chart+xml"/>
  <Override PartName="/xl/charts/style76.xml" ContentType="application/vnd.ms-office.chartstyle+xml"/>
  <Override PartName="/xl/charts/colors76.xml" ContentType="application/vnd.ms-office.chartcolorstyle+xml"/>
  <Override PartName="/xl/charts/chart77.xml" ContentType="application/vnd.openxmlformats-officedocument.drawingml.chart+xml"/>
  <Override PartName="/xl/charts/style77.xml" ContentType="application/vnd.ms-office.chartstyle+xml"/>
  <Override PartName="/xl/charts/colors77.xml" ContentType="application/vnd.ms-office.chartcolorstyle+xml"/>
  <Override PartName="/xl/charts/chart78.xml" ContentType="application/vnd.openxmlformats-officedocument.drawingml.chart+xml"/>
  <Override PartName="/xl/charts/style78.xml" ContentType="application/vnd.ms-office.chartstyle+xml"/>
  <Override PartName="/xl/charts/colors78.xml" ContentType="application/vnd.ms-office.chartcolorstyle+xml"/>
  <Override PartName="/xl/drawings/drawing28.xml" ContentType="application/vnd.openxmlformats-officedocument.drawing+xml"/>
  <Override PartName="/xl/charts/chart79.xml" ContentType="application/vnd.openxmlformats-officedocument.drawingml.chart+xml"/>
  <Override PartName="/xl/charts/style79.xml" ContentType="application/vnd.ms-office.chartstyle+xml"/>
  <Override PartName="/xl/charts/colors79.xml" ContentType="application/vnd.ms-office.chartcolorstyle+xml"/>
  <Override PartName="/xl/charts/chart80.xml" ContentType="application/vnd.openxmlformats-officedocument.drawingml.chart+xml"/>
  <Override PartName="/xl/charts/style80.xml" ContentType="application/vnd.ms-office.chartstyle+xml"/>
  <Override PartName="/xl/charts/colors80.xml" ContentType="application/vnd.ms-office.chartcolorstyle+xml"/>
  <Override PartName="/xl/charts/chart81.xml" ContentType="application/vnd.openxmlformats-officedocument.drawingml.chart+xml"/>
  <Override PartName="/xl/charts/style81.xml" ContentType="application/vnd.ms-office.chartstyle+xml"/>
  <Override PartName="/xl/charts/colors81.xml" ContentType="application/vnd.ms-office.chartcolorstyle+xml"/>
  <Override PartName="/xl/drawings/drawing29.xml" ContentType="application/vnd.openxmlformats-officedocument.drawing+xml"/>
  <Override PartName="/xl/charts/chart82.xml" ContentType="application/vnd.openxmlformats-officedocument.drawingml.chart+xml"/>
  <Override PartName="/xl/charts/style82.xml" ContentType="application/vnd.ms-office.chartstyle+xml"/>
  <Override PartName="/xl/charts/colors82.xml" ContentType="application/vnd.ms-office.chartcolorstyle+xml"/>
  <Override PartName="/xl/charts/chart83.xml" ContentType="application/vnd.openxmlformats-officedocument.drawingml.chart+xml"/>
  <Override PartName="/xl/charts/style83.xml" ContentType="application/vnd.ms-office.chartstyle+xml"/>
  <Override PartName="/xl/charts/colors83.xml" ContentType="application/vnd.ms-office.chartcolorstyle+xml"/>
  <Override PartName="/xl/charts/chart84.xml" ContentType="application/vnd.openxmlformats-officedocument.drawingml.chart+xml"/>
  <Override PartName="/xl/charts/style84.xml" ContentType="application/vnd.ms-office.chartstyle+xml"/>
  <Override PartName="/xl/charts/colors84.xml" ContentType="application/vnd.ms-office.chartcolorstyle+xml"/>
  <Override PartName="/xl/drawings/drawing30.xml" ContentType="application/vnd.openxmlformats-officedocument.drawing+xml"/>
  <Override PartName="/xl/charts/chart85.xml" ContentType="application/vnd.openxmlformats-officedocument.drawingml.chart+xml"/>
  <Override PartName="/xl/charts/style85.xml" ContentType="application/vnd.ms-office.chartstyle+xml"/>
  <Override PartName="/xl/charts/colors85.xml" ContentType="application/vnd.ms-office.chartcolorstyle+xml"/>
  <Override PartName="/xl/charts/chart86.xml" ContentType="application/vnd.openxmlformats-officedocument.drawingml.chart+xml"/>
  <Override PartName="/xl/charts/style86.xml" ContentType="application/vnd.ms-office.chartstyle+xml"/>
  <Override PartName="/xl/charts/colors86.xml" ContentType="application/vnd.ms-office.chartcolorstyle+xml"/>
  <Override PartName="/xl/charts/chart87.xml" ContentType="application/vnd.openxmlformats-officedocument.drawingml.chart+xml"/>
  <Override PartName="/xl/charts/style87.xml" ContentType="application/vnd.ms-office.chartstyle+xml"/>
  <Override PartName="/xl/charts/colors87.xml" ContentType="application/vnd.ms-office.chartcolorstyle+xml"/>
  <Override PartName="/xl/drawings/drawing31.xml" ContentType="application/vnd.openxmlformats-officedocument.drawing+xml"/>
  <Override PartName="/xl/charts/chart88.xml" ContentType="application/vnd.openxmlformats-officedocument.drawingml.chart+xml"/>
  <Override PartName="/xl/charts/style88.xml" ContentType="application/vnd.ms-office.chartstyle+xml"/>
  <Override PartName="/xl/charts/colors88.xml" ContentType="application/vnd.ms-office.chartcolorstyle+xml"/>
  <Override PartName="/xl/charts/chart89.xml" ContentType="application/vnd.openxmlformats-officedocument.drawingml.chart+xml"/>
  <Override PartName="/xl/charts/style89.xml" ContentType="application/vnd.ms-office.chartstyle+xml"/>
  <Override PartName="/xl/charts/colors89.xml" ContentType="application/vnd.ms-office.chartcolorstyle+xml"/>
  <Override PartName="/xl/charts/chart90.xml" ContentType="application/vnd.openxmlformats-officedocument.drawingml.chart+xml"/>
  <Override PartName="/xl/charts/style90.xml" ContentType="application/vnd.ms-office.chartstyle+xml"/>
  <Override PartName="/xl/charts/colors90.xml" ContentType="application/vnd.ms-office.chartcolorstyle+xml"/>
  <Override PartName="/xl/drawings/drawing32.xml" ContentType="application/vnd.openxmlformats-officedocument.drawing+xml"/>
  <Override PartName="/xl/charts/chart91.xml" ContentType="application/vnd.openxmlformats-officedocument.drawingml.chart+xml"/>
  <Override PartName="/xl/charts/style91.xml" ContentType="application/vnd.ms-office.chartstyle+xml"/>
  <Override PartName="/xl/charts/colors91.xml" ContentType="application/vnd.ms-office.chartcolorstyle+xml"/>
  <Override PartName="/xl/charts/chart92.xml" ContentType="application/vnd.openxmlformats-officedocument.drawingml.chart+xml"/>
  <Override PartName="/xl/charts/style92.xml" ContentType="application/vnd.ms-office.chartstyle+xml"/>
  <Override PartName="/xl/charts/colors92.xml" ContentType="application/vnd.ms-office.chartcolorstyle+xml"/>
  <Override PartName="/xl/charts/chart93.xml" ContentType="application/vnd.openxmlformats-officedocument.drawingml.chart+xml"/>
  <Override PartName="/xl/charts/style93.xml" ContentType="application/vnd.ms-office.chartstyle+xml"/>
  <Override PartName="/xl/charts/colors93.xml" ContentType="application/vnd.ms-office.chartcolorstyle+xml"/>
  <Override PartName="/xl/drawings/drawing33.xml" ContentType="application/vnd.openxmlformats-officedocument.drawing+xml"/>
  <Override PartName="/xl/charts/chart94.xml" ContentType="application/vnd.openxmlformats-officedocument.drawingml.chart+xml"/>
  <Override PartName="/xl/charts/style94.xml" ContentType="application/vnd.ms-office.chartstyle+xml"/>
  <Override PartName="/xl/charts/colors94.xml" ContentType="application/vnd.ms-office.chartcolorstyle+xml"/>
  <Override PartName="/xl/charts/chart95.xml" ContentType="application/vnd.openxmlformats-officedocument.drawingml.chart+xml"/>
  <Override PartName="/xl/charts/style95.xml" ContentType="application/vnd.ms-office.chartstyle+xml"/>
  <Override PartName="/xl/charts/colors95.xml" ContentType="application/vnd.ms-office.chartcolorstyle+xml"/>
  <Override PartName="/xl/charts/chart96.xml" ContentType="application/vnd.openxmlformats-officedocument.drawingml.chart+xml"/>
  <Override PartName="/xl/charts/style96.xml" ContentType="application/vnd.ms-office.chartstyle+xml"/>
  <Override PartName="/xl/charts/colors96.xml" ContentType="application/vnd.ms-office.chartcolorstyle+xml"/>
  <Override PartName="/xl/drawings/drawing34.xml" ContentType="application/vnd.openxmlformats-officedocument.drawing+xml"/>
  <Override PartName="/xl/charts/chart97.xml" ContentType="application/vnd.openxmlformats-officedocument.drawingml.chart+xml"/>
  <Override PartName="/xl/charts/style97.xml" ContentType="application/vnd.ms-office.chartstyle+xml"/>
  <Override PartName="/xl/charts/colors97.xml" ContentType="application/vnd.ms-office.chartcolorstyle+xml"/>
  <Override PartName="/xl/charts/chart98.xml" ContentType="application/vnd.openxmlformats-officedocument.drawingml.chart+xml"/>
  <Override PartName="/xl/charts/style98.xml" ContentType="application/vnd.ms-office.chartstyle+xml"/>
  <Override PartName="/xl/charts/colors98.xml" ContentType="application/vnd.ms-office.chartcolorstyle+xml"/>
  <Override PartName="/xl/charts/chart99.xml" ContentType="application/vnd.openxmlformats-officedocument.drawingml.chart+xml"/>
  <Override PartName="/xl/charts/style99.xml" ContentType="application/vnd.ms-office.chartstyle+xml"/>
  <Override PartName="/xl/charts/colors99.xml" ContentType="application/vnd.ms-office.chartcolorstyle+xml"/>
  <Override PartName="/xl/drawings/drawing35.xml" ContentType="application/vnd.openxmlformats-officedocument.drawing+xml"/>
  <Override PartName="/xl/charts/chart100.xml" ContentType="application/vnd.openxmlformats-officedocument.drawingml.chart+xml"/>
  <Override PartName="/xl/charts/style100.xml" ContentType="application/vnd.ms-office.chartstyle+xml"/>
  <Override PartName="/xl/charts/colors100.xml" ContentType="application/vnd.ms-office.chartcolorstyle+xml"/>
  <Override PartName="/xl/charts/chart101.xml" ContentType="application/vnd.openxmlformats-officedocument.drawingml.chart+xml"/>
  <Override PartName="/xl/charts/style101.xml" ContentType="application/vnd.ms-office.chartstyle+xml"/>
  <Override PartName="/xl/charts/colors101.xml" ContentType="application/vnd.ms-office.chartcolorstyle+xml"/>
  <Override PartName="/xl/charts/chart102.xml" ContentType="application/vnd.openxmlformats-officedocument.drawingml.chart+xml"/>
  <Override PartName="/xl/charts/style102.xml" ContentType="application/vnd.ms-office.chartstyle+xml"/>
  <Override PartName="/xl/charts/colors102.xml" ContentType="application/vnd.ms-office.chartcolorstyle+xml"/>
  <Override PartName="/xl/drawings/drawing36.xml" ContentType="application/vnd.openxmlformats-officedocument.drawing+xml"/>
  <Override PartName="/xl/charts/chart103.xml" ContentType="application/vnd.openxmlformats-officedocument.drawingml.chart+xml"/>
  <Override PartName="/xl/charts/style103.xml" ContentType="application/vnd.ms-office.chartstyle+xml"/>
  <Override PartName="/xl/charts/colors103.xml" ContentType="application/vnd.ms-office.chartcolorstyle+xml"/>
  <Override PartName="/xl/charts/chart104.xml" ContentType="application/vnd.openxmlformats-officedocument.drawingml.chart+xml"/>
  <Override PartName="/xl/charts/style104.xml" ContentType="application/vnd.ms-office.chartstyle+xml"/>
  <Override PartName="/xl/charts/colors104.xml" ContentType="application/vnd.ms-office.chartcolorstyle+xml"/>
  <Override PartName="/xl/charts/chart105.xml" ContentType="application/vnd.openxmlformats-officedocument.drawingml.chart+xml"/>
  <Override PartName="/xl/charts/style105.xml" ContentType="application/vnd.ms-office.chartstyle+xml"/>
  <Override PartName="/xl/charts/colors105.xml" ContentType="application/vnd.ms-office.chartcolorstyle+xml"/>
  <Override PartName="/xl/drawings/drawing37.xml" ContentType="application/vnd.openxmlformats-officedocument.drawing+xml"/>
  <Override PartName="/xl/charts/chart106.xml" ContentType="application/vnd.openxmlformats-officedocument.drawingml.chart+xml"/>
  <Override PartName="/xl/charts/style106.xml" ContentType="application/vnd.ms-office.chartstyle+xml"/>
  <Override PartName="/xl/charts/colors106.xml" ContentType="application/vnd.ms-office.chartcolorstyle+xml"/>
  <Override PartName="/xl/charts/chart107.xml" ContentType="application/vnd.openxmlformats-officedocument.drawingml.chart+xml"/>
  <Override PartName="/xl/charts/style107.xml" ContentType="application/vnd.ms-office.chartstyle+xml"/>
  <Override PartName="/xl/charts/colors107.xml" ContentType="application/vnd.ms-office.chartcolorstyle+xml"/>
  <Override PartName="/xl/charts/chart108.xml" ContentType="application/vnd.openxmlformats-officedocument.drawingml.chart+xml"/>
  <Override PartName="/xl/charts/style108.xml" ContentType="application/vnd.ms-office.chartstyle+xml"/>
  <Override PartName="/xl/charts/colors108.xml" ContentType="application/vnd.ms-office.chartcolorstyle+xml"/>
  <Override PartName="/xl/drawings/drawing38.xml" ContentType="application/vnd.openxmlformats-officedocument.drawing+xml"/>
  <Override PartName="/xl/charts/chart109.xml" ContentType="application/vnd.openxmlformats-officedocument.drawingml.chart+xml"/>
  <Override PartName="/xl/charts/style109.xml" ContentType="application/vnd.ms-office.chartstyle+xml"/>
  <Override PartName="/xl/charts/colors109.xml" ContentType="application/vnd.ms-office.chartcolorstyle+xml"/>
  <Override PartName="/xl/charts/chart110.xml" ContentType="application/vnd.openxmlformats-officedocument.drawingml.chart+xml"/>
  <Override PartName="/xl/charts/style110.xml" ContentType="application/vnd.ms-office.chartstyle+xml"/>
  <Override PartName="/xl/charts/colors110.xml" ContentType="application/vnd.ms-office.chartcolorstyle+xml"/>
  <Override PartName="/xl/charts/chart111.xml" ContentType="application/vnd.openxmlformats-officedocument.drawingml.chart+xml"/>
  <Override PartName="/xl/charts/style111.xml" ContentType="application/vnd.ms-office.chartstyle+xml"/>
  <Override PartName="/xl/charts/colors111.xml" ContentType="application/vnd.ms-office.chartcolorstyle+xml"/>
  <Override PartName="/xl/drawings/drawing39.xml" ContentType="application/vnd.openxmlformats-officedocument.drawing+xml"/>
  <Override PartName="/xl/charts/chart112.xml" ContentType="application/vnd.openxmlformats-officedocument.drawingml.chart+xml"/>
  <Override PartName="/xl/charts/style112.xml" ContentType="application/vnd.ms-office.chartstyle+xml"/>
  <Override PartName="/xl/charts/colors112.xml" ContentType="application/vnd.ms-office.chartcolorstyle+xml"/>
  <Override PartName="/xl/charts/chart113.xml" ContentType="application/vnd.openxmlformats-officedocument.drawingml.chart+xml"/>
  <Override PartName="/xl/charts/style113.xml" ContentType="application/vnd.ms-office.chartstyle+xml"/>
  <Override PartName="/xl/charts/colors113.xml" ContentType="application/vnd.ms-office.chartcolorstyle+xml"/>
  <Override PartName="/xl/charts/chart114.xml" ContentType="application/vnd.openxmlformats-officedocument.drawingml.chart+xml"/>
  <Override PartName="/xl/charts/style114.xml" ContentType="application/vnd.ms-office.chartstyle+xml"/>
  <Override PartName="/xl/charts/colors114.xml" ContentType="application/vnd.ms-office.chartcolorstyle+xml"/>
  <Override PartName="/xl/drawings/drawing40.xml" ContentType="application/vnd.openxmlformats-officedocument.drawing+xml"/>
  <Override PartName="/xl/charts/chart115.xml" ContentType="application/vnd.openxmlformats-officedocument.drawingml.chart+xml"/>
  <Override PartName="/xl/charts/style115.xml" ContentType="application/vnd.ms-office.chartstyle+xml"/>
  <Override PartName="/xl/charts/colors115.xml" ContentType="application/vnd.ms-office.chartcolorstyle+xml"/>
  <Override PartName="/xl/charts/chart116.xml" ContentType="application/vnd.openxmlformats-officedocument.drawingml.chart+xml"/>
  <Override PartName="/xl/charts/style116.xml" ContentType="application/vnd.ms-office.chartstyle+xml"/>
  <Override PartName="/xl/charts/colors116.xml" ContentType="application/vnd.ms-office.chartcolorstyle+xml"/>
  <Override PartName="/xl/charts/chart117.xml" ContentType="application/vnd.openxmlformats-officedocument.drawingml.chart+xml"/>
  <Override PartName="/xl/charts/style117.xml" ContentType="application/vnd.ms-office.chartstyle+xml"/>
  <Override PartName="/xl/charts/colors117.xml" ContentType="application/vnd.ms-office.chartcolorstyle+xml"/>
  <Override PartName="/xl/drawings/drawing41.xml" ContentType="application/vnd.openxmlformats-officedocument.drawing+xml"/>
  <Override PartName="/xl/charts/chart118.xml" ContentType="application/vnd.openxmlformats-officedocument.drawingml.chart+xml"/>
  <Override PartName="/xl/charts/style118.xml" ContentType="application/vnd.ms-office.chartstyle+xml"/>
  <Override PartName="/xl/charts/colors118.xml" ContentType="application/vnd.ms-office.chartcolorstyle+xml"/>
  <Override PartName="/xl/charts/chart119.xml" ContentType="application/vnd.openxmlformats-officedocument.drawingml.chart+xml"/>
  <Override PartName="/xl/charts/style119.xml" ContentType="application/vnd.ms-office.chartstyle+xml"/>
  <Override PartName="/xl/charts/colors119.xml" ContentType="application/vnd.ms-office.chartcolorstyle+xml"/>
  <Override PartName="/xl/charts/chart120.xml" ContentType="application/vnd.openxmlformats-officedocument.drawingml.chart+xml"/>
  <Override PartName="/xl/charts/style120.xml" ContentType="application/vnd.ms-office.chartstyle+xml"/>
  <Override PartName="/xl/charts/colors120.xml" ContentType="application/vnd.ms-office.chartcolorstyle+xml"/>
  <Override PartName="/xl/drawings/drawing42.xml" ContentType="application/vnd.openxmlformats-officedocument.drawing+xml"/>
  <Override PartName="/xl/charts/chart121.xml" ContentType="application/vnd.openxmlformats-officedocument.drawingml.chart+xml"/>
  <Override PartName="/xl/charts/style121.xml" ContentType="application/vnd.ms-office.chartstyle+xml"/>
  <Override PartName="/xl/charts/colors121.xml" ContentType="application/vnd.ms-office.chartcolorstyle+xml"/>
  <Override PartName="/xl/charts/chart122.xml" ContentType="application/vnd.openxmlformats-officedocument.drawingml.chart+xml"/>
  <Override PartName="/xl/charts/style122.xml" ContentType="application/vnd.ms-office.chartstyle+xml"/>
  <Override PartName="/xl/charts/colors122.xml" ContentType="application/vnd.ms-office.chartcolorstyle+xml"/>
  <Override PartName="/xl/charts/chart123.xml" ContentType="application/vnd.openxmlformats-officedocument.drawingml.chart+xml"/>
  <Override PartName="/xl/charts/style123.xml" ContentType="application/vnd.ms-office.chartstyle+xml"/>
  <Override PartName="/xl/charts/colors123.xml" ContentType="application/vnd.ms-office.chartcolorstyle+xml"/>
  <Override PartName="/xl/drawings/drawing43.xml" ContentType="application/vnd.openxmlformats-officedocument.drawing+xml"/>
  <Override PartName="/xl/charts/chart124.xml" ContentType="application/vnd.openxmlformats-officedocument.drawingml.chart+xml"/>
  <Override PartName="/xl/charts/style124.xml" ContentType="application/vnd.ms-office.chartstyle+xml"/>
  <Override PartName="/xl/charts/colors124.xml" ContentType="application/vnd.ms-office.chartcolorstyle+xml"/>
  <Override PartName="/xl/charts/chart125.xml" ContentType="application/vnd.openxmlformats-officedocument.drawingml.chart+xml"/>
  <Override PartName="/xl/charts/style125.xml" ContentType="application/vnd.ms-office.chartstyle+xml"/>
  <Override PartName="/xl/charts/colors125.xml" ContentType="application/vnd.ms-office.chartcolorstyle+xml"/>
  <Override PartName="/xl/charts/chart126.xml" ContentType="application/vnd.openxmlformats-officedocument.drawingml.chart+xml"/>
  <Override PartName="/xl/charts/style126.xml" ContentType="application/vnd.ms-office.chartstyle+xml"/>
  <Override PartName="/xl/charts/colors126.xml" ContentType="application/vnd.ms-office.chartcolorstyle+xml"/>
  <Override PartName="/xl/drawings/drawing44.xml" ContentType="application/vnd.openxmlformats-officedocument.drawing+xml"/>
  <Override PartName="/xl/charts/chart127.xml" ContentType="application/vnd.openxmlformats-officedocument.drawingml.chart+xml"/>
  <Override PartName="/xl/charts/style127.xml" ContentType="application/vnd.ms-office.chartstyle+xml"/>
  <Override PartName="/xl/charts/colors127.xml" ContentType="application/vnd.ms-office.chartcolorstyle+xml"/>
  <Override PartName="/xl/charts/chart128.xml" ContentType="application/vnd.openxmlformats-officedocument.drawingml.chart+xml"/>
  <Override PartName="/xl/charts/style128.xml" ContentType="application/vnd.ms-office.chartstyle+xml"/>
  <Override PartName="/xl/charts/colors128.xml" ContentType="application/vnd.ms-office.chartcolorstyle+xml"/>
  <Override PartName="/xl/charts/chart129.xml" ContentType="application/vnd.openxmlformats-officedocument.drawingml.chart+xml"/>
  <Override PartName="/xl/charts/style129.xml" ContentType="application/vnd.ms-office.chartstyle+xml"/>
  <Override PartName="/xl/charts/colors129.xml" ContentType="application/vnd.ms-office.chartcolorstyle+xml"/>
  <Override PartName="/xl/drawings/drawing45.xml" ContentType="application/vnd.openxmlformats-officedocument.drawing+xml"/>
  <Override PartName="/xl/charts/chart130.xml" ContentType="application/vnd.openxmlformats-officedocument.drawingml.chart+xml"/>
  <Override PartName="/xl/charts/style130.xml" ContentType="application/vnd.ms-office.chartstyle+xml"/>
  <Override PartName="/xl/charts/colors130.xml" ContentType="application/vnd.ms-office.chartcolorstyle+xml"/>
  <Override PartName="/xl/charts/chart131.xml" ContentType="application/vnd.openxmlformats-officedocument.drawingml.chart+xml"/>
  <Override PartName="/xl/charts/style131.xml" ContentType="application/vnd.ms-office.chartstyle+xml"/>
  <Override PartName="/xl/charts/colors131.xml" ContentType="application/vnd.ms-office.chartcolorstyle+xml"/>
  <Override PartName="/xl/charts/chart132.xml" ContentType="application/vnd.openxmlformats-officedocument.drawingml.chart+xml"/>
  <Override PartName="/xl/charts/style132.xml" ContentType="application/vnd.ms-office.chartstyle+xml"/>
  <Override PartName="/xl/charts/colors132.xml" ContentType="application/vnd.ms-office.chartcolorstyle+xml"/>
  <Override PartName="/xl/drawings/drawing46.xml" ContentType="application/vnd.openxmlformats-officedocument.drawing+xml"/>
  <Override PartName="/xl/charts/chart133.xml" ContentType="application/vnd.openxmlformats-officedocument.drawingml.chart+xml"/>
  <Override PartName="/xl/charts/style133.xml" ContentType="application/vnd.ms-office.chartstyle+xml"/>
  <Override PartName="/xl/charts/colors133.xml" ContentType="application/vnd.ms-office.chartcolorstyle+xml"/>
  <Override PartName="/xl/charts/chart134.xml" ContentType="application/vnd.openxmlformats-officedocument.drawingml.chart+xml"/>
  <Override PartName="/xl/charts/style134.xml" ContentType="application/vnd.ms-office.chartstyle+xml"/>
  <Override PartName="/xl/charts/colors134.xml" ContentType="application/vnd.ms-office.chartcolorstyle+xml"/>
  <Override PartName="/xl/charts/chart135.xml" ContentType="application/vnd.openxmlformats-officedocument.drawingml.chart+xml"/>
  <Override PartName="/xl/charts/style135.xml" ContentType="application/vnd.ms-office.chartstyle+xml"/>
  <Override PartName="/xl/charts/colors135.xml" ContentType="application/vnd.ms-office.chartcolorstyle+xml"/>
  <Override PartName="/xl/drawings/drawing47.xml" ContentType="application/vnd.openxmlformats-officedocument.drawing+xml"/>
  <Override PartName="/xl/charts/chart136.xml" ContentType="application/vnd.openxmlformats-officedocument.drawingml.chart+xml"/>
  <Override PartName="/xl/charts/style136.xml" ContentType="application/vnd.ms-office.chartstyle+xml"/>
  <Override PartName="/xl/charts/colors136.xml" ContentType="application/vnd.ms-office.chartcolorstyle+xml"/>
  <Override PartName="/xl/charts/chart137.xml" ContentType="application/vnd.openxmlformats-officedocument.drawingml.chart+xml"/>
  <Override PartName="/xl/charts/style137.xml" ContentType="application/vnd.ms-office.chartstyle+xml"/>
  <Override PartName="/xl/charts/colors137.xml" ContentType="application/vnd.ms-office.chartcolorstyle+xml"/>
  <Override PartName="/xl/charts/chart138.xml" ContentType="application/vnd.openxmlformats-officedocument.drawingml.chart+xml"/>
  <Override PartName="/xl/charts/style138.xml" ContentType="application/vnd.ms-office.chartstyle+xml"/>
  <Override PartName="/xl/charts/colors138.xml" ContentType="application/vnd.ms-office.chartcolorstyle+xml"/>
  <Override PartName="/xl/drawings/drawing48.xml" ContentType="application/vnd.openxmlformats-officedocument.drawing+xml"/>
  <Override PartName="/xl/charts/chart139.xml" ContentType="application/vnd.openxmlformats-officedocument.drawingml.chart+xml"/>
  <Override PartName="/xl/charts/style139.xml" ContentType="application/vnd.ms-office.chartstyle+xml"/>
  <Override PartName="/xl/charts/colors139.xml" ContentType="application/vnd.ms-office.chartcolorstyle+xml"/>
  <Override PartName="/xl/charts/chart140.xml" ContentType="application/vnd.openxmlformats-officedocument.drawingml.chart+xml"/>
  <Override PartName="/xl/charts/style140.xml" ContentType="application/vnd.ms-office.chartstyle+xml"/>
  <Override PartName="/xl/charts/colors140.xml" ContentType="application/vnd.ms-office.chartcolorstyle+xml"/>
  <Override PartName="/xl/charts/chart141.xml" ContentType="application/vnd.openxmlformats-officedocument.drawingml.chart+xml"/>
  <Override PartName="/xl/charts/style141.xml" ContentType="application/vnd.ms-office.chartstyle+xml"/>
  <Override PartName="/xl/charts/colors14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7029" codeName="{E757BCB4-07E6-AE0B-56E0-F0EEF7A6E26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online024\Documents\mahjong-club\成績管理システム\"/>
    </mc:Choice>
  </mc:AlternateContent>
  <xr:revisionPtr revIDLastSave="0" documentId="13_ncr:1_{E8A930E9-7354-4F28-84C4-F851D2628F25}" xr6:coauthVersionLast="47" xr6:coauthVersionMax="47" xr10:uidLastSave="{00000000-0000-0000-0000-000000000000}"/>
  <bookViews>
    <workbookView xWindow="-108" yWindow="-108" windowWidth="23256" windowHeight="12456" tabRatio="663" firstSheet="2" activeTab="2" xr2:uid="{4FDB0271-42AC-4C1F-BA12-2E989A379038}"/>
  </bookViews>
  <sheets>
    <sheet name="Cache" sheetId="2227" state="hidden" r:id="rId1"/>
    <sheet name="Players" sheetId="3285" state="hidden" r:id="rId2"/>
    <sheet name="ランキング" sheetId="3332" r:id="rId3"/>
    <sheet name="全体" sheetId="6272" r:id="rId4"/>
    <sheet name="松澤亮太" sheetId="6273" r:id="rId5"/>
    <sheet name="滝沢悠人" sheetId="6274" r:id="rId6"/>
    <sheet name="大池陸斗" sheetId="6275" r:id="rId7"/>
    <sheet name="百瀬成空" sheetId="6276" r:id="rId8"/>
    <sheet name="佐藤成浩" sheetId="6277" r:id="rId9"/>
    <sheet name="依田幸憲" sheetId="6278" r:id="rId10"/>
    <sheet name="保谷一貴" sheetId="6279" r:id="rId11"/>
    <sheet name="高野源太" sheetId="6280" r:id="rId12"/>
    <sheet name="矢ヶ崎健" sheetId="6281" r:id="rId13"/>
    <sheet name="小林郁斗" sheetId="6282" r:id="rId14"/>
    <sheet name="木角有希" sheetId="6283" r:id="rId15"/>
    <sheet name="福澤大地" sheetId="6284" r:id="rId16"/>
    <sheet name="髙橋桜" sheetId="6285" r:id="rId17"/>
    <sheet name="多田洋輔" sheetId="6286" r:id="rId18"/>
    <sheet name="柳澤颯吾" sheetId="6287" r:id="rId19"/>
    <sheet name="石澤巧望" sheetId="6288" r:id="rId20"/>
    <sheet name="川上翔大" sheetId="6289" r:id="rId21"/>
    <sheet name="北沢蓮太郎" sheetId="6290" r:id="rId22"/>
    <sheet name="市川大智" sheetId="6291" r:id="rId23"/>
    <sheet name="中川弘崇" sheetId="6292" r:id="rId24"/>
    <sheet name="阿部圭太朗" sheetId="6293" r:id="rId25"/>
    <sheet name="山崎葵" sheetId="6294" r:id="rId26"/>
    <sheet name="関谷洸佑" sheetId="6295" r:id="rId27"/>
    <sheet name="巻島夢樹" sheetId="6296" r:id="rId28"/>
    <sheet name="伊藤仁城" sheetId="6298" r:id="rId29"/>
    <sheet name="西沢武留" sheetId="6299" r:id="rId30"/>
    <sheet name="両角慧太" sheetId="6300" r:id="rId31"/>
    <sheet name="中村花菜" sheetId="6301" r:id="rId32"/>
    <sheet name="中村季暉" sheetId="6302" r:id="rId33"/>
    <sheet name="吉澤諒" sheetId="6303" r:id="rId34"/>
    <sheet name="塩入悠" sheetId="6304" r:id="rId35"/>
    <sheet name="宮澤七星" sheetId="6305" r:id="rId36"/>
    <sheet name="坂本羽弥斗" sheetId="6306" r:id="rId37"/>
    <sheet name="湯本咲蔵" sheetId="6307" r:id="rId38"/>
    <sheet name="田名網新" sheetId="6308" r:id="rId39"/>
    <sheet name="山本悠介" sheetId="6309" r:id="rId40"/>
    <sheet name="石原凛人" sheetId="6310" r:id="rId41"/>
    <sheet name="渡部陵瑛" sheetId="6311" r:id="rId42"/>
    <sheet name="唐澤聖矢" sheetId="6312" r:id="rId43"/>
    <sheet name="清水常緑" sheetId="6313" r:id="rId44"/>
    <sheet name="所附快和" sheetId="6314" r:id="rId45"/>
    <sheet name="長野柊馬" sheetId="6315" r:id="rId46"/>
    <sheet name="井澤軌人" sheetId="6316" r:id="rId47"/>
    <sheet name="小林圭太" sheetId="6317" r:id="rId48"/>
    <sheet name="Template (3)" sheetId="6297" state="hidden" r:id="rId49"/>
    <sheet name="Template" sheetId="2228" state="hidden" r:id="rId50"/>
  </sheets>
  <definedNames>
    <definedName name="アガリ数" localSheetId="48">'Template (3)'!$B$17</definedName>
    <definedName name="アガリ数" localSheetId="24">阿部圭太朗!$B$17</definedName>
    <definedName name="アガリ数" localSheetId="28">伊藤仁城!$B$17</definedName>
    <definedName name="アガリ数" localSheetId="9">依田幸憲!$B$17</definedName>
    <definedName name="アガリ数" localSheetId="46">井澤軌人!$B$17</definedName>
    <definedName name="アガリ数" localSheetId="34">塩入悠!$B$17</definedName>
    <definedName name="アガリ数" localSheetId="27">巻島夢樹!$B$17</definedName>
    <definedName name="アガリ数" localSheetId="26">関谷洸佑!$B$17</definedName>
    <definedName name="アガリ数" localSheetId="33">吉澤諒!$B$17</definedName>
    <definedName name="アガリ数" localSheetId="35">宮澤七星!$B$17</definedName>
    <definedName name="アガリ数" localSheetId="11">高野源太!$B$17</definedName>
    <definedName name="アガリ数" localSheetId="8">佐藤成浩!$B$17</definedName>
    <definedName name="アガリ数" localSheetId="36">坂本羽弥斗!$B$17</definedName>
    <definedName name="アガリ数" localSheetId="25">山崎葵!$B$17</definedName>
    <definedName name="アガリ数" localSheetId="39">山本悠介!$B$17</definedName>
    <definedName name="アガリ数" localSheetId="22">市川大智!$B$17</definedName>
    <definedName name="アガリ数" localSheetId="44">所附快和!$B$17</definedName>
    <definedName name="アガリ数" localSheetId="13">小林郁斗!$B$17</definedName>
    <definedName name="アガリ数" localSheetId="47">小林圭太!$B$17</definedName>
    <definedName name="アガリ数" localSheetId="4">松澤亮太!$B$17</definedName>
    <definedName name="アガリ数" localSheetId="43">清水常緑!$B$17</definedName>
    <definedName name="アガリ数" localSheetId="29">西沢武留!$B$17</definedName>
    <definedName name="アガリ数" localSheetId="40">石原凛人!$B$17</definedName>
    <definedName name="アガリ数" localSheetId="19">石澤巧望!$B$17</definedName>
    <definedName name="アガリ数" localSheetId="20">川上翔大!$B$17</definedName>
    <definedName name="アガリ数" localSheetId="3">全体!$B$17</definedName>
    <definedName name="アガリ数" localSheetId="17">多田洋輔!$B$17</definedName>
    <definedName name="アガリ数" localSheetId="6">大池陸斗!$B$17</definedName>
    <definedName name="アガリ数" localSheetId="5">滝沢悠人!$B$17</definedName>
    <definedName name="アガリ数" localSheetId="23">中川弘崇!$B$17</definedName>
    <definedName name="アガリ数" localSheetId="31">中村花菜!$B$17</definedName>
    <definedName name="アガリ数" localSheetId="32">中村季暉!$B$17</definedName>
    <definedName name="アガリ数" localSheetId="45">長野柊馬!$B$17</definedName>
    <definedName name="アガリ数" localSheetId="38">田名網新!$B$17</definedName>
    <definedName name="アガリ数" localSheetId="41">渡部陵瑛!$B$17</definedName>
    <definedName name="アガリ数" localSheetId="42">唐澤聖矢!$B$17</definedName>
    <definedName name="アガリ数" localSheetId="37">湯本咲蔵!$B$17</definedName>
    <definedName name="アガリ数" localSheetId="7">百瀬成空!$B$17</definedName>
    <definedName name="アガリ数" localSheetId="15">福澤大地!$B$17</definedName>
    <definedName name="アガリ数" localSheetId="10">保谷一貴!$B$17</definedName>
    <definedName name="アガリ数" localSheetId="21">北沢蓮太郎!$B$17</definedName>
    <definedName name="アガリ数" localSheetId="14">木角有希!$B$17</definedName>
    <definedName name="アガリ数" localSheetId="12">矢ヶ崎健!$B$17</definedName>
    <definedName name="アガリ数" localSheetId="18">柳澤颯吾!$B$17</definedName>
    <definedName name="アガリ数" localSheetId="30">両角慧太!$B$17</definedName>
    <definedName name="アガリ数" localSheetId="16">髙橋桜!$B$17</definedName>
    <definedName name="アガリ数">Template!$B$17</definedName>
    <definedName name="アガリ率" localSheetId="48">'Template (3)'!$C$17</definedName>
    <definedName name="アガリ率" localSheetId="24">阿部圭太朗!$C$17</definedName>
    <definedName name="アガリ率" localSheetId="28">伊藤仁城!$C$17</definedName>
    <definedName name="アガリ率" localSheetId="9">依田幸憲!$C$17</definedName>
    <definedName name="アガリ率" localSheetId="46">井澤軌人!$C$17</definedName>
    <definedName name="アガリ率" localSheetId="34">塩入悠!$C$17</definedName>
    <definedName name="アガリ率" localSheetId="27">巻島夢樹!$C$17</definedName>
    <definedName name="アガリ率" localSheetId="26">関谷洸佑!$C$17</definedName>
    <definedName name="アガリ率" localSheetId="33">吉澤諒!$C$17</definedName>
    <definedName name="アガリ率" localSheetId="35">宮澤七星!$C$17</definedName>
    <definedName name="アガリ率" localSheetId="11">高野源太!$C$17</definedName>
    <definedName name="アガリ率" localSheetId="8">佐藤成浩!$C$17</definedName>
    <definedName name="アガリ率" localSheetId="36">坂本羽弥斗!$C$17</definedName>
    <definedName name="アガリ率" localSheetId="25">山崎葵!$C$17</definedName>
    <definedName name="アガリ率" localSheetId="39">山本悠介!$C$17</definedName>
    <definedName name="アガリ率" localSheetId="22">市川大智!$C$17</definedName>
    <definedName name="アガリ率" localSheetId="44">所附快和!$C$17</definedName>
    <definedName name="アガリ率" localSheetId="13">小林郁斗!$C$17</definedName>
    <definedName name="アガリ率" localSheetId="47">小林圭太!$C$17</definedName>
    <definedName name="アガリ率" localSheetId="4">松澤亮太!$C$17</definedName>
    <definedName name="アガリ率" localSheetId="43">清水常緑!$C$17</definedName>
    <definedName name="アガリ率" localSheetId="29">西沢武留!$C$17</definedName>
    <definedName name="アガリ率" localSheetId="40">石原凛人!$C$17</definedName>
    <definedName name="アガリ率" localSheetId="19">石澤巧望!$C$17</definedName>
    <definedName name="アガリ率" localSheetId="20">川上翔大!$C$17</definedName>
    <definedName name="アガリ率" localSheetId="3">全体!$C$17</definedName>
    <definedName name="アガリ率" localSheetId="17">多田洋輔!$C$17</definedName>
    <definedName name="アガリ率" localSheetId="6">大池陸斗!$C$17</definedName>
    <definedName name="アガリ率" localSheetId="5">滝沢悠人!$C$17</definedName>
    <definedName name="アガリ率" localSheetId="23">中川弘崇!$C$17</definedName>
    <definedName name="アガリ率" localSheetId="31">中村花菜!$C$17</definedName>
    <definedName name="アガリ率" localSheetId="32">中村季暉!$C$17</definedName>
    <definedName name="アガリ率" localSheetId="45">長野柊馬!$C$17</definedName>
    <definedName name="アガリ率" localSheetId="38">田名網新!$C$17</definedName>
    <definedName name="アガリ率" localSheetId="41">渡部陵瑛!$C$17</definedName>
    <definedName name="アガリ率" localSheetId="42">唐澤聖矢!$C$17</definedName>
    <definedName name="アガリ率" localSheetId="37">湯本咲蔵!$C$17</definedName>
    <definedName name="アガリ率" localSheetId="7">百瀬成空!$C$17</definedName>
    <definedName name="アガリ率" localSheetId="15">福澤大地!$C$17</definedName>
    <definedName name="アガリ率" localSheetId="10">保谷一貴!$C$17</definedName>
    <definedName name="アガリ率" localSheetId="21">北沢蓮太郎!$C$17</definedName>
    <definedName name="アガリ率" localSheetId="14">木角有希!$C$17</definedName>
    <definedName name="アガリ率" localSheetId="12">矢ヶ崎健!$C$17</definedName>
    <definedName name="アガリ率" localSheetId="18">柳澤颯吾!$C$17</definedName>
    <definedName name="アガリ率" localSheetId="30">両角慧太!$C$17</definedName>
    <definedName name="アガリ率" localSheetId="16">髙橋桜!$C$17</definedName>
    <definedName name="アガリ率">Template!$C$17</definedName>
    <definedName name="ダマアガリ数" localSheetId="48">'Template (3)'!$B$23</definedName>
    <definedName name="ダマアガリ数" localSheetId="24">阿部圭太朗!$B$23</definedName>
    <definedName name="ダマアガリ数" localSheetId="28">伊藤仁城!$B$23</definedName>
    <definedName name="ダマアガリ数" localSheetId="9">依田幸憲!$B$23</definedName>
    <definedName name="ダマアガリ数" localSheetId="46">井澤軌人!$B$23</definedName>
    <definedName name="ダマアガリ数" localSheetId="34">塩入悠!$B$23</definedName>
    <definedName name="ダマアガリ数" localSheetId="27">巻島夢樹!$B$23</definedName>
    <definedName name="ダマアガリ数" localSheetId="26">関谷洸佑!$B$23</definedName>
    <definedName name="ダマアガリ数" localSheetId="33">吉澤諒!$B$23</definedName>
    <definedName name="ダマアガリ数" localSheetId="35">宮澤七星!$B$23</definedName>
    <definedName name="ダマアガリ数" localSheetId="11">高野源太!$B$23</definedName>
    <definedName name="ダマアガリ数" localSheetId="8">佐藤成浩!$B$23</definedName>
    <definedName name="ダマアガリ数" localSheetId="36">坂本羽弥斗!$B$23</definedName>
    <definedName name="ダマアガリ数" localSheetId="25">山崎葵!$B$23</definedName>
    <definedName name="ダマアガリ数" localSheetId="39">山本悠介!$B$23</definedName>
    <definedName name="ダマアガリ数" localSheetId="22">市川大智!$B$23</definedName>
    <definedName name="ダマアガリ数" localSheetId="44">所附快和!$B$23</definedName>
    <definedName name="ダマアガリ数" localSheetId="13">小林郁斗!$B$23</definedName>
    <definedName name="ダマアガリ数" localSheetId="47">小林圭太!$B$23</definedName>
    <definedName name="ダマアガリ数" localSheetId="4">松澤亮太!$B$23</definedName>
    <definedName name="ダマアガリ数" localSheetId="43">清水常緑!$B$23</definedName>
    <definedName name="ダマアガリ数" localSheetId="29">西沢武留!$B$23</definedName>
    <definedName name="ダマアガリ数" localSheetId="40">石原凛人!$B$23</definedName>
    <definedName name="ダマアガリ数" localSheetId="19">石澤巧望!$B$23</definedName>
    <definedName name="ダマアガリ数" localSheetId="20">川上翔大!$B$23</definedName>
    <definedName name="ダマアガリ数" localSheetId="3">全体!$B$23</definedName>
    <definedName name="ダマアガリ数" localSheetId="17">多田洋輔!$B$23</definedName>
    <definedName name="ダマアガリ数" localSheetId="6">大池陸斗!$B$23</definedName>
    <definedName name="ダマアガリ数" localSheetId="5">滝沢悠人!$B$23</definedName>
    <definedName name="ダマアガリ数" localSheetId="23">中川弘崇!$B$23</definedName>
    <definedName name="ダマアガリ数" localSheetId="31">中村花菜!$B$23</definedName>
    <definedName name="ダマアガリ数" localSheetId="32">中村季暉!$B$23</definedName>
    <definedName name="ダマアガリ数" localSheetId="45">長野柊馬!$B$23</definedName>
    <definedName name="ダマアガリ数" localSheetId="38">田名網新!$B$23</definedName>
    <definedName name="ダマアガリ数" localSheetId="41">渡部陵瑛!$B$23</definedName>
    <definedName name="ダマアガリ数" localSheetId="42">唐澤聖矢!$B$23</definedName>
    <definedName name="ダマアガリ数" localSheetId="37">湯本咲蔵!$B$23</definedName>
    <definedName name="ダマアガリ数" localSheetId="7">百瀬成空!$B$23</definedName>
    <definedName name="ダマアガリ数" localSheetId="15">福澤大地!$B$23</definedName>
    <definedName name="ダマアガリ数" localSheetId="10">保谷一貴!$B$23</definedName>
    <definedName name="ダマアガリ数" localSheetId="21">北沢蓮太郎!$B$23</definedName>
    <definedName name="ダマアガリ数" localSheetId="14">木角有希!$B$23</definedName>
    <definedName name="ダマアガリ数" localSheetId="12">矢ヶ崎健!$B$23</definedName>
    <definedName name="ダマアガリ数" localSheetId="18">柳澤颯吾!$B$23</definedName>
    <definedName name="ダマアガリ数" localSheetId="30">両角慧太!$B$23</definedName>
    <definedName name="ダマアガリ数" localSheetId="16">髙橋桜!$B$23</definedName>
    <definedName name="ダマアガリ数">Template!$B$23</definedName>
    <definedName name="ダマアガリ点" localSheetId="48">'Template (3)'!#REF!</definedName>
    <definedName name="ダマアガリ点" localSheetId="24">阿部圭太朗!#REF!</definedName>
    <definedName name="ダマアガリ点" localSheetId="28">伊藤仁城!#REF!</definedName>
    <definedName name="ダマアガリ点" localSheetId="9">依田幸憲!#REF!</definedName>
    <definedName name="ダマアガリ点" localSheetId="46">井澤軌人!#REF!</definedName>
    <definedName name="ダマアガリ点" localSheetId="34">塩入悠!#REF!</definedName>
    <definedName name="ダマアガリ点" localSheetId="27">巻島夢樹!#REF!</definedName>
    <definedName name="ダマアガリ点" localSheetId="26">関谷洸佑!#REF!</definedName>
    <definedName name="ダマアガリ点" localSheetId="33">吉澤諒!#REF!</definedName>
    <definedName name="ダマアガリ点" localSheetId="35">宮澤七星!#REF!</definedName>
    <definedName name="ダマアガリ点" localSheetId="11">高野源太!#REF!</definedName>
    <definedName name="ダマアガリ点" localSheetId="8">佐藤成浩!#REF!</definedName>
    <definedName name="ダマアガリ点" localSheetId="36">坂本羽弥斗!#REF!</definedName>
    <definedName name="ダマアガリ点" localSheetId="25">山崎葵!#REF!</definedName>
    <definedName name="ダマアガリ点" localSheetId="39">山本悠介!#REF!</definedName>
    <definedName name="ダマアガリ点" localSheetId="22">市川大智!#REF!</definedName>
    <definedName name="ダマアガリ点" localSheetId="44">所附快和!#REF!</definedName>
    <definedName name="ダマアガリ点" localSheetId="13">小林郁斗!#REF!</definedName>
    <definedName name="ダマアガリ点" localSheetId="47">小林圭太!#REF!</definedName>
    <definedName name="ダマアガリ点" localSheetId="4">松澤亮太!#REF!</definedName>
    <definedName name="ダマアガリ点" localSheetId="43">清水常緑!#REF!</definedName>
    <definedName name="ダマアガリ点" localSheetId="29">西沢武留!#REF!</definedName>
    <definedName name="ダマアガリ点" localSheetId="40">石原凛人!#REF!</definedName>
    <definedName name="ダマアガリ点" localSheetId="19">石澤巧望!#REF!</definedName>
    <definedName name="ダマアガリ点" localSheetId="20">川上翔大!#REF!</definedName>
    <definedName name="ダマアガリ点" localSheetId="3">全体!#REF!</definedName>
    <definedName name="ダマアガリ点" localSheetId="17">多田洋輔!#REF!</definedName>
    <definedName name="ダマアガリ点" localSheetId="6">大池陸斗!#REF!</definedName>
    <definedName name="ダマアガリ点" localSheetId="5">滝沢悠人!#REF!</definedName>
    <definedName name="ダマアガリ点" localSheetId="23">中川弘崇!#REF!</definedName>
    <definedName name="ダマアガリ点" localSheetId="31">中村花菜!#REF!</definedName>
    <definedName name="ダマアガリ点" localSheetId="32">中村季暉!#REF!</definedName>
    <definedName name="ダマアガリ点" localSheetId="45">長野柊馬!#REF!</definedName>
    <definedName name="ダマアガリ点" localSheetId="38">田名網新!#REF!</definedName>
    <definedName name="ダマアガリ点" localSheetId="41">渡部陵瑛!#REF!</definedName>
    <definedName name="ダマアガリ点" localSheetId="42">唐澤聖矢!#REF!</definedName>
    <definedName name="ダマアガリ点" localSheetId="37">湯本咲蔵!#REF!</definedName>
    <definedName name="ダマアガリ点" localSheetId="7">百瀬成空!#REF!</definedName>
    <definedName name="ダマアガリ点" localSheetId="15">福澤大地!#REF!</definedName>
    <definedName name="ダマアガリ点" localSheetId="10">保谷一貴!#REF!</definedName>
    <definedName name="ダマアガリ点" localSheetId="21">北沢蓮太郎!#REF!</definedName>
    <definedName name="ダマアガリ点" localSheetId="14">木角有希!#REF!</definedName>
    <definedName name="ダマアガリ点" localSheetId="12">矢ヶ崎健!#REF!</definedName>
    <definedName name="ダマアガリ点" localSheetId="18">柳澤颯吾!#REF!</definedName>
    <definedName name="ダマアガリ点" localSheetId="30">両角慧太!#REF!</definedName>
    <definedName name="ダマアガリ点" localSheetId="16">髙橋桜!#REF!</definedName>
    <definedName name="ダマアガリ点">Template!#REF!</definedName>
    <definedName name="ダマアガリ率" localSheetId="48">'Template (3)'!$C$23</definedName>
    <definedName name="ダマアガリ率" localSheetId="24">阿部圭太朗!$C$23</definedName>
    <definedName name="ダマアガリ率" localSheetId="28">伊藤仁城!$C$23</definedName>
    <definedName name="ダマアガリ率" localSheetId="9">依田幸憲!$C$23</definedName>
    <definedName name="ダマアガリ率" localSheetId="46">井澤軌人!$C$23</definedName>
    <definedName name="ダマアガリ率" localSheetId="34">塩入悠!$C$23</definedName>
    <definedName name="ダマアガリ率" localSheetId="27">巻島夢樹!$C$23</definedName>
    <definedName name="ダマアガリ率" localSheetId="26">関谷洸佑!$C$23</definedName>
    <definedName name="ダマアガリ率" localSheetId="33">吉澤諒!$C$23</definedName>
    <definedName name="ダマアガリ率" localSheetId="35">宮澤七星!$C$23</definedName>
    <definedName name="ダマアガリ率" localSheetId="11">高野源太!$C$23</definedName>
    <definedName name="ダマアガリ率" localSheetId="8">佐藤成浩!$C$23</definedName>
    <definedName name="ダマアガリ率" localSheetId="36">坂本羽弥斗!$C$23</definedName>
    <definedName name="ダマアガリ率" localSheetId="25">山崎葵!$C$23</definedName>
    <definedName name="ダマアガリ率" localSheetId="39">山本悠介!$C$23</definedName>
    <definedName name="ダマアガリ率" localSheetId="22">市川大智!$C$23</definedName>
    <definedName name="ダマアガリ率" localSheetId="44">所附快和!$C$23</definedName>
    <definedName name="ダマアガリ率" localSheetId="13">小林郁斗!$C$23</definedName>
    <definedName name="ダマアガリ率" localSheetId="47">小林圭太!$C$23</definedName>
    <definedName name="ダマアガリ率" localSheetId="4">松澤亮太!$C$23</definedName>
    <definedName name="ダマアガリ率" localSheetId="43">清水常緑!$C$23</definedName>
    <definedName name="ダマアガリ率" localSheetId="29">西沢武留!$C$23</definedName>
    <definedName name="ダマアガリ率" localSheetId="40">石原凛人!$C$23</definedName>
    <definedName name="ダマアガリ率" localSheetId="19">石澤巧望!$C$23</definedName>
    <definedName name="ダマアガリ率" localSheetId="20">川上翔大!$C$23</definedName>
    <definedName name="ダマアガリ率" localSheetId="3">全体!$C$23</definedName>
    <definedName name="ダマアガリ率" localSheetId="17">多田洋輔!$C$23</definedName>
    <definedName name="ダマアガリ率" localSheetId="6">大池陸斗!$C$23</definedName>
    <definedName name="ダマアガリ率" localSheetId="5">滝沢悠人!$C$23</definedName>
    <definedName name="ダマアガリ率" localSheetId="23">中川弘崇!$C$23</definedName>
    <definedName name="ダマアガリ率" localSheetId="31">中村花菜!$C$23</definedName>
    <definedName name="ダマアガリ率" localSheetId="32">中村季暉!$C$23</definedName>
    <definedName name="ダマアガリ率" localSheetId="45">長野柊馬!$C$23</definedName>
    <definedName name="ダマアガリ率" localSheetId="38">田名網新!$C$23</definedName>
    <definedName name="ダマアガリ率" localSheetId="41">渡部陵瑛!$C$23</definedName>
    <definedName name="ダマアガリ率" localSheetId="42">唐澤聖矢!$C$23</definedName>
    <definedName name="ダマアガリ率" localSheetId="37">湯本咲蔵!$C$23</definedName>
    <definedName name="ダマアガリ率" localSheetId="7">百瀬成空!$C$23</definedName>
    <definedName name="ダマアガリ率" localSheetId="15">福澤大地!$C$23</definedName>
    <definedName name="ダマアガリ率" localSheetId="10">保谷一貴!$C$23</definedName>
    <definedName name="ダマアガリ率" localSheetId="21">北沢蓮太郎!$C$23</definedName>
    <definedName name="ダマアガリ率" localSheetId="14">木角有希!$C$23</definedName>
    <definedName name="ダマアガリ率" localSheetId="12">矢ヶ崎健!$C$23</definedName>
    <definedName name="ダマアガリ率" localSheetId="18">柳澤颯吾!$C$23</definedName>
    <definedName name="ダマアガリ率" localSheetId="30">両角慧太!$C$23</definedName>
    <definedName name="ダマアガリ率" localSheetId="16">髙橋桜!$C$23</definedName>
    <definedName name="ダマアガリ率">Template!$C$23</definedName>
    <definedName name="チョンボ数" localSheetId="48">'Template (3)'!$B$32</definedName>
    <definedName name="チョンボ数" localSheetId="24">阿部圭太朗!$B$32</definedName>
    <definedName name="チョンボ数" localSheetId="28">伊藤仁城!$B$32</definedName>
    <definedName name="チョンボ数" localSheetId="9">依田幸憲!$B$32</definedName>
    <definedName name="チョンボ数" localSheetId="46">井澤軌人!$B$32</definedName>
    <definedName name="チョンボ数" localSheetId="34">塩入悠!$B$32</definedName>
    <definedName name="チョンボ数" localSheetId="27">巻島夢樹!$B$32</definedName>
    <definedName name="チョンボ数" localSheetId="26">関谷洸佑!$B$32</definedName>
    <definedName name="チョンボ数" localSheetId="33">吉澤諒!$B$32</definedName>
    <definedName name="チョンボ数" localSheetId="35">宮澤七星!$B$32</definedName>
    <definedName name="チョンボ数" localSheetId="11">高野源太!$B$32</definedName>
    <definedName name="チョンボ数" localSheetId="8">佐藤成浩!$B$32</definedName>
    <definedName name="チョンボ数" localSheetId="36">坂本羽弥斗!$B$32</definedName>
    <definedName name="チョンボ数" localSheetId="25">山崎葵!$B$32</definedName>
    <definedName name="チョンボ数" localSheetId="39">山本悠介!$B$32</definedName>
    <definedName name="チョンボ数" localSheetId="22">市川大智!$B$32</definedName>
    <definedName name="チョンボ数" localSheetId="44">所附快和!$B$32</definedName>
    <definedName name="チョンボ数" localSheetId="13">小林郁斗!$B$32</definedName>
    <definedName name="チョンボ数" localSheetId="47">小林圭太!$B$32</definedName>
    <definedName name="チョンボ数" localSheetId="4">松澤亮太!$B$32</definedName>
    <definedName name="チョンボ数" localSheetId="43">清水常緑!$B$32</definedName>
    <definedName name="チョンボ数" localSheetId="29">西沢武留!$B$32</definedName>
    <definedName name="チョンボ数" localSheetId="40">石原凛人!$B$32</definedName>
    <definedName name="チョンボ数" localSheetId="19">石澤巧望!$B$32</definedName>
    <definedName name="チョンボ数" localSheetId="20">川上翔大!$B$32</definedName>
    <definedName name="チョンボ数" localSheetId="3">全体!$B$32</definedName>
    <definedName name="チョンボ数" localSheetId="17">多田洋輔!$B$32</definedName>
    <definedName name="チョンボ数" localSheetId="6">大池陸斗!$B$32</definedName>
    <definedName name="チョンボ数" localSheetId="5">滝沢悠人!$B$32</definedName>
    <definedName name="チョンボ数" localSheetId="23">中川弘崇!$B$32</definedName>
    <definedName name="チョンボ数" localSheetId="31">中村花菜!$B$32</definedName>
    <definedName name="チョンボ数" localSheetId="32">中村季暉!$B$32</definedName>
    <definedName name="チョンボ数" localSheetId="45">長野柊馬!$B$32</definedName>
    <definedName name="チョンボ数" localSheetId="38">田名網新!$B$32</definedName>
    <definedName name="チョンボ数" localSheetId="41">渡部陵瑛!$B$32</definedName>
    <definedName name="チョンボ数" localSheetId="42">唐澤聖矢!$B$32</definedName>
    <definedName name="チョンボ数" localSheetId="37">湯本咲蔵!$B$32</definedName>
    <definedName name="チョンボ数" localSheetId="7">百瀬成空!$B$32</definedName>
    <definedName name="チョンボ数" localSheetId="15">福澤大地!$B$32</definedName>
    <definedName name="チョンボ数" localSheetId="10">保谷一貴!$B$32</definedName>
    <definedName name="チョンボ数" localSheetId="21">北沢蓮太郎!$B$32</definedName>
    <definedName name="チョンボ数" localSheetId="14">木角有希!$B$32</definedName>
    <definedName name="チョンボ数" localSheetId="12">矢ヶ崎健!$B$32</definedName>
    <definedName name="チョンボ数" localSheetId="18">柳澤颯吾!$B$32</definedName>
    <definedName name="チョンボ数" localSheetId="30">両角慧太!$B$32</definedName>
    <definedName name="チョンボ数" localSheetId="16">髙橋桜!$B$32</definedName>
    <definedName name="チョンボ数">Template!$B$32</definedName>
    <definedName name="チョンボ率" localSheetId="48">'Template (3)'!$C$32</definedName>
    <definedName name="チョンボ率" localSheetId="24">阿部圭太朗!$C$32</definedName>
    <definedName name="チョンボ率" localSheetId="28">伊藤仁城!$C$32</definedName>
    <definedName name="チョンボ率" localSheetId="9">依田幸憲!$C$32</definedName>
    <definedName name="チョンボ率" localSheetId="46">井澤軌人!$C$32</definedName>
    <definedName name="チョンボ率" localSheetId="34">塩入悠!$C$32</definedName>
    <definedName name="チョンボ率" localSheetId="27">巻島夢樹!$C$32</definedName>
    <definedName name="チョンボ率" localSheetId="26">関谷洸佑!$C$32</definedName>
    <definedName name="チョンボ率" localSheetId="33">吉澤諒!$C$32</definedName>
    <definedName name="チョンボ率" localSheetId="35">宮澤七星!$C$32</definedName>
    <definedName name="チョンボ率" localSheetId="11">高野源太!$C$32</definedName>
    <definedName name="チョンボ率" localSheetId="8">佐藤成浩!$C$32</definedName>
    <definedName name="チョンボ率" localSheetId="36">坂本羽弥斗!$C$32</definedName>
    <definedName name="チョンボ率" localSheetId="25">山崎葵!$C$32</definedName>
    <definedName name="チョンボ率" localSheetId="39">山本悠介!$C$32</definedName>
    <definedName name="チョンボ率" localSheetId="22">市川大智!$C$32</definedName>
    <definedName name="チョンボ率" localSheetId="44">所附快和!$C$32</definedName>
    <definedName name="チョンボ率" localSheetId="13">小林郁斗!$C$32</definedName>
    <definedName name="チョンボ率" localSheetId="47">小林圭太!$C$32</definedName>
    <definedName name="チョンボ率" localSheetId="4">松澤亮太!$C$32</definedName>
    <definedName name="チョンボ率" localSheetId="43">清水常緑!$C$32</definedName>
    <definedName name="チョンボ率" localSheetId="29">西沢武留!$C$32</definedName>
    <definedName name="チョンボ率" localSheetId="40">石原凛人!$C$32</definedName>
    <definedName name="チョンボ率" localSheetId="19">石澤巧望!$C$32</definedName>
    <definedName name="チョンボ率" localSheetId="20">川上翔大!$C$32</definedName>
    <definedName name="チョンボ率" localSheetId="3">全体!$C$32</definedName>
    <definedName name="チョンボ率" localSheetId="17">多田洋輔!$C$32</definedName>
    <definedName name="チョンボ率" localSheetId="6">大池陸斗!$C$32</definedName>
    <definedName name="チョンボ率" localSheetId="5">滝沢悠人!$C$32</definedName>
    <definedName name="チョンボ率" localSheetId="23">中川弘崇!$C$32</definedName>
    <definedName name="チョンボ率" localSheetId="31">中村花菜!$C$32</definedName>
    <definedName name="チョンボ率" localSheetId="32">中村季暉!$C$32</definedName>
    <definedName name="チョンボ率" localSheetId="45">長野柊馬!$C$32</definedName>
    <definedName name="チョンボ率" localSheetId="38">田名網新!$C$32</definedName>
    <definedName name="チョンボ率" localSheetId="41">渡部陵瑛!$C$32</definedName>
    <definedName name="チョンボ率" localSheetId="42">唐澤聖矢!$C$32</definedName>
    <definedName name="チョンボ率" localSheetId="37">湯本咲蔵!$C$32</definedName>
    <definedName name="チョンボ率" localSheetId="7">百瀬成空!$C$32</definedName>
    <definedName name="チョンボ率" localSheetId="15">福澤大地!$C$32</definedName>
    <definedName name="チョンボ率" localSheetId="10">保谷一貴!$C$32</definedName>
    <definedName name="チョンボ率" localSheetId="21">北沢蓮太郎!$C$32</definedName>
    <definedName name="チョンボ率" localSheetId="14">木角有希!$C$32</definedName>
    <definedName name="チョンボ率" localSheetId="12">矢ヶ崎健!$C$32</definedName>
    <definedName name="チョンボ率" localSheetId="18">柳澤颯吾!$C$32</definedName>
    <definedName name="チョンボ率" localSheetId="30">両角慧太!$C$32</definedName>
    <definedName name="チョンボ率" localSheetId="16">髙橋桜!$C$32</definedName>
    <definedName name="チョンボ率">Template!$C$32</definedName>
    <definedName name="ツモ数" localSheetId="48">'Template (3)'!$B$19</definedName>
    <definedName name="ツモ数" localSheetId="24">阿部圭太朗!$B$19</definedName>
    <definedName name="ツモ数" localSheetId="28">伊藤仁城!$B$19</definedName>
    <definedName name="ツモ数" localSheetId="9">依田幸憲!$B$19</definedName>
    <definedName name="ツモ数" localSheetId="46">井澤軌人!$B$19</definedName>
    <definedName name="ツモ数" localSheetId="34">塩入悠!$B$19</definedName>
    <definedName name="ツモ数" localSheetId="27">巻島夢樹!$B$19</definedName>
    <definedName name="ツモ数" localSheetId="26">関谷洸佑!$B$19</definedName>
    <definedName name="ツモ数" localSheetId="33">吉澤諒!$B$19</definedName>
    <definedName name="ツモ数" localSheetId="35">宮澤七星!$B$19</definedName>
    <definedName name="ツモ数" localSheetId="11">高野源太!$B$19</definedName>
    <definedName name="ツモ数" localSheetId="8">佐藤成浩!$B$19</definedName>
    <definedName name="ツモ数" localSheetId="36">坂本羽弥斗!$B$19</definedName>
    <definedName name="ツモ数" localSheetId="25">山崎葵!$B$19</definedName>
    <definedName name="ツモ数" localSheetId="39">山本悠介!$B$19</definedName>
    <definedName name="ツモ数" localSheetId="22">市川大智!$B$19</definedName>
    <definedName name="ツモ数" localSheetId="44">所附快和!$B$19</definedName>
    <definedName name="ツモ数" localSheetId="13">小林郁斗!$B$19</definedName>
    <definedName name="ツモ数" localSheetId="47">小林圭太!$B$19</definedName>
    <definedName name="ツモ数" localSheetId="4">松澤亮太!$B$19</definedName>
    <definedName name="ツモ数" localSheetId="43">清水常緑!$B$19</definedName>
    <definedName name="ツモ数" localSheetId="29">西沢武留!$B$19</definedName>
    <definedName name="ツモ数" localSheetId="40">石原凛人!$B$19</definedName>
    <definedName name="ツモ数" localSheetId="19">石澤巧望!$B$19</definedName>
    <definedName name="ツモ数" localSheetId="20">川上翔大!$B$19</definedName>
    <definedName name="ツモ数" localSheetId="3">全体!$B$19</definedName>
    <definedName name="ツモ数" localSheetId="17">多田洋輔!$B$19</definedName>
    <definedName name="ツモ数" localSheetId="6">大池陸斗!$B$19</definedName>
    <definedName name="ツモ数" localSheetId="5">滝沢悠人!$B$19</definedName>
    <definedName name="ツモ数" localSheetId="23">中川弘崇!$B$19</definedName>
    <definedName name="ツモ数" localSheetId="31">中村花菜!$B$19</definedName>
    <definedName name="ツモ数" localSheetId="32">中村季暉!$B$19</definedName>
    <definedName name="ツモ数" localSheetId="45">長野柊馬!$B$19</definedName>
    <definedName name="ツモ数" localSheetId="38">田名網新!$B$19</definedName>
    <definedName name="ツモ数" localSheetId="41">渡部陵瑛!$B$19</definedName>
    <definedName name="ツモ数" localSheetId="42">唐澤聖矢!$B$19</definedName>
    <definedName name="ツモ数" localSheetId="37">湯本咲蔵!$B$19</definedName>
    <definedName name="ツモ数" localSheetId="7">百瀬成空!$B$19</definedName>
    <definedName name="ツモ数" localSheetId="15">福澤大地!$B$19</definedName>
    <definedName name="ツモ数" localSheetId="10">保谷一貴!$B$19</definedName>
    <definedName name="ツモ数" localSheetId="21">北沢蓮太郎!$B$19</definedName>
    <definedName name="ツモ数" localSheetId="14">木角有希!$B$19</definedName>
    <definedName name="ツモ数" localSheetId="12">矢ヶ崎健!$B$19</definedName>
    <definedName name="ツモ数" localSheetId="18">柳澤颯吾!$B$19</definedName>
    <definedName name="ツモ数" localSheetId="30">両角慧太!$B$19</definedName>
    <definedName name="ツモ数" localSheetId="16">髙橋桜!$B$19</definedName>
    <definedName name="ツモ数">Template!$B$19</definedName>
    <definedName name="ツモ率" localSheetId="48">'Template (3)'!$C$19</definedName>
    <definedName name="ツモ率" localSheetId="24">阿部圭太朗!$C$19</definedName>
    <definedName name="ツモ率" localSheetId="28">伊藤仁城!$C$19</definedName>
    <definedName name="ツモ率" localSheetId="9">依田幸憲!$C$19</definedName>
    <definedName name="ツモ率" localSheetId="46">井澤軌人!$C$19</definedName>
    <definedName name="ツモ率" localSheetId="34">塩入悠!$C$19</definedName>
    <definedName name="ツモ率" localSheetId="27">巻島夢樹!$C$19</definedName>
    <definedName name="ツモ率" localSheetId="26">関谷洸佑!$C$19</definedName>
    <definedName name="ツモ率" localSheetId="33">吉澤諒!$C$19</definedName>
    <definedName name="ツモ率" localSheetId="35">宮澤七星!$C$19</definedName>
    <definedName name="ツモ率" localSheetId="11">高野源太!$C$19</definedName>
    <definedName name="ツモ率" localSheetId="8">佐藤成浩!$C$19</definedName>
    <definedName name="ツモ率" localSheetId="36">坂本羽弥斗!$C$19</definedName>
    <definedName name="ツモ率" localSheetId="25">山崎葵!$C$19</definedName>
    <definedName name="ツモ率" localSheetId="39">山本悠介!$C$19</definedName>
    <definedName name="ツモ率" localSheetId="22">市川大智!$C$19</definedName>
    <definedName name="ツモ率" localSheetId="44">所附快和!$C$19</definedName>
    <definedName name="ツモ率" localSheetId="13">小林郁斗!$C$19</definedName>
    <definedName name="ツモ率" localSheetId="47">小林圭太!$C$19</definedName>
    <definedName name="ツモ率" localSheetId="4">松澤亮太!$C$19</definedName>
    <definedName name="ツモ率" localSheetId="43">清水常緑!$C$19</definedName>
    <definedName name="ツモ率" localSheetId="29">西沢武留!$C$19</definedName>
    <definedName name="ツモ率" localSheetId="40">石原凛人!$C$19</definedName>
    <definedName name="ツモ率" localSheetId="19">石澤巧望!$C$19</definedName>
    <definedName name="ツモ率" localSheetId="20">川上翔大!$C$19</definedName>
    <definedName name="ツモ率" localSheetId="3">全体!$C$19</definedName>
    <definedName name="ツモ率" localSheetId="17">多田洋輔!$C$19</definedName>
    <definedName name="ツモ率" localSheetId="6">大池陸斗!$C$19</definedName>
    <definedName name="ツモ率" localSheetId="5">滝沢悠人!$C$19</definedName>
    <definedName name="ツモ率" localSheetId="23">中川弘崇!$C$19</definedName>
    <definedName name="ツモ率" localSheetId="31">中村花菜!$C$19</definedName>
    <definedName name="ツモ率" localSheetId="32">中村季暉!$C$19</definedName>
    <definedName name="ツモ率" localSheetId="45">長野柊馬!$C$19</definedName>
    <definedName name="ツモ率" localSheetId="38">田名網新!$C$19</definedName>
    <definedName name="ツモ率" localSheetId="41">渡部陵瑛!$C$19</definedName>
    <definedName name="ツモ率" localSheetId="42">唐澤聖矢!$C$19</definedName>
    <definedName name="ツモ率" localSheetId="37">湯本咲蔵!$C$19</definedName>
    <definedName name="ツモ率" localSheetId="7">百瀬成空!$C$19</definedName>
    <definedName name="ツモ率" localSheetId="15">福澤大地!$C$19</definedName>
    <definedName name="ツモ率" localSheetId="10">保谷一貴!$C$19</definedName>
    <definedName name="ツモ率" localSheetId="21">北沢蓮太郎!$C$19</definedName>
    <definedName name="ツモ率" localSheetId="14">木角有希!$C$19</definedName>
    <definedName name="ツモ率" localSheetId="12">矢ヶ崎健!$C$19</definedName>
    <definedName name="ツモ率" localSheetId="18">柳澤颯吾!$C$19</definedName>
    <definedName name="ツモ率" localSheetId="30">両角慧太!$C$19</definedName>
    <definedName name="ツモ率" localSheetId="16">髙橋桜!$C$19</definedName>
    <definedName name="ツモ率">Template!$C$19</definedName>
    <definedName name="トップ数" localSheetId="48">'Template (3)'!$B$7</definedName>
    <definedName name="トップ数" localSheetId="24">阿部圭太朗!$B$7</definedName>
    <definedName name="トップ数" localSheetId="28">伊藤仁城!$B$7</definedName>
    <definedName name="トップ数" localSheetId="9">依田幸憲!$B$7</definedName>
    <definedName name="トップ数" localSheetId="46">井澤軌人!$B$7</definedName>
    <definedName name="トップ数" localSheetId="34">塩入悠!$B$7</definedName>
    <definedName name="トップ数" localSheetId="27">巻島夢樹!$B$7</definedName>
    <definedName name="トップ数" localSheetId="26">関谷洸佑!$B$7</definedName>
    <definedName name="トップ数" localSheetId="33">吉澤諒!$B$7</definedName>
    <definedName name="トップ数" localSheetId="35">宮澤七星!$B$7</definedName>
    <definedName name="トップ数" localSheetId="11">高野源太!$B$7</definedName>
    <definedName name="トップ数" localSheetId="8">佐藤成浩!$B$7</definedName>
    <definedName name="トップ数" localSheetId="36">坂本羽弥斗!$B$7</definedName>
    <definedName name="トップ数" localSheetId="25">山崎葵!$B$7</definedName>
    <definedName name="トップ数" localSheetId="39">山本悠介!$B$7</definedName>
    <definedName name="トップ数" localSheetId="22">市川大智!$B$7</definedName>
    <definedName name="トップ数" localSheetId="44">所附快和!$B$7</definedName>
    <definedName name="トップ数" localSheetId="13">小林郁斗!$B$7</definedName>
    <definedName name="トップ数" localSheetId="47">小林圭太!$B$7</definedName>
    <definedName name="トップ数" localSheetId="4">松澤亮太!$B$7</definedName>
    <definedName name="トップ数" localSheetId="43">清水常緑!$B$7</definedName>
    <definedName name="トップ数" localSheetId="29">西沢武留!$B$7</definedName>
    <definedName name="トップ数" localSheetId="40">石原凛人!$B$7</definedName>
    <definedName name="トップ数" localSheetId="19">石澤巧望!$B$7</definedName>
    <definedName name="トップ数" localSheetId="20">川上翔大!$B$7</definedName>
    <definedName name="トップ数" localSheetId="3">全体!$B$7</definedName>
    <definedName name="トップ数" localSheetId="17">多田洋輔!$B$7</definedName>
    <definedName name="トップ数" localSheetId="6">大池陸斗!$B$7</definedName>
    <definedName name="トップ数" localSheetId="5">滝沢悠人!$B$7</definedName>
    <definedName name="トップ数" localSheetId="23">中川弘崇!$B$7</definedName>
    <definedName name="トップ数" localSheetId="31">中村花菜!$B$7</definedName>
    <definedName name="トップ数" localSheetId="32">中村季暉!$B$7</definedName>
    <definedName name="トップ数" localSheetId="45">長野柊馬!$B$7</definedName>
    <definedName name="トップ数" localSheetId="38">田名網新!$B$7</definedName>
    <definedName name="トップ数" localSheetId="41">渡部陵瑛!$B$7</definedName>
    <definedName name="トップ数" localSheetId="42">唐澤聖矢!$B$7</definedName>
    <definedName name="トップ数" localSheetId="37">湯本咲蔵!$B$7</definedName>
    <definedName name="トップ数" localSheetId="7">百瀬成空!$B$7</definedName>
    <definedName name="トップ数" localSheetId="15">福澤大地!$B$7</definedName>
    <definedName name="トップ数" localSheetId="10">保谷一貴!$B$7</definedName>
    <definedName name="トップ数" localSheetId="21">北沢蓮太郎!$B$7</definedName>
    <definedName name="トップ数" localSheetId="14">木角有希!$B$7</definedName>
    <definedName name="トップ数" localSheetId="12">矢ヶ崎健!$B$7</definedName>
    <definedName name="トップ数" localSheetId="18">柳澤颯吾!$B$7</definedName>
    <definedName name="トップ数" localSheetId="30">両角慧太!$B$7</definedName>
    <definedName name="トップ数" localSheetId="16">髙橋桜!$B$7</definedName>
    <definedName name="トップ数">Template!$B$7</definedName>
    <definedName name="トップ率" localSheetId="48">'Template (3)'!$C$7</definedName>
    <definedName name="トップ率" localSheetId="24">阿部圭太朗!$C$7</definedName>
    <definedName name="トップ率" localSheetId="28">伊藤仁城!$C$7</definedName>
    <definedName name="トップ率" localSheetId="9">依田幸憲!$C$7</definedName>
    <definedName name="トップ率" localSheetId="46">井澤軌人!$C$7</definedName>
    <definedName name="トップ率" localSheetId="34">塩入悠!$C$7</definedName>
    <definedName name="トップ率" localSheetId="27">巻島夢樹!$C$7</definedName>
    <definedName name="トップ率" localSheetId="26">関谷洸佑!$C$7</definedName>
    <definedName name="トップ率" localSheetId="33">吉澤諒!$C$7</definedName>
    <definedName name="トップ率" localSheetId="35">宮澤七星!$C$7</definedName>
    <definedName name="トップ率" localSheetId="11">高野源太!$C$7</definedName>
    <definedName name="トップ率" localSheetId="8">佐藤成浩!$C$7</definedName>
    <definedName name="トップ率" localSheetId="36">坂本羽弥斗!$C$7</definedName>
    <definedName name="トップ率" localSheetId="25">山崎葵!$C$7</definedName>
    <definedName name="トップ率" localSheetId="39">山本悠介!$C$7</definedName>
    <definedName name="トップ率" localSheetId="22">市川大智!$C$7</definedName>
    <definedName name="トップ率" localSheetId="44">所附快和!$C$7</definedName>
    <definedName name="トップ率" localSheetId="13">小林郁斗!$C$7</definedName>
    <definedName name="トップ率" localSheetId="47">小林圭太!$C$7</definedName>
    <definedName name="トップ率" localSheetId="4">松澤亮太!$C$7</definedName>
    <definedName name="トップ率" localSheetId="43">清水常緑!$C$7</definedName>
    <definedName name="トップ率" localSheetId="29">西沢武留!$C$7</definedName>
    <definedName name="トップ率" localSheetId="40">石原凛人!$C$7</definedName>
    <definedName name="トップ率" localSheetId="19">石澤巧望!$C$7</definedName>
    <definedName name="トップ率" localSheetId="20">川上翔大!$C$7</definedName>
    <definedName name="トップ率" localSheetId="3">全体!$C$7</definedName>
    <definedName name="トップ率" localSheetId="17">多田洋輔!$C$7</definedName>
    <definedName name="トップ率" localSheetId="6">大池陸斗!$C$7</definedName>
    <definedName name="トップ率" localSheetId="5">滝沢悠人!$C$7</definedName>
    <definedName name="トップ率" localSheetId="23">中川弘崇!$C$7</definedName>
    <definedName name="トップ率" localSheetId="31">中村花菜!$C$7</definedName>
    <definedName name="トップ率" localSheetId="32">中村季暉!$C$7</definedName>
    <definedName name="トップ率" localSheetId="45">長野柊馬!$C$7</definedName>
    <definedName name="トップ率" localSheetId="38">田名網新!$C$7</definedName>
    <definedName name="トップ率" localSheetId="41">渡部陵瑛!$C$7</definedName>
    <definedName name="トップ率" localSheetId="42">唐澤聖矢!$C$7</definedName>
    <definedName name="トップ率" localSheetId="37">湯本咲蔵!$C$7</definedName>
    <definedName name="トップ率" localSheetId="7">百瀬成空!$C$7</definedName>
    <definedName name="トップ率" localSheetId="15">福澤大地!$C$7</definedName>
    <definedName name="トップ率" localSheetId="10">保谷一貴!$C$7</definedName>
    <definedName name="トップ率" localSheetId="21">北沢蓮太郎!$C$7</definedName>
    <definedName name="トップ率" localSheetId="14">木角有希!$C$7</definedName>
    <definedName name="トップ率" localSheetId="12">矢ヶ崎健!$C$7</definedName>
    <definedName name="トップ率" localSheetId="18">柳澤颯吾!$C$7</definedName>
    <definedName name="トップ率" localSheetId="30">両角慧太!$C$7</definedName>
    <definedName name="トップ率" localSheetId="16">髙橋桜!$C$7</definedName>
    <definedName name="トップ率">Template!$C$7</definedName>
    <definedName name="ふっとばし数" localSheetId="48">'Template (3)'!#REF!</definedName>
    <definedName name="ふっとばし数" localSheetId="24">阿部圭太朗!#REF!</definedName>
    <definedName name="ふっとばし数" localSheetId="28">伊藤仁城!#REF!</definedName>
    <definedName name="ふっとばし数" localSheetId="9">依田幸憲!#REF!</definedName>
    <definedName name="ふっとばし数" localSheetId="46">井澤軌人!#REF!</definedName>
    <definedName name="ふっとばし数" localSheetId="34">塩入悠!#REF!</definedName>
    <definedName name="ふっとばし数" localSheetId="27">巻島夢樹!#REF!</definedName>
    <definedName name="ふっとばし数" localSheetId="26">関谷洸佑!#REF!</definedName>
    <definedName name="ふっとばし数" localSheetId="33">吉澤諒!#REF!</definedName>
    <definedName name="ふっとばし数" localSheetId="35">宮澤七星!#REF!</definedName>
    <definedName name="ふっとばし数" localSheetId="11">高野源太!#REF!</definedName>
    <definedName name="ふっとばし数" localSheetId="8">佐藤成浩!#REF!</definedName>
    <definedName name="ふっとばし数" localSheetId="36">坂本羽弥斗!#REF!</definedName>
    <definedName name="ふっとばし数" localSheetId="25">山崎葵!#REF!</definedName>
    <definedName name="ふっとばし数" localSheetId="39">山本悠介!#REF!</definedName>
    <definedName name="ふっとばし数" localSheetId="22">市川大智!#REF!</definedName>
    <definedName name="ふっとばし数" localSheetId="44">所附快和!#REF!</definedName>
    <definedName name="ふっとばし数" localSheetId="13">小林郁斗!#REF!</definedName>
    <definedName name="ふっとばし数" localSheetId="47">小林圭太!#REF!</definedName>
    <definedName name="ふっとばし数" localSheetId="4">松澤亮太!#REF!</definedName>
    <definedName name="ふっとばし数" localSheetId="43">清水常緑!#REF!</definedName>
    <definedName name="ふっとばし数" localSheetId="29">西沢武留!#REF!</definedName>
    <definedName name="ふっとばし数" localSheetId="40">石原凛人!#REF!</definedName>
    <definedName name="ふっとばし数" localSheetId="19">石澤巧望!#REF!</definedName>
    <definedName name="ふっとばし数" localSheetId="20">川上翔大!#REF!</definedName>
    <definedName name="ふっとばし数" localSheetId="3">全体!#REF!</definedName>
    <definedName name="ふっとばし数" localSheetId="17">多田洋輔!#REF!</definedName>
    <definedName name="ふっとばし数" localSheetId="6">大池陸斗!#REF!</definedName>
    <definedName name="ふっとばし数" localSheetId="5">滝沢悠人!#REF!</definedName>
    <definedName name="ふっとばし数" localSheetId="23">中川弘崇!#REF!</definedName>
    <definedName name="ふっとばし数" localSheetId="31">中村花菜!#REF!</definedName>
    <definedName name="ふっとばし数" localSheetId="32">中村季暉!#REF!</definedName>
    <definedName name="ふっとばし数" localSheetId="45">長野柊馬!#REF!</definedName>
    <definedName name="ふっとばし数" localSheetId="38">田名網新!#REF!</definedName>
    <definedName name="ふっとばし数" localSheetId="41">渡部陵瑛!#REF!</definedName>
    <definedName name="ふっとばし数" localSheetId="42">唐澤聖矢!#REF!</definedName>
    <definedName name="ふっとばし数" localSheetId="37">湯本咲蔵!#REF!</definedName>
    <definedName name="ふっとばし数" localSheetId="7">百瀬成空!#REF!</definedName>
    <definedName name="ふっとばし数" localSheetId="15">福澤大地!#REF!</definedName>
    <definedName name="ふっとばし数" localSheetId="10">保谷一貴!#REF!</definedName>
    <definedName name="ふっとばし数" localSheetId="21">北沢蓮太郎!#REF!</definedName>
    <definedName name="ふっとばし数" localSheetId="14">木角有希!#REF!</definedName>
    <definedName name="ふっとばし数" localSheetId="12">矢ヶ崎健!#REF!</definedName>
    <definedName name="ふっとばし数" localSheetId="18">柳澤颯吾!#REF!</definedName>
    <definedName name="ふっとばし数" localSheetId="30">両角慧太!#REF!</definedName>
    <definedName name="ふっとばし数" localSheetId="16">髙橋桜!#REF!</definedName>
    <definedName name="ふっとばし数">Template!#REF!</definedName>
    <definedName name="ふっとばし率" localSheetId="48">'Template (3)'!#REF!</definedName>
    <definedName name="ふっとばし率" localSheetId="24">阿部圭太朗!#REF!</definedName>
    <definedName name="ふっとばし率" localSheetId="28">伊藤仁城!#REF!</definedName>
    <definedName name="ふっとばし率" localSheetId="9">依田幸憲!#REF!</definedName>
    <definedName name="ふっとばし率" localSheetId="46">井澤軌人!#REF!</definedName>
    <definedName name="ふっとばし率" localSheetId="34">塩入悠!#REF!</definedName>
    <definedName name="ふっとばし率" localSheetId="27">巻島夢樹!#REF!</definedName>
    <definedName name="ふっとばし率" localSheetId="26">関谷洸佑!#REF!</definedName>
    <definedName name="ふっとばし率" localSheetId="33">吉澤諒!#REF!</definedName>
    <definedName name="ふっとばし率" localSheetId="35">宮澤七星!#REF!</definedName>
    <definedName name="ふっとばし率" localSheetId="11">高野源太!#REF!</definedName>
    <definedName name="ふっとばし率" localSheetId="8">佐藤成浩!#REF!</definedName>
    <definedName name="ふっとばし率" localSheetId="36">坂本羽弥斗!#REF!</definedName>
    <definedName name="ふっとばし率" localSheetId="25">山崎葵!#REF!</definedName>
    <definedName name="ふっとばし率" localSheetId="39">山本悠介!#REF!</definedName>
    <definedName name="ふっとばし率" localSheetId="22">市川大智!#REF!</definedName>
    <definedName name="ふっとばし率" localSheetId="44">所附快和!#REF!</definedName>
    <definedName name="ふっとばし率" localSheetId="13">小林郁斗!#REF!</definedName>
    <definedName name="ふっとばし率" localSheetId="47">小林圭太!#REF!</definedName>
    <definedName name="ふっとばし率" localSheetId="4">松澤亮太!#REF!</definedName>
    <definedName name="ふっとばし率" localSheetId="43">清水常緑!#REF!</definedName>
    <definedName name="ふっとばし率" localSheetId="29">西沢武留!#REF!</definedName>
    <definedName name="ふっとばし率" localSheetId="40">石原凛人!#REF!</definedName>
    <definedName name="ふっとばし率" localSheetId="19">石澤巧望!#REF!</definedName>
    <definedName name="ふっとばし率" localSheetId="20">川上翔大!#REF!</definedName>
    <definedName name="ふっとばし率" localSheetId="3">全体!#REF!</definedName>
    <definedName name="ふっとばし率" localSheetId="17">多田洋輔!#REF!</definedName>
    <definedName name="ふっとばし率" localSheetId="6">大池陸斗!#REF!</definedName>
    <definedName name="ふっとばし率" localSheetId="5">滝沢悠人!#REF!</definedName>
    <definedName name="ふっとばし率" localSheetId="23">中川弘崇!#REF!</definedName>
    <definedName name="ふっとばし率" localSheetId="31">中村花菜!#REF!</definedName>
    <definedName name="ふっとばし率" localSheetId="32">中村季暉!#REF!</definedName>
    <definedName name="ふっとばし率" localSheetId="45">長野柊馬!#REF!</definedName>
    <definedName name="ふっとばし率" localSheetId="38">田名網新!#REF!</definedName>
    <definedName name="ふっとばし率" localSheetId="41">渡部陵瑛!#REF!</definedName>
    <definedName name="ふっとばし率" localSheetId="42">唐澤聖矢!#REF!</definedName>
    <definedName name="ふっとばし率" localSheetId="37">湯本咲蔵!#REF!</definedName>
    <definedName name="ふっとばし率" localSheetId="7">百瀬成空!#REF!</definedName>
    <definedName name="ふっとばし率" localSheetId="15">福澤大地!#REF!</definedName>
    <definedName name="ふっとばし率" localSheetId="10">保谷一貴!#REF!</definedName>
    <definedName name="ふっとばし率" localSheetId="21">北沢蓮太郎!#REF!</definedName>
    <definedName name="ふっとばし率" localSheetId="14">木角有希!#REF!</definedName>
    <definedName name="ふっとばし率" localSheetId="12">矢ヶ崎健!#REF!</definedName>
    <definedName name="ふっとばし率" localSheetId="18">柳澤颯吾!#REF!</definedName>
    <definedName name="ふっとばし率" localSheetId="30">両角慧太!#REF!</definedName>
    <definedName name="ふっとばし率" localSheetId="16">髙橋桜!#REF!</definedName>
    <definedName name="ふっとばし率">Template!#REF!</definedName>
    <definedName name="ふっとび数" localSheetId="48">'Template (3)'!$B$12</definedName>
    <definedName name="ふっとび数" localSheetId="24">阿部圭太朗!$B$12</definedName>
    <definedName name="ふっとび数" localSheetId="28">伊藤仁城!$B$12</definedName>
    <definedName name="ふっとび数" localSheetId="9">依田幸憲!$B$12</definedName>
    <definedName name="ふっとび数" localSheetId="46">井澤軌人!$B$12</definedName>
    <definedName name="ふっとび数" localSheetId="34">塩入悠!$B$12</definedName>
    <definedName name="ふっとび数" localSheetId="27">巻島夢樹!$B$12</definedName>
    <definedName name="ふっとび数" localSheetId="26">関谷洸佑!$B$12</definedName>
    <definedName name="ふっとび数" localSheetId="33">吉澤諒!$B$12</definedName>
    <definedName name="ふっとび数" localSheetId="35">宮澤七星!$B$12</definedName>
    <definedName name="ふっとび数" localSheetId="11">高野源太!$B$12</definedName>
    <definedName name="ふっとび数" localSheetId="8">佐藤成浩!$B$12</definedName>
    <definedName name="ふっとび数" localSheetId="36">坂本羽弥斗!$B$12</definedName>
    <definedName name="ふっとび数" localSheetId="25">山崎葵!$B$12</definedName>
    <definedName name="ふっとび数" localSheetId="39">山本悠介!$B$12</definedName>
    <definedName name="ふっとび数" localSheetId="22">市川大智!$B$12</definedName>
    <definedName name="ふっとび数" localSheetId="44">所附快和!$B$12</definedName>
    <definedName name="ふっとび数" localSheetId="13">小林郁斗!$B$12</definedName>
    <definedName name="ふっとび数" localSheetId="47">小林圭太!$B$12</definedName>
    <definedName name="ふっとび数" localSheetId="4">松澤亮太!$B$12</definedName>
    <definedName name="ふっとび数" localSheetId="43">清水常緑!$B$12</definedName>
    <definedName name="ふっとび数" localSheetId="29">西沢武留!$B$12</definedName>
    <definedName name="ふっとび数" localSheetId="40">石原凛人!$B$12</definedName>
    <definedName name="ふっとび数" localSheetId="19">石澤巧望!$B$12</definedName>
    <definedName name="ふっとび数" localSheetId="20">川上翔大!$B$12</definedName>
    <definedName name="ふっとび数" localSheetId="3">全体!$B$12</definedName>
    <definedName name="ふっとび数" localSheetId="17">多田洋輔!$B$12</definedName>
    <definedName name="ふっとび数" localSheetId="6">大池陸斗!$B$12</definedName>
    <definedName name="ふっとび数" localSheetId="5">滝沢悠人!$B$12</definedName>
    <definedName name="ふっとび数" localSheetId="23">中川弘崇!$B$12</definedName>
    <definedName name="ふっとび数" localSheetId="31">中村花菜!$B$12</definedName>
    <definedName name="ふっとび数" localSheetId="32">中村季暉!$B$12</definedName>
    <definedName name="ふっとび数" localSheetId="45">長野柊馬!$B$12</definedName>
    <definedName name="ふっとび数" localSheetId="38">田名網新!$B$12</definedName>
    <definedName name="ふっとび数" localSheetId="41">渡部陵瑛!$B$12</definedName>
    <definedName name="ふっとび数" localSheetId="42">唐澤聖矢!$B$12</definedName>
    <definedName name="ふっとび数" localSheetId="37">湯本咲蔵!$B$12</definedName>
    <definedName name="ふっとび数" localSheetId="7">百瀬成空!$B$12</definedName>
    <definedName name="ふっとび数" localSheetId="15">福澤大地!$B$12</definedName>
    <definedName name="ふっとび数" localSheetId="10">保谷一貴!$B$12</definedName>
    <definedName name="ふっとび数" localSheetId="21">北沢蓮太郎!$B$12</definedName>
    <definedName name="ふっとび数" localSheetId="14">木角有希!$B$12</definedName>
    <definedName name="ふっとび数" localSheetId="12">矢ヶ崎健!$B$12</definedName>
    <definedName name="ふっとび数" localSheetId="18">柳澤颯吾!$B$12</definedName>
    <definedName name="ふっとび数" localSheetId="30">両角慧太!$B$12</definedName>
    <definedName name="ふっとび数" localSheetId="16">髙橋桜!$B$12</definedName>
    <definedName name="ふっとび数">Template!$B$12</definedName>
    <definedName name="ふっとび率" localSheetId="48">'Template (3)'!$C$12</definedName>
    <definedName name="ふっとび率" localSheetId="24">阿部圭太朗!$C$12</definedName>
    <definedName name="ふっとび率" localSheetId="28">伊藤仁城!$C$12</definedName>
    <definedName name="ふっとび率" localSheetId="9">依田幸憲!$C$12</definedName>
    <definedName name="ふっとび率" localSheetId="46">井澤軌人!$C$12</definedName>
    <definedName name="ふっとび率" localSheetId="34">塩入悠!$C$12</definedName>
    <definedName name="ふっとび率" localSheetId="27">巻島夢樹!$C$12</definedName>
    <definedName name="ふっとび率" localSheetId="26">関谷洸佑!$C$12</definedName>
    <definedName name="ふっとび率" localSheetId="33">吉澤諒!$C$12</definedName>
    <definedName name="ふっとび率" localSheetId="35">宮澤七星!$C$12</definedName>
    <definedName name="ふっとび率" localSheetId="11">高野源太!$C$12</definedName>
    <definedName name="ふっとび率" localSheetId="8">佐藤成浩!$C$12</definedName>
    <definedName name="ふっとび率" localSheetId="36">坂本羽弥斗!$C$12</definedName>
    <definedName name="ふっとび率" localSheetId="25">山崎葵!$C$12</definedName>
    <definedName name="ふっとび率" localSheetId="39">山本悠介!$C$12</definedName>
    <definedName name="ふっとび率" localSheetId="22">市川大智!$C$12</definedName>
    <definedName name="ふっとび率" localSheetId="44">所附快和!$C$12</definedName>
    <definedName name="ふっとび率" localSheetId="13">小林郁斗!$C$12</definedName>
    <definedName name="ふっとび率" localSheetId="47">小林圭太!$C$12</definedName>
    <definedName name="ふっとび率" localSheetId="4">松澤亮太!$C$12</definedName>
    <definedName name="ふっとび率" localSheetId="43">清水常緑!$C$12</definedName>
    <definedName name="ふっとび率" localSheetId="29">西沢武留!$C$12</definedName>
    <definedName name="ふっとび率" localSheetId="40">石原凛人!$C$12</definedName>
    <definedName name="ふっとび率" localSheetId="19">石澤巧望!$C$12</definedName>
    <definedName name="ふっとび率" localSheetId="20">川上翔大!$C$12</definedName>
    <definedName name="ふっとび率" localSheetId="3">全体!$C$12</definedName>
    <definedName name="ふっとび率" localSheetId="17">多田洋輔!$C$12</definedName>
    <definedName name="ふっとび率" localSheetId="6">大池陸斗!$C$12</definedName>
    <definedName name="ふっとび率" localSheetId="5">滝沢悠人!$C$12</definedName>
    <definedName name="ふっとび率" localSheetId="23">中川弘崇!$C$12</definedName>
    <definedName name="ふっとび率" localSheetId="31">中村花菜!$C$12</definedName>
    <definedName name="ふっとび率" localSheetId="32">中村季暉!$C$12</definedName>
    <definedName name="ふっとび率" localSheetId="45">長野柊馬!$C$12</definedName>
    <definedName name="ふっとび率" localSheetId="38">田名網新!$C$12</definedName>
    <definedName name="ふっとび率" localSheetId="41">渡部陵瑛!$C$12</definedName>
    <definedName name="ふっとび率" localSheetId="42">唐澤聖矢!$C$12</definedName>
    <definedName name="ふっとび率" localSheetId="37">湯本咲蔵!$C$12</definedName>
    <definedName name="ふっとび率" localSheetId="7">百瀬成空!$C$12</definedName>
    <definedName name="ふっとび率" localSheetId="15">福澤大地!$C$12</definedName>
    <definedName name="ふっとび率" localSheetId="10">保谷一貴!$C$12</definedName>
    <definedName name="ふっとび率" localSheetId="21">北沢蓮太郎!$C$12</definedName>
    <definedName name="ふっとび率" localSheetId="14">木角有希!$C$12</definedName>
    <definedName name="ふっとび率" localSheetId="12">矢ヶ崎健!$C$12</definedName>
    <definedName name="ふっとび率" localSheetId="18">柳澤颯吾!$C$12</definedName>
    <definedName name="ふっとび率" localSheetId="30">両角慧太!$C$12</definedName>
    <definedName name="ふっとび率" localSheetId="16">髙橋桜!$C$12</definedName>
    <definedName name="ふっとび率">Template!$C$12</definedName>
    <definedName name="ラス数" localSheetId="48">'Template (3)'!$B$10</definedName>
    <definedName name="ラス数" localSheetId="24">阿部圭太朗!$B$10</definedName>
    <definedName name="ラス数" localSheetId="28">伊藤仁城!$B$10</definedName>
    <definedName name="ラス数" localSheetId="9">依田幸憲!$B$10</definedName>
    <definedName name="ラス数" localSheetId="46">井澤軌人!$B$10</definedName>
    <definedName name="ラス数" localSheetId="34">塩入悠!$B$10</definedName>
    <definedName name="ラス数" localSheetId="27">巻島夢樹!$B$10</definedName>
    <definedName name="ラス数" localSheetId="26">関谷洸佑!$B$10</definedName>
    <definedName name="ラス数" localSheetId="33">吉澤諒!$B$10</definedName>
    <definedName name="ラス数" localSheetId="35">宮澤七星!$B$10</definedName>
    <definedName name="ラス数" localSheetId="11">高野源太!$B$10</definedName>
    <definedName name="ラス数" localSheetId="8">佐藤成浩!$B$10</definedName>
    <definedName name="ラス数" localSheetId="36">坂本羽弥斗!$B$10</definedName>
    <definedName name="ラス数" localSheetId="25">山崎葵!$B$10</definedName>
    <definedName name="ラス数" localSheetId="39">山本悠介!$B$10</definedName>
    <definedName name="ラス数" localSheetId="22">市川大智!$B$10</definedName>
    <definedName name="ラス数" localSheetId="44">所附快和!$B$10</definedName>
    <definedName name="ラス数" localSheetId="13">小林郁斗!$B$10</definedName>
    <definedName name="ラス数" localSheetId="47">小林圭太!$B$10</definedName>
    <definedName name="ラス数" localSheetId="4">松澤亮太!$B$10</definedName>
    <definedName name="ラス数" localSheetId="43">清水常緑!$B$10</definedName>
    <definedName name="ラス数" localSheetId="29">西沢武留!$B$10</definedName>
    <definedName name="ラス数" localSheetId="40">石原凛人!$B$10</definedName>
    <definedName name="ラス数" localSheetId="19">石澤巧望!$B$10</definedName>
    <definedName name="ラス数" localSheetId="20">川上翔大!$B$10</definedName>
    <definedName name="ラス数" localSheetId="3">全体!$B$10</definedName>
    <definedName name="ラス数" localSheetId="17">多田洋輔!$B$10</definedName>
    <definedName name="ラス数" localSheetId="6">大池陸斗!$B$10</definedName>
    <definedName name="ラス数" localSheetId="5">滝沢悠人!$B$10</definedName>
    <definedName name="ラス数" localSheetId="23">中川弘崇!$B$10</definedName>
    <definedName name="ラス数" localSheetId="31">中村花菜!$B$10</definedName>
    <definedName name="ラス数" localSheetId="32">中村季暉!$B$10</definedName>
    <definedName name="ラス数" localSheetId="45">長野柊馬!$B$10</definedName>
    <definedName name="ラス数" localSheetId="38">田名網新!$B$10</definedName>
    <definedName name="ラス数" localSheetId="41">渡部陵瑛!$B$10</definedName>
    <definedName name="ラス数" localSheetId="42">唐澤聖矢!$B$10</definedName>
    <definedName name="ラス数" localSheetId="37">湯本咲蔵!$B$10</definedName>
    <definedName name="ラス数" localSheetId="7">百瀬成空!$B$10</definedName>
    <definedName name="ラス数" localSheetId="15">福澤大地!$B$10</definedName>
    <definedName name="ラス数" localSheetId="10">保谷一貴!$B$10</definedName>
    <definedName name="ラス数" localSheetId="21">北沢蓮太郎!$B$10</definedName>
    <definedName name="ラス数" localSheetId="14">木角有希!$B$10</definedName>
    <definedName name="ラス数" localSheetId="12">矢ヶ崎健!$B$10</definedName>
    <definedName name="ラス数" localSheetId="18">柳澤颯吾!$B$10</definedName>
    <definedName name="ラス数" localSheetId="30">両角慧太!$B$10</definedName>
    <definedName name="ラス数" localSheetId="16">髙橋桜!$B$10</definedName>
    <definedName name="ラス数">Template!$B$10</definedName>
    <definedName name="ラス率" localSheetId="48">'Template (3)'!$C$10</definedName>
    <definedName name="ラス率" localSheetId="24">阿部圭太朗!$C$10</definedName>
    <definedName name="ラス率" localSheetId="28">伊藤仁城!$C$10</definedName>
    <definedName name="ラス率" localSheetId="9">依田幸憲!$C$10</definedName>
    <definedName name="ラス率" localSheetId="46">井澤軌人!$C$10</definedName>
    <definedName name="ラス率" localSheetId="34">塩入悠!$C$10</definedName>
    <definedName name="ラス率" localSheetId="27">巻島夢樹!$C$10</definedName>
    <definedName name="ラス率" localSheetId="26">関谷洸佑!$C$10</definedName>
    <definedName name="ラス率" localSheetId="33">吉澤諒!$C$10</definedName>
    <definedName name="ラス率" localSheetId="35">宮澤七星!$C$10</definedName>
    <definedName name="ラス率" localSheetId="11">高野源太!$C$10</definedName>
    <definedName name="ラス率" localSheetId="8">佐藤成浩!$C$10</definedName>
    <definedName name="ラス率" localSheetId="36">坂本羽弥斗!$C$10</definedName>
    <definedName name="ラス率" localSheetId="25">山崎葵!$C$10</definedName>
    <definedName name="ラス率" localSheetId="39">山本悠介!$C$10</definedName>
    <definedName name="ラス率" localSheetId="22">市川大智!$C$10</definedName>
    <definedName name="ラス率" localSheetId="44">所附快和!$C$10</definedName>
    <definedName name="ラス率" localSheetId="13">小林郁斗!$C$10</definedName>
    <definedName name="ラス率" localSheetId="47">小林圭太!$C$10</definedName>
    <definedName name="ラス率" localSheetId="4">松澤亮太!$C$10</definedName>
    <definedName name="ラス率" localSheetId="43">清水常緑!$C$10</definedName>
    <definedName name="ラス率" localSheetId="29">西沢武留!$C$10</definedName>
    <definedName name="ラス率" localSheetId="40">石原凛人!$C$10</definedName>
    <definedName name="ラス率" localSheetId="19">石澤巧望!$C$10</definedName>
    <definedName name="ラス率" localSheetId="20">川上翔大!$C$10</definedName>
    <definedName name="ラス率" localSheetId="3">全体!$C$10</definedName>
    <definedName name="ラス率" localSheetId="17">多田洋輔!$C$10</definedName>
    <definedName name="ラス率" localSheetId="6">大池陸斗!$C$10</definedName>
    <definedName name="ラス率" localSheetId="5">滝沢悠人!$C$10</definedName>
    <definedName name="ラス率" localSheetId="23">中川弘崇!$C$10</definedName>
    <definedName name="ラス率" localSheetId="31">中村花菜!$C$10</definedName>
    <definedName name="ラス率" localSheetId="32">中村季暉!$C$10</definedName>
    <definedName name="ラス率" localSheetId="45">長野柊馬!$C$10</definedName>
    <definedName name="ラス率" localSheetId="38">田名網新!$C$10</definedName>
    <definedName name="ラス率" localSheetId="41">渡部陵瑛!$C$10</definedName>
    <definedName name="ラス率" localSheetId="42">唐澤聖矢!$C$10</definedName>
    <definedName name="ラス率" localSheetId="37">湯本咲蔵!$C$10</definedName>
    <definedName name="ラス率" localSheetId="7">百瀬成空!$C$10</definedName>
    <definedName name="ラス率" localSheetId="15">福澤大地!$C$10</definedName>
    <definedName name="ラス率" localSheetId="10">保谷一貴!$C$10</definedName>
    <definedName name="ラス率" localSheetId="21">北沢蓮太郎!$C$10</definedName>
    <definedName name="ラス率" localSheetId="14">木角有希!$C$10</definedName>
    <definedName name="ラス率" localSheetId="12">矢ヶ崎健!$C$10</definedName>
    <definedName name="ラス率" localSheetId="18">柳澤颯吾!$C$10</definedName>
    <definedName name="ラス率" localSheetId="30">両角慧太!$C$10</definedName>
    <definedName name="ラス率" localSheetId="16">髙橋桜!$C$10</definedName>
    <definedName name="ラス率">Template!$C$10</definedName>
    <definedName name="リーチアガリ数" localSheetId="48">'Template (3)'!$B$21</definedName>
    <definedName name="リーチアガリ数" localSheetId="24">阿部圭太朗!$B$21</definedName>
    <definedName name="リーチアガリ数" localSheetId="28">伊藤仁城!$B$21</definedName>
    <definedName name="リーチアガリ数" localSheetId="9">依田幸憲!$B$21</definedName>
    <definedName name="リーチアガリ数" localSheetId="46">井澤軌人!$B$21</definedName>
    <definedName name="リーチアガリ数" localSheetId="34">塩入悠!$B$21</definedName>
    <definedName name="リーチアガリ数" localSheetId="27">巻島夢樹!$B$21</definedName>
    <definedName name="リーチアガリ数" localSheetId="26">関谷洸佑!$B$21</definedName>
    <definedName name="リーチアガリ数" localSheetId="33">吉澤諒!$B$21</definedName>
    <definedName name="リーチアガリ数" localSheetId="35">宮澤七星!$B$21</definedName>
    <definedName name="リーチアガリ数" localSheetId="11">高野源太!$B$21</definedName>
    <definedName name="リーチアガリ数" localSheetId="8">佐藤成浩!$B$21</definedName>
    <definedName name="リーチアガリ数" localSheetId="36">坂本羽弥斗!$B$21</definedName>
    <definedName name="リーチアガリ数" localSheetId="25">山崎葵!$B$21</definedName>
    <definedName name="リーチアガリ数" localSheetId="39">山本悠介!$B$21</definedName>
    <definedName name="リーチアガリ数" localSheetId="22">市川大智!$B$21</definedName>
    <definedName name="リーチアガリ数" localSheetId="44">所附快和!$B$21</definedName>
    <definedName name="リーチアガリ数" localSheetId="13">小林郁斗!$B$21</definedName>
    <definedName name="リーチアガリ数" localSheetId="47">小林圭太!$B$21</definedName>
    <definedName name="リーチアガリ数" localSheetId="4">松澤亮太!$B$21</definedName>
    <definedName name="リーチアガリ数" localSheetId="43">清水常緑!$B$21</definedName>
    <definedName name="リーチアガリ数" localSheetId="29">西沢武留!$B$21</definedName>
    <definedName name="リーチアガリ数" localSheetId="40">石原凛人!$B$21</definedName>
    <definedName name="リーチアガリ数" localSheetId="19">石澤巧望!$B$21</definedName>
    <definedName name="リーチアガリ数" localSheetId="20">川上翔大!$B$21</definedName>
    <definedName name="リーチアガリ数" localSheetId="3">全体!$B$21</definedName>
    <definedName name="リーチアガリ数" localSheetId="17">多田洋輔!$B$21</definedName>
    <definedName name="リーチアガリ数" localSheetId="6">大池陸斗!$B$21</definedName>
    <definedName name="リーチアガリ数" localSheetId="5">滝沢悠人!$B$21</definedName>
    <definedName name="リーチアガリ数" localSheetId="23">中川弘崇!$B$21</definedName>
    <definedName name="リーチアガリ数" localSheetId="31">中村花菜!$B$21</definedName>
    <definedName name="リーチアガリ数" localSheetId="32">中村季暉!$B$21</definedName>
    <definedName name="リーチアガリ数" localSheetId="45">長野柊馬!$B$21</definedName>
    <definedName name="リーチアガリ数" localSheetId="38">田名網新!$B$21</definedName>
    <definedName name="リーチアガリ数" localSheetId="41">渡部陵瑛!$B$21</definedName>
    <definedName name="リーチアガリ数" localSheetId="42">唐澤聖矢!$B$21</definedName>
    <definedName name="リーチアガリ数" localSheetId="37">湯本咲蔵!$B$21</definedName>
    <definedName name="リーチアガリ数" localSheetId="7">百瀬成空!$B$21</definedName>
    <definedName name="リーチアガリ数" localSheetId="15">福澤大地!$B$21</definedName>
    <definedName name="リーチアガリ数" localSheetId="10">保谷一貴!$B$21</definedName>
    <definedName name="リーチアガリ数" localSheetId="21">北沢蓮太郎!$B$21</definedName>
    <definedName name="リーチアガリ数" localSheetId="14">木角有希!$B$21</definedName>
    <definedName name="リーチアガリ数" localSheetId="12">矢ヶ崎健!$B$21</definedName>
    <definedName name="リーチアガリ数" localSheetId="18">柳澤颯吾!$B$21</definedName>
    <definedName name="リーチアガリ数" localSheetId="30">両角慧太!$B$21</definedName>
    <definedName name="リーチアガリ数" localSheetId="16">髙橋桜!$B$21</definedName>
    <definedName name="リーチアガリ数">Template!$B$21</definedName>
    <definedName name="リーチアガリ率" localSheetId="48">'Template (3)'!$C$21</definedName>
    <definedName name="リーチアガリ率" localSheetId="24">阿部圭太朗!$C$21</definedName>
    <definedName name="リーチアガリ率" localSheetId="28">伊藤仁城!$C$21</definedName>
    <definedName name="リーチアガリ率" localSheetId="9">依田幸憲!$C$21</definedName>
    <definedName name="リーチアガリ率" localSheetId="46">井澤軌人!$C$21</definedName>
    <definedName name="リーチアガリ率" localSheetId="34">塩入悠!$C$21</definedName>
    <definedName name="リーチアガリ率" localSheetId="27">巻島夢樹!$C$21</definedName>
    <definedName name="リーチアガリ率" localSheetId="26">関谷洸佑!$C$21</definedName>
    <definedName name="リーチアガリ率" localSheetId="33">吉澤諒!$C$21</definedName>
    <definedName name="リーチアガリ率" localSheetId="35">宮澤七星!$C$21</definedName>
    <definedName name="リーチアガリ率" localSheetId="11">高野源太!$C$21</definedName>
    <definedName name="リーチアガリ率" localSheetId="8">佐藤成浩!$C$21</definedName>
    <definedName name="リーチアガリ率" localSheetId="36">坂本羽弥斗!$C$21</definedName>
    <definedName name="リーチアガリ率" localSheetId="25">山崎葵!$C$21</definedName>
    <definedName name="リーチアガリ率" localSheetId="39">山本悠介!$C$21</definedName>
    <definedName name="リーチアガリ率" localSheetId="22">市川大智!$C$21</definedName>
    <definedName name="リーチアガリ率" localSheetId="44">所附快和!$C$21</definedName>
    <definedName name="リーチアガリ率" localSheetId="13">小林郁斗!$C$21</definedName>
    <definedName name="リーチアガリ率" localSheetId="47">小林圭太!$C$21</definedName>
    <definedName name="リーチアガリ率" localSheetId="4">松澤亮太!$C$21</definedName>
    <definedName name="リーチアガリ率" localSheetId="43">清水常緑!$C$21</definedName>
    <definedName name="リーチアガリ率" localSheetId="29">西沢武留!$C$21</definedName>
    <definedName name="リーチアガリ率" localSheetId="40">石原凛人!$C$21</definedName>
    <definedName name="リーチアガリ率" localSheetId="19">石澤巧望!$C$21</definedName>
    <definedName name="リーチアガリ率" localSheetId="20">川上翔大!$C$21</definedName>
    <definedName name="リーチアガリ率" localSheetId="3">全体!$C$21</definedName>
    <definedName name="リーチアガリ率" localSheetId="17">多田洋輔!$C$21</definedName>
    <definedName name="リーチアガリ率" localSheetId="6">大池陸斗!$C$21</definedName>
    <definedName name="リーチアガリ率" localSheetId="5">滝沢悠人!$C$21</definedName>
    <definedName name="リーチアガリ率" localSheetId="23">中川弘崇!$C$21</definedName>
    <definedName name="リーチアガリ率" localSheetId="31">中村花菜!$C$21</definedName>
    <definedName name="リーチアガリ率" localSheetId="32">中村季暉!$C$21</definedName>
    <definedName name="リーチアガリ率" localSheetId="45">長野柊馬!$C$21</definedName>
    <definedName name="リーチアガリ率" localSheetId="38">田名網新!$C$21</definedName>
    <definedName name="リーチアガリ率" localSheetId="41">渡部陵瑛!$C$21</definedName>
    <definedName name="リーチアガリ率" localSheetId="42">唐澤聖矢!$C$21</definedName>
    <definedName name="リーチアガリ率" localSheetId="37">湯本咲蔵!$C$21</definedName>
    <definedName name="リーチアガリ率" localSheetId="7">百瀬成空!$C$21</definedName>
    <definedName name="リーチアガリ率" localSheetId="15">福澤大地!$C$21</definedName>
    <definedName name="リーチアガリ率" localSheetId="10">保谷一貴!$C$21</definedName>
    <definedName name="リーチアガリ率" localSheetId="21">北沢蓮太郎!$C$21</definedName>
    <definedName name="リーチアガリ率" localSheetId="14">木角有希!$C$21</definedName>
    <definedName name="リーチアガリ率" localSheetId="12">矢ヶ崎健!$C$21</definedName>
    <definedName name="リーチアガリ率" localSheetId="18">柳澤颯吾!$C$21</definedName>
    <definedName name="リーチアガリ率" localSheetId="30">両角慧太!$C$21</definedName>
    <definedName name="リーチアガリ率" localSheetId="16">髙橋桜!$C$21</definedName>
    <definedName name="リーチアガリ率">Template!$C$21</definedName>
    <definedName name="リーチ数" localSheetId="48">'Template (3)'!$B$13</definedName>
    <definedName name="リーチ数" localSheetId="24">阿部圭太朗!$B$13</definedName>
    <definedName name="リーチ数" localSheetId="28">伊藤仁城!$B$13</definedName>
    <definedName name="リーチ数" localSheetId="9">依田幸憲!$B$13</definedName>
    <definedName name="リーチ数" localSheetId="46">井澤軌人!$B$13</definedName>
    <definedName name="リーチ数" localSheetId="34">塩入悠!$B$13</definedName>
    <definedName name="リーチ数" localSheetId="27">巻島夢樹!$B$13</definedName>
    <definedName name="リーチ数" localSheetId="26">関谷洸佑!$B$13</definedName>
    <definedName name="リーチ数" localSheetId="33">吉澤諒!$B$13</definedName>
    <definedName name="リーチ数" localSheetId="35">宮澤七星!$B$13</definedName>
    <definedName name="リーチ数" localSheetId="11">高野源太!$B$13</definedName>
    <definedName name="リーチ数" localSheetId="8">佐藤成浩!$B$13</definedName>
    <definedName name="リーチ数" localSheetId="36">坂本羽弥斗!$B$13</definedName>
    <definedName name="リーチ数" localSheetId="25">山崎葵!$B$13</definedName>
    <definedName name="リーチ数" localSheetId="39">山本悠介!$B$13</definedName>
    <definedName name="リーチ数" localSheetId="22">市川大智!$B$13</definedName>
    <definedName name="リーチ数" localSheetId="44">所附快和!$B$13</definedName>
    <definedName name="リーチ数" localSheetId="13">小林郁斗!$B$13</definedName>
    <definedName name="リーチ数" localSheetId="47">小林圭太!$B$13</definedName>
    <definedName name="リーチ数" localSheetId="4">松澤亮太!$B$13</definedName>
    <definedName name="リーチ数" localSheetId="43">清水常緑!$B$13</definedName>
    <definedName name="リーチ数" localSheetId="29">西沢武留!$B$13</definedName>
    <definedName name="リーチ数" localSheetId="40">石原凛人!$B$13</definedName>
    <definedName name="リーチ数" localSheetId="19">石澤巧望!$B$13</definedName>
    <definedName name="リーチ数" localSheetId="20">川上翔大!$B$13</definedName>
    <definedName name="リーチ数" localSheetId="3">全体!$B$13</definedName>
    <definedName name="リーチ数" localSheetId="17">多田洋輔!$B$13</definedName>
    <definedName name="リーチ数" localSheetId="6">大池陸斗!$B$13</definedName>
    <definedName name="リーチ数" localSheetId="5">滝沢悠人!$B$13</definedName>
    <definedName name="リーチ数" localSheetId="23">中川弘崇!$B$13</definedName>
    <definedName name="リーチ数" localSheetId="31">中村花菜!$B$13</definedName>
    <definedName name="リーチ数" localSheetId="32">中村季暉!$B$13</definedName>
    <definedName name="リーチ数" localSheetId="45">長野柊馬!$B$13</definedName>
    <definedName name="リーチ数" localSheetId="38">田名網新!$B$13</definedName>
    <definedName name="リーチ数" localSheetId="41">渡部陵瑛!$B$13</definedName>
    <definedName name="リーチ数" localSheetId="42">唐澤聖矢!$B$13</definedName>
    <definedName name="リーチ数" localSheetId="37">湯本咲蔵!$B$13</definedName>
    <definedName name="リーチ数" localSheetId="7">百瀬成空!$B$13</definedName>
    <definedName name="リーチ数" localSheetId="15">福澤大地!$B$13</definedName>
    <definedName name="リーチ数" localSheetId="10">保谷一貴!$B$13</definedName>
    <definedName name="リーチ数" localSheetId="21">北沢蓮太郎!$B$13</definedName>
    <definedName name="リーチ数" localSheetId="14">木角有希!$B$13</definedName>
    <definedName name="リーチ数" localSheetId="12">矢ヶ崎健!$B$13</definedName>
    <definedName name="リーチ数" localSheetId="18">柳澤颯吾!$B$13</definedName>
    <definedName name="リーチ数" localSheetId="30">両角慧太!$B$13</definedName>
    <definedName name="リーチ数" localSheetId="16">髙橋桜!$B$13</definedName>
    <definedName name="リーチ数">Template!$B$13</definedName>
    <definedName name="リーチ成功数" localSheetId="48">'Template (3)'!$B$15</definedName>
    <definedName name="リーチ成功数" localSheetId="24">阿部圭太朗!$B$15</definedName>
    <definedName name="リーチ成功数" localSheetId="28">伊藤仁城!$B$15</definedName>
    <definedName name="リーチ成功数" localSheetId="9">依田幸憲!$B$15</definedName>
    <definedName name="リーチ成功数" localSheetId="46">井澤軌人!$B$15</definedName>
    <definedName name="リーチ成功数" localSheetId="34">塩入悠!$B$15</definedName>
    <definedName name="リーチ成功数" localSheetId="27">巻島夢樹!$B$15</definedName>
    <definedName name="リーチ成功数" localSheetId="26">関谷洸佑!$B$15</definedName>
    <definedName name="リーチ成功数" localSheetId="33">吉澤諒!$B$15</definedName>
    <definedName name="リーチ成功数" localSheetId="35">宮澤七星!$B$15</definedName>
    <definedName name="リーチ成功数" localSheetId="11">高野源太!$B$15</definedName>
    <definedName name="リーチ成功数" localSheetId="8">佐藤成浩!$B$15</definedName>
    <definedName name="リーチ成功数" localSheetId="36">坂本羽弥斗!$B$15</definedName>
    <definedName name="リーチ成功数" localSheetId="25">山崎葵!$B$15</definedName>
    <definedName name="リーチ成功数" localSheetId="39">山本悠介!$B$15</definedName>
    <definedName name="リーチ成功数" localSheetId="22">市川大智!$B$15</definedName>
    <definedName name="リーチ成功数" localSheetId="44">所附快和!$B$15</definedName>
    <definedName name="リーチ成功数" localSheetId="13">小林郁斗!$B$15</definedName>
    <definedName name="リーチ成功数" localSheetId="47">小林圭太!$B$15</definedName>
    <definedName name="リーチ成功数" localSheetId="4">松澤亮太!$B$15</definedName>
    <definedName name="リーチ成功数" localSheetId="43">清水常緑!$B$15</definedName>
    <definedName name="リーチ成功数" localSheetId="29">西沢武留!$B$15</definedName>
    <definedName name="リーチ成功数" localSheetId="40">石原凛人!$B$15</definedName>
    <definedName name="リーチ成功数" localSheetId="19">石澤巧望!$B$15</definedName>
    <definedName name="リーチ成功数" localSheetId="20">川上翔大!$B$15</definedName>
    <definedName name="リーチ成功数" localSheetId="3">全体!$B$15</definedName>
    <definedName name="リーチ成功数" localSheetId="17">多田洋輔!$B$15</definedName>
    <definedName name="リーチ成功数" localSheetId="6">大池陸斗!$B$15</definedName>
    <definedName name="リーチ成功数" localSheetId="5">滝沢悠人!$B$15</definedName>
    <definedName name="リーチ成功数" localSheetId="23">中川弘崇!$B$15</definedName>
    <definedName name="リーチ成功数" localSheetId="31">中村花菜!$B$15</definedName>
    <definedName name="リーチ成功数" localSheetId="32">中村季暉!$B$15</definedName>
    <definedName name="リーチ成功数" localSheetId="45">長野柊馬!$B$15</definedName>
    <definedName name="リーチ成功数" localSheetId="38">田名網新!$B$15</definedName>
    <definedName name="リーチ成功数" localSheetId="41">渡部陵瑛!$B$15</definedName>
    <definedName name="リーチ成功数" localSheetId="42">唐澤聖矢!$B$15</definedName>
    <definedName name="リーチ成功数" localSheetId="37">湯本咲蔵!$B$15</definedName>
    <definedName name="リーチ成功数" localSheetId="7">百瀬成空!$B$15</definedName>
    <definedName name="リーチ成功数" localSheetId="15">福澤大地!$B$15</definedName>
    <definedName name="リーチ成功数" localSheetId="10">保谷一貴!$B$15</definedName>
    <definedName name="リーチ成功数" localSheetId="21">北沢蓮太郎!$B$15</definedName>
    <definedName name="リーチ成功数" localSheetId="14">木角有希!$B$15</definedName>
    <definedName name="リーチ成功数" localSheetId="12">矢ヶ崎健!$B$15</definedName>
    <definedName name="リーチ成功数" localSheetId="18">柳澤颯吾!$B$15</definedName>
    <definedName name="リーチ成功数" localSheetId="30">両角慧太!$B$15</definedName>
    <definedName name="リーチ成功数" localSheetId="16">髙橋桜!$B$15</definedName>
    <definedName name="リーチ成功数">Template!$B$15</definedName>
    <definedName name="リーチ成功率" localSheetId="48">'Template (3)'!$C$15</definedName>
    <definedName name="リーチ成功率" localSheetId="24">阿部圭太朗!$C$15</definedName>
    <definedName name="リーチ成功率" localSheetId="28">伊藤仁城!$C$15</definedName>
    <definedName name="リーチ成功率" localSheetId="9">依田幸憲!$C$15</definedName>
    <definedName name="リーチ成功率" localSheetId="46">井澤軌人!$C$15</definedName>
    <definedName name="リーチ成功率" localSheetId="34">塩入悠!$C$15</definedName>
    <definedName name="リーチ成功率" localSheetId="27">巻島夢樹!$C$15</definedName>
    <definedName name="リーチ成功率" localSheetId="26">関谷洸佑!$C$15</definedName>
    <definedName name="リーチ成功率" localSheetId="33">吉澤諒!$C$15</definedName>
    <definedName name="リーチ成功率" localSheetId="35">宮澤七星!$C$15</definedName>
    <definedName name="リーチ成功率" localSheetId="11">高野源太!$C$15</definedName>
    <definedName name="リーチ成功率" localSheetId="8">佐藤成浩!$C$15</definedName>
    <definedName name="リーチ成功率" localSheetId="36">坂本羽弥斗!$C$15</definedName>
    <definedName name="リーチ成功率" localSheetId="25">山崎葵!$C$15</definedName>
    <definedName name="リーチ成功率" localSheetId="39">山本悠介!$C$15</definedName>
    <definedName name="リーチ成功率" localSheetId="22">市川大智!$C$15</definedName>
    <definedName name="リーチ成功率" localSheetId="44">所附快和!$C$15</definedName>
    <definedName name="リーチ成功率" localSheetId="13">小林郁斗!$C$15</definedName>
    <definedName name="リーチ成功率" localSheetId="47">小林圭太!$C$15</definedName>
    <definedName name="リーチ成功率" localSheetId="4">松澤亮太!$C$15</definedName>
    <definedName name="リーチ成功率" localSheetId="43">清水常緑!$C$15</definedName>
    <definedName name="リーチ成功率" localSheetId="29">西沢武留!$C$15</definedName>
    <definedName name="リーチ成功率" localSheetId="40">石原凛人!$C$15</definedName>
    <definedName name="リーチ成功率" localSheetId="19">石澤巧望!$C$15</definedName>
    <definedName name="リーチ成功率" localSheetId="20">川上翔大!$C$15</definedName>
    <definedName name="リーチ成功率" localSheetId="3">全体!$C$15</definedName>
    <definedName name="リーチ成功率" localSheetId="17">多田洋輔!$C$15</definedName>
    <definedName name="リーチ成功率" localSheetId="6">大池陸斗!$C$15</definedName>
    <definedName name="リーチ成功率" localSheetId="5">滝沢悠人!$C$15</definedName>
    <definedName name="リーチ成功率" localSheetId="23">中川弘崇!$C$15</definedName>
    <definedName name="リーチ成功率" localSheetId="31">中村花菜!$C$15</definedName>
    <definedName name="リーチ成功率" localSheetId="32">中村季暉!$C$15</definedName>
    <definedName name="リーチ成功率" localSheetId="45">長野柊馬!$C$15</definedName>
    <definedName name="リーチ成功率" localSheetId="38">田名網新!$C$15</definedName>
    <definedName name="リーチ成功率" localSheetId="41">渡部陵瑛!$C$15</definedName>
    <definedName name="リーチ成功率" localSheetId="42">唐澤聖矢!$C$15</definedName>
    <definedName name="リーチ成功率" localSheetId="37">湯本咲蔵!$C$15</definedName>
    <definedName name="リーチ成功率" localSheetId="7">百瀬成空!$C$15</definedName>
    <definedName name="リーチ成功率" localSheetId="15">福澤大地!$C$15</definedName>
    <definedName name="リーチ成功率" localSheetId="10">保谷一貴!$C$15</definedName>
    <definedName name="リーチ成功率" localSheetId="21">北沢蓮太郎!$C$15</definedName>
    <definedName name="リーチ成功率" localSheetId="14">木角有希!$C$15</definedName>
    <definedName name="リーチ成功率" localSheetId="12">矢ヶ崎健!$C$15</definedName>
    <definedName name="リーチ成功率" localSheetId="18">柳澤颯吾!$C$15</definedName>
    <definedName name="リーチ成功率" localSheetId="30">両角慧太!$C$15</definedName>
    <definedName name="リーチ成功率" localSheetId="16">髙橋桜!$C$15</definedName>
    <definedName name="リーチ成功率">Template!$C$15</definedName>
    <definedName name="リーチ率" localSheetId="48">'Template (3)'!$C$13</definedName>
    <definedName name="リーチ率" localSheetId="24">阿部圭太朗!$C$13</definedName>
    <definedName name="リーチ率" localSheetId="28">伊藤仁城!$C$13</definedName>
    <definedName name="リーチ率" localSheetId="9">依田幸憲!$C$13</definedName>
    <definedName name="リーチ率" localSheetId="46">井澤軌人!$C$13</definedName>
    <definedName name="リーチ率" localSheetId="34">塩入悠!$C$13</definedName>
    <definedName name="リーチ率" localSheetId="27">巻島夢樹!$C$13</definedName>
    <definedName name="リーチ率" localSheetId="26">関谷洸佑!$C$13</definedName>
    <definedName name="リーチ率" localSheetId="33">吉澤諒!$C$13</definedName>
    <definedName name="リーチ率" localSheetId="35">宮澤七星!$C$13</definedName>
    <definedName name="リーチ率" localSheetId="11">高野源太!$C$13</definedName>
    <definedName name="リーチ率" localSheetId="8">佐藤成浩!$C$13</definedName>
    <definedName name="リーチ率" localSheetId="36">坂本羽弥斗!$C$13</definedName>
    <definedName name="リーチ率" localSheetId="25">山崎葵!$C$13</definedName>
    <definedName name="リーチ率" localSheetId="39">山本悠介!$C$13</definedName>
    <definedName name="リーチ率" localSheetId="22">市川大智!$C$13</definedName>
    <definedName name="リーチ率" localSheetId="44">所附快和!$C$13</definedName>
    <definedName name="リーチ率" localSheetId="13">小林郁斗!$C$13</definedName>
    <definedName name="リーチ率" localSheetId="47">小林圭太!$C$13</definedName>
    <definedName name="リーチ率" localSheetId="4">松澤亮太!$C$13</definedName>
    <definedName name="リーチ率" localSheetId="43">清水常緑!$C$13</definedName>
    <definedName name="リーチ率" localSheetId="29">西沢武留!$C$13</definedName>
    <definedName name="リーチ率" localSheetId="40">石原凛人!$C$13</definedName>
    <definedName name="リーチ率" localSheetId="19">石澤巧望!$C$13</definedName>
    <definedName name="リーチ率" localSheetId="20">川上翔大!$C$13</definedName>
    <definedName name="リーチ率" localSheetId="3">全体!$C$13</definedName>
    <definedName name="リーチ率" localSheetId="17">多田洋輔!$C$13</definedName>
    <definedName name="リーチ率" localSheetId="6">大池陸斗!$C$13</definedName>
    <definedName name="リーチ率" localSheetId="5">滝沢悠人!$C$13</definedName>
    <definedName name="リーチ率" localSheetId="23">中川弘崇!$C$13</definedName>
    <definedName name="リーチ率" localSheetId="31">中村花菜!$C$13</definedName>
    <definedName name="リーチ率" localSheetId="32">中村季暉!$C$13</definedName>
    <definedName name="リーチ率" localSheetId="45">長野柊馬!$C$13</definedName>
    <definedName name="リーチ率" localSheetId="38">田名網新!$C$13</definedName>
    <definedName name="リーチ率" localSheetId="41">渡部陵瑛!$C$13</definedName>
    <definedName name="リーチ率" localSheetId="42">唐澤聖矢!$C$13</definedName>
    <definedName name="リーチ率" localSheetId="37">湯本咲蔵!$C$13</definedName>
    <definedName name="リーチ率" localSheetId="7">百瀬成空!$C$13</definedName>
    <definedName name="リーチ率" localSheetId="15">福澤大地!$C$13</definedName>
    <definedName name="リーチ率" localSheetId="10">保谷一貴!$C$13</definedName>
    <definedName name="リーチ率" localSheetId="21">北沢蓮太郎!$C$13</definedName>
    <definedName name="リーチ率" localSheetId="14">木角有希!$C$13</definedName>
    <definedName name="リーチ率" localSheetId="12">矢ヶ崎健!$C$13</definedName>
    <definedName name="リーチ率" localSheetId="18">柳澤颯吾!$C$13</definedName>
    <definedName name="リーチ率" localSheetId="30">両角慧太!$C$13</definedName>
    <definedName name="リーチ率" localSheetId="16">髙橋桜!$C$13</definedName>
    <definedName name="リーチ率">Template!$C$13</definedName>
    <definedName name="ロン数" localSheetId="48">'Template (3)'!$B$20</definedName>
    <definedName name="ロン数" localSheetId="24">阿部圭太朗!$B$20</definedName>
    <definedName name="ロン数" localSheetId="28">伊藤仁城!$B$20</definedName>
    <definedName name="ロン数" localSheetId="9">依田幸憲!$B$20</definedName>
    <definedName name="ロン数" localSheetId="46">井澤軌人!$B$20</definedName>
    <definedName name="ロン数" localSheetId="34">塩入悠!$B$20</definedName>
    <definedName name="ロン数" localSheetId="27">巻島夢樹!$B$20</definedName>
    <definedName name="ロン数" localSheetId="26">関谷洸佑!$B$20</definedName>
    <definedName name="ロン数" localSheetId="33">吉澤諒!$B$20</definedName>
    <definedName name="ロン数" localSheetId="35">宮澤七星!$B$20</definedName>
    <definedName name="ロン数" localSheetId="11">高野源太!$B$20</definedName>
    <definedName name="ロン数" localSheetId="8">佐藤成浩!$B$20</definedName>
    <definedName name="ロン数" localSheetId="36">坂本羽弥斗!$B$20</definedName>
    <definedName name="ロン数" localSheetId="25">山崎葵!$B$20</definedName>
    <definedName name="ロン数" localSheetId="39">山本悠介!$B$20</definedName>
    <definedName name="ロン数" localSheetId="22">市川大智!$B$20</definedName>
    <definedName name="ロン数" localSheetId="44">所附快和!$B$20</definedName>
    <definedName name="ロン数" localSheetId="13">小林郁斗!$B$20</definedName>
    <definedName name="ロン数" localSheetId="47">小林圭太!$B$20</definedName>
    <definedName name="ロン数" localSheetId="4">松澤亮太!$B$20</definedName>
    <definedName name="ロン数" localSheetId="43">清水常緑!$B$20</definedName>
    <definedName name="ロン数" localSheetId="29">西沢武留!$B$20</definedName>
    <definedName name="ロン数" localSheetId="40">石原凛人!$B$20</definedName>
    <definedName name="ロン数" localSheetId="19">石澤巧望!$B$20</definedName>
    <definedName name="ロン数" localSheetId="20">川上翔大!$B$20</definedName>
    <definedName name="ロン数" localSheetId="3">全体!$B$20</definedName>
    <definedName name="ロン数" localSheetId="17">多田洋輔!$B$20</definedName>
    <definedName name="ロン数" localSheetId="6">大池陸斗!$B$20</definedName>
    <definedName name="ロン数" localSheetId="5">滝沢悠人!$B$20</definedName>
    <definedName name="ロン数" localSheetId="23">中川弘崇!$B$20</definedName>
    <definedName name="ロン数" localSheetId="31">中村花菜!$B$20</definedName>
    <definedName name="ロン数" localSheetId="32">中村季暉!$B$20</definedName>
    <definedName name="ロン数" localSheetId="45">長野柊馬!$B$20</definedName>
    <definedName name="ロン数" localSheetId="38">田名網新!$B$20</definedName>
    <definedName name="ロン数" localSheetId="41">渡部陵瑛!$B$20</definedName>
    <definedName name="ロン数" localSheetId="42">唐澤聖矢!$B$20</definedName>
    <definedName name="ロン数" localSheetId="37">湯本咲蔵!$B$20</definedName>
    <definedName name="ロン数" localSheetId="7">百瀬成空!$B$20</definedName>
    <definedName name="ロン数" localSheetId="15">福澤大地!$B$20</definedName>
    <definedName name="ロン数" localSheetId="10">保谷一貴!$B$20</definedName>
    <definedName name="ロン数" localSheetId="21">北沢蓮太郎!$B$20</definedName>
    <definedName name="ロン数" localSheetId="14">木角有希!$B$20</definedName>
    <definedName name="ロン数" localSheetId="12">矢ヶ崎健!$B$20</definedName>
    <definedName name="ロン数" localSheetId="18">柳澤颯吾!$B$20</definedName>
    <definedName name="ロン数" localSheetId="30">両角慧太!$B$20</definedName>
    <definedName name="ロン数" localSheetId="16">髙橋桜!$B$20</definedName>
    <definedName name="ロン数">Template!$B$20</definedName>
    <definedName name="ロン率" localSheetId="48">'Template (3)'!$C$20</definedName>
    <definedName name="ロン率" localSheetId="24">阿部圭太朗!$C$20</definedName>
    <definedName name="ロン率" localSheetId="28">伊藤仁城!$C$20</definedName>
    <definedName name="ロン率" localSheetId="9">依田幸憲!$C$20</definedName>
    <definedName name="ロン率" localSheetId="46">井澤軌人!$C$20</definedName>
    <definedName name="ロン率" localSheetId="34">塩入悠!$C$20</definedName>
    <definedName name="ロン率" localSheetId="27">巻島夢樹!$C$20</definedName>
    <definedName name="ロン率" localSheetId="26">関谷洸佑!$C$20</definedName>
    <definedName name="ロン率" localSheetId="33">吉澤諒!$C$20</definedName>
    <definedName name="ロン率" localSheetId="35">宮澤七星!$C$20</definedName>
    <definedName name="ロン率" localSheetId="11">高野源太!$C$20</definedName>
    <definedName name="ロン率" localSheetId="8">佐藤成浩!$C$20</definedName>
    <definedName name="ロン率" localSheetId="36">坂本羽弥斗!$C$20</definedName>
    <definedName name="ロン率" localSheetId="25">山崎葵!$C$20</definedName>
    <definedName name="ロン率" localSheetId="39">山本悠介!$C$20</definedName>
    <definedName name="ロン率" localSheetId="22">市川大智!$C$20</definedName>
    <definedName name="ロン率" localSheetId="44">所附快和!$C$20</definedName>
    <definedName name="ロン率" localSheetId="13">小林郁斗!$C$20</definedName>
    <definedName name="ロン率" localSheetId="47">小林圭太!$C$20</definedName>
    <definedName name="ロン率" localSheetId="4">松澤亮太!$C$20</definedName>
    <definedName name="ロン率" localSheetId="43">清水常緑!$C$20</definedName>
    <definedName name="ロン率" localSheetId="29">西沢武留!$C$20</definedName>
    <definedName name="ロン率" localSheetId="40">石原凛人!$C$20</definedName>
    <definedName name="ロン率" localSheetId="19">石澤巧望!$C$20</definedName>
    <definedName name="ロン率" localSheetId="20">川上翔大!$C$20</definedName>
    <definedName name="ロン率" localSheetId="3">全体!$C$20</definedName>
    <definedName name="ロン率" localSheetId="17">多田洋輔!$C$20</definedName>
    <definedName name="ロン率" localSheetId="6">大池陸斗!$C$20</definedName>
    <definedName name="ロン率" localSheetId="5">滝沢悠人!$C$20</definedName>
    <definedName name="ロン率" localSheetId="23">中川弘崇!$C$20</definedName>
    <definedName name="ロン率" localSheetId="31">中村花菜!$C$20</definedName>
    <definedName name="ロン率" localSheetId="32">中村季暉!$C$20</definedName>
    <definedName name="ロン率" localSheetId="45">長野柊馬!$C$20</definedName>
    <definedName name="ロン率" localSheetId="38">田名網新!$C$20</definedName>
    <definedName name="ロン率" localSheetId="41">渡部陵瑛!$C$20</definedName>
    <definedName name="ロン率" localSheetId="42">唐澤聖矢!$C$20</definedName>
    <definedName name="ロン率" localSheetId="37">湯本咲蔵!$C$20</definedName>
    <definedName name="ロン率" localSheetId="7">百瀬成空!$C$20</definedName>
    <definedName name="ロン率" localSheetId="15">福澤大地!$C$20</definedName>
    <definedName name="ロン率" localSheetId="10">保谷一貴!$C$20</definedName>
    <definedName name="ロン率" localSheetId="21">北沢蓮太郎!$C$20</definedName>
    <definedName name="ロン率" localSheetId="14">木角有希!$C$20</definedName>
    <definedName name="ロン率" localSheetId="12">矢ヶ崎健!$C$20</definedName>
    <definedName name="ロン率" localSheetId="18">柳澤颯吾!$C$20</definedName>
    <definedName name="ロン率" localSheetId="30">両角慧太!$C$20</definedName>
    <definedName name="ロン率" localSheetId="16">髙橋桜!$C$20</definedName>
    <definedName name="ロン率">Template!$C$20</definedName>
    <definedName name="逆転数" localSheetId="48">'Template (3)'!#REF!</definedName>
    <definedName name="逆転数" localSheetId="24">阿部圭太朗!#REF!</definedName>
    <definedName name="逆転数" localSheetId="28">伊藤仁城!#REF!</definedName>
    <definedName name="逆転数" localSheetId="9">依田幸憲!#REF!</definedName>
    <definedName name="逆転数" localSheetId="46">井澤軌人!#REF!</definedName>
    <definedName name="逆転数" localSheetId="34">塩入悠!#REF!</definedName>
    <definedName name="逆転数" localSheetId="27">巻島夢樹!#REF!</definedName>
    <definedName name="逆転数" localSheetId="26">関谷洸佑!#REF!</definedName>
    <definedName name="逆転数" localSheetId="33">吉澤諒!#REF!</definedName>
    <definedName name="逆転数" localSheetId="35">宮澤七星!#REF!</definedName>
    <definedName name="逆転数" localSheetId="11">高野源太!#REF!</definedName>
    <definedName name="逆転数" localSheetId="8">佐藤成浩!#REF!</definedName>
    <definedName name="逆転数" localSheetId="36">坂本羽弥斗!#REF!</definedName>
    <definedName name="逆転数" localSheetId="25">山崎葵!#REF!</definedName>
    <definedName name="逆転数" localSheetId="39">山本悠介!#REF!</definedName>
    <definedName name="逆転数" localSheetId="22">市川大智!#REF!</definedName>
    <definedName name="逆転数" localSheetId="44">所附快和!#REF!</definedName>
    <definedName name="逆転数" localSheetId="13">小林郁斗!#REF!</definedName>
    <definedName name="逆転数" localSheetId="47">小林圭太!#REF!</definedName>
    <definedName name="逆転数" localSheetId="4">松澤亮太!#REF!</definedName>
    <definedName name="逆転数" localSheetId="43">清水常緑!#REF!</definedName>
    <definedName name="逆転数" localSheetId="29">西沢武留!#REF!</definedName>
    <definedName name="逆転数" localSheetId="40">石原凛人!#REF!</definedName>
    <definedName name="逆転数" localSheetId="19">石澤巧望!#REF!</definedName>
    <definedName name="逆転数" localSheetId="20">川上翔大!#REF!</definedName>
    <definedName name="逆転数" localSheetId="3">全体!#REF!</definedName>
    <definedName name="逆転数" localSheetId="17">多田洋輔!#REF!</definedName>
    <definedName name="逆転数" localSheetId="6">大池陸斗!#REF!</definedName>
    <definedName name="逆転数" localSheetId="5">滝沢悠人!#REF!</definedName>
    <definedName name="逆転数" localSheetId="23">中川弘崇!#REF!</definedName>
    <definedName name="逆転数" localSheetId="31">中村花菜!#REF!</definedName>
    <definedName name="逆転数" localSheetId="32">中村季暉!#REF!</definedName>
    <definedName name="逆転数" localSheetId="45">長野柊馬!#REF!</definedName>
    <definedName name="逆転数" localSheetId="38">田名網新!#REF!</definedName>
    <definedName name="逆転数" localSheetId="41">渡部陵瑛!#REF!</definedName>
    <definedName name="逆転数" localSheetId="42">唐澤聖矢!#REF!</definedName>
    <definedName name="逆転数" localSheetId="37">湯本咲蔵!#REF!</definedName>
    <definedName name="逆転数" localSheetId="7">百瀬成空!#REF!</definedName>
    <definedName name="逆転数" localSheetId="15">福澤大地!#REF!</definedName>
    <definedName name="逆転数" localSheetId="10">保谷一貴!#REF!</definedName>
    <definedName name="逆転数" localSheetId="21">北沢蓮太郎!#REF!</definedName>
    <definedName name="逆転数" localSheetId="14">木角有希!#REF!</definedName>
    <definedName name="逆転数" localSheetId="12">矢ヶ崎健!#REF!</definedName>
    <definedName name="逆転数" localSheetId="18">柳澤颯吾!#REF!</definedName>
    <definedName name="逆転数" localSheetId="30">両角慧太!#REF!</definedName>
    <definedName name="逆転数" localSheetId="16">髙橋桜!#REF!</definedName>
    <definedName name="逆転数">Template!#REF!</definedName>
    <definedName name="逆転率" localSheetId="48">'Template (3)'!#REF!</definedName>
    <definedName name="逆転率" localSheetId="24">阿部圭太朗!#REF!</definedName>
    <definedName name="逆転率" localSheetId="28">伊藤仁城!#REF!</definedName>
    <definedName name="逆転率" localSheetId="9">依田幸憲!#REF!</definedName>
    <definedName name="逆転率" localSheetId="46">井澤軌人!#REF!</definedName>
    <definedName name="逆転率" localSheetId="34">塩入悠!#REF!</definedName>
    <definedName name="逆転率" localSheetId="27">巻島夢樹!#REF!</definedName>
    <definedName name="逆転率" localSheetId="26">関谷洸佑!#REF!</definedName>
    <definedName name="逆転率" localSheetId="33">吉澤諒!#REF!</definedName>
    <definedName name="逆転率" localSheetId="35">宮澤七星!#REF!</definedName>
    <definedName name="逆転率" localSheetId="11">高野源太!#REF!</definedName>
    <definedName name="逆転率" localSheetId="8">佐藤成浩!#REF!</definedName>
    <definedName name="逆転率" localSheetId="36">坂本羽弥斗!#REF!</definedName>
    <definedName name="逆転率" localSheetId="25">山崎葵!#REF!</definedName>
    <definedName name="逆転率" localSheetId="39">山本悠介!#REF!</definedName>
    <definedName name="逆転率" localSheetId="22">市川大智!#REF!</definedName>
    <definedName name="逆転率" localSheetId="44">所附快和!#REF!</definedName>
    <definedName name="逆転率" localSheetId="13">小林郁斗!#REF!</definedName>
    <definedName name="逆転率" localSheetId="47">小林圭太!#REF!</definedName>
    <definedName name="逆転率" localSheetId="4">松澤亮太!#REF!</definedName>
    <definedName name="逆転率" localSheetId="43">清水常緑!#REF!</definedName>
    <definedName name="逆転率" localSheetId="29">西沢武留!#REF!</definedName>
    <definedName name="逆転率" localSheetId="40">石原凛人!#REF!</definedName>
    <definedName name="逆転率" localSheetId="19">石澤巧望!#REF!</definedName>
    <definedName name="逆転率" localSheetId="20">川上翔大!#REF!</definedName>
    <definedName name="逆転率" localSheetId="3">全体!#REF!</definedName>
    <definedName name="逆転率" localSheetId="17">多田洋輔!#REF!</definedName>
    <definedName name="逆転率" localSheetId="6">大池陸斗!#REF!</definedName>
    <definedName name="逆転率" localSheetId="5">滝沢悠人!#REF!</definedName>
    <definedName name="逆転率" localSheetId="23">中川弘崇!#REF!</definedName>
    <definedName name="逆転率" localSheetId="31">中村花菜!#REF!</definedName>
    <definedName name="逆転率" localSheetId="32">中村季暉!#REF!</definedName>
    <definedName name="逆転率" localSheetId="45">長野柊馬!#REF!</definedName>
    <definedName name="逆転率" localSheetId="38">田名網新!#REF!</definedName>
    <definedName name="逆転率" localSheetId="41">渡部陵瑛!#REF!</definedName>
    <definedName name="逆転率" localSheetId="42">唐澤聖矢!#REF!</definedName>
    <definedName name="逆転率" localSheetId="37">湯本咲蔵!#REF!</definedName>
    <definedName name="逆転率" localSheetId="7">百瀬成空!#REF!</definedName>
    <definedName name="逆転率" localSheetId="15">福澤大地!#REF!</definedName>
    <definedName name="逆転率" localSheetId="10">保谷一貴!#REF!</definedName>
    <definedName name="逆転率" localSheetId="21">北沢蓮太郎!#REF!</definedName>
    <definedName name="逆転率" localSheetId="14">木角有希!#REF!</definedName>
    <definedName name="逆転率" localSheetId="12">矢ヶ崎健!#REF!</definedName>
    <definedName name="逆転率" localSheetId="18">柳澤颯吾!#REF!</definedName>
    <definedName name="逆転率" localSheetId="30">両角慧太!#REF!</definedName>
    <definedName name="逆転率" localSheetId="16">髙橋桜!#REF!</definedName>
    <definedName name="逆転率">Template!#REF!</definedName>
    <definedName name="現行連続アガリ" localSheetId="48">'Template (3)'!$C$28</definedName>
    <definedName name="現行連続アガリ" localSheetId="24">阿部圭太朗!$C$28</definedName>
    <definedName name="現行連続アガリ" localSheetId="28">伊藤仁城!$C$28</definedName>
    <definedName name="現行連続アガリ" localSheetId="9">依田幸憲!$C$28</definedName>
    <definedName name="現行連続アガリ" localSheetId="46">井澤軌人!$C$28</definedName>
    <definedName name="現行連続アガリ" localSheetId="34">塩入悠!$C$28</definedName>
    <definedName name="現行連続アガリ" localSheetId="27">巻島夢樹!$C$28</definedName>
    <definedName name="現行連続アガリ" localSheetId="26">関谷洸佑!$C$28</definedName>
    <definedName name="現行連続アガリ" localSheetId="33">吉澤諒!$C$28</definedName>
    <definedName name="現行連続アガリ" localSheetId="35">宮澤七星!$C$28</definedName>
    <definedName name="現行連続アガリ" localSheetId="11">高野源太!$C$28</definedName>
    <definedName name="現行連続アガリ" localSheetId="8">佐藤成浩!$C$28</definedName>
    <definedName name="現行連続アガリ" localSheetId="36">坂本羽弥斗!$C$28</definedName>
    <definedName name="現行連続アガリ" localSheetId="25">山崎葵!$C$28</definedName>
    <definedName name="現行連続アガリ" localSheetId="39">山本悠介!$C$28</definedName>
    <definedName name="現行連続アガリ" localSheetId="22">市川大智!$C$28</definedName>
    <definedName name="現行連続アガリ" localSheetId="44">所附快和!$C$28</definedName>
    <definedName name="現行連続アガリ" localSheetId="13">小林郁斗!$C$28</definedName>
    <definedName name="現行連続アガリ" localSheetId="47">小林圭太!$C$28</definedName>
    <definedName name="現行連続アガリ" localSheetId="4">松澤亮太!$C$28</definedName>
    <definedName name="現行連続アガリ" localSheetId="43">清水常緑!$C$28</definedName>
    <definedName name="現行連続アガリ" localSheetId="29">西沢武留!$C$28</definedName>
    <definedName name="現行連続アガリ" localSheetId="40">石原凛人!$C$28</definedName>
    <definedName name="現行連続アガリ" localSheetId="19">石澤巧望!$C$28</definedName>
    <definedName name="現行連続アガリ" localSheetId="20">川上翔大!$C$28</definedName>
    <definedName name="現行連続アガリ" localSheetId="3">全体!$C$28</definedName>
    <definedName name="現行連続アガリ" localSheetId="17">多田洋輔!$C$28</definedName>
    <definedName name="現行連続アガリ" localSheetId="6">大池陸斗!$C$28</definedName>
    <definedName name="現行連続アガリ" localSheetId="5">滝沢悠人!$C$28</definedName>
    <definedName name="現行連続アガリ" localSheetId="23">中川弘崇!$C$28</definedName>
    <definedName name="現行連続アガリ" localSheetId="31">中村花菜!$C$28</definedName>
    <definedName name="現行連続アガリ" localSheetId="32">中村季暉!$C$28</definedName>
    <definedName name="現行連続アガリ" localSheetId="45">長野柊馬!$C$28</definedName>
    <definedName name="現行連続アガリ" localSheetId="38">田名網新!$C$28</definedName>
    <definedName name="現行連続アガリ" localSheetId="41">渡部陵瑛!$C$28</definedName>
    <definedName name="現行連続アガリ" localSheetId="42">唐澤聖矢!$C$28</definedName>
    <definedName name="現行連続アガリ" localSheetId="37">湯本咲蔵!$C$28</definedName>
    <definedName name="現行連続アガリ" localSheetId="7">百瀬成空!$C$28</definedName>
    <definedName name="現行連続アガリ" localSheetId="15">福澤大地!$C$28</definedName>
    <definedName name="現行連続アガリ" localSheetId="10">保谷一貴!$C$28</definedName>
    <definedName name="現行連続アガリ" localSheetId="21">北沢蓮太郎!$C$28</definedName>
    <definedName name="現行連続アガリ" localSheetId="14">木角有希!$C$28</definedName>
    <definedName name="現行連続アガリ" localSheetId="12">矢ヶ崎健!$C$28</definedName>
    <definedName name="現行連続アガリ" localSheetId="18">柳澤颯吾!$C$28</definedName>
    <definedName name="現行連続アガリ" localSheetId="30">両角慧太!$C$28</definedName>
    <definedName name="現行連続アガリ" localSheetId="16">髙橋桜!$C$28</definedName>
    <definedName name="現行連続アガリ">Template!$C$28</definedName>
    <definedName name="現行連続無放銃" localSheetId="48">'Template (3)'!$C$29</definedName>
    <definedName name="現行連続無放銃" localSheetId="24">阿部圭太朗!$C$29</definedName>
    <definedName name="現行連続無放銃" localSheetId="28">伊藤仁城!$C$29</definedName>
    <definedName name="現行連続無放銃" localSheetId="9">依田幸憲!$C$29</definedName>
    <definedName name="現行連続無放銃" localSheetId="46">井澤軌人!$C$29</definedName>
    <definedName name="現行連続無放銃" localSheetId="34">塩入悠!$C$29</definedName>
    <definedName name="現行連続無放銃" localSheetId="27">巻島夢樹!$C$29</definedName>
    <definedName name="現行連続無放銃" localSheetId="26">関谷洸佑!$C$29</definedName>
    <definedName name="現行連続無放銃" localSheetId="33">吉澤諒!$C$29</definedName>
    <definedName name="現行連続無放銃" localSheetId="35">宮澤七星!$C$29</definedName>
    <definedName name="現行連続無放銃" localSheetId="11">高野源太!$C$29</definedName>
    <definedName name="現行連続無放銃" localSheetId="8">佐藤成浩!$C$29</definedName>
    <definedName name="現行連続無放銃" localSheetId="36">坂本羽弥斗!$C$29</definedName>
    <definedName name="現行連続無放銃" localSheetId="25">山崎葵!$C$29</definedName>
    <definedName name="現行連続無放銃" localSheetId="39">山本悠介!$C$29</definedName>
    <definedName name="現行連続無放銃" localSheetId="22">市川大智!$C$29</definedName>
    <definedName name="現行連続無放銃" localSheetId="44">所附快和!$C$29</definedName>
    <definedName name="現行連続無放銃" localSheetId="13">小林郁斗!$C$29</definedName>
    <definedName name="現行連続無放銃" localSheetId="47">小林圭太!$C$29</definedName>
    <definedName name="現行連続無放銃" localSheetId="4">松澤亮太!$C$29</definedName>
    <definedName name="現行連続無放銃" localSheetId="43">清水常緑!$C$29</definedName>
    <definedName name="現行連続無放銃" localSheetId="29">西沢武留!$C$29</definedName>
    <definedName name="現行連続無放銃" localSheetId="40">石原凛人!$C$29</definedName>
    <definedName name="現行連続無放銃" localSheetId="19">石澤巧望!$C$29</definedName>
    <definedName name="現行連続無放銃" localSheetId="20">川上翔大!$C$29</definedName>
    <definedName name="現行連続無放銃" localSheetId="3">全体!$C$29</definedName>
    <definedName name="現行連続無放銃" localSheetId="17">多田洋輔!$C$29</definedName>
    <definedName name="現行連続無放銃" localSheetId="6">大池陸斗!$C$29</definedName>
    <definedName name="現行連続無放銃" localSheetId="5">滝沢悠人!$C$29</definedName>
    <definedName name="現行連続無放銃" localSheetId="23">中川弘崇!$C$29</definedName>
    <definedName name="現行連続無放銃" localSheetId="31">中村花菜!$C$29</definedName>
    <definedName name="現行連続無放銃" localSheetId="32">中村季暉!$C$29</definedName>
    <definedName name="現行連続無放銃" localSheetId="45">長野柊馬!$C$29</definedName>
    <definedName name="現行連続無放銃" localSheetId="38">田名網新!$C$29</definedName>
    <definedName name="現行連続無放銃" localSheetId="41">渡部陵瑛!$C$29</definedName>
    <definedName name="現行連続無放銃" localSheetId="42">唐澤聖矢!$C$29</definedName>
    <definedName name="現行連続無放銃" localSheetId="37">湯本咲蔵!$C$29</definedName>
    <definedName name="現行連続無放銃" localSheetId="7">百瀬成空!$C$29</definedName>
    <definedName name="現行連続無放銃" localSheetId="15">福澤大地!$C$29</definedName>
    <definedName name="現行連続無放銃" localSheetId="10">保谷一貴!$C$29</definedName>
    <definedName name="現行連続無放銃" localSheetId="21">北沢蓮太郎!$C$29</definedName>
    <definedName name="現行連続無放銃" localSheetId="14">木角有希!$C$29</definedName>
    <definedName name="現行連続無放銃" localSheetId="12">矢ヶ崎健!$C$29</definedName>
    <definedName name="現行連続無放銃" localSheetId="18">柳澤颯吾!$C$29</definedName>
    <definedName name="現行連続無放銃" localSheetId="30">両角慧太!$C$29</definedName>
    <definedName name="現行連続無放銃" localSheetId="16">髙橋桜!$C$29</definedName>
    <definedName name="現行連続無放銃">Template!$C$29</definedName>
    <definedName name="最高点" localSheetId="48">'Template (3)'!$B$31</definedName>
    <definedName name="最高点" localSheetId="24">阿部圭太朗!$B$31</definedName>
    <definedName name="最高点" localSheetId="28">伊藤仁城!$B$31</definedName>
    <definedName name="最高点" localSheetId="9">依田幸憲!$B$31</definedName>
    <definedName name="最高点" localSheetId="46">井澤軌人!$B$31</definedName>
    <definedName name="最高点" localSheetId="34">塩入悠!$B$31</definedName>
    <definedName name="最高点" localSheetId="27">巻島夢樹!$B$31</definedName>
    <definedName name="最高点" localSheetId="26">関谷洸佑!$B$31</definedName>
    <definedName name="最高点" localSheetId="33">吉澤諒!$B$31</definedName>
    <definedName name="最高点" localSheetId="35">宮澤七星!$B$31</definedName>
    <definedName name="最高点" localSheetId="11">高野源太!$B$31</definedName>
    <definedName name="最高点" localSheetId="8">佐藤成浩!$B$31</definedName>
    <definedName name="最高点" localSheetId="36">坂本羽弥斗!$B$31</definedName>
    <definedName name="最高点" localSheetId="25">山崎葵!$B$31</definedName>
    <definedName name="最高点" localSheetId="39">山本悠介!$B$31</definedName>
    <definedName name="最高点" localSheetId="22">市川大智!$B$31</definedName>
    <definedName name="最高点" localSheetId="44">所附快和!$B$31</definedName>
    <definedName name="最高点" localSheetId="13">小林郁斗!$B$31</definedName>
    <definedName name="最高点" localSheetId="47">小林圭太!$B$31</definedName>
    <definedName name="最高点" localSheetId="4">松澤亮太!$B$31</definedName>
    <definedName name="最高点" localSheetId="43">清水常緑!$B$31</definedName>
    <definedName name="最高点" localSheetId="29">西沢武留!$B$31</definedName>
    <definedName name="最高点" localSheetId="40">石原凛人!$B$31</definedName>
    <definedName name="最高点" localSheetId="19">石澤巧望!$B$31</definedName>
    <definedName name="最高点" localSheetId="20">川上翔大!$B$31</definedName>
    <definedName name="最高点" localSheetId="3">全体!$B$31</definedName>
    <definedName name="最高点" localSheetId="17">多田洋輔!$B$31</definedName>
    <definedName name="最高点" localSheetId="6">大池陸斗!$B$31</definedName>
    <definedName name="最高点" localSheetId="5">滝沢悠人!$B$31</definedName>
    <definedName name="最高点" localSheetId="23">中川弘崇!$B$31</definedName>
    <definedName name="最高点" localSheetId="31">中村花菜!$B$31</definedName>
    <definedName name="最高点" localSheetId="32">中村季暉!$B$31</definedName>
    <definedName name="最高点" localSheetId="45">長野柊馬!$B$31</definedName>
    <definedName name="最高点" localSheetId="38">田名網新!$B$31</definedName>
    <definedName name="最高点" localSheetId="41">渡部陵瑛!$B$31</definedName>
    <definedName name="最高点" localSheetId="42">唐澤聖矢!$B$31</definedName>
    <definedName name="最高点" localSheetId="37">湯本咲蔵!$B$31</definedName>
    <definedName name="最高点" localSheetId="7">百瀬成空!$B$31</definedName>
    <definedName name="最高点" localSheetId="15">福澤大地!$B$31</definedName>
    <definedName name="最高点" localSheetId="10">保谷一貴!$B$31</definedName>
    <definedName name="最高点" localSheetId="21">北沢蓮太郎!$B$31</definedName>
    <definedName name="最高点" localSheetId="14">木角有希!$B$31</definedName>
    <definedName name="最高点" localSheetId="12">矢ヶ崎健!$B$31</definedName>
    <definedName name="最高点" localSheetId="18">柳澤颯吾!$B$31</definedName>
    <definedName name="最高点" localSheetId="30">両角慧太!$B$31</definedName>
    <definedName name="最高点" localSheetId="16">髙橋桜!$B$31</definedName>
    <definedName name="最高点">Template!$B$31</definedName>
    <definedName name="最大ドラ数" localSheetId="48">'Template (3)'!$B$30</definedName>
    <definedName name="最大ドラ数" localSheetId="24">阿部圭太朗!$B$30</definedName>
    <definedName name="最大ドラ数" localSheetId="28">伊藤仁城!$B$30</definedName>
    <definedName name="最大ドラ数" localSheetId="9">依田幸憲!$B$30</definedName>
    <definedName name="最大ドラ数" localSheetId="46">井澤軌人!$B$30</definedName>
    <definedName name="最大ドラ数" localSheetId="34">塩入悠!$B$30</definedName>
    <definedName name="最大ドラ数" localSheetId="27">巻島夢樹!$B$30</definedName>
    <definedName name="最大ドラ数" localSheetId="26">関谷洸佑!$B$30</definedName>
    <definedName name="最大ドラ数" localSheetId="33">吉澤諒!$B$30</definedName>
    <definedName name="最大ドラ数" localSheetId="35">宮澤七星!$B$30</definedName>
    <definedName name="最大ドラ数" localSheetId="11">高野源太!$B$30</definedName>
    <definedName name="最大ドラ数" localSheetId="8">佐藤成浩!$B$30</definedName>
    <definedName name="最大ドラ数" localSheetId="36">坂本羽弥斗!$B$30</definedName>
    <definedName name="最大ドラ数" localSheetId="25">山崎葵!$B$30</definedName>
    <definedName name="最大ドラ数" localSheetId="39">山本悠介!$B$30</definedName>
    <definedName name="最大ドラ数" localSheetId="22">市川大智!$B$30</definedName>
    <definedName name="最大ドラ数" localSheetId="44">所附快和!$B$30</definedName>
    <definedName name="最大ドラ数" localSheetId="13">小林郁斗!$B$30</definedName>
    <definedName name="最大ドラ数" localSheetId="47">小林圭太!$B$30</definedName>
    <definedName name="最大ドラ数" localSheetId="4">松澤亮太!$B$30</definedName>
    <definedName name="最大ドラ数" localSheetId="43">清水常緑!$B$30</definedName>
    <definedName name="最大ドラ数" localSheetId="29">西沢武留!$B$30</definedName>
    <definedName name="最大ドラ数" localSheetId="40">石原凛人!$B$30</definedName>
    <definedName name="最大ドラ数" localSheetId="19">石澤巧望!$B$30</definedName>
    <definedName name="最大ドラ数" localSheetId="20">川上翔大!$B$30</definedName>
    <definedName name="最大ドラ数" localSheetId="3">全体!$B$30</definedName>
    <definedName name="最大ドラ数" localSheetId="17">多田洋輔!$B$30</definedName>
    <definedName name="最大ドラ数" localSheetId="6">大池陸斗!$B$30</definedName>
    <definedName name="最大ドラ数" localSheetId="5">滝沢悠人!$B$30</definedName>
    <definedName name="最大ドラ数" localSheetId="23">中川弘崇!$B$30</definedName>
    <definedName name="最大ドラ数" localSheetId="31">中村花菜!$B$30</definedName>
    <definedName name="最大ドラ数" localSheetId="32">中村季暉!$B$30</definedName>
    <definedName name="最大ドラ数" localSheetId="45">長野柊馬!$B$30</definedName>
    <definedName name="最大ドラ数" localSheetId="38">田名網新!$B$30</definedName>
    <definedName name="最大ドラ数" localSheetId="41">渡部陵瑛!$B$30</definedName>
    <definedName name="最大ドラ数" localSheetId="42">唐澤聖矢!$B$30</definedName>
    <definedName name="最大ドラ数" localSheetId="37">湯本咲蔵!$B$30</definedName>
    <definedName name="最大ドラ数" localSheetId="7">百瀬成空!$B$30</definedName>
    <definedName name="最大ドラ数" localSheetId="15">福澤大地!$B$30</definedName>
    <definedName name="最大ドラ数" localSheetId="10">保谷一貴!$B$30</definedName>
    <definedName name="最大ドラ数" localSheetId="21">北沢蓮太郎!$B$30</definedName>
    <definedName name="最大ドラ数" localSheetId="14">木角有希!$B$30</definedName>
    <definedName name="最大ドラ数" localSheetId="12">矢ヶ崎健!$B$30</definedName>
    <definedName name="最大ドラ数" localSheetId="18">柳澤颯吾!$B$30</definedName>
    <definedName name="最大ドラ数" localSheetId="30">両角慧太!$B$30</definedName>
    <definedName name="最大ドラ数" localSheetId="16">髙橋桜!$B$30</definedName>
    <definedName name="最大ドラ数">Template!$B$30</definedName>
    <definedName name="最大点数" localSheetId="48">'Template (3)'!$B$31</definedName>
    <definedName name="最大点数" localSheetId="24">阿部圭太朗!$B$31</definedName>
    <definedName name="最大点数" localSheetId="28">伊藤仁城!$B$31</definedName>
    <definedName name="最大点数" localSheetId="9">依田幸憲!$B$31</definedName>
    <definedName name="最大点数" localSheetId="46">井澤軌人!$B$31</definedName>
    <definedName name="最大点数" localSheetId="34">塩入悠!$B$31</definedName>
    <definedName name="最大点数" localSheetId="27">巻島夢樹!$B$31</definedName>
    <definedName name="最大点数" localSheetId="26">関谷洸佑!$B$31</definedName>
    <definedName name="最大点数" localSheetId="33">吉澤諒!$B$31</definedName>
    <definedName name="最大点数" localSheetId="35">宮澤七星!$B$31</definedName>
    <definedName name="最大点数" localSheetId="11">高野源太!$B$31</definedName>
    <definedName name="最大点数" localSheetId="8">佐藤成浩!$B$31</definedName>
    <definedName name="最大点数" localSheetId="36">坂本羽弥斗!$B$31</definedName>
    <definedName name="最大点数" localSheetId="25">山崎葵!$B$31</definedName>
    <definedName name="最大点数" localSheetId="39">山本悠介!$B$31</definedName>
    <definedName name="最大点数" localSheetId="22">市川大智!$B$31</definedName>
    <definedName name="最大点数" localSheetId="44">所附快和!$B$31</definedName>
    <definedName name="最大点数" localSheetId="13">小林郁斗!$B$31</definedName>
    <definedName name="最大点数" localSheetId="47">小林圭太!$B$31</definedName>
    <definedName name="最大点数" localSheetId="4">松澤亮太!$B$31</definedName>
    <definedName name="最大点数" localSheetId="43">清水常緑!$B$31</definedName>
    <definedName name="最大点数" localSheetId="29">西沢武留!$B$31</definedName>
    <definedName name="最大点数" localSheetId="40">石原凛人!$B$31</definedName>
    <definedName name="最大点数" localSheetId="19">石澤巧望!$B$31</definedName>
    <definedName name="最大点数" localSheetId="20">川上翔大!$B$31</definedName>
    <definedName name="最大点数" localSheetId="3">全体!$B$31</definedName>
    <definedName name="最大点数" localSheetId="17">多田洋輔!$B$31</definedName>
    <definedName name="最大点数" localSheetId="6">大池陸斗!$B$31</definedName>
    <definedName name="最大点数" localSheetId="5">滝沢悠人!$B$31</definedName>
    <definedName name="最大点数" localSheetId="23">中川弘崇!$B$31</definedName>
    <definedName name="最大点数" localSheetId="31">中村花菜!$B$31</definedName>
    <definedName name="最大点数" localSheetId="32">中村季暉!$B$31</definedName>
    <definedName name="最大点数" localSheetId="45">長野柊馬!$B$31</definedName>
    <definedName name="最大点数" localSheetId="38">田名網新!$B$31</definedName>
    <definedName name="最大点数" localSheetId="41">渡部陵瑛!$B$31</definedName>
    <definedName name="最大点数" localSheetId="42">唐澤聖矢!$B$31</definedName>
    <definedName name="最大点数" localSheetId="37">湯本咲蔵!$B$31</definedName>
    <definedName name="最大点数" localSheetId="7">百瀬成空!$B$31</definedName>
    <definedName name="最大点数" localSheetId="15">福澤大地!$B$31</definedName>
    <definedName name="最大点数" localSheetId="10">保谷一貴!$B$31</definedName>
    <definedName name="最大点数" localSheetId="21">北沢蓮太郎!$B$31</definedName>
    <definedName name="最大点数" localSheetId="14">木角有希!$B$31</definedName>
    <definedName name="最大点数" localSheetId="12">矢ヶ崎健!$B$31</definedName>
    <definedName name="最大点数" localSheetId="18">柳澤颯吾!$B$31</definedName>
    <definedName name="最大点数" localSheetId="30">両角慧太!$B$31</definedName>
    <definedName name="最大点数" localSheetId="16">髙橋桜!$B$31</definedName>
    <definedName name="最大点数">Template!$B$31</definedName>
    <definedName name="三位数" localSheetId="48">'Template (3)'!$B$9</definedName>
    <definedName name="三位数" localSheetId="24">阿部圭太朗!$B$9</definedName>
    <definedName name="三位数" localSheetId="28">伊藤仁城!$B$9</definedName>
    <definedName name="三位数" localSheetId="9">依田幸憲!$B$9</definedName>
    <definedName name="三位数" localSheetId="46">井澤軌人!$B$9</definedName>
    <definedName name="三位数" localSheetId="34">塩入悠!$B$9</definedName>
    <definedName name="三位数" localSheetId="27">巻島夢樹!$B$9</definedName>
    <definedName name="三位数" localSheetId="26">関谷洸佑!$B$9</definedName>
    <definedName name="三位数" localSheetId="33">吉澤諒!$B$9</definedName>
    <definedName name="三位数" localSheetId="35">宮澤七星!$B$9</definedName>
    <definedName name="三位数" localSheetId="11">高野源太!$B$9</definedName>
    <definedName name="三位数" localSheetId="8">佐藤成浩!$B$9</definedName>
    <definedName name="三位数" localSheetId="36">坂本羽弥斗!$B$9</definedName>
    <definedName name="三位数" localSheetId="25">山崎葵!$B$9</definedName>
    <definedName name="三位数" localSheetId="39">山本悠介!$B$9</definedName>
    <definedName name="三位数" localSheetId="22">市川大智!$B$9</definedName>
    <definedName name="三位数" localSheetId="44">所附快和!$B$9</definedName>
    <definedName name="三位数" localSheetId="13">小林郁斗!$B$9</definedName>
    <definedName name="三位数" localSheetId="47">小林圭太!$B$9</definedName>
    <definedName name="三位数" localSheetId="4">松澤亮太!$B$9</definedName>
    <definedName name="三位数" localSheetId="43">清水常緑!$B$9</definedName>
    <definedName name="三位数" localSheetId="29">西沢武留!$B$9</definedName>
    <definedName name="三位数" localSheetId="40">石原凛人!$B$9</definedName>
    <definedName name="三位数" localSheetId="19">石澤巧望!$B$9</definedName>
    <definedName name="三位数" localSheetId="20">川上翔大!$B$9</definedName>
    <definedName name="三位数" localSheetId="3">全体!$B$9</definedName>
    <definedName name="三位数" localSheetId="17">多田洋輔!$B$9</definedName>
    <definedName name="三位数" localSheetId="6">大池陸斗!$B$9</definedName>
    <definedName name="三位数" localSheetId="5">滝沢悠人!$B$9</definedName>
    <definedName name="三位数" localSheetId="23">中川弘崇!$B$9</definedName>
    <definedName name="三位数" localSheetId="31">中村花菜!$B$9</definedName>
    <definedName name="三位数" localSheetId="32">中村季暉!$B$9</definedName>
    <definedName name="三位数" localSheetId="45">長野柊馬!$B$9</definedName>
    <definedName name="三位数" localSheetId="38">田名網新!$B$9</definedName>
    <definedName name="三位数" localSheetId="41">渡部陵瑛!$B$9</definedName>
    <definedName name="三位数" localSheetId="42">唐澤聖矢!$B$9</definedName>
    <definedName name="三位数" localSheetId="37">湯本咲蔵!$B$9</definedName>
    <definedName name="三位数" localSheetId="7">百瀬成空!$B$9</definedName>
    <definedName name="三位数" localSheetId="15">福澤大地!$B$9</definedName>
    <definedName name="三位数" localSheetId="10">保谷一貴!$B$9</definedName>
    <definedName name="三位数" localSheetId="21">北沢蓮太郎!$B$9</definedName>
    <definedName name="三位数" localSheetId="14">木角有希!$B$9</definedName>
    <definedName name="三位数" localSheetId="12">矢ヶ崎健!$B$9</definedName>
    <definedName name="三位数" localSheetId="18">柳澤颯吾!$B$9</definedName>
    <definedName name="三位数" localSheetId="30">両角慧太!$B$9</definedName>
    <definedName name="三位数" localSheetId="16">髙橋桜!$B$9</definedName>
    <definedName name="三位数">Template!$B$9</definedName>
    <definedName name="三位率" localSheetId="48">'Template (3)'!$C$9</definedName>
    <definedName name="三位率" localSheetId="24">阿部圭太朗!$C$9</definedName>
    <definedName name="三位率" localSheetId="28">伊藤仁城!$C$9</definedName>
    <definedName name="三位率" localSheetId="9">依田幸憲!$C$9</definedName>
    <definedName name="三位率" localSheetId="46">井澤軌人!$C$9</definedName>
    <definedName name="三位率" localSheetId="34">塩入悠!$C$9</definedName>
    <definedName name="三位率" localSheetId="27">巻島夢樹!$C$9</definedName>
    <definedName name="三位率" localSheetId="26">関谷洸佑!$C$9</definedName>
    <definedName name="三位率" localSheetId="33">吉澤諒!$C$9</definedName>
    <definedName name="三位率" localSheetId="35">宮澤七星!$C$9</definedName>
    <definedName name="三位率" localSheetId="11">高野源太!$C$9</definedName>
    <definedName name="三位率" localSheetId="8">佐藤成浩!$C$9</definedName>
    <definedName name="三位率" localSheetId="36">坂本羽弥斗!$C$9</definedName>
    <definedName name="三位率" localSheetId="25">山崎葵!$C$9</definedName>
    <definedName name="三位率" localSheetId="39">山本悠介!$C$9</definedName>
    <definedName name="三位率" localSheetId="22">市川大智!$C$9</definedName>
    <definedName name="三位率" localSheetId="44">所附快和!$C$9</definedName>
    <definedName name="三位率" localSheetId="13">小林郁斗!$C$9</definedName>
    <definedName name="三位率" localSheetId="47">小林圭太!$C$9</definedName>
    <definedName name="三位率" localSheetId="4">松澤亮太!$C$9</definedName>
    <definedName name="三位率" localSheetId="43">清水常緑!$C$9</definedName>
    <definedName name="三位率" localSheetId="29">西沢武留!$C$9</definedName>
    <definedName name="三位率" localSheetId="40">石原凛人!$C$9</definedName>
    <definedName name="三位率" localSheetId="19">石澤巧望!$C$9</definedName>
    <definedName name="三位率" localSheetId="20">川上翔大!$C$9</definedName>
    <definedName name="三位率" localSheetId="3">全体!$C$9</definedName>
    <definedName name="三位率" localSheetId="17">多田洋輔!$C$9</definedName>
    <definedName name="三位率" localSheetId="6">大池陸斗!$C$9</definedName>
    <definedName name="三位率" localSheetId="5">滝沢悠人!$C$9</definedName>
    <definedName name="三位率" localSheetId="23">中川弘崇!$C$9</definedName>
    <definedName name="三位率" localSheetId="31">中村花菜!$C$9</definedName>
    <definedName name="三位率" localSheetId="32">中村季暉!$C$9</definedName>
    <definedName name="三位率" localSheetId="45">長野柊馬!$C$9</definedName>
    <definedName name="三位率" localSheetId="38">田名網新!$C$9</definedName>
    <definedName name="三位率" localSheetId="41">渡部陵瑛!$C$9</definedName>
    <definedName name="三位率" localSheetId="42">唐澤聖矢!$C$9</definedName>
    <definedName name="三位率" localSheetId="37">湯本咲蔵!$C$9</definedName>
    <definedName name="三位率" localSheetId="7">百瀬成空!$C$9</definedName>
    <definedName name="三位率" localSheetId="15">福澤大地!$C$9</definedName>
    <definedName name="三位率" localSheetId="10">保谷一貴!$C$9</definedName>
    <definedName name="三位率" localSheetId="21">北沢蓮太郎!$C$9</definedName>
    <definedName name="三位率" localSheetId="14">木角有希!$C$9</definedName>
    <definedName name="三位率" localSheetId="12">矢ヶ崎健!$C$9</definedName>
    <definedName name="三位率" localSheetId="18">柳澤颯吾!$C$9</definedName>
    <definedName name="三位率" localSheetId="30">両角慧太!$C$9</definedName>
    <definedName name="三位率" localSheetId="16">髙橋桜!$C$9</definedName>
    <definedName name="三位率">Template!$C$9</definedName>
    <definedName name="総局数" localSheetId="48">'Template (3)'!$B$3</definedName>
    <definedName name="総局数" localSheetId="24">阿部圭太朗!$B$3</definedName>
    <definedName name="総局数" localSheetId="28">伊藤仁城!$B$3</definedName>
    <definedName name="総局数" localSheetId="9">依田幸憲!$B$3</definedName>
    <definedName name="総局数" localSheetId="46">井澤軌人!$B$3</definedName>
    <definedName name="総局数" localSheetId="34">塩入悠!$B$3</definedName>
    <definedName name="総局数" localSheetId="27">巻島夢樹!$B$3</definedName>
    <definedName name="総局数" localSheetId="26">関谷洸佑!$B$3</definedName>
    <definedName name="総局数" localSheetId="33">吉澤諒!$B$3</definedName>
    <definedName name="総局数" localSheetId="35">宮澤七星!$B$3</definedName>
    <definedName name="総局数" localSheetId="11">高野源太!$B$3</definedName>
    <definedName name="総局数" localSheetId="8">佐藤成浩!$B$3</definedName>
    <definedName name="総局数" localSheetId="36">坂本羽弥斗!$B$3</definedName>
    <definedName name="総局数" localSheetId="25">山崎葵!$B$3</definedName>
    <definedName name="総局数" localSheetId="39">山本悠介!$B$3</definedName>
    <definedName name="総局数" localSheetId="22">市川大智!$B$3</definedName>
    <definedName name="総局数" localSheetId="44">所附快和!$B$3</definedName>
    <definedName name="総局数" localSheetId="13">小林郁斗!$B$3</definedName>
    <definedName name="総局数" localSheetId="47">小林圭太!$B$3</definedName>
    <definedName name="総局数" localSheetId="4">松澤亮太!$B$3</definedName>
    <definedName name="総局数" localSheetId="43">清水常緑!$B$3</definedName>
    <definedName name="総局数" localSheetId="29">西沢武留!$B$3</definedName>
    <definedName name="総局数" localSheetId="40">石原凛人!$B$3</definedName>
    <definedName name="総局数" localSheetId="19">石澤巧望!$B$3</definedName>
    <definedName name="総局数" localSheetId="20">川上翔大!$B$3</definedName>
    <definedName name="総局数" localSheetId="3">全体!$B$3</definedName>
    <definedName name="総局数" localSheetId="17">多田洋輔!$B$3</definedName>
    <definedName name="総局数" localSheetId="6">大池陸斗!$B$3</definedName>
    <definedName name="総局数" localSheetId="5">滝沢悠人!$B$3</definedName>
    <definedName name="総局数" localSheetId="23">中川弘崇!$B$3</definedName>
    <definedName name="総局数" localSheetId="31">中村花菜!$B$3</definedName>
    <definedName name="総局数" localSheetId="32">中村季暉!$B$3</definedName>
    <definedName name="総局数" localSheetId="45">長野柊馬!$B$3</definedName>
    <definedName name="総局数" localSheetId="38">田名網新!$B$3</definedName>
    <definedName name="総局数" localSheetId="41">渡部陵瑛!$B$3</definedName>
    <definedName name="総局数" localSheetId="42">唐澤聖矢!$B$3</definedName>
    <definedName name="総局数" localSheetId="37">湯本咲蔵!$B$3</definedName>
    <definedName name="総局数" localSheetId="7">百瀬成空!$B$3</definedName>
    <definedName name="総局数" localSheetId="15">福澤大地!$B$3</definedName>
    <definedName name="総局数" localSheetId="10">保谷一貴!$B$3</definedName>
    <definedName name="総局数" localSheetId="21">北沢蓮太郎!$B$3</definedName>
    <definedName name="総局数" localSheetId="14">木角有希!$B$3</definedName>
    <definedName name="総局数" localSheetId="12">矢ヶ崎健!$B$3</definedName>
    <definedName name="総局数" localSheetId="18">柳澤颯吾!$B$3</definedName>
    <definedName name="総局数" localSheetId="30">両角慧太!$B$3</definedName>
    <definedName name="総局数" localSheetId="16">髙橋桜!$B$3</definedName>
    <definedName name="総局数">Template!$B$3</definedName>
    <definedName name="対戦数" localSheetId="48">'Template (3)'!$B$2</definedName>
    <definedName name="対戦数" localSheetId="24">阿部圭太朗!$B$2</definedName>
    <definedName name="対戦数" localSheetId="28">伊藤仁城!$B$2</definedName>
    <definedName name="対戦数" localSheetId="9">依田幸憲!$B$2</definedName>
    <definedName name="対戦数" localSheetId="46">井澤軌人!$B$2</definedName>
    <definedName name="対戦数" localSheetId="34">塩入悠!$B$2</definedName>
    <definedName name="対戦数" localSheetId="27">巻島夢樹!$B$2</definedName>
    <definedName name="対戦数" localSheetId="26">関谷洸佑!$B$2</definedName>
    <definedName name="対戦数" localSheetId="33">吉澤諒!$B$2</definedName>
    <definedName name="対戦数" localSheetId="35">宮澤七星!$B$2</definedName>
    <definedName name="対戦数" localSheetId="11">高野源太!$B$2</definedName>
    <definedName name="対戦数" localSheetId="8">佐藤成浩!$B$2</definedName>
    <definedName name="対戦数" localSheetId="36">坂本羽弥斗!$B$2</definedName>
    <definedName name="対戦数" localSheetId="25">山崎葵!$B$2</definedName>
    <definedName name="対戦数" localSheetId="39">山本悠介!$B$2</definedName>
    <definedName name="対戦数" localSheetId="22">市川大智!$B$2</definedName>
    <definedName name="対戦数" localSheetId="44">所附快和!$B$2</definedName>
    <definedName name="対戦数" localSheetId="13">小林郁斗!$B$2</definedName>
    <definedName name="対戦数" localSheetId="47">小林圭太!$B$2</definedName>
    <definedName name="対戦数" localSheetId="4">松澤亮太!$B$2</definedName>
    <definedName name="対戦数" localSheetId="43">清水常緑!$B$2</definedName>
    <definedName name="対戦数" localSheetId="29">西沢武留!$B$2</definedName>
    <definedName name="対戦数" localSheetId="40">石原凛人!$B$2</definedName>
    <definedName name="対戦数" localSheetId="19">石澤巧望!$B$2</definedName>
    <definedName name="対戦数" localSheetId="20">川上翔大!$B$2</definedName>
    <definedName name="対戦数" localSheetId="3">全体!$B$2</definedName>
    <definedName name="対戦数" localSheetId="17">多田洋輔!$B$2</definedName>
    <definedName name="対戦数" localSheetId="6">大池陸斗!$B$2</definedName>
    <definedName name="対戦数" localSheetId="5">滝沢悠人!$B$2</definedName>
    <definedName name="対戦数" localSheetId="23">中川弘崇!$B$2</definedName>
    <definedName name="対戦数" localSheetId="31">中村花菜!$B$2</definedName>
    <definedName name="対戦数" localSheetId="32">中村季暉!$B$2</definedName>
    <definedName name="対戦数" localSheetId="45">長野柊馬!$B$2</definedName>
    <definedName name="対戦数" localSheetId="38">田名網新!$B$2</definedName>
    <definedName name="対戦数" localSheetId="41">渡部陵瑛!$B$2</definedName>
    <definedName name="対戦数" localSheetId="42">唐澤聖矢!$B$2</definedName>
    <definedName name="対戦数" localSheetId="37">湯本咲蔵!$B$2</definedName>
    <definedName name="対戦数" localSheetId="7">百瀬成空!$B$2</definedName>
    <definedName name="対戦数" localSheetId="15">福澤大地!$B$2</definedName>
    <definedName name="対戦数" localSheetId="10">保谷一貴!$B$2</definedName>
    <definedName name="対戦数" localSheetId="21">北沢蓮太郎!$B$2</definedName>
    <definedName name="対戦数" localSheetId="14">木角有希!$B$2</definedName>
    <definedName name="対戦数" localSheetId="12">矢ヶ崎健!$B$2</definedName>
    <definedName name="対戦数" localSheetId="18">柳澤颯吾!$B$2</definedName>
    <definedName name="対戦数" localSheetId="30">両角慧太!$B$2</definedName>
    <definedName name="対戦数" localSheetId="16">髙橋桜!$B$2</definedName>
    <definedName name="対戦数">Template!$B$2</definedName>
    <definedName name="通算アガリ点" localSheetId="48">'Template (3)'!$C$24</definedName>
    <definedName name="通算アガリ点" localSheetId="24">阿部圭太朗!$C$24</definedName>
    <definedName name="通算アガリ点" localSheetId="28">伊藤仁城!$C$24</definedName>
    <definedName name="通算アガリ点" localSheetId="9">依田幸憲!$C$24</definedName>
    <definedName name="通算アガリ点" localSheetId="46">井澤軌人!$C$24</definedName>
    <definedName name="通算アガリ点" localSheetId="34">塩入悠!$C$24</definedName>
    <definedName name="通算アガリ点" localSheetId="27">巻島夢樹!$C$24</definedName>
    <definedName name="通算アガリ点" localSheetId="26">関谷洸佑!$C$24</definedName>
    <definedName name="通算アガリ点" localSheetId="33">吉澤諒!$C$24</definedName>
    <definedName name="通算アガリ点" localSheetId="35">宮澤七星!$C$24</definedName>
    <definedName name="通算アガリ点" localSheetId="11">高野源太!$C$24</definedName>
    <definedName name="通算アガリ点" localSheetId="8">佐藤成浩!$C$24</definedName>
    <definedName name="通算アガリ点" localSheetId="36">坂本羽弥斗!$C$24</definedName>
    <definedName name="通算アガリ点" localSheetId="25">山崎葵!$C$24</definedName>
    <definedName name="通算アガリ点" localSheetId="39">山本悠介!$C$24</definedName>
    <definedName name="通算アガリ点" localSheetId="22">市川大智!$C$24</definedName>
    <definedName name="通算アガリ点" localSheetId="44">所附快和!$C$24</definedName>
    <definedName name="通算アガリ点" localSheetId="13">小林郁斗!$C$24</definedName>
    <definedName name="通算アガリ点" localSheetId="47">小林圭太!$C$24</definedName>
    <definedName name="通算アガリ点" localSheetId="4">松澤亮太!$C$24</definedName>
    <definedName name="通算アガリ点" localSheetId="43">清水常緑!$C$24</definedName>
    <definedName name="通算アガリ点" localSheetId="29">西沢武留!$C$24</definedName>
    <definedName name="通算アガリ点" localSheetId="40">石原凛人!$C$24</definedName>
    <definedName name="通算アガリ点" localSheetId="19">石澤巧望!$C$24</definedName>
    <definedName name="通算アガリ点" localSheetId="20">川上翔大!$C$24</definedName>
    <definedName name="通算アガリ点" localSheetId="3">全体!$C$24</definedName>
    <definedName name="通算アガリ点" localSheetId="17">多田洋輔!$C$24</definedName>
    <definedName name="通算アガリ点" localSheetId="6">大池陸斗!$C$24</definedName>
    <definedName name="通算アガリ点" localSheetId="5">滝沢悠人!$C$24</definedName>
    <definedName name="通算アガリ点" localSheetId="23">中川弘崇!$C$24</definedName>
    <definedName name="通算アガリ点" localSheetId="31">中村花菜!$C$24</definedName>
    <definedName name="通算アガリ点" localSheetId="32">中村季暉!$C$24</definedName>
    <definedName name="通算アガリ点" localSheetId="45">長野柊馬!$C$24</definedName>
    <definedName name="通算アガリ点" localSheetId="38">田名網新!$C$24</definedName>
    <definedName name="通算アガリ点" localSheetId="41">渡部陵瑛!$C$24</definedName>
    <definedName name="通算アガリ点" localSheetId="42">唐澤聖矢!$C$24</definedName>
    <definedName name="通算アガリ点" localSheetId="37">湯本咲蔵!$C$24</definedName>
    <definedName name="通算アガリ点" localSheetId="7">百瀬成空!$C$24</definedName>
    <definedName name="通算アガリ点" localSheetId="15">福澤大地!$C$24</definedName>
    <definedName name="通算アガリ点" localSheetId="10">保谷一貴!$C$24</definedName>
    <definedName name="通算アガリ点" localSheetId="21">北沢蓮太郎!$C$24</definedName>
    <definedName name="通算アガリ点" localSheetId="14">木角有希!$C$24</definedName>
    <definedName name="通算アガリ点" localSheetId="12">矢ヶ崎健!$C$24</definedName>
    <definedName name="通算アガリ点" localSheetId="18">柳澤颯吾!$C$24</definedName>
    <definedName name="通算アガリ点" localSheetId="30">両角慧太!$C$24</definedName>
    <definedName name="通算アガリ点" localSheetId="16">髙橋桜!$C$24</definedName>
    <definedName name="通算アガリ点">Template!$C$24</definedName>
    <definedName name="通算スコア" localSheetId="48">'Template (3)'!$B$4</definedName>
    <definedName name="通算スコア" localSheetId="24">阿部圭太朗!$B$4</definedName>
    <definedName name="通算スコア" localSheetId="28">伊藤仁城!$B$4</definedName>
    <definedName name="通算スコア" localSheetId="9">依田幸憲!$B$4</definedName>
    <definedName name="通算スコア" localSheetId="46">井澤軌人!$B$4</definedName>
    <definedName name="通算スコア" localSheetId="34">塩入悠!$B$4</definedName>
    <definedName name="通算スコア" localSheetId="27">巻島夢樹!$B$4</definedName>
    <definedName name="通算スコア" localSheetId="26">関谷洸佑!$B$4</definedName>
    <definedName name="通算スコア" localSheetId="33">吉澤諒!$B$4</definedName>
    <definedName name="通算スコア" localSheetId="35">宮澤七星!$B$4</definedName>
    <definedName name="通算スコア" localSheetId="11">高野源太!$B$4</definedName>
    <definedName name="通算スコア" localSheetId="8">佐藤成浩!$B$4</definedName>
    <definedName name="通算スコア" localSheetId="36">坂本羽弥斗!$B$4</definedName>
    <definedName name="通算スコア" localSheetId="25">山崎葵!$B$4</definedName>
    <definedName name="通算スコア" localSheetId="39">山本悠介!$B$4</definedName>
    <definedName name="通算スコア" localSheetId="22">市川大智!$B$4</definedName>
    <definedName name="通算スコア" localSheetId="44">所附快和!$B$4</definedName>
    <definedName name="通算スコア" localSheetId="13">小林郁斗!$B$4</definedName>
    <definedName name="通算スコア" localSheetId="47">小林圭太!$B$4</definedName>
    <definedName name="通算スコア" localSheetId="4">松澤亮太!$B$4</definedName>
    <definedName name="通算スコア" localSheetId="43">清水常緑!$B$4</definedName>
    <definedName name="通算スコア" localSheetId="29">西沢武留!$B$4</definedName>
    <definedName name="通算スコア" localSheetId="40">石原凛人!$B$4</definedName>
    <definedName name="通算スコア" localSheetId="19">石澤巧望!$B$4</definedName>
    <definedName name="通算スコア" localSheetId="20">川上翔大!$B$4</definedName>
    <definedName name="通算スコア" localSheetId="3">全体!$B$4</definedName>
    <definedName name="通算スコア" localSheetId="17">多田洋輔!$B$4</definedName>
    <definedName name="通算スコア" localSheetId="6">大池陸斗!$B$4</definedName>
    <definedName name="通算スコア" localSheetId="5">滝沢悠人!$B$4</definedName>
    <definedName name="通算スコア" localSheetId="23">中川弘崇!$B$4</definedName>
    <definedName name="通算スコア" localSheetId="31">中村花菜!$B$4</definedName>
    <definedName name="通算スコア" localSheetId="32">中村季暉!$B$4</definedName>
    <definedName name="通算スコア" localSheetId="45">長野柊馬!$B$4</definedName>
    <definedName name="通算スコア" localSheetId="38">田名網新!$B$4</definedName>
    <definedName name="通算スコア" localSheetId="41">渡部陵瑛!$B$4</definedName>
    <definedName name="通算スコア" localSheetId="42">唐澤聖矢!$B$4</definedName>
    <definedName name="通算スコア" localSheetId="37">湯本咲蔵!$B$4</definedName>
    <definedName name="通算スコア" localSheetId="7">百瀬成空!$B$4</definedName>
    <definedName name="通算スコア" localSheetId="15">福澤大地!$B$4</definedName>
    <definedName name="通算スコア" localSheetId="10">保谷一貴!$B$4</definedName>
    <definedName name="通算スコア" localSheetId="21">北沢蓮太郎!$B$4</definedName>
    <definedName name="通算スコア" localSheetId="14">木角有希!$B$4</definedName>
    <definedName name="通算スコア" localSheetId="12">矢ヶ崎健!$B$4</definedName>
    <definedName name="通算スコア" localSheetId="18">柳澤颯吾!$B$4</definedName>
    <definedName name="通算スコア" localSheetId="30">両角慧太!$B$4</definedName>
    <definedName name="通算スコア" localSheetId="16">髙橋桜!$B$4</definedName>
    <definedName name="通算スコア">Template!$B$4</definedName>
    <definedName name="通算副露アガリ点" localSheetId="48">'Template (3)'!$C$26</definedName>
    <definedName name="通算副露アガリ点" localSheetId="24">阿部圭太朗!$C$26</definedName>
    <definedName name="通算副露アガリ点" localSheetId="28">伊藤仁城!$C$26</definedName>
    <definedName name="通算副露アガリ点" localSheetId="9">依田幸憲!$C$26</definedName>
    <definedName name="通算副露アガリ点" localSheetId="46">井澤軌人!$C$26</definedName>
    <definedName name="通算副露アガリ点" localSheetId="34">塩入悠!$C$26</definedName>
    <definedName name="通算副露アガリ点" localSheetId="27">巻島夢樹!$C$26</definedName>
    <definedName name="通算副露アガリ点" localSheetId="26">関谷洸佑!$C$26</definedName>
    <definedName name="通算副露アガリ点" localSheetId="33">吉澤諒!$C$26</definedName>
    <definedName name="通算副露アガリ点" localSheetId="35">宮澤七星!$C$26</definedName>
    <definedName name="通算副露アガリ点" localSheetId="11">高野源太!$C$26</definedName>
    <definedName name="通算副露アガリ点" localSheetId="8">佐藤成浩!$C$26</definedName>
    <definedName name="通算副露アガリ点" localSheetId="36">坂本羽弥斗!$C$26</definedName>
    <definedName name="通算副露アガリ点" localSheetId="25">山崎葵!$C$26</definedName>
    <definedName name="通算副露アガリ点" localSheetId="39">山本悠介!$C$26</definedName>
    <definedName name="通算副露アガリ点" localSheetId="22">市川大智!$C$26</definedName>
    <definedName name="通算副露アガリ点" localSheetId="44">所附快和!$C$26</definedName>
    <definedName name="通算副露アガリ点" localSheetId="13">小林郁斗!$C$26</definedName>
    <definedName name="通算副露アガリ点" localSheetId="47">小林圭太!$C$26</definedName>
    <definedName name="通算副露アガリ点" localSheetId="4">松澤亮太!$C$26</definedName>
    <definedName name="通算副露アガリ点" localSheetId="43">清水常緑!$C$26</definedName>
    <definedName name="通算副露アガリ点" localSheetId="29">西沢武留!$C$26</definedName>
    <definedName name="通算副露アガリ点" localSheetId="40">石原凛人!$C$26</definedName>
    <definedName name="通算副露アガリ点" localSheetId="19">石澤巧望!$C$26</definedName>
    <definedName name="通算副露アガリ点" localSheetId="20">川上翔大!$C$26</definedName>
    <definedName name="通算副露アガリ点" localSheetId="3">全体!$C$26</definedName>
    <definedName name="通算副露アガリ点" localSheetId="17">多田洋輔!$C$26</definedName>
    <definedName name="通算副露アガリ点" localSheetId="6">大池陸斗!$C$26</definedName>
    <definedName name="通算副露アガリ点" localSheetId="5">滝沢悠人!$C$26</definedName>
    <definedName name="通算副露アガリ点" localSheetId="23">中川弘崇!$C$26</definedName>
    <definedName name="通算副露アガリ点" localSheetId="31">中村花菜!$C$26</definedName>
    <definedName name="通算副露アガリ点" localSheetId="32">中村季暉!$C$26</definedName>
    <definedName name="通算副露アガリ点" localSheetId="45">長野柊馬!$C$26</definedName>
    <definedName name="通算副露アガリ点" localSheetId="38">田名網新!$C$26</definedName>
    <definedName name="通算副露アガリ点" localSheetId="41">渡部陵瑛!$C$26</definedName>
    <definedName name="通算副露アガリ点" localSheetId="42">唐澤聖矢!$C$26</definedName>
    <definedName name="通算副露アガリ点" localSheetId="37">湯本咲蔵!$C$26</definedName>
    <definedName name="通算副露アガリ点" localSheetId="7">百瀬成空!$C$26</definedName>
    <definedName name="通算副露アガリ点" localSheetId="15">福澤大地!$C$26</definedName>
    <definedName name="通算副露アガリ点" localSheetId="10">保谷一貴!$C$26</definedName>
    <definedName name="通算副露アガリ点" localSheetId="21">北沢蓮太郎!$C$26</definedName>
    <definedName name="通算副露アガリ点" localSheetId="14">木角有希!$C$26</definedName>
    <definedName name="通算副露アガリ点" localSheetId="12">矢ヶ崎健!$C$26</definedName>
    <definedName name="通算副露アガリ点" localSheetId="18">柳澤颯吾!$C$26</definedName>
    <definedName name="通算副露アガリ点" localSheetId="30">両角慧太!$C$26</definedName>
    <definedName name="通算副露アガリ点" localSheetId="16">髙橋桜!$C$26</definedName>
    <definedName name="通算副露アガリ点">Template!$C$26</definedName>
    <definedName name="通算放銃点" localSheetId="48">'Template (3)'!$C$27</definedName>
    <definedName name="通算放銃点" localSheetId="24">阿部圭太朗!$C$27</definedName>
    <definedName name="通算放銃点" localSheetId="28">伊藤仁城!$C$27</definedName>
    <definedName name="通算放銃点" localSheetId="9">依田幸憲!$C$27</definedName>
    <definedName name="通算放銃点" localSheetId="46">井澤軌人!$C$27</definedName>
    <definedName name="通算放銃点" localSheetId="34">塩入悠!$C$27</definedName>
    <definedName name="通算放銃点" localSheetId="27">巻島夢樹!$C$27</definedName>
    <definedName name="通算放銃点" localSheetId="26">関谷洸佑!$C$27</definedName>
    <definedName name="通算放銃点" localSheetId="33">吉澤諒!$C$27</definedName>
    <definedName name="通算放銃点" localSheetId="35">宮澤七星!$C$27</definedName>
    <definedName name="通算放銃点" localSheetId="11">高野源太!$C$27</definedName>
    <definedName name="通算放銃点" localSheetId="8">佐藤成浩!$C$27</definedName>
    <definedName name="通算放銃点" localSheetId="36">坂本羽弥斗!$C$27</definedName>
    <definedName name="通算放銃点" localSheetId="25">山崎葵!$C$27</definedName>
    <definedName name="通算放銃点" localSheetId="39">山本悠介!$C$27</definedName>
    <definedName name="通算放銃点" localSheetId="22">市川大智!$C$27</definedName>
    <definedName name="通算放銃点" localSheetId="44">所附快和!$C$27</definedName>
    <definedName name="通算放銃点" localSheetId="13">小林郁斗!$C$27</definedName>
    <definedName name="通算放銃点" localSheetId="47">小林圭太!$C$27</definedName>
    <definedName name="通算放銃点" localSheetId="4">松澤亮太!$C$27</definedName>
    <definedName name="通算放銃点" localSheetId="43">清水常緑!$C$27</definedName>
    <definedName name="通算放銃点" localSheetId="29">西沢武留!$C$27</definedName>
    <definedName name="通算放銃点" localSheetId="40">石原凛人!$C$27</definedName>
    <definedName name="通算放銃点" localSheetId="19">石澤巧望!$C$27</definedName>
    <definedName name="通算放銃点" localSheetId="20">川上翔大!$C$27</definedName>
    <definedName name="通算放銃点" localSheetId="3">全体!$C$27</definedName>
    <definedName name="通算放銃点" localSheetId="17">多田洋輔!$C$27</definedName>
    <definedName name="通算放銃点" localSheetId="6">大池陸斗!$C$27</definedName>
    <definedName name="通算放銃点" localSheetId="5">滝沢悠人!$C$27</definedName>
    <definedName name="通算放銃点" localSheetId="23">中川弘崇!$C$27</definedName>
    <definedName name="通算放銃点" localSheetId="31">中村花菜!$C$27</definedName>
    <definedName name="通算放銃点" localSheetId="32">中村季暉!$C$27</definedName>
    <definedName name="通算放銃点" localSheetId="45">長野柊馬!$C$27</definedName>
    <definedName name="通算放銃点" localSheetId="38">田名網新!$C$27</definedName>
    <definedName name="通算放銃点" localSheetId="41">渡部陵瑛!$C$27</definedName>
    <definedName name="通算放銃点" localSheetId="42">唐澤聖矢!$C$27</definedName>
    <definedName name="通算放銃点" localSheetId="37">湯本咲蔵!$C$27</definedName>
    <definedName name="通算放銃点" localSheetId="7">百瀬成空!$C$27</definedName>
    <definedName name="通算放銃点" localSheetId="15">福澤大地!$C$27</definedName>
    <definedName name="通算放銃点" localSheetId="10">保谷一貴!$C$27</definedName>
    <definedName name="通算放銃点" localSheetId="21">北沢蓮太郎!$C$27</definedName>
    <definedName name="通算放銃点" localSheetId="14">木角有希!$C$27</definedName>
    <definedName name="通算放銃点" localSheetId="12">矢ヶ崎健!$C$27</definedName>
    <definedName name="通算放銃点" localSheetId="18">柳澤颯吾!$C$27</definedName>
    <definedName name="通算放銃点" localSheetId="30">両角慧太!$C$27</definedName>
    <definedName name="通算放銃点" localSheetId="16">髙橋桜!$C$27</definedName>
    <definedName name="通算放銃点">Template!$C$27</definedName>
    <definedName name="通算門前アガリ点" localSheetId="48">'Template (3)'!$C$25</definedName>
    <definedName name="通算門前アガリ点" localSheetId="24">阿部圭太朗!$C$25</definedName>
    <definedName name="通算門前アガリ点" localSheetId="28">伊藤仁城!$C$25</definedName>
    <definedName name="通算門前アガリ点" localSheetId="9">依田幸憲!$C$25</definedName>
    <definedName name="通算門前アガリ点" localSheetId="46">井澤軌人!$C$25</definedName>
    <definedName name="通算門前アガリ点" localSheetId="34">塩入悠!$C$25</definedName>
    <definedName name="通算門前アガリ点" localSheetId="27">巻島夢樹!$C$25</definedName>
    <definedName name="通算門前アガリ点" localSheetId="26">関谷洸佑!$C$25</definedName>
    <definedName name="通算門前アガリ点" localSheetId="33">吉澤諒!$C$25</definedName>
    <definedName name="通算門前アガリ点" localSheetId="35">宮澤七星!$C$25</definedName>
    <definedName name="通算門前アガリ点" localSheetId="11">高野源太!$C$25</definedName>
    <definedName name="通算門前アガリ点" localSheetId="8">佐藤成浩!$C$25</definedName>
    <definedName name="通算門前アガリ点" localSheetId="36">坂本羽弥斗!$C$25</definedName>
    <definedName name="通算門前アガリ点" localSheetId="25">山崎葵!$C$25</definedName>
    <definedName name="通算門前アガリ点" localSheetId="39">山本悠介!$C$25</definedName>
    <definedName name="通算門前アガリ点" localSheetId="22">市川大智!$C$25</definedName>
    <definedName name="通算門前アガリ点" localSheetId="44">所附快和!$C$25</definedName>
    <definedName name="通算門前アガリ点" localSheetId="13">小林郁斗!$C$25</definedName>
    <definedName name="通算門前アガリ点" localSheetId="47">小林圭太!$C$25</definedName>
    <definedName name="通算門前アガリ点" localSheetId="4">松澤亮太!$C$25</definedName>
    <definedName name="通算門前アガリ点" localSheetId="43">清水常緑!$C$25</definedName>
    <definedName name="通算門前アガリ点" localSheetId="29">西沢武留!$C$25</definedName>
    <definedName name="通算門前アガリ点" localSheetId="40">石原凛人!$C$25</definedName>
    <definedName name="通算門前アガリ点" localSheetId="19">石澤巧望!$C$25</definedName>
    <definedName name="通算門前アガリ点" localSheetId="20">川上翔大!$C$25</definedName>
    <definedName name="通算門前アガリ点" localSheetId="3">全体!$C$25</definedName>
    <definedName name="通算門前アガリ点" localSheetId="17">多田洋輔!$C$25</definedName>
    <definedName name="通算門前アガリ点" localSheetId="6">大池陸斗!$C$25</definedName>
    <definedName name="通算門前アガリ点" localSheetId="5">滝沢悠人!$C$25</definedName>
    <definedName name="通算門前アガリ点" localSheetId="23">中川弘崇!$C$25</definedName>
    <definedName name="通算門前アガリ点" localSheetId="31">中村花菜!$C$25</definedName>
    <definedName name="通算門前アガリ点" localSheetId="32">中村季暉!$C$25</definedName>
    <definedName name="通算門前アガリ点" localSheetId="45">長野柊馬!$C$25</definedName>
    <definedName name="通算門前アガリ点" localSheetId="38">田名網新!$C$25</definedName>
    <definedName name="通算門前アガリ点" localSheetId="41">渡部陵瑛!$C$25</definedName>
    <definedName name="通算門前アガリ点" localSheetId="42">唐澤聖矢!$C$25</definedName>
    <definedName name="通算門前アガリ点" localSheetId="37">湯本咲蔵!$C$25</definedName>
    <definedName name="通算門前アガリ点" localSheetId="7">百瀬成空!$C$25</definedName>
    <definedName name="通算門前アガリ点" localSheetId="15">福澤大地!$C$25</definedName>
    <definedName name="通算門前アガリ点" localSheetId="10">保谷一貴!$C$25</definedName>
    <definedName name="通算門前アガリ点" localSheetId="21">北沢蓮太郎!$C$25</definedName>
    <definedName name="通算門前アガリ点" localSheetId="14">木角有希!$C$25</definedName>
    <definedName name="通算門前アガリ点" localSheetId="12">矢ヶ崎健!$C$25</definedName>
    <definedName name="通算門前アガリ点" localSheetId="18">柳澤颯吾!$C$25</definedName>
    <definedName name="通算門前アガリ点" localSheetId="30">両角慧太!$C$25</definedName>
    <definedName name="通算門前アガリ点" localSheetId="16">髙橋桜!$C$25</definedName>
    <definedName name="通算門前アガリ点">Template!$C$25</definedName>
    <definedName name="二位数" localSheetId="48">'Template (3)'!$B$8</definedName>
    <definedName name="二位数" localSheetId="24">阿部圭太朗!$B$8</definedName>
    <definedName name="二位数" localSheetId="28">伊藤仁城!$B$8</definedName>
    <definedName name="二位数" localSheetId="9">依田幸憲!$B$8</definedName>
    <definedName name="二位数" localSheetId="46">井澤軌人!$B$8</definedName>
    <definedName name="二位数" localSheetId="34">塩入悠!$B$8</definedName>
    <definedName name="二位数" localSheetId="27">巻島夢樹!$B$8</definedName>
    <definedName name="二位数" localSheetId="26">関谷洸佑!$B$8</definedName>
    <definedName name="二位数" localSheetId="33">吉澤諒!$B$8</definedName>
    <definedName name="二位数" localSheetId="35">宮澤七星!$B$8</definedName>
    <definedName name="二位数" localSheetId="11">高野源太!$B$8</definedName>
    <definedName name="二位数" localSheetId="8">佐藤成浩!$B$8</definedName>
    <definedName name="二位数" localSheetId="36">坂本羽弥斗!$B$8</definedName>
    <definedName name="二位数" localSheetId="25">山崎葵!$B$8</definedName>
    <definedName name="二位数" localSheetId="39">山本悠介!$B$8</definedName>
    <definedName name="二位数" localSheetId="22">市川大智!$B$8</definedName>
    <definedName name="二位数" localSheetId="44">所附快和!$B$8</definedName>
    <definedName name="二位数" localSheetId="13">小林郁斗!$B$8</definedName>
    <definedName name="二位数" localSheetId="47">小林圭太!$B$8</definedName>
    <definedName name="二位数" localSheetId="4">松澤亮太!$B$8</definedName>
    <definedName name="二位数" localSheetId="43">清水常緑!$B$8</definedName>
    <definedName name="二位数" localSheetId="29">西沢武留!$B$8</definedName>
    <definedName name="二位数" localSheetId="40">石原凛人!$B$8</definedName>
    <definedName name="二位数" localSheetId="19">石澤巧望!$B$8</definedName>
    <definedName name="二位数" localSheetId="20">川上翔大!$B$8</definedName>
    <definedName name="二位数" localSheetId="3">全体!$B$8</definedName>
    <definedName name="二位数" localSheetId="17">多田洋輔!$B$8</definedName>
    <definedName name="二位数" localSheetId="6">大池陸斗!$B$8</definedName>
    <definedName name="二位数" localSheetId="5">滝沢悠人!$B$8</definedName>
    <definedName name="二位数" localSheetId="23">中川弘崇!$B$8</definedName>
    <definedName name="二位数" localSheetId="31">中村花菜!$B$8</definedName>
    <definedName name="二位数" localSheetId="32">中村季暉!$B$8</definedName>
    <definedName name="二位数" localSheetId="45">長野柊馬!$B$8</definedName>
    <definedName name="二位数" localSheetId="38">田名網新!$B$8</definedName>
    <definedName name="二位数" localSheetId="41">渡部陵瑛!$B$8</definedName>
    <definedName name="二位数" localSheetId="42">唐澤聖矢!$B$8</definedName>
    <definedName name="二位数" localSheetId="37">湯本咲蔵!$B$8</definedName>
    <definedName name="二位数" localSheetId="7">百瀬成空!$B$8</definedName>
    <definedName name="二位数" localSheetId="15">福澤大地!$B$8</definedName>
    <definedName name="二位数" localSheetId="10">保谷一貴!$B$8</definedName>
    <definedName name="二位数" localSheetId="21">北沢蓮太郎!$B$8</definedName>
    <definedName name="二位数" localSheetId="14">木角有希!$B$8</definedName>
    <definedName name="二位数" localSheetId="12">矢ヶ崎健!$B$8</definedName>
    <definedName name="二位数" localSheetId="18">柳澤颯吾!$B$8</definedName>
    <definedName name="二位数" localSheetId="30">両角慧太!$B$8</definedName>
    <definedName name="二位数" localSheetId="16">髙橋桜!$B$8</definedName>
    <definedName name="二位数">Template!$B$8</definedName>
    <definedName name="二位率" localSheetId="48">'Template (3)'!$C$8</definedName>
    <definedName name="二位率" localSheetId="24">阿部圭太朗!$C$8</definedName>
    <definedName name="二位率" localSheetId="28">伊藤仁城!$C$8</definedName>
    <definedName name="二位率" localSheetId="9">依田幸憲!$C$8</definedName>
    <definedName name="二位率" localSheetId="46">井澤軌人!$C$8</definedName>
    <definedName name="二位率" localSheetId="34">塩入悠!$C$8</definedName>
    <definedName name="二位率" localSheetId="27">巻島夢樹!$C$8</definedName>
    <definedName name="二位率" localSheetId="26">関谷洸佑!$C$8</definedName>
    <definedName name="二位率" localSheetId="33">吉澤諒!$C$8</definedName>
    <definedName name="二位率" localSheetId="35">宮澤七星!$C$8</definedName>
    <definedName name="二位率" localSheetId="11">高野源太!$C$8</definedName>
    <definedName name="二位率" localSheetId="8">佐藤成浩!$C$8</definedName>
    <definedName name="二位率" localSheetId="36">坂本羽弥斗!$C$8</definedName>
    <definedName name="二位率" localSheetId="25">山崎葵!$C$8</definedName>
    <definedName name="二位率" localSheetId="39">山本悠介!$C$8</definedName>
    <definedName name="二位率" localSheetId="22">市川大智!$C$8</definedName>
    <definedName name="二位率" localSheetId="44">所附快和!$C$8</definedName>
    <definedName name="二位率" localSheetId="13">小林郁斗!$C$8</definedName>
    <definedName name="二位率" localSheetId="47">小林圭太!$C$8</definedName>
    <definedName name="二位率" localSheetId="4">松澤亮太!$C$8</definedName>
    <definedName name="二位率" localSheetId="43">清水常緑!$C$8</definedName>
    <definedName name="二位率" localSheetId="29">西沢武留!$C$8</definedName>
    <definedName name="二位率" localSheetId="40">石原凛人!$C$8</definedName>
    <definedName name="二位率" localSheetId="19">石澤巧望!$C$8</definedName>
    <definedName name="二位率" localSheetId="20">川上翔大!$C$8</definedName>
    <definedName name="二位率" localSheetId="3">全体!$C$8</definedName>
    <definedName name="二位率" localSheetId="17">多田洋輔!$C$8</definedName>
    <definedName name="二位率" localSheetId="6">大池陸斗!$C$8</definedName>
    <definedName name="二位率" localSheetId="5">滝沢悠人!$C$8</definedName>
    <definedName name="二位率" localSheetId="23">中川弘崇!$C$8</definedName>
    <definedName name="二位率" localSheetId="31">中村花菜!$C$8</definedName>
    <definedName name="二位率" localSheetId="32">中村季暉!$C$8</definedName>
    <definedName name="二位率" localSheetId="45">長野柊馬!$C$8</definedName>
    <definedName name="二位率" localSheetId="38">田名網新!$C$8</definedName>
    <definedName name="二位率" localSheetId="41">渡部陵瑛!$C$8</definedName>
    <definedName name="二位率" localSheetId="42">唐澤聖矢!$C$8</definedName>
    <definedName name="二位率" localSheetId="37">湯本咲蔵!$C$8</definedName>
    <definedName name="二位率" localSheetId="7">百瀬成空!$C$8</definedName>
    <definedName name="二位率" localSheetId="15">福澤大地!$C$8</definedName>
    <definedName name="二位率" localSheetId="10">保谷一貴!$C$8</definedName>
    <definedName name="二位率" localSheetId="21">北沢蓮太郎!$C$8</definedName>
    <definedName name="二位率" localSheetId="14">木角有希!$C$8</definedName>
    <definedName name="二位率" localSheetId="12">矢ヶ崎健!$C$8</definedName>
    <definedName name="二位率" localSheetId="18">柳澤颯吾!$C$8</definedName>
    <definedName name="二位率" localSheetId="30">両角慧太!$C$8</definedName>
    <definedName name="二位率" localSheetId="16">髙橋桜!$C$8</definedName>
    <definedName name="二位率">Template!$C$8</definedName>
    <definedName name="副露アガリ数" localSheetId="48">'Template (3)'!$B$22</definedName>
    <definedName name="副露アガリ数" localSheetId="24">阿部圭太朗!$B$22</definedName>
    <definedName name="副露アガリ数" localSheetId="28">伊藤仁城!$B$22</definedName>
    <definedName name="副露アガリ数" localSheetId="9">依田幸憲!$B$22</definedName>
    <definedName name="副露アガリ数" localSheetId="46">井澤軌人!$B$22</definedName>
    <definedName name="副露アガリ数" localSheetId="34">塩入悠!$B$22</definedName>
    <definedName name="副露アガリ数" localSheetId="27">巻島夢樹!$B$22</definedName>
    <definedName name="副露アガリ数" localSheetId="26">関谷洸佑!$B$22</definedName>
    <definedName name="副露アガリ数" localSheetId="33">吉澤諒!$B$22</definedName>
    <definedName name="副露アガリ数" localSheetId="35">宮澤七星!$B$22</definedName>
    <definedName name="副露アガリ数" localSheetId="11">高野源太!$B$22</definedName>
    <definedName name="副露アガリ数" localSheetId="8">佐藤成浩!$B$22</definedName>
    <definedName name="副露アガリ数" localSheetId="36">坂本羽弥斗!$B$22</definedName>
    <definedName name="副露アガリ数" localSheetId="25">山崎葵!$B$22</definedName>
    <definedName name="副露アガリ数" localSheetId="39">山本悠介!$B$22</definedName>
    <definedName name="副露アガリ数" localSheetId="22">市川大智!$B$22</definedName>
    <definedName name="副露アガリ数" localSheetId="44">所附快和!$B$22</definedName>
    <definedName name="副露アガリ数" localSheetId="13">小林郁斗!$B$22</definedName>
    <definedName name="副露アガリ数" localSheetId="47">小林圭太!$B$22</definedName>
    <definedName name="副露アガリ数" localSheetId="4">松澤亮太!$B$22</definedName>
    <definedName name="副露アガリ数" localSheetId="43">清水常緑!$B$22</definedName>
    <definedName name="副露アガリ数" localSheetId="29">西沢武留!$B$22</definedName>
    <definedName name="副露アガリ数" localSheetId="40">石原凛人!$B$22</definedName>
    <definedName name="副露アガリ数" localSheetId="19">石澤巧望!$B$22</definedName>
    <definedName name="副露アガリ数" localSheetId="20">川上翔大!$B$22</definedName>
    <definedName name="副露アガリ数" localSheetId="3">全体!$B$22</definedName>
    <definedName name="副露アガリ数" localSheetId="17">多田洋輔!$B$22</definedName>
    <definedName name="副露アガリ数" localSheetId="6">大池陸斗!$B$22</definedName>
    <definedName name="副露アガリ数" localSheetId="5">滝沢悠人!$B$22</definedName>
    <definedName name="副露アガリ数" localSheetId="23">中川弘崇!$B$22</definedName>
    <definedName name="副露アガリ数" localSheetId="31">中村花菜!$B$22</definedName>
    <definedName name="副露アガリ数" localSheetId="32">中村季暉!$B$22</definedName>
    <definedName name="副露アガリ数" localSheetId="45">長野柊馬!$B$22</definedName>
    <definedName name="副露アガリ数" localSheetId="38">田名網新!$B$22</definedName>
    <definedName name="副露アガリ数" localSheetId="41">渡部陵瑛!$B$22</definedName>
    <definedName name="副露アガリ数" localSheetId="42">唐澤聖矢!$B$22</definedName>
    <definedName name="副露アガリ数" localSheetId="37">湯本咲蔵!$B$22</definedName>
    <definedName name="副露アガリ数" localSheetId="7">百瀬成空!$B$22</definedName>
    <definedName name="副露アガリ数" localSheetId="15">福澤大地!$B$22</definedName>
    <definedName name="副露アガリ数" localSheetId="10">保谷一貴!$B$22</definedName>
    <definedName name="副露アガリ数" localSheetId="21">北沢蓮太郎!$B$22</definedName>
    <definedName name="副露アガリ数" localSheetId="14">木角有希!$B$22</definedName>
    <definedName name="副露アガリ数" localSheetId="12">矢ヶ崎健!$B$22</definedName>
    <definedName name="副露アガリ数" localSheetId="18">柳澤颯吾!$B$22</definedName>
    <definedName name="副露アガリ数" localSheetId="30">両角慧太!$B$22</definedName>
    <definedName name="副露アガリ数" localSheetId="16">髙橋桜!$B$22</definedName>
    <definedName name="副露アガリ数">Template!$B$22</definedName>
    <definedName name="副露アガリ点" localSheetId="48">'Template (3)'!$B$26</definedName>
    <definedName name="副露アガリ点" localSheetId="24">阿部圭太朗!$B$26</definedName>
    <definedName name="副露アガリ点" localSheetId="28">伊藤仁城!$B$26</definedName>
    <definedName name="副露アガリ点" localSheetId="9">依田幸憲!$B$26</definedName>
    <definedName name="副露アガリ点" localSheetId="46">井澤軌人!$B$26</definedName>
    <definedName name="副露アガリ点" localSheetId="34">塩入悠!$B$26</definedName>
    <definedName name="副露アガリ点" localSheetId="27">巻島夢樹!$B$26</definedName>
    <definedName name="副露アガリ点" localSheetId="26">関谷洸佑!$B$26</definedName>
    <definedName name="副露アガリ点" localSheetId="33">吉澤諒!$B$26</definedName>
    <definedName name="副露アガリ点" localSheetId="35">宮澤七星!$B$26</definedName>
    <definedName name="副露アガリ点" localSheetId="11">高野源太!$B$26</definedName>
    <definedName name="副露アガリ点" localSheetId="8">佐藤成浩!$B$26</definedName>
    <definedName name="副露アガリ点" localSheetId="36">坂本羽弥斗!$B$26</definedName>
    <definedName name="副露アガリ点" localSheetId="25">山崎葵!$B$26</definedName>
    <definedName name="副露アガリ点" localSheetId="39">山本悠介!$B$26</definedName>
    <definedName name="副露アガリ点" localSheetId="22">市川大智!$B$26</definedName>
    <definedName name="副露アガリ点" localSheetId="44">所附快和!$B$26</definedName>
    <definedName name="副露アガリ点" localSheetId="13">小林郁斗!$B$26</definedName>
    <definedName name="副露アガリ点" localSheetId="47">小林圭太!$B$26</definedName>
    <definedName name="副露アガリ点" localSheetId="4">松澤亮太!$B$26</definedName>
    <definedName name="副露アガリ点" localSheetId="43">清水常緑!$B$26</definedName>
    <definedName name="副露アガリ点" localSheetId="29">西沢武留!$B$26</definedName>
    <definedName name="副露アガリ点" localSheetId="40">石原凛人!$B$26</definedName>
    <definedName name="副露アガリ点" localSheetId="19">石澤巧望!$B$26</definedName>
    <definedName name="副露アガリ点" localSheetId="20">川上翔大!$B$26</definedName>
    <definedName name="副露アガリ点" localSheetId="3">全体!$B$26</definedName>
    <definedName name="副露アガリ点" localSheetId="17">多田洋輔!$B$26</definedName>
    <definedName name="副露アガリ点" localSheetId="6">大池陸斗!$B$26</definedName>
    <definedName name="副露アガリ点" localSheetId="5">滝沢悠人!$B$26</definedName>
    <definedName name="副露アガリ点" localSheetId="23">中川弘崇!$B$26</definedName>
    <definedName name="副露アガリ点" localSheetId="31">中村花菜!$B$26</definedName>
    <definedName name="副露アガリ点" localSheetId="32">中村季暉!$B$26</definedName>
    <definedName name="副露アガリ点" localSheetId="45">長野柊馬!$B$26</definedName>
    <definedName name="副露アガリ点" localSheetId="38">田名網新!$B$26</definedName>
    <definedName name="副露アガリ点" localSheetId="41">渡部陵瑛!$B$26</definedName>
    <definedName name="副露アガリ点" localSheetId="42">唐澤聖矢!$B$26</definedName>
    <definedName name="副露アガリ点" localSheetId="37">湯本咲蔵!$B$26</definedName>
    <definedName name="副露アガリ点" localSheetId="7">百瀬成空!$B$26</definedName>
    <definedName name="副露アガリ点" localSheetId="15">福澤大地!$B$26</definedName>
    <definedName name="副露アガリ点" localSheetId="10">保谷一貴!$B$26</definedName>
    <definedName name="副露アガリ点" localSheetId="21">北沢蓮太郎!$B$26</definedName>
    <definedName name="副露アガリ点" localSheetId="14">木角有希!$B$26</definedName>
    <definedName name="副露アガリ点" localSheetId="12">矢ヶ崎健!$B$26</definedName>
    <definedName name="副露アガリ点" localSheetId="18">柳澤颯吾!$B$26</definedName>
    <definedName name="副露アガリ点" localSheetId="30">両角慧太!$B$26</definedName>
    <definedName name="副露アガリ点" localSheetId="16">髙橋桜!$B$26</definedName>
    <definedName name="副露アガリ点">Template!$B$26</definedName>
    <definedName name="副露アガリ率" localSheetId="48">'Template (3)'!$C$22</definedName>
    <definedName name="副露アガリ率" localSheetId="24">阿部圭太朗!$C$22</definedName>
    <definedName name="副露アガリ率" localSheetId="28">伊藤仁城!$C$22</definedName>
    <definedName name="副露アガリ率" localSheetId="9">依田幸憲!$C$22</definedName>
    <definedName name="副露アガリ率" localSheetId="46">井澤軌人!$C$22</definedName>
    <definedName name="副露アガリ率" localSheetId="34">塩入悠!$C$22</definedName>
    <definedName name="副露アガリ率" localSheetId="27">巻島夢樹!$C$22</definedName>
    <definedName name="副露アガリ率" localSheetId="26">関谷洸佑!$C$22</definedName>
    <definedName name="副露アガリ率" localSheetId="33">吉澤諒!$C$22</definedName>
    <definedName name="副露アガリ率" localSheetId="35">宮澤七星!$C$22</definedName>
    <definedName name="副露アガリ率" localSheetId="11">高野源太!$C$22</definedName>
    <definedName name="副露アガリ率" localSheetId="8">佐藤成浩!$C$22</definedName>
    <definedName name="副露アガリ率" localSheetId="36">坂本羽弥斗!$C$22</definedName>
    <definedName name="副露アガリ率" localSheetId="25">山崎葵!$C$22</definedName>
    <definedName name="副露アガリ率" localSheetId="39">山本悠介!$C$22</definedName>
    <definedName name="副露アガリ率" localSheetId="22">市川大智!$C$22</definedName>
    <definedName name="副露アガリ率" localSheetId="44">所附快和!$C$22</definedName>
    <definedName name="副露アガリ率" localSheetId="13">小林郁斗!$C$22</definedName>
    <definedName name="副露アガリ率" localSheetId="47">小林圭太!$C$22</definedName>
    <definedName name="副露アガリ率" localSheetId="4">松澤亮太!$C$22</definedName>
    <definedName name="副露アガリ率" localSheetId="43">清水常緑!$C$22</definedName>
    <definedName name="副露アガリ率" localSheetId="29">西沢武留!$C$22</definedName>
    <definedName name="副露アガリ率" localSheetId="40">石原凛人!$C$22</definedName>
    <definedName name="副露アガリ率" localSheetId="19">石澤巧望!$C$22</definedName>
    <definedName name="副露アガリ率" localSheetId="20">川上翔大!$C$22</definedName>
    <definedName name="副露アガリ率" localSheetId="3">全体!$C$22</definedName>
    <definedName name="副露アガリ率" localSheetId="17">多田洋輔!$C$22</definedName>
    <definedName name="副露アガリ率" localSheetId="6">大池陸斗!$C$22</definedName>
    <definedName name="副露アガリ率" localSheetId="5">滝沢悠人!$C$22</definedName>
    <definedName name="副露アガリ率" localSheetId="23">中川弘崇!$C$22</definedName>
    <definedName name="副露アガリ率" localSheetId="31">中村花菜!$C$22</definedName>
    <definedName name="副露アガリ率" localSheetId="32">中村季暉!$C$22</definedName>
    <definedName name="副露アガリ率" localSheetId="45">長野柊馬!$C$22</definedName>
    <definedName name="副露アガリ率" localSheetId="38">田名網新!$C$22</definedName>
    <definedName name="副露アガリ率" localSheetId="41">渡部陵瑛!$C$22</definedName>
    <definedName name="副露アガリ率" localSheetId="42">唐澤聖矢!$C$22</definedName>
    <definedName name="副露アガリ率" localSheetId="37">湯本咲蔵!$C$22</definedName>
    <definedName name="副露アガリ率" localSheetId="7">百瀬成空!$C$22</definedName>
    <definedName name="副露アガリ率" localSheetId="15">福澤大地!$C$22</definedName>
    <definedName name="副露アガリ率" localSheetId="10">保谷一貴!$C$22</definedName>
    <definedName name="副露アガリ率" localSheetId="21">北沢蓮太郎!$C$22</definedName>
    <definedName name="副露アガリ率" localSheetId="14">木角有希!$C$22</definedName>
    <definedName name="副露アガリ率" localSheetId="12">矢ヶ崎健!$C$22</definedName>
    <definedName name="副露アガリ率" localSheetId="18">柳澤颯吾!$C$22</definedName>
    <definedName name="副露アガリ率" localSheetId="30">両角慧太!$C$22</definedName>
    <definedName name="副露アガリ率" localSheetId="16">髙橋桜!$C$22</definedName>
    <definedName name="副露アガリ率">Template!$C$22</definedName>
    <definedName name="副露数" localSheetId="48">'Template (3)'!$B$14</definedName>
    <definedName name="副露数" localSheetId="24">阿部圭太朗!$B$14</definedName>
    <definedName name="副露数" localSheetId="28">伊藤仁城!$B$14</definedName>
    <definedName name="副露数" localSheetId="9">依田幸憲!$B$14</definedName>
    <definedName name="副露数" localSheetId="46">井澤軌人!$B$14</definedName>
    <definedName name="副露数" localSheetId="34">塩入悠!$B$14</definedName>
    <definedName name="副露数" localSheetId="27">巻島夢樹!$B$14</definedName>
    <definedName name="副露数" localSheetId="26">関谷洸佑!$B$14</definedName>
    <definedName name="副露数" localSheetId="33">吉澤諒!$B$14</definedName>
    <definedName name="副露数" localSheetId="35">宮澤七星!$B$14</definedName>
    <definedName name="副露数" localSheetId="11">高野源太!$B$14</definedName>
    <definedName name="副露数" localSheetId="8">佐藤成浩!$B$14</definedName>
    <definedName name="副露数" localSheetId="36">坂本羽弥斗!$B$14</definedName>
    <definedName name="副露数" localSheetId="25">山崎葵!$B$14</definedName>
    <definedName name="副露数" localSheetId="39">山本悠介!$B$14</definedName>
    <definedName name="副露数" localSheetId="22">市川大智!$B$14</definedName>
    <definedName name="副露数" localSheetId="44">所附快和!$B$14</definedName>
    <definedName name="副露数" localSheetId="13">小林郁斗!$B$14</definedName>
    <definedName name="副露数" localSheetId="47">小林圭太!$B$14</definedName>
    <definedName name="副露数" localSheetId="4">松澤亮太!$B$14</definedName>
    <definedName name="副露数" localSheetId="43">清水常緑!$B$14</definedName>
    <definedName name="副露数" localSheetId="29">西沢武留!$B$14</definedName>
    <definedName name="副露数" localSheetId="40">石原凛人!$B$14</definedName>
    <definedName name="副露数" localSheetId="19">石澤巧望!$B$14</definedName>
    <definedName name="副露数" localSheetId="20">川上翔大!$B$14</definedName>
    <definedName name="副露数" localSheetId="3">全体!$B$14</definedName>
    <definedName name="副露数" localSheetId="17">多田洋輔!$B$14</definedName>
    <definedName name="副露数" localSheetId="6">大池陸斗!$B$14</definedName>
    <definedName name="副露数" localSheetId="5">滝沢悠人!$B$14</definedName>
    <definedName name="副露数" localSheetId="23">中川弘崇!$B$14</definedName>
    <definedName name="副露数" localSheetId="31">中村花菜!$B$14</definedName>
    <definedName name="副露数" localSheetId="32">中村季暉!$B$14</definedName>
    <definedName name="副露数" localSheetId="45">長野柊馬!$B$14</definedName>
    <definedName name="副露数" localSheetId="38">田名網新!$B$14</definedName>
    <definedName name="副露数" localSheetId="41">渡部陵瑛!$B$14</definedName>
    <definedName name="副露数" localSheetId="42">唐澤聖矢!$B$14</definedName>
    <definedName name="副露数" localSheetId="37">湯本咲蔵!$B$14</definedName>
    <definedName name="副露数" localSheetId="7">百瀬成空!$B$14</definedName>
    <definedName name="副露数" localSheetId="15">福澤大地!$B$14</definedName>
    <definedName name="副露数" localSheetId="10">保谷一貴!$B$14</definedName>
    <definedName name="副露数" localSheetId="21">北沢蓮太郎!$B$14</definedName>
    <definedName name="副露数" localSheetId="14">木角有希!$B$14</definedName>
    <definedName name="副露数" localSheetId="12">矢ヶ崎健!$B$14</definedName>
    <definedName name="副露数" localSheetId="18">柳澤颯吾!$B$14</definedName>
    <definedName name="副露数" localSheetId="30">両角慧太!$B$14</definedName>
    <definedName name="副露数" localSheetId="16">髙橋桜!$B$14</definedName>
    <definedName name="副露数">Template!$B$14</definedName>
    <definedName name="副露成功数" localSheetId="48">'Template (3)'!$B$16</definedName>
    <definedName name="副露成功数" localSheetId="24">阿部圭太朗!$B$16</definedName>
    <definedName name="副露成功数" localSheetId="28">伊藤仁城!$B$16</definedName>
    <definedName name="副露成功数" localSheetId="9">依田幸憲!$B$16</definedName>
    <definedName name="副露成功数" localSheetId="46">井澤軌人!$B$16</definedName>
    <definedName name="副露成功数" localSheetId="34">塩入悠!$B$16</definedName>
    <definedName name="副露成功数" localSheetId="27">巻島夢樹!$B$16</definedName>
    <definedName name="副露成功数" localSheetId="26">関谷洸佑!$B$16</definedName>
    <definedName name="副露成功数" localSheetId="33">吉澤諒!$B$16</definedName>
    <definedName name="副露成功数" localSheetId="35">宮澤七星!$B$16</definedName>
    <definedName name="副露成功数" localSheetId="11">高野源太!$B$16</definedName>
    <definedName name="副露成功数" localSheetId="8">佐藤成浩!$B$16</definedName>
    <definedName name="副露成功数" localSheetId="36">坂本羽弥斗!$B$16</definedName>
    <definedName name="副露成功数" localSheetId="25">山崎葵!$B$16</definedName>
    <definedName name="副露成功数" localSheetId="39">山本悠介!$B$16</definedName>
    <definedName name="副露成功数" localSheetId="22">市川大智!$B$16</definedName>
    <definedName name="副露成功数" localSheetId="44">所附快和!$B$16</definedName>
    <definedName name="副露成功数" localSheetId="13">小林郁斗!$B$16</definedName>
    <definedName name="副露成功数" localSheetId="47">小林圭太!$B$16</definedName>
    <definedName name="副露成功数" localSheetId="4">松澤亮太!$B$16</definedName>
    <definedName name="副露成功数" localSheetId="43">清水常緑!$B$16</definedName>
    <definedName name="副露成功数" localSheetId="29">西沢武留!$B$16</definedName>
    <definedName name="副露成功数" localSheetId="40">石原凛人!$B$16</definedName>
    <definedName name="副露成功数" localSheetId="19">石澤巧望!$B$16</definedName>
    <definedName name="副露成功数" localSheetId="20">川上翔大!$B$16</definedName>
    <definedName name="副露成功数" localSheetId="3">全体!$B$16</definedName>
    <definedName name="副露成功数" localSheetId="17">多田洋輔!$B$16</definedName>
    <definedName name="副露成功数" localSheetId="6">大池陸斗!$B$16</definedName>
    <definedName name="副露成功数" localSheetId="5">滝沢悠人!$B$16</definedName>
    <definedName name="副露成功数" localSheetId="23">中川弘崇!$B$16</definedName>
    <definedName name="副露成功数" localSheetId="31">中村花菜!$B$16</definedName>
    <definedName name="副露成功数" localSheetId="32">中村季暉!$B$16</definedName>
    <definedName name="副露成功数" localSheetId="45">長野柊馬!$B$16</definedName>
    <definedName name="副露成功数" localSheetId="38">田名網新!$B$16</definedName>
    <definedName name="副露成功数" localSheetId="41">渡部陵瑛!$B$16</definedName>
    <definedName name="副露成功数" localSheetId="42">唐澤聖矢!$B$16</definedName>
    <definedName name="副露成功数" localSheetId="37">湯本咲蔵!$B$16</definedName>
    <definedName name="副露成功数" localSheetId="7">百瀬成空!$B$16</definedName>
    <definedName name="副露成功数" localSheetId="15">福澤大地!$B$16</definedName>
    <definedName name="副露成功数" localSheetId="10">保谷一貴!$B$16</definedName>
    <definedName name="副露成功数" localSheetId="21">北沢蓮太郎!$B$16</definedName>
    <definedName name="副露成功数" localSheetId="14">木角有希!$B$16</definedName>
    <definedName name="副露成功数" localSheetId="12">矢ヶ崎健!$B$16</definedName>
    <definedName name="副露成功数" localSheetId="18">柳澤颯吾!$B$16</definedName>
    <definedName name="副露成功数" localSheetId="30">両角慧太!$B$16</definedName>
    <definedName name="副露成功数" localSheetId="16">髙橋桜!$B$16</definedName>
    <definedName name="副露成功数">Template!$B$16</definedName>
    <definedName name="副露成功率" localSheetId="48">'Template (3)'!$C$16</definedName>
    <definedName name="副露成功率" localSheetId="24">阿部圭太朗!$C$16</definedName>
    <definedName name="副露成功率" localSheetId="28">伊藤仁城!$C$16</definedName>
    <definedName name="副露成功率" localSheetId="9">依田幸憲!$C$16</definedName>
    <definedName name="副露成功率" localSheetId="46">井澤軌人!$C$16</definedName>
    <definedName name="副露成功率" localSheetId="34">塩入悠!$C$16</definedName>
    <definedName name="副露成功率" localSheetId="27">巻島夢樹!$C$16</definedName>
    <definedName name="副露成功率" localSheetId="26">関谷洸佑!$C$16</definedName>
    <definedName name="副露成功率" localSheetId="33">吉澤諒!$C$16</definedName>
    <definedName name="副露成功率" localSheetId="35">宮澤七星!$C$16</definedName>
    <definedName name="副露成功率" localSheetId="11">高野源太!$C$16</definedName>
    <definedName name="副露成功率" localSheetId="8">佐藤成浩!$C$16</definedName>
    <definedName name="副露成功率" localSheetId="36">坂本羽弥斗!$C$16</definedName>
    <definedName name="副露成功率" localSheetId="25">山崎葵!$C$16</definedName>
    <definedName name="副露成功率" localSheetId="39">山本悠介!$C$16</definedName>
    <definedName name="副露成功率" localSheetId="22">市川大智!$C$16</definedName>
    <definedName name="副露成功率" localSheetId="44">所附快和!$C$16</definedName>
    <definedName name="副露成功率" localSheetId="13">小林郁斗!$C$16</definedName>
    <definedName name="副露成功率" localSheetId="47">小林圭太!$C$16</definedName>
    <definedName name="副露成功率" localSheetId="4">松澤亮太!$C$16</definedName>
    <definedName name="副露成功率" localSheetId="43">清水常緑!$C$16</definedName>
    <definedName name="副露成功率" localSheetId="29">西沢武留!$C$16</definedName>
    <definedName name="副露成功率" localSheetId="40">石原凛人!$C$16</definedName>
    <definedName name="副露成功率" localSheetId="19">石澤巧望!$C$16</definedName>
    <definedName name="副露成功率" localSheetId="20">川上翔大!$C$16</definedName>
    <definedName name="副露成功率" localSheetId="3">全体!$C$16</definedName>
    <definedName name="副露成功率" localSheetId="17">多田洋輔!$C$16</definedName>
    <definedName name="副露成功率" localSheetId="6">大池陸斗!$C$16</definedName>
    <definedName name="副露成功率" localSheetId="5">滝沢悠人!$C$16</definedName>
    <definedName name="副露成功率" localSheetId="23">中川弘崇!$C$16</definedName>
    <definedName name="副露成功率" localSheetId="31">中村花菜!$C$16</definedName>
    <definedName name="副露成功率" localSheetId="32">中村季暉!$C$16</definedName>
    <definedName name="副露成功率" localSheetId="45">長野柊馬!$C$16</definedName>
    <definedName name="副露成功率" localSheetId="38">田名網新!$C$16</definedName>
    <definedName name="副露成功率" localSheetId="41">渡部陵瑛!$C$16</definedName>
    <definedName name="副露成功率" localSheetId="42">唐澤聖矢!$C$16</definedName>
    <definedName name="副露成功率" localSheetId="37">湯本咲蔵!$C$16</definedName>
    <definedName name="副露成功率" localSheetId="7">百瀬成空!$C$16</definedName>
    <definedName name="副露成功率" localSheetId="15">福澤大地!$C$16</definedName>
    <definedName name="副露成功率" localSheetId="10">保谷一貴!$C$16</definedName>
    <definedName name="副露成功率" localSheetId="21">北沢蓮太郎!$C$16</definedName>
    <definedName name="副露成功率" localSheetId="14">木角有希!$C$16</definedName>
    <definedName name="副露成功率" localSheetId="12">矢ヶ崎健!$C$16</definedName>
    <definedName name="副露成功率" localSheetId="18">柳澤颯吾!$C$16</definedName>
    <definedName name="副露成功率" localSheetId="30">両角慧太!$C$16</definedName>
    <definedName name="副露成功率" localSheetId="16">髙橋桜!$C$16</definedName>
    <definedName name="副露成功率">Template!$C$16</definedName>
    <definedName name="副露率" localSheetId="48">'Template (3)'!$C$14</definedName>
    <definedName name="副露率" localSheetId="24">阿部圭太朗!$C$14</definedName>
    <definedName name="副露率" localSheetId="28">伊藤仁城!$C$14</definedName>
    <definedName name="副露率" localSheetId="9">依田幸憲!$C$14</definedName>
    <definedName name="副露率" localSheetId="46">井澤軌人!$C$14</definedName>
    <definedName name="副露率" localSheetId="34">塩入悠!$C$14</definedName>
    <definedName name="副露率" localSheetId="27">巻島夢樹!$C$14</definedName>
    <definedName name="副露率" localSheetId="26">関谷洸佑!$C$14</definedName>
    <definedName name="副露率" localSheetId="33">吉澤諒!$C$14</definedName>
    <definedName name="副露率" localSheetId="35">宮澤七星!$C$14</definedName>
    <definedName name="副露率" localSheetId="11">高野源太!$C$14</definedName>
    <definedName name="副露率" localSheetId="8">佐藤成浩!$C$14</definedName>
    <definedName name="副露率" localSheetId="36">坂本羽弥斗!$C$14</definedName>
    <definedName name="副露率" localSheetId="25">山崎葵!$C$14</definedName>
    <definedName name="副露率" localSheetId="39">山本悠介!$C$14</definedName>
    <definedName name="副露率" localSheetId="22">市川大智!$C$14</definedName>
    <definedName name="副露率" localSheetId="44">所附快和!$C$14</definedName>
    <definedName name="副露率" localSheetId="13">小林郁斗!$C$14</definedName>
    <definedName name="副露率" localSheetId="47">小林圭太!$C$14</definedName>
    <definedName name="副露率" localSheetId="4">松澤亮太!$C$14</definedName>
    <definedName name="副露率" localSheetId="43">清水常緑!$C$14</definedName>
    <definedName name="副露率" localSheetId="29">西沢武留!$C$14</definedName>
    <definedName name="副露率" localSheetId="40">石原凛人!$C$14</definedName>
    <definedName name="副露率" localSheetId="19">石澤巧望!$C$14</definedName>
    <definedName name="副露率" localSheetId="20">川上翔大!$C$14</definedName>
    <definedName name="副露率" localSheetId="3">全体!$C$14</definedName>
    <definedName name="副露率" localSheetId="17">多田洋輔!$C$14</definedName>
    <definedName name="副露率" localSheetId="6">大池陸斗!$C$14</definedName>
    <definedName name="副露率" localSheetId="5">滝沢悠人!$C$14</definedName>
    <definedName name="副露率" localSheetId="23">中川弘崇!$C$14</definedName>
    <definedName name="副露率" localSheetId="31">中村花菜!$C$14</definedName>
    <definedName name="副露率" localSheetId="32">中村季暉!$C$14</definedName>
    <definedName name="副露率" localSheetId="45">長野柊馬!$C$14</definedName>
    <definedName name="副露率" localSheetId="38">田名網新!$C$14</definedName>
    <definedName name="副露率" localSheetId="41">渡部陵瑛!$C$14</definedName>
    <definedName name="副露率" localSheetId="42">唐澤聖矢!$C$14</definedName>
    <definedName name="副露率" localSheetId="37">湯本咲蔵!$C$14</definedName>
    <definedName name="副露率" localSheetId="7">百瀬成空!$C$14</definedName>
    <definedName name="副露率" localSheetId="15">福澤大地!$C$14</definedName>
    <definedName name="副露率" localSheetId="10">保谷一貴!$C$14</definedName>
    <definedName name="副露率" localSheetId="21">北沢蓮太郎!$C$14</definedName>
    <definedName name="副露率" localSheetId="14">木角有希!$C$14</definedName>
    <definedName name="副露率" localSheetId="12">矢ヶ崎健!$C$14</definedName>
    <definedName name="副露率" localSheetId="18">柳澤颯吾!$C$14</definedName>
    <definedName name="副露率" localSheetId="30">両角慧太!$C$14</definedName>
    <definedName name="副露率" localSheetId="16">髙橋桜!$C$14</definedName>
    <definedName name="副露率">Template!$C$14</definedName>
    <definedName name="平均アガリ点" localSheetId="48">'Template (3)'!$B$24</definedName>
    <definedName name="平均アガリ点" localSheetId="24">阿部圭太朗!$B$24</definedName>
    <definedName name="平均アガリ点" localSheetId="28">伊藤仁城!$B$24</definedName>
    <definedName name="平均アガリ点" localSheetId="9">依田幸憲!$B$24</definedName>
    <definedName name="平均アガリ点" localSheetId="46">井澤軌人!$B$24</definedName>
    <definedName name="平均アガリ点" localSheetId="34">塩入悠!$B$24</definedName>
    <definedName name="平均アガリ点" localSheetId="27">巻島夢樹!$B$24</definedName>
    <definedName name="平均アガリ点" localSheetId="26">関谷洸佑!$B$24</definedName>
    <definedName name="平均アガリ点" localSheetId="33">吉澤諒!$B$24</definedName>
    <definedName name="平均アガリ点" localSheetId="35">宮澤七星!$B$24</definedName>
    <definedName name="平均アガリ点" localSheetId="11">高野源太!$B$24</definedName>
    <definedName name="平均アガリ点" localSheetId="8">佐藤成浩!$B$24</definedName>
    <definedName name="平均アガリ点" localSheetId="36">坂本羽弥斗!$B$24</definedName>
    <definedName name="平均アガリ点" localSheetId="25">山崎葵!$B$24</definedName>
    <definedName name="平均アガリ点" localSheetId="39">山本悠介!$B$24</definedName>
    <definedName name="平均アガリ点" localSheetId="22">市川大智!$B$24</definedName>
    <definedName name="平均アガリ点" localSheetId="44">所附快和!$B$24</definedName>
    <definedName name="平均アガリ点" localSheetId="13">小林郁斗!$B$24</definedName>
    <definedName name="平均アガリ点" localSheetId="47">小林圭太!$B$24</definedName>
    <definedName name="平均アガリ点" localSheetId="4">松澤亮太!$B$24</definedName>
    <definedName name="平均アガリ点" localSheetId="43">清水常緑!$B$24</definedName>
    <definedName name="平均アガリ点" localSheetId="29">西沢武留!$B$24</definedName>
    <definedName name="平均アガリ点" localSheetId="40">石原凛人!$B$24</definedName>
    <definedName name="平均アガリ点" localSheetId="19">石澤巧望!$B$24</definedName>
    <definedName name="平均アガリ点" localSheetId="20">川上翔大!$B$24</definedName>
    <definedName name="平均アガリ点" localSheetId="3">全体!$B$24</definedName>
    <definedName name="平均アガリ点" localSheetId="17">多田洋輔!$B$24</definedName>
    <definedName name="平均アガリ点" localSheetId="6">大池陸斗!$B$24</definedName>
    <definedName name="平均アガリ点" localSheetId="5">滝沢悠人!$B$24</definedName>
    <definedName name="平均アガリ点" localSheetId="23">中川弘崇!$B$24</definedName>
    <definedName name="平均アガリ点" localSheetId="31">中村花菜!$B$24</definedName>
    <definedName name="平均アガリ点" localSheetId="32">中村季暉!$B$24</definedName>
    <definedName name="平均アガリ点" localSheetId="45">長野柊馬!$B$24</definedName>
    <definedName name="平均アガリ点" localSheetId="38">田名網新!$B$24</definedName>
    <definedName name="平均アガリ点" localSheetId="41">渡部陵瑛!$B$24</definedName>
    <definedName name="平均アガリ点" localSheetId="42">唐澤聖矢!$B$24</definedName>
    <definedName name="平均アガリ点" localSheetId="37">湯本咲蔵!$B$24</definedName>
    <definedName name="平均アガリ点" localSheetId="7">百瀬成空!$B$24</definedName>
    <definedName name="平均アガリ点" localSheetId="15">福澤大地!$B$24</definedName>
    <definedName name="平均アガリ点" localSheetId="10">保谷一貴!$B$24</definedName>
    <definedName name="平均アガリ点" localSheetId="21">北沢蓮太郎!$B$24</definedName>
    <definedName name="平均アガリ点" localSheetId="14">木角有希!$B$24</definedName>
    <definedName name="平均アガリ点" localSheetId="12">矢ヶ崎健!$B$24</definedName>
    <definedName name="平均アガリ点" localSheetId="18">柳澤颯吾!$B$24</definedName>
    <definedName name="平均アガリ点" localSheetId="30">両角慧太!$B$24</definedName>
    <definedName name="平均アガリ点" localSheetId="16">髙橋桜!$B$24</definedName>
    <definedName name="平均アガリ点">Template!$B$24</definedName>
    <definedName name="平均スコア" localSheetId="48">'Template (3)'!$B$5</definedName>
    <definedName name="平均スコア" localSheetId="24">阿部圭太朗!$B$5</definedName>
    <definedName name="平均スコア" localSheetId="28">伊藤仁城!$B$5</definedName>
    <definedName name="平均スコア" localSheetId="9">依田幸憲!$B$5</definedName>
    <definedName name="平均スコア" localSheetId="46">井澤軌人!$B$5</definedName>
    <definedName name="平均スコア" localSheetId="34">塩入悠!$B$5</definedName>
    <definedName name="平均スコア" localSheetId="27">巻島夢樹!$B$5</definedName>
    <definedName name="平均スコア" localSheetId="26">関谷洸佑!$B$5</definedName>
    <definedName name="平均スコア" localSheetId="33">吉澤諒!$B$5</definedName>
    <definedName name="平均スコア" localSheetId="35">宮澤七星!$B$5</definedName>
    <definedName name="平均スコア" localSheetId="11">高野源太!$B$5</definedName>
    <definedName name="平均スコア" localSheetId="8">佐藤成浩!$B$5</definedName>
    <definedName name="平均スコア" localSheetId="36">坂本羽弥斗!$B$5</definedName>
    <definedName name="平均スコア" localSheetId="25">山崎葵!$B$5</definedName>
    <definedName name="平均スコア" localSheetId="39">山本悠介!$B$5</definedName>
    <definedName name="平均スコア" localSheetId="22">市川大智!$B$5</definedName>
    <definedName name="平均スコア" localSheetId="44">所附快和!$B$5</definedName>
    <definedName name="平均スコア" localSheetId="13">小林郁斗!$B$5</definedName>
    <definedName name="平均スコア" localSheetId="47">小林圭太!$B$5</definedName>
    <definedName name="平均スコア" localSheetId="4">松澤亮太!$B$5</definedName>
    <definedName name="平均スコア" localSheetId="43">清水常緑!$B$5</definedName>
    <definedName name="平均スコア" localSheetId="29">西沢武留!$B$5</definedName>
    <definedName name="平均スコア" localSheetId="40">石原凛人!$B$5</definedName>
    <definedName name="平均スコア" localSheetId="19">石澤巧望!$B$5</definedName>
    <definedName name="平均スコア" localSheetId="20">川上翔大!$B$5</definedName>
    <definedName name="平均スコア" localSheetId="3">全体!$B$5</definedName>
    <definedName name="平均スコア" localSheetId="17">多田洋輔!$B$5</definedName>
    <definedName name="平均スコア" localSheetId="6">大池陸斗!$B$5</definedName>
    <definedName name="平均スコア" localSheetId="5">滝沢悠人!$B$5</definedName>
    <definedName name="平均スコア" localSheetId="23">中川弘崇!$B$5</definedName>
    <definedName name="平均スコア" localSheetId="31">中村花菜!$B$5</definedName>
    <definedName name="平均スコア" localSheetId="32">中村季暉!$B$5</definedName>
    <definedName name="平均スコア" localSheetId="45">長野柊馬!$B$5</definedName>
    <definedName name="平均スコア" localSheetId="38">田名網新!$B$5</definedName>
    <definedName name="平均スコア" localSheetId="41">渡部陵瑛!$B$5</definedName>
    <definedName name="平均スコア" localSheetId="42">唐澤聖矢!$B$5</definedName>
    <definedName name="平均スコア" localSheetId="37">湯本咲蔵!$B$5</definedName>
    <definedName name="平均スコア" localSheetId="7">百瀬成空!$B$5</definedName>
    <definedName name="平均スコア" localSheetId="15">福澤大地!$B$5</definedName>
    <definedName name="平均スコア" localSheetId="10">保谷一貴!$B$5</definedName>
    <definedName name="平均スコア" localSheetId="21">北沢蓮太郎!$B$5</definedName>
    <definedName name="平均スコア" localSheetId="14">木角有希!$B$5</definedName>
    <definedName name="平均スコア" localSheetId="12">矢ヶ崎健!$B$5</definedName>
    <definedName name="平均スコア" localSheetId="18">柳澤颯吾!$B$5</definedName>
    <definedName name="平均スコア" localSheetId="30">両角慧太!$B$5</definedName>
    <definedName name="平均スコア" localSheetId="16">髙橋桜!$B$5</definedName>
    <definedName name="平均スコア">Template!$B$5</definedName>
    <definedName name="平均順位" localSheetId="48">'Template (3)'!$B$6</definedName>
    <definedName name="平均順位" localSheetId="24">阿部圭太朗!$B$6</definedName>
    <definedName name="平均順位" localSheetId="28">伊藤仁城!$B$6</definedName>
    <definedName name="平均順位" localSheetId="9">依田幸憲!$B$6</definedName>
    <definedName name="平均順位" localSheetId="46">井澤軌人!$B$6</definedName>
    <definedName name="平均順位" localSheetId="34">塩入悠!$B$6</definedName>
    <definedName name="平均順位" localSheetId="27">巻島夢樹!$B$6</definedName>
    <definedName name="平均順位" localSheetId="26">関谷洸佑!$B$6</definedName>
    <definedName name="平均順位" localSheetId="33">吉澤諒!$B$6</definedName>
    <definedName name="平均順位" localSheetId="35">宮澤七星!$B$6</definedName>
    <definedName name="平均順位" localSheetId="11">高野源太!$B$6</definedName>
    <definedName name="平均順位" localSheetId="8">佐藤成浩!$B$6</definedName>
    <definedName name="平均順位" localSheetId="36">坂本羽弥斗!$B$6</definedName>
    <definedName name="平均順位" localSheetId="25">山崎葵!$B$6</definedName>
    <definedName name="平均順位" localSheetId="39">山本悠介!$B$6</definedName>
    <definedName name="平均順位" localSheetId="22">市川大智!$B$6</definedName>
    <definedName name="平均順位" localSheetId="44">所附快和!$B$6</definedName>
    <definedName name="平均順位" localSheetId="13">小林郁斗!$B$6</definedName>
    <definedName name="平均順位" localSheetId="47">小林圭太!$B$6</definedName>
    <definedName name="平均順位" localSheetId="4">松澤亮太!$B$6</definedName>
    <definedName name="平均順位" localSheetId="43">清水常緑!$B$6</definedName>
    <definedName name="平均順位" localSheetId="29">西沢武留!$B$6</definedName>
    <definedName name="平均順位" localSheetId="40">石原凛人!$B$6</definedName>
    <definedName name="平均順位" localSheetId="19">石澤巧望!$B$6</definedName>
    <definedName name="平均順位" localSheetId="20">川上翔大!$B$6</definedName>
    <definedName name="平均順位" localSheetId="3">全体!$B$6</definedName>
    <definedName name="平均順位" localSheetId="17">多田洋輔!$B$6</definedName>
    <definedName name="平均順位" localSheetId="6">大池陸斗!$B$6</definedName>
    <definedName name="平均順位" localSheetId="5">滝沢悠人!$B$6</definedName>
    <definedName name="平均順位" localSheetId="23">中川弘崇!$B$6</definedName>
    <definedName name="平均順位" localSheetId="31">中村花菜!$B$6</definedName>
    <definedName name="平均順位" localSheetId="32">中村季暉!$B$6</definedName>
    <definedName name="平均順位" localSheetId="45">長野柊馬!$B$6</definedName>
    <definedName name="平均順位" localSheetId="38">田名網新!$B$6</definedName>
    <definedName name="平均順位" localSheetId="41">渡部陵瑛!$B$6</definedName>
    <definedName name="平均順位" localSheetId="42">唐澤聖矢!$B$6</definedName>
    <definedName name="平均順位" localSheetId="37">湯本咲蔵!$B$6</definedName>
    <definedName name="平均順位" localSheetId="7">百瀬成空!$B$6</definedName>
    <definedName name="平均順位" localSheetId="15">福澤大地!$B$6</definedName>
    <definedName name="平均順位" localSheetId="10">保谷一貴!$B$6</definedName>
    <definedName name="平均順位" localSheetId="21">北沢蓮太郎!$B$6</definedName>
    <definedName name="平均順位" localSheetId="14">木角有希!$B$6</definedName>
    <definedName name="平均順位" localSheetId="12">矢ヶ崎健!$B$6</definedName>
    <definedName name="平均順位" localSheetId="18">柳澤颯吾!$B$6</definedName>
    <definedName name="平均順位" localSheetId="30">両角慧太!$B$6</definedName>
    <definedName name="平均順位" localSheetId="16">髙橋桜!$B$6</definedName>
    <definedName name="平均順位">Template!$B$6</definedName>
    <definedName name="平均放銃点" localSheetId="48">'Template (3)'!$B$27</definedName>
    <definedName name="平均放銃点" localSheetId="24">阿部圭太朗!$B$27</definedName>
    <definedName name="平均放銃点" localSheetId="28">伊藤仁城!$B$27</definedName>
    <definedName name="平均放銃点" localSheetId="9">依田幸憲!$B$27</definedName>
    <definedName name="平均放銃点" localSheetId="46">井澤軌人!$B$27</definedName>
    <definedName name="平均放銃点" localSheetId="34">塩入悠!$B$27</definedName>
    <definedName name="平均放銃点" localSheetId="27">巻島夢樹!$B$27</definedName>
    <definedName name="平均放銃点" localSheetId="26">関谷洸佑!$B$27</definedName>
    <definedName name="平均放銃点" localSheetId="33">吉澤諒!$B$27</definedName>
    <definedName name="平均放銃点" localSheetId="35">宮澤七星!$B$27</definedName>
    <definedName name="平均放銃点" localSheetId="11">高野源太!$B$27</definedName>
    <definedName name="平均放銃点" localSheetId="8">佐藤成浩!$B$27</definedName>
    <definedName name="平均放銃点" localSheetId="36">坂本羽弥斗!$B$27</definedName>
    <definedName name="平均放銃点" localSheetId="25">山崎葵!$B$27</definedName>
    <definedName name="平均放銃点" localSheetId="39">山本悠介!$B$27</definedName>
    <definedName name="平均放銃点" localSheetId="22">市川大智!$B$27</definedName>
    <definedName name="平均放銃点" localSheetId="44">所附快和!$B$27</definedName>
    <definedName name="平均放銃点" localSheetId="13">小林郁斗!$B$27</definedName>
    <definedName name="平均放銃点" localSheetId="47">小林圭太!$B$27</definedName>
    <definedName name="平均放銃点" localSheetId="4">松澤亮太!$B$27</definedName>
    <definedName name="平均放銃点" localSheetId="43">清水常緑!$B$27</definedName>
    <definedName name="平均放銃点" localSheetId="29">西沢武留!$B$27</definedName>
    <definedName name="平均放銃点" localSheetId="40">石原凛人!$B$27</definedName>
    <definedName name="平均放銃点" localSheetId="19">石澤巧望!$B$27</definedName>
    <definedName name="平均放銃点" localSheetId="20">川上翔大!$B$27</definedName>
    <definedName name="平均放銃点" localSheetId="3">全体!$B$27</definedName>
    <definedName name="平均放銃点" localSheetId="17">多田洋輔!$B$27</definedName>
    <definedName name="平均放銃点" localSheetId="6">大池陸斗!$B$27</definedName>
    <definedName name="平均放銃点" localSheetId="5">滝沢悠人!$B$27</definedName>
    <definedName name="平均放銃点" localSheetId="23">中川弘崇!$B$27</definedName>
    <definedName name="平均放銃点" localSheetId="31">中村花菜!$B$27</definedName>
    <definedName name="平均放銃点" localSheetId="32">中村季暉!$B$27</definedName>
    <definedName name="平均放銃点" localSheetId="45">長野柊馬!$B$27</definedName>
    <definedName name="平均放銃点" localSheetId="38">田名網新!$B$27</definedName>
    <definedName name="平均放銃点" localSheetId="41">渡部陵瑛!$B$27</definedName>
    <definedName name="平均放銃点" localSheetId="42">唐澤聖矢!$B$27</definedName>
    <definedName name="平均放銃点" localSheetId="37">湯本咲蔵!$B$27</definedName>
    <definedName name="平均放銃点" localSheetId="7">百瀬成空!$B$27</definedName>
    <definedName name="平均放銃点" localSheetId="15">福澤大地!$B$27</definedName>
    <definedName name="平均放銃点" localSheetId="10">保谷一貴!$B$27</definedName>
    <definedName name="平均放銃点" localSheetId="21">北沢蓮太郎!$B$27</definedName>
    <definedName name="平均放銃点" localSheetId="14">木角有希!$B$27</definedName>
    <definedName name="平均放銃点" localSheetId="12">矢ヶ崎健!$B$27</definedName>
    <definedName name="平均放銃点" localSheetId="18">柳澤颯吾!$B$27</definedName>
    <definedName name="平均放銃点" localSheetId="30">両角慧太!$B$27</definedName>
    <definedName name="平均放銃点" localSheetId="16">髙橋桜!$B$27</definedName>
    <definedName name="平均放銃点">Template!$B$27</definedName>
    <definedName name="放銃数" localSheetId="48">'Template (3)'!$B$18</definedName>
    <definedName name="放銃数" localSheetId="24">阿部圭太朗!$B$18</definedName>
    <definedName name="放銃数" localSheetId="28">伊藤仁城!$B$18</definedName>
    <definedName name="放銃数" localSheetId="9">依田幸憲!$B$18</definedName>
    <definedName name="放銃数" localSheetId="46">井澤軌人!$B$18</definedName>
    <definedName name="放銃数" localSheetId="34">塩入悠!$B$18</definedName>
    <definedName name="放銃数" localSheetId="27">巻島夢樹!$B$18</definedName>
    <definedName name="放銃数" localSheetId="26">関谷洸佑!$B$18</definedName>
    <definedName name="放銃数" localSheetId="33">吉澤諒!$B$18</definedName>
    <definedName name="放銃数" localSheetId="35">宮澤七星!$B$18</definedName>
    <definedName name="放銃数" localSheetId="11">高野源太!$B$18</definedName>
    <definedName name="放銃数" localSheetId="8">佐藤成浩!$B$18</definedName>
    <definedName name="放銃数" localSheetId="36">坂本羽弥斗!$B$18</definedName>
    <definedName name="放銃数" localSheetId="25">山崎葵!$B$18</definedName>
    <definedName name="放銃数" localSheetId="39">山本悠介!$B$18</definedName>
    <definedName name="放銃数" localSheetId="22">市川大智!$B$18</definedName>
    <definedName name="放銃数" localSheetId="44">所附快和!$B$18</definedName>
    <definedName name="放銃数" localSheetId="13">小林郁斗!$B$18</definedName>
    <definedName name="放銃数" localSheetId="47">小林圭太!$B$18</definedName>
    <definedName name="放銃数" localSheetId="4">松澤亮太!$B$18</definedName>
    <definedName name="放銃数" localSheetId="43">清水常緑!$B$18</definedName>
    <definedName name="放銃数" localSheetId="29">西沢武留!$B$18</definedName>
    <definedName name="放銃数" localSheetId="40">石原凛人!$B$18</definedName>
    <definedName name="放銃数" localSheetId="19">石澤巧望!$B$18</definedName>
    <definedName name="放銃数" localSheetId="20">川上翔大!$B$18</definedName>
    <definedName name="放銃数" localSheetId="3">全体!$B$18</definedName>
    <definedName name="放銃数" localSheetId="17">多田洋輔!$B$18</definedName>
    <definedName name="放銃数" localSheetId="6">大池陸斗!$B$18</definedName>
    <definedName name="放銃数" localSheetId="5">滝沢悠人!$B$18</definedName>
    <definedName name="放銃数" localSheetId="23">中川弘崇!$B$18</definedName>
    <definedName name="放銃数" localSheetId="31">中村花菜!$B$18</definedName>
    <definedName name="放銃数" localSheetId="32">中村季暉!$B$18</definedName>
    <definedName name="放銃数" localSheetId="45">長野柊馬!$B$18</definedName>
    <definedName name="放銃数" localSheetId="38">田名網新!$B$18</definedName>
    <definedName name="放銃数" localSheetId="41">渡部陵瑛!$B$18</definedName>
    <definedName name="放銃数" localSheetId="42">唐澤聖矢!$B$18</definedName>
    <definedName name="放銃数" localSheetId="37">湯本咲蔵!$B$18</definedName>
    <definedName name="放銃数" localSheetId="7">百瀬成空!$B$18</definedName>
    <definedName name="放銃数" localSheetId="15">福澤大地!$B$18</definedName>
    <definedName name="放銃数" localSheetId="10">保谷一貴!$B$18</definedName>
    <definedName name="放銃数" localSheetId="21">北沢蓮太郎!$B$18</definedName>
    <definedName name="放銃数" localSheetId="14">木角有希!$B$18</definedName>
    <definedName name="放銃数" localSheetId="12">矢ヶ崎健!$B$18</definedName>
    <definedName name="放銃数" localSheetId="18">柳澤颯吾!$B$18</definedName>
    <definedName name="放銃数" localSheetId="30">両角慧太!$B$18</definedName>
    <definedName name="放銃数" localSheetId="16">髙橋桜!$B$18</definedName>
    <definedName name="放銃数">Template!$B$18</definedName>
    <definedName name="放銃率" localSheetId="48">'Template (3)'!$C$18</definedName>
    <definedName name="放銃率" localSheetId="24">阿部圭太朗!$C$18</definedName>
    <definedName name="放銃率" localSheetId="28">伊藤仁城!$C$18</definedName>
    <definedName name="放銃率" localSheetId="9">依田幸憲!$C$18</definedName>
    <definedName name="放銃率" localSheetId="46">井澤軌人!$C$18</definedName>
    <definedName name="放銃率" localSheetId="34">塩入悠!$C$18</definedName>
    <definedName name="放銃率" localSheetId="27">巻島夢樹!$C$18</definedName>
    <definedName name="放銃率" localSheetId="26">関谷洸佑!$C$18</definedName>
    <definedName name="放銃率" localSheetId="33">吉澤諒!$C$18</definedName>
    <definedName name="放銃率" localSheetId="35">宮澤七星!$C$18</definedName>
    <definedName name="放銃率" localSheetId="11">高野源太!$C$18</definedName>
    <definedName name="放銃率" localSheetId="8">佐藤成浩!$C$18</definedName>
    <definedName name="放銃率" localSheetId="36">坂本羽弥斗!$C$18</definedName>
    <definedName name="放銃率" localSheetId="25">山崎葵!$C$18</definedName>
    <definedName name="放銃率" localSheetId="39">山本悠介!$C$18</definedName>
    <definedName name="放銃率" localSheetId="22">市川大智!$C$18</definedName>
    <definedName name="放銃率" localSheetId="44">所附快和!$C$18</definedName>
    <definedName name="放銃率" localSheetId="13">小林郁斗!$C$18</definedName>
    <definedName name="放銃率" localSheetId="47">小林圭太!$C$18</definedName>
    <definedName name="放銃率" localSheetId="4">松澤亮太!$C$18</definedName>
    <definedName name="放銃率" localSheetId="43">清水常緑!$C$18</definedName>
    <definedName name="放銃率" localSheetId="29">西沢武留!$C$18</definedName>
    <definedName name="放銃率" localSheetId="40">石原凛人!$C$18</definedName>
    <definedName name="放銃率" localSheetId="19">石澤巧望!$C$18</definedName>
    <definedName name="放銃率" localSheetId="20">川上翔大!$C$18</definedName>
    <definedName name="放銃率" localSheetId="3">全体!$C$18</definedName>
    <definedName name="放銃率" localSheetId="17">多田洋輔!$C$18</definedName>
    <definedName name="放銃率" localSheetId="6">大池陸斗!$C$18</definedName>
    <definedName name="放銃率" localSheetId="5">滝沢悠人!$C$18</definedName>
    <definedName name="放銃率" localSheetId="23">中川弘崇!$C$18</definedName>
    <definedName name="放銃率" localSheetId="31">中村花菜!$C$18</definedName>
    <definedName name="放銃率" localSheetId="32">中村季暉!$C$18</definedName>
    <definedName name="放銃率" localSheetId="45">長野柊馬!$C$18</definedName>
    <definedName name="放銃率" localSheetId="38">田名網新!$C$18</definedName>
    <definedName name="放銃率" localSheetId="41">渡部陵瑛!$C$18</definedName>
    <definedName name="放銃率" localSheetId="42">唐澤聖矢!$C$18</definedName>
    <definedName name="放銃率" localSheetId="37">湯本咲蔵!$C$18</definedName>
    <definedName name="放銃率" localSheetId="7">百瀬成空!$C$18</definedName>
    <definedName name="放銃率" localSheetId="15">福澤大地!$C$18</definedName>
    <definedName name="放銃率" localSheetId="10">保谷一貴!$C$18</definedName>
    <definedName name="放銃率" localSheetId="21">北沢蓮太郎!$C$18</definedName>
    <definedName name="放銃率" localSheetId="14">木角有希!$C$18</definedName>
    <definedName name="放銃率" localSheetId="12">矢ヶ崎健!$C$18</definedName>
    <definedName name="放銃率" localSheetId="18">柳澤颯吾!$C$18</definedName>
    <definedName name="放銃率" localSheetId="30">両角慧太!$C$18</definedName>
    <definedName name="放銃率" localSheetId="16">髙橋桜!$C$18</definedName>
    <definedName name="放銃率">Template!$C$18</definedName>
    <definedName name="名前" localSheetId="48">'Template (3)'!$B$1</definedName>
    <definedName name="名前" localSheetId="24">阿部圭太朗!$B$1</definedName>
    <definedName name="名前" localSheetId="28">伊藤仁城!$B$1</definedName>
    <definedName name="名前" localSheetId="9">依田幸憲!$B$1</definedName>
    <definedName name="名前" localSheetId="46">井澤軌人!$B$1</definedName>
    <definedName name="名前" localSheetId="34">塩入悠!$B$1</definedName>
    <definedName name="名前" localSheetId="27">巻島夢樹!$B$1</definedName>
    <definedName name="名前" localSheetId="26">関谷洸佑!$B$1</definedName>
    <definedName name="名前" localSheetId="33">吉澤諒!$B$1</definedName>
    <definedName name="名前" localSheetId="35">宮澤七星!$B$1</definedName>
    <definedName name="名前" localSheetId="11">高野源太!$B$1</definedName>
    <definedName name="名前" localSheetId="8">佐藤成浩!$B$1</definedName>
    <definedName name="名前" localSheetId="36">坂本羽弥斗!$B$1</definedName>
    <definedName name="名前" localSheetId="25">山崎葵!$B$1</definedName>
    <definedName name="名前" localSheetId="39">山本悠介!$B$1</definedName>
    <definedName name="名前" localSheetId="22">市川大智!$B$1</definedName>
    <definedName name="名前" localSheetId="44">所附快和!$B$1</definedName>
    <definedName name="名前" localSheetId="13">小林郁斗!$B$1</definedName>
    <definedName name="名前" localSheetId="47">小林圭太!$B$1</definedName>
    <definedName name="名前" localSheetId="4">松澤亮太!$B$1</definedName>
    <definedName name="名前" localSheetId="43">清水常緑!$B$1</definedName>
    <definedName name="名前" localSheetId="29">西沢武留!$B$1</definedName>
    <definedName name="名前" localSheetId="40">石原凛人!$B$1</definedName>
    <definedName name="名前" localSheetId="19">石澤巧望!$B$1</definedName>
    <definedName name="名前" localSheetId="20">川上翔大!$B$1</definedName>
    <definedName name="名前" localSheetId="3">全体!$B$1</definedName>
    <definedName name="名前" localSheetId="17">多田洋輔!$B$1</definedName>
    <definedName name="名前" localSheetId="6">大池陸斗!$B$1</definedName>
    <definedName name="名前" localSheetId="5">滝沢悠人!$B$1</definedName>
    <definedName name="名前" localSheetId="23">中川弘崇!$B$1</definedName>
    <definedName name="名前" localSheetId="31">中村花菜!$B$1</definedName>
    <definedName name="名前" localSheetId="32">中村季暉!$B$1</definedName>
    <definedName name="名前" localSheetId="45">長野柊馬!$B$1</definedName>
    <definedName name="名前" localSheetId="38">田名網新!$B$1</definedName>
    <definedName name="名前" localSheetId="41">渡部陵瑛!$B$1</definedName>
    <definedName name="名前" localSheetId="42">唐澤聖矢!$B$1</definedName>
    <definedName name="名前" localSheetId="37">湯本咲蔵!$B$1</definedName>
    <definedName name="名前" localSheetId="7">百瀬成空!$B$1</definedName>
    <definedName name="名前" localSheetId="15">福澤大地!$B$1</definedName>
    <definedName name="名前" localSheetId="10">保谷一貴!$B$1</definedName>
    <definedName name="名前" localSheetId="21">北沢蓮太郎!$B$1</definedName>
    <definedName name="名前" localSheetId="14">木角有希!$B$1</definedName>
    <definedName name="名前" localSheetId="12">矢ヶ崎健!$B$1</definedName>
    <definedName name="名前" localSheetId="18">柳澤颯吾!$B$1</definedName>
    <definedName name="名前" localSheetId="30">両角慧太!$B$1</definedName>
    <definedName name="名前" localSheetId="16">髙橋桜!$B$1</definedName>
    <definedName name="名前">Template!$B$1</definedName>
    <definedName name="門前アガリ点" localSheetId="48">'Template (3)'!$B$25</definedName>
    <definedName name="門前アガリ点" localSheetId="24">阿部圭太朗!$B$25</definedName>
    <definedName name="門前アガリ点" localSheetId="28">伊藤仁城!$B$25</definedName>
    <definedName name="門前アガリ点" localSheetId="9">依田幸憲!$B$25</definedName>
    <definedName name="門前アガリ点" localSheetId="46">井澤軌人!$B$25</definedName>
    <definedName name="門前アガリ点" localSheetId="34">塩入悠!$B$25</definedName>
    <definedName name="門前アガリ点" localSheetId="27">巻島夢樹!$B$25</definedName>
    <definedName name="門前アガリ点" localSheetId="26">関谷洸佑!$B$25</definedName>
    <definedName name="門前アガリ点" localSheetId="33">吉澤諒!$B$25</definedName>
    <definedName name="門前アガリ点" localSheetId="35">宮澤七星!$B$25</definedName>
    <definedName name="門前アガリ点" localSheetId="11">高野源太!$B$25</definedName>
    <definedName name="門前アガリ点" localSheetId="8">佐藤成浩!$B$25</definedName>
    <definedName name="門前アガリ点" localSheetId="36">坂本羽弥斗!$B$25</definedName>
    <definedName name="門前アガリ点" localSheetId="25">山崎葵!$B$25</definedName>
    <definedName name="門前アガリ点" localSheetId="39">山本悠介!$B$25</definedName>
    <definedName name="門前アガリ点" localSheetId="22">市川大智!$B$25</definedName>
    <definedName name="門前アガリ点" localSheetId="44">所附快和!$B$25</definedName>
    <definedName name="門前アガリ点" localSheetId="13">小林郁斗!$B$25</definedName>
    <definedName name="門前アガリ点" localSheetId="47">小林圭太!$B$25</definedName>
    <definedName name="門前アガリ点" localSheetId="4">松澤亮太!$B$25</definedName>
    <definedName name="門前アガリ点" localSheetId="43">清水常緑!$B$25</definedName>
    <definedName name="門前アガリ点" localSheetId="29">西沢武留!$B$25</definedName>
    <definedName name="門前アガリ点" localSheetId="40">石原凛人!$B$25</definedName>
    <definedName name="門前アガリ点" localSheetId="19">石澤巧望!$B$25</definedName>
    <definedName name="門前アガリ点" localSheetId="20">川上翔大!$B$25</definedName>
    <definedName name="門前アガリ点" localSheetId="3">全体!$B$25</definedName>
    <definedName name="門前アガリ点" localSheetId="17">多田洋輔!$B$25</definedName>
    <definedName name="門前アガリ点" localSheetId="6">大池陸斗!$B$25</definedName>
    <definedName name="門前アガリ点" localSheetId="5">滝沢悠人!$B$25</definedName>
    <definedName name="門前アガリ点" localSheetId="23">中川弘崇!$B$25</definedName>
    <definedName name="門前アガリ点" localSheetId="31">中村花菜!$B$25</definedName>
    <definedName name="門前アガリ点" localSheetId="32">中村季暉!$B$25</definedName>
    <definedName name="門前アガリ点" localSheetId="45">長野柊馬!$B$25</definedName>
    <definedName name="門前アガリ点" localSheetId="38">田名網新!$B$25</definedName>
    <definedName name="門前アガリ点" localSheetId="41">渡部陵瑛!$B$25</definedName>
    <definedName name="門前アガリ点" localSheetId="42">唐澤聖矢!$B$25</definedName>
    <definedName name="門前アガリ点" localSheetId="37">湯本咲蔵!$B$25</definedName>
    <definedName name="門前アガリ点" localSheetId="7">百瀬成空!$B$25</definedName>
    <definedName name="門前アガリ点" localSheetId="15">福澤大地!$B$25</definedName>
    <definedName name="門前アガリ点" localSheetId="10">保谷一貴!$B$25</definedName>
    <definedName name="門前アガリ点" localSheetId="21">北沢蓮太郎!$B$25</definedName>
    <definedName name="門前アガリ点" localSheetId="14">木角有希!$B$25</definedName>
    <definedName name="門前アガリ点" localSheetId="12">矢ヶ崎健!$B$25</definedName>
    <definedName name="門前アガリ点" localSheetId="18">柳澤颯吾!$B$25</definedName>
    <definedName name="門前アガリ点" localSheetId="30">両角慧太!$B$25</definedName>
    <definedName name="門前アガリ点" localSheetId="16">髙橋桜!$B$25</definedName>
    <definedName name="門前アガリ点">Template!$B$25</definedName>
    <definedName name="連続アガリ" localSheetId="48">'Template (3)'!$B$28</definedName>
    <definedName name="連続アガリ" localSheetId="24">阿部圭太朗!$B$28</definedName>
    <definedName name="連続アガリ" localSheetId="28">伊藤仁城!$B$28</definedName>
    <definedName name="連続アガリ" localSheetId="9">依田幸憲!$B$28</definedName>
    <definedName name="連続アガリ" localSheetId="46">井澤軌人!$B$28</definedName>
    <definedName name="連続アガリ" localSheetId="34">塩入悠!$B$28</definedName>
    <definedName name="連続アガリ" localSheetId="27">巻島夢樹!$B$28</definedName>
    <definedName name="連続アガリ" localSheetId="26">関谷洸佑!$B$28</definedName>
    <definedName name="連続アガリ" localSheetId="33">吉澤諒!$B$28</definedName>
    <definedName name="連続アガリ" localSheetId="35">宮澤七星!$B$28</definedName>
    <definedName name="連続アガリ" localSheetId="11">高野源太!$B$28</definedName>
    <definedName name="連続アガリ" localSheetId="8">佐藤成浩!$B$28</definedName>
    <definedName name="連続アガリ" localSheetId="36">坂本羽弥斗!$B$28</definedName>
    <definedName name="連続アガリ" localSheetId="25">山崎葵!$B$28</definedName>
    <definedName name="連続アガリ" localSheetId="39">山本悠介!$B$28</definedName>
    <definedName name="連続アガリ" localSheetId="22">市川大智!$B$28</definedName>
    <definedName name="連続アガリ" localSheetId="44">所附快和!$B$28</definedName>
    <definedName name="連続アガリ" localSheetId="13">小林郁斗!$B$28</definedName>
    <definedName name="連続アガリ" localSheetId="47">小林圭太!$B$28</definedName>
    <definedName name="連続アガリ" localSheetId="4">松澤亮太!$B$28</definedName>
    <definedName name="連続アガリ" localSheetId="43">清水常緑!$B$28</definedName>
    <definedName name="連続アガリ" localSheetId="29">西沢武留!$B$28</definedName>
    <definedName name="連続アガリ" localSheetId="40">石原凛人!$B$28</definedName>
    <definedName name="連続アガリ" localSheetId="19">石澤巧望!$B$28</definedName>
    <definedName name="連続アガリ" localSheetId="20">川上翔大!$B$28</definedName>
    <definedName name="連続アガリ" localSheetId="3">全体!$B$28</definedName>
    <definedName name="連続アガリ" localSheetId="17">多田洋輔!$B$28</definedName>
    <definedName name="連続アガリ" localSheetId="6">大池陸斗!$B$28</definedName>
    <definedName name="連続アガリ" localSheetId="5">滝沢悠人!$B$28</definedName>
    <definedName name="連続アガリ" localSheetId="23">中川弘崇!$B$28</definedName>
    <definedName name="連続アガリ" localSheetId="31">中村花菜!$B$28</definedName>
    <definedName name="連続アガリ" localSheetId="32">中村季暉!$B$28</definedName>
    <definedName name="連続アガリ" localSheetId="45">長野柊馬!$B$28</definedName>
    <definedName name="連続アガリ" localSheetId="38">田名網新!$B$28</definedName>
    <definedName name="連続アガリ" localSheetId="41">渡部陵瑛!$B$28</definedName>
    <definedName name="連続アガリ" localSheetId="42">唐澤聖矢!$B$28</definedName>
    <definedName name="連続アガリ" localSheetId="37">湯本咲蔵!$B$28</definedName>
    <definedName name="連続アガリ" localSheetId="7">百瀬成空!$B$28</definedName>
    <definedName name="連続アガリ" localSheetId="15">福澤大地!$B$28</definedName>
    <definedName name="連続アガリ" localSheetId="10">保谷一貴!$B$28</definedName>
    <definedName name="連続アガリ" localSheetId="21">北沢蓮太郎!$B$28</definedName>
    <definedName name="連続アガリ" localSheetId="14">木角有希!$B$28</definedName>
    <definedName name="連続アガリ" localSheetId="12">矢ヶ崎健!$B$28</definedName>
    <definedName name="連続アガリ" localSheetId="18">柳澤颯吾!$B$28</definedName>
    <definedName name="連続アガリ" localSheetId="30">両角慧太!$B$28</definedName>
    <definedName name="連続アガリ" localSheetId="16">髙橋桜!$B$28</definedName>
    <definedName name="連続アガリ">Template!$B$28</definedName>
    <definedName name="連続無放銃" localSheetId="48">'Template (3)'!$B$29</definedName>
    <definedName name="連続無放銃" localSheetId="24">阿部圭太朗!$B$29</definedName>
    <definedName name="連続無放銃" localSheetId="28">伊藤仁城!$B$29</definedName>
    <definedName name="連続無放銃" localSheetId="9">依田幸憲!$B$29</definedName>
    <definedName name="連続無放銃" localSheetId="46">井澤軌人!$B$29</definedName>
    <definedName name="連続無放銃" localSheetId="34">塩入悠!$B$29</definedName>
    <definedName name="連続無放銃" localSheetId="27">巻島夢樹!$B$29</definedName>
    <definedName name="連続無放銃" localSheetId="26">関谷洸佑!$B$29</definedName>
    <definedName name="連続無放銃" localSheetId="33">吉澤諒!$B$29</definedName>
    <definedName name="連続無放銃" localSheetId="35">宮澤七星!$B$29</definedName>
    <definedName name="連続無放銃" localSheetId="11">高野源太!$B$29</definedName>
    <definedName name="連続無放銃" localSheetId="8">佐藤成浩!$B$29</definedName>
    <definedName name="連続無放銃" localSheetId="36">坂本羽弥斗!$B$29</definedName>
    <definedName name="連続無放銃" localSheetId="25">山崎葵!$B$29</definedName>
    <definedName name="連続無放銃" localSheetId="39">山本悠介!$B$29</definedName>
    <definedName name="連続無放銃" localSheetId="22">市川大智!$B$29</definedName>
    <definedName name="連続無放銃" localSheetId="44">所附快和!$B$29</definedName>
    <definedName name="連続無放銃" localSheetId="13">小林郁斗!$B$29</definedName>
    <definedName name="連続無放銃" localSheetId="47">小林圭太!$B$29</definedName>
    <definedName name="連続無放銃" localSheetId="4">松澤亮太!$B$29</definedName>
    <definedName name="連続無放銃" localSheetId="43">清水常緑!$B$29</definedName>
    <definedName name="連続無放銃" localSheetId="29">西沢武留!$B$29</definedName>
    <definedName name="連続無放銃" localSheetId="40">石原凛人!$B$29</definedName>
    <definedName name="連続無放銃" localSheetId="19">石澤巧望!$B$29</definedName>
    <definedName name="連続無放銃" localSheetId="20">川上翔大!$B$29</definedName>
    <definedName name="連続無放銃" localSheetId="3">全体!$B$29</definedName>
    <definedName name="連続無放銃" localSheetId="17">多田洋輔!$B$29</definedName>
    <definedName name="連続無放銃" localSheetId="6">大池陸斗!$B$29</definedName>
    <definedName name="連続無放銃" localSheetId="5">滝沢悠人!$B$29</definedName>
    <definedName name="連続無放銃" localSheetId="23">中川弘崇!$B$29</definedName>
    <definedName name="連続無放銃" localSheetId="31">中村花菜!$B$29</definedName>
    <definedName name="連続無放銃" localSheetId="32">中村季暉!$B$29</definedName>
    <definedName name="連続無放銃" localSheetId="45">長野柊馬!$B$29</definedName>
    <definedName name="連続無放銃" localSheetId="38">田名網新!$B$29</definedName>
    <definedName name="連続無放銃" localSheetId="41">渡部陵瑛!$B$29</definedName>
    <definedName name="連続無放銃" localSheetId="42">唐澤聖矢!$B$29</definedName>
    <definedName name="連続無放銃" localSheetId="37">湯本咲蔵!$B$29</definedName>
    <definedName name="連続無放銃" localSheetId="7">百瀬成空!$B$29</definedName>
    <definedName name="連続無放銃" localSheetId="15">福澤大地!$B$29</definedName>
    <definedName name="連続無放銃" localSheetId="10">保谷一貴!$B$29</definedName>
    <definedName name="連続無放銃" localSheetId="21">北沢蓮太郎!$B$29</definedName>
    <definedName name="連続無放銃" localSheetId="14">木角有希!$B$29</definedName>
    <definedName name="連続無放銃" localSheetId="12">矢ヶ崎健!$B$29</definedName>
    <definedName name="連続無放銃" localSheetId="18">柳澤颯吾!$B$29</definedName>
    <definedName name="連続無放銃" localSheetId="30">両角慧太!$B$29</definedName>
    <definedName name="連続無放銃" localSheetId="16">髙橋桜!$B$29</definedName>
    <definedName name="連続無放銃">Template!$B$29</definedName>
    <definedName name="連対数" localSheetId="48">'Template (3)'!$B$11</definedName>
    <definedName name="連対数" localSheetId="24">阿部圭太朗!$B$11</definedName>
    <definedName name="連対数" localSheetId="28">伊藤仁城!$B$11</definedName>
    <definedName name="連対数" localSheetId="9">依田幸憲!$B$11</definedName>
    <definedName name="連対数" localSheetId="46">井澤軌人!$B$11</definedName>
    <definedName name="連対数" localSheetId="34">塩入悠!$B$11</definedName>
    <definedName name="連対数" localSheetId="27">巻島夢樹!$B$11</definedName>
    <definedName name="連対数" localSheetId="26">関谷洸佑!$B$11</definedName>
    <definedName name="連対数" localSheetId="33">吉澤諒!$B$11</definedName>
    <definedName name="連対数" localSheetId="35">宮澤七星!$B$11</definedName>
    <definedName name="連対数" localSheetId="11">高野源太!$B$11</definedName>
    <definedName name="連対数" localSheetId="8">佐藤成浩!$B$11</definedName>
    <definedName name="連対数" localSheetId="36">坂本羽弥斗!$B$11</definedName>
    <definedName name="連対数" localSheetId="25">山崎葵!$B$11</definedName>
    <definedName name="連対数" localSheetId="39">山本悠介!$B$11</definedName>
    <definedName name="連対数" localSheetId="22">市川大智!$B$11</definedName>
    <definedName name="連対数" localSheetId="44">所附快和!$B$11</definedName>
    <definedName name="連対数" localSheetId="13">小林郁斗!$B$11</definedName>
    <definedName name="連対数" localSheetId="47">小林圭太!$B$11</definedName>
    <definedName name="連対数" localSheetId="4">松澤亮太!$B$11</definedName>
    <definedName name="連対数" localSheetId="43">清水常緑!$B$11</definedName>
    <definedName name="連対数" localSheetId="29">西沢武留!$B$11</definedName>
    <definedName name="連対数" localSheetId="40">石原凛人!$B$11</definedName>
    <definedName name="連対数" localSheetId="19">石澤巧望!$B$11</definedName>
    <definedName name="連対数" localSheetId="20">川上翔大!$B$11</definedName>
    <definedName name="連対数" localSheetId="3">全体!$B$11</definedName>
    <definedName name="連対数" localSheetId="17">多田洋輔!$B$11</definedName>
    <definedName name="連対数" localSheetId="6">大池陸斗!$B$11</definedName>
    <definedName name="連対数" localSheetId="5">滝沢悠人!$B$11</definedName>
    <definedName name="連対数" localSheetId="23">中川弘崇!$B$11</definedName>
    <definedName name="連対数" localSheetId="31">中村花菜!$B$11</definedName>
    <definedName name="連対数" localSheetId="32">中村季暉!$B$11</definedName>
    <definedName name="連対数" localSheetId="45">長野柊馬!$B$11</definedName>
    <definedName name="連対数" localSheetId="38">田名網新!$B$11</definedName>
    <definedName name="連対数" localSheetId="41">渡部陵瑛!$B$11</definedName>
    <definedName name="連対数" localSheetId="42">唐澤聖矢!$B$11</definedName>
    <definedName name="連対数" localSheetId="37">湯本咲蔵!$B$11</definedName>
    <definedName name="連対数" localSheetId="7">百瀬成空!$B$11</definedName>
    <definedName name="連対数" localSheetId="15">福澤大地!$B$11</definedName>
    <definedName name="連対数" localSheetId="10">保谷一貴!$B$11</definedName>
    <definedName name="連対数" localSheetId="21">北沢蓮太郎!$B$11</definedName>
    <definedName name="連対数" localSheetId="14">木角有希!$B$11</definedName>
    <definedName name="連対数" localSheetId="12">矢ヶ崎健!$B$11</definedName>
    <definedName name="連対数" localSheetId="18">柳澤颯吾!$B$11</definedName>
    <definedName name="連対数" localSheetId="30">両角慧太!$B$11</definedName>
    <definedName name="連対数" localSheetId="16">髙橋桜!$B$11</definedName>
    <definedName name="連対数">Template!$B$11</definedName>
    <definedName name="連対率" localSheetId="48">'Template (3)'!$C$11</definedName>
    <definedName name="連対率" localSheetId="24">阿部圭太朗!$C$11</definedName>
    <definedName name="連対率" localSheetId="28">伊藤仁城!$C$11</definedName>
    <definedName name="連対率" localSheetId="9">依田幸憲!$C$11</definedName>
    <definedName name="連対率" localSheetId="46">井澤軌人!$C$11</definedName>
    <definedName name="連対率" localSheetId="34">塩入悠!$C$11</definedName>
    <definedName name="連対率" localSheetId="27">巻島夢樹!$C$11</definedName>
    <definedName name="連対率" localSheetId="26">関谷洸佑!$C$11</definedName>
    <definedName name="連対率" localSheetId="33">吉澤諒!$C$11</definedName>
    <definedName name="連対率" localSheetId="35">宮澤七星!$C$11</definedName>
    <definedName name="連対率" localSheetId="11">高野源太!$C$11</definedName>
    <definedName name="連対率" localSheetId="8">佐藤成浩!$C$11</definedName>
    <definedName name="連対率" localSheetId="36">坂本羽弥斗!$C$11</definedName>
    <definedName name="連対率" localSheetId="25">山崎葵!$C$11</definedName>
    <definedName name="連対率" localSheetId="39">山本悠介!$C$11</definedName>
    <definedName name="連対率" localSheetId="22">市川大智!$C$11</definedName>
    <definedName name="連対率" localSheetId="44">所附快和!$C$11</definedName>
    <definedName name="連対率" localSheetId="13">小林郁斗!$C$11</definedName>
    <definedName name="連対率" localSheetId="47">小林圭太!$C$11</definedName>
    <definedName name="連対率" localSheetId="4">松澤亮太!$C$11</definedName>
    <definedName name="連対率" localSheetId="43">清水常緑!$C$11</definedName>
    <definedName name="連対率" localSheetId="29">西沢武留!$C$11</definedName>
    <definedName name="連対率" localSheetId="40">石原凛人!$C$11</definedName>
    <definedName name="連対率" localSheetId="19">石澤巧望!$C$11</definedName>
    <definedName name="連対率" localSheetId="20">川上翔大!$C$11</definedName>
    <definedName name="連対率" localSheetId="3">全体!$C$11</definedName>
    <definedName name="連対率" localSheetId="17">多田洋輔!$C$11</definedName>
    <definedName name="連対率" localSheetId="6">大池陸斗!$C$11</definedName>
    <definedName name="連対率" localSheetId="5">滝沢悠人!$C$11</definedName>
    <definedName name="連対率" localSheetId="23">中川弘崇!$C$11</definedName>
    <definedName name="連対率" localSheetId="31">中村花菜!$C$11</definedName>
    <definedName name="連対率" localSheetId="32">中村季暉!$C$11</definedName>
    <definedName name="連対率" localSheetId="45">長野柊馬!$C$11</definedName>
    <definedName name="連対率" localSheetId="38">田名網新!$C$11</definedName>
    <definedName name="連対率" localSheetId="41">渡部陵瑛!$C$11</definedName>
    <definedName name="連対率" localSheetId="42">唐澤聖矢!$C$11</definedName>
    <definedName name="連対率" localSheetId="37">湯本咲蔵!$C$11</definedName>
    <definedName name="連対率" localSheetId="7">百瀬成空!$C$11</definedName>
    <definedName name="連対率" localSheetId="15">福澤大地!$C$11</definedName>
    <definedName name="連対率" localSheetId="10">保谷一貴!$C$11</definedName>
    <definedName name="連対率" localSheetId="21">北沢蓮太郎!$C$11</definedName>
    <definedName name="連対率" localSheetId="14">木角有希!$C$11</definedName>
    <definedName name="連対率" localSheetId="12">矢ヶ崎健!$C$11</definedName>
    <definedName name="連対率" localSheetId="18">柳澤颯吾!$C$11</definedName>
    <definedName name="連対率" localSheetId="30">両角慧太!$C$11</definedName>
    <definedName name="連対率" localSheetId="16">髙橋桜!$C$11</definedName>
    <definedName name="連対率">Template!$C$11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O19" i="6316" l="1"/>
  <c r="O27" i="6301"/>
  <c r="O34" i="6313" l="1"/>
  <c r="O18" i="6317"/>
  <c r="O19" i="6304" l="1"/>
  <c r="O30" i="6317"/>
  <c r="O28" i="6316" l="1"/>
  <c r="O27" i="6316"/>
  <c r="O26" i="6316"/>
  <c r="O19" i="6313"/>
  <c r="O21" i="6287"/>
  <c r="O19" i="6307"/>
  <c r="O20" i="6303" l="1"/>
  <c r="O26" i="6303"/>
  <c r="O49" i="6277"/>
  <c r="O18" i="6311"/>
  <c r="O22" i="6302"/>
  <c r="O19" i="6302"/>
  <c r="O30" i="6302"/>
  <c r="O21" i="6316"/>
  <c r="O29" i="6317"/>
  <c r="O21" i="6311"/>
  <c r="O21" i="6307" l="1"/>
  <c r="O26" i="6306"/>
  <c r="O28" i="6317"/>
  <c r="O19" i="6317"/>
  <c r="O22" i="6306"/>
  <c r="O30" i="6306"/>
  <c r="O25" i="6311"/>
  <c r="O18" i="6307"/>
  <c r="O38" i="6277" l="1"/>
  <c r="O23" i="6317"/>
  <c r="O19" i="6311" l="1"/>
  <c r="O19" i="6309"/>
  <c r="O18" i="6316"/>
  <c r="O26" i="6317"/>
  <c r="O27" i="6317"/>
  <c r="O25" i="6317"/>
  <c r="O30" i="6298" l="1"/>
  <c r="O18" i="6315"/>
  <c r="O26" i="6315"/>
  <c r="O24" i="6317"/>
  <c r="O20" i="6317" l="1"/>
  <c r="O22" i="6317"/>
  <c r="O21" i="6317"/>
  <c r="C32" i="6317"/>
  <c r="B27" i="6317"/>
  <c r="C18" i="6317"/>
  <c r="B17" i="6317"/>
  <c r="C45" i="6317" s="1"/>
  <c r="C16" i="6317"/>
  <c r="B16" i="6317"/>
  <c r="B26" i="6317" s="1"/>
  <c r="O15" i="6317"/>
  <c r="B15" i="6317"/>
  <c r="C15" i="6317" s="1"/>
  <c r="O14" i="6317"/>
  <c r="C14" i="6317"/>
  <c r="O13" i="6317"/>
  <c r="C13" i="6317"/>
  <c r="O12" i="6317"/>
  <c r="C12" i="6317"/>
  <c r="B11" i="6317"/>
  <c r="C11" i="6317" s="1"/>
  <c r="C10" i="6317"/>
  <c r="O9" i="6317"/>
  <c r="C9" i="6317"/>
  <c r="O8" i="6317"/>
  <c r="C8" i="6317"/>
  <c r="O7" i="6317"/>
  <c r="C7" i="6317"/>
  <c r="O6" i="6317"/>
  <c r="B6" i="6317"/>
  <c r="O5" i="6317"/>
  <c r="B5" i="6317"/>
  <c r="O4" i="6317"/>
  <c r="O3" i="6317"/>
  <c r="O2" i="6317"/>
  <c r="O29" i="6305"/>
  <c r="O33" i="6287"/>
  <c r="O20" i="6301"/>
  <c r="O31" i="6272"/>
  <c r="C17" i="6317" l="1"/>
  <c r="H14" i="6317"/>
  <c r="H7" i="6317"/>
  <c r="H9" i="6317"/>
  <c r="H8" i="6317"/>
  <c r="C22" i="6317"/>
  <c r="H11" i="6317"/>
  <c r="H4" i="6317"/>
  <c r="H15" i="6317"/>
  <c r="H18" i="6317"/>
  <c r="C23" i="6317"/>
  <c r="H2" i="6317"/>
  <c r="H29" i="6317"/>
  <c r="H39" i="6317"/>
  <c r="H6" i="6317"/>
  <c r="H16" i="6317"/>
  <c r="H20" i="6317"/>
  <c r="H25" i="6317"/>
  <c r="H32" i="6317"/>
  <c r="C39" i="6317"/>
  <c r="C19" i="6317"/>
  <c r="B24" i="6317"/>
  <c r="H41" i="6317"/>
  <c r="H10" i="6317"/>
  <c r="H21" i="6317"/>
  <c r="H13" i="6317"/>
  <c r="H33" i="6317"/>
  <c r="C41" i="6317"/>
  <c r="H17" i="6317"/>
  <c r="H12" i="6317"/>
  <c r="C20" i="6317"/>
  <c r="H35" i="6317"/>
  <c r="H5" i="6317"/>
  <c r="H23" i="6317"/>
  <c r="H27" i="6317"/>
  <c r="C35" i="6317"/>
  <c r="C43" i="6317"/>
  <c r="H37" i="6317"/>
  <c r="C46" i="6317"/>
  <c r="H3" i="6317"/>
  <c r="H19" i="6317"/>
  <c r="H24" i="6317"/>
  <c r="H28" i="6317"/>
  <c r="C37" i="6317"/>
  <c r="C47" i="6317"/>
  <c r="H38" i="6317"/>
  <c r="H42" i="6317"/>
  <c r="H34" i="6317"/>
  <c r="C38" i="6317"/>
  <c r="C42" i="6317"/>
  <c r="H22" i="6317"/>
  <c r="H26" i="6317"/>
  <c r="H30" i="6317"/>
  <c r="H36" i="6317"/>
  <c r="H40" i="6317"/>
  <c r="C44" i="6317"/>
  <c r="C21" i="6317"/>
  <c r="B25" i="6317"/>
  <c r="H31" i="6317"/>
  <c r="C36" i="6317"/>
  <c r="C40" i="6317"/>
  <c r="O20" i="6309" l="1"/>
  <c r="O24" i="6316"/>
  <c r="O21" i="6313" l="1"/>
  <c r="O30" i="6304"/>
  <c r="O25" i="6316" l="1"/>
  <c r="O22" i="6315"/>
  <c r="O37" i="6277"/>
  <c r="O23" i="6305"/>
  <c r="O23" i="6316"/>
  <c r="O22" i="6316"/>
  <c r="O20" i="6316"/>
  <c r="C32" i="6316"/>
  <c r="B27" i="6316"/>
  <c r="C18" i="6316"/>
  <c r="B17" i="6316"/>
  <c r="C47" i="6316" s="1"/>
  <c r="B16" i="6316"/>
  <c r="B26" i="6316" s="1"/>
  <c r="O15" i="6316"/>
  <c r="B15" i="6316"/>
  <c r="C15" i="6316" s="1"/>
  <c r="O14" i="6316"/>
  <c r="C14" i="6316"/>
  <c r="O13" i="6316"/>
  <c r="C13" i="6316"/>
  <c r="O12" i="6316"/>
  <c r="C12" i="6316"/>
  <c r="B11" i="6316"/>
  <c r="C11" i="6316" s="1"/>
  <c r="C10" i="6316"/>
  <c r="O9" i="6316"/>
  <c r="C9" i="6316"/>
  <c r="O8" i="6316"/>
  <c r="C8" i="6316"/>
  <c r="O7" i="6316"/>
  <c r="C7" i="6316"/>
  <c r="O6" i="6316"/>
  <c r="B6" i="6316"/>
  <c r="O5" i="6316"/>
  <c r="B5" i="6316"/>
  <c r="O4" i="6316"/>
  <c r="O3" i="6316"/>
  <c r="O2" i="6316"/>
  <c r="O20" i="6311"/>
  <c r="O27" i="6272"/>
  <c r="C16" i="6316" l="1"/>
  <c r="H21" i="6316"/>
  <c r="H33" i="6316"/>
  <c r="H12" i="6316"/>
  <c r="H10" i="6316"/>
  <c r="H24" i="6316"/>
  <c r="H34" i="6316"/>
  <c r="H3" i="6316"/>
  <c r="H15" i="6316"/>
  <c r="C23" i="6316"/>
  <c r="H35" i="6316"/>
  <c r="H25" i="6316"/>
  <c r="H38" i="6316"/>
  <c r="C38" i="6316"/>
  <c r="H6" i="6316"/>
  <c r="H28" i="6316"/>
  <c r="H39" i="6316"/>
  <c r="C17" i="6316"/>
  <c r="H9" i="6316"/>
  <c r="H8" i="6316"/>
  <c r="H20" i="6316"/>
  <c r="H29" i="6316"/>
  <c r="H42" i="6316"/>
  <c r="H5" i="6316"/>
  <c r="H2" i="6316"/>
  <c r="C19" i="6316"/>
  <c r="C42" i="6316"/>
  <c r="H4" i="6316"/>
  <c r="H13" i="6316"/>
  <c r="H16" i="6316"/>
  <c r="H18" i="6316"/>
  <c r="C20" i="6316"/>
  <c r="B24" i="6316"/>
  <c r="H11" i="6316"/>
  <c r="C35" i="6316"/>
  <c r="C39" i="6316"/>
  <c r="C43" i="6316"/>
  <c r="H22" i="6316"/>
  <c r="H26" i="6316"/>
  <c r="H30" i="6316"/>
  <c r="H36" i="6316"/>
  <c r="H40" i="6316"/>
  <c r="C44" i="6316"/>
  <c r="H14" i="6316"/>
  <c r="C21" i="6316"/>
  <c r="B25" i="6316"/>
  <c r="H31" i="6316"/>
  <c r="C36" i="6316"/>
  <c r="C40" i="6316"/>
  <c r="C45" i="6316"/>
  <c r="H19" i="6316"/>
  <c r="H23" i="6316"/>
  <c r="H27" i="6316"/>
  <c r="H32" i="6316"/>
  <c r="H37" i="6316"/>
  <c r="H41" i="6316"/>
  <c r="C46" i="6316"/>
  <c r="H7" i="6316"/>
  <c r="H17" i="6316"/>
  <c r="C22" i="6316"/>
  <c r="C37" i="6316"/>
  <c r="C41" i="6316"/>
  <c r="O44" i="6277" l="1"/>
  <c r="O28" i="6307"/>
  <c r="O20" i="6277" l="1"/>
  <c r="O28" i="6314"/>
  <c r="O29" i="6313" l="1"/>
  <c r="O32" i="6287"/>
  <c r="O34" i="6311" l="1"/>
  <c r="O36" i="6307"/>
  <c r="O18" i="6304"/>
  <c r="O20" i="6304"/>
  <c r="O26" i="6309"/>
  <c r="O34" i="6304"/>
  <c r="O27" i="6302"/>
  <c r="O18" i="6301"/>
  <c r="O24" i="6311" l="1"/>
  <c r="O26" i="6313"/>
  <c r="O27" i="6305"/>
  <c r="O26" i="6305"/>
  <c r="O22" i="6311" l="1"/>
  <c r="O26" i="6311"/>
  <c r="O48" i="6277"/>
  <c r="O28" i="6309"/>
  <c r="O25" i="6287"/>
  <c r="O31" i="6311"/>
  <c r="O29" i="6307" l="1"/>
  <c r="O33" i="6307"/>
  <c r="O39" i="6287"/>
  <c r="O36" i="6287"/>
  <c r="O37" i="6287"/>
  <c r="O23" i="6315"/>
  <c r="O28" i="6315"/>
  <c r="O21" i="6314"/>
  <c r="O47" i="6277"/>
  <c r="O35" i="6277"/>
  <c r="O41" i="6277"/>
  <c r="O27" i="6315"/>
  <c r="O33" i="6313"/>
  <c r="O31" i="6309"/>
  <c r="O24" i="6315" l="1"/>
  <c r="O19" i="6315"/>
  <c r="O31" i="6305"/>
  <c r="O29" i="6306"/>
  <c r="O20" i="6302" l="1"/>
  <c r="O32" i="6315"/>
  <c r="O24" i="6314" l="1"/>
  <c r="O27" i="6309"/>
  <c r="O22" i="6307"/>
  <c r="O18" i="6305"/>
  <c r="O28" i="6305"/>
  <c r="O30" i="6305"/>
  <c r="O35" i="6307" l="1"/>
  <c r="O23" i="6307"/>
  <c r="O21" i="6302"/>
  <c r="O33" i="6302"/>
  <c r="O18" i="6302"/>
  <c r="O22" i="6314"/>
  <c r="O23" i="6314"/>
  <c r="O20" i="6313"/>
  <c r="O31" i="6315" l="1"/>
  <c r="O29" i="6315"/>
  <c r="O33" i="6304"/>
  <c r="O27" i="6304"/>
  <c r="O24" i="6304"/>
  <c r="O25" i="6314"/>
  <c r="O18" i="6314"/>
  <c r="O33" i="6309"/>
  <c r="O30" i="6309"/>
  <c r="O18" i="6309"/>
  <c r="O23" i="6311" l="1"/>
  <c r="O21" i="6315"/>
  <c r="O20" i="6314"/>
  <c r="O25" i="6301"/>
  <c r="O32" i="6301"/>
  <c r="O19" i="6301"/>
  <c r="O30" i="6315" l="1"/>
  <c r="O25" i="6315"/>
  <c r="O20" i="6315"/>
  <c r="C32" i="6315"/>
  <c r="B27" i="6315"/>
  <c r="C18" i="6315"/>
  <c r="B17" i="6315"/>
  <c r="C45" i="6315" s="1"/>
  <c r="C16" i="6315"/>
  <c r="B16" i="6315"/>
  <c r="B26" i="6315" s="1"/>
  <c r="O15" i="6315"/>
  <c r="B15" i="6315"/>
  <c r="C15" i="6315" s="1"/>
  <c r="O14" i="6315"/>
  <c r="C14" i="6315"/>
  <c r="O13" i="6315"/>
  <c r="C13" i="6315"/>
  <c r="O12" i="6315"/>
  <c r="C12" i="6315"/>
  <c r="B11" i="6315"/>
  <c r="C11" i="6315" s="1"/>
  <c r="C10" i="6315"/>
  <c r="O9" i="6315"/>
  <c r="C9" i="6315"/>
  <c r="O8" i="6315"/>
  <c r="C8" i="6315"/>
  <c r="O7" i="6315"/>
  <c r="C7" i="6315"/>
  <c r="O6" i="6315"/>
  <c r="B6" i="6315"/>
  <c r="O5" i="6315"/>
  <c r="B5" i="6315"/>
  <c r="O4" i="6315"/>
  <c r="O3" i="6315"/>
  <c r="O2" i="6315"/>
  <c r="O22" i="6313"/>
  <c r="O18" i="6313"/>
  <c r="O27" i="6313"/>
  <c r="O29" i="6311"/>
  <c r="O27" i="6311"/>
  <c r="O30" i="6311"/>
  <c r="O24" i="6272"/>
  <c r="O26" i="6314"/>
  <c r="O27" i="6314"/>
  <c r="O19" i="6314"/>
  <c r="C32" i="6314"/>
  <c r="B27" i="6314"/>
  <c r="C18" i="6314"/>
  <c r="B17" i="6314"/>
  <c r="C43" i="6314" s="1"/>
  <c r="B16" i="6314"/>
  <c r="B26" i="6314" s="1"/>
  <c r="O15" i="6314"/>
  <c r="B15" i="6314"/>
  <c r="C15" i="6314" s="1"/>
  <c r="O14" i="6314"/>
  <c r="C14" i="6314"/>
  <c r="O13" i="6314"/>
  <c r="C13" i="6314"/>
  <c r="O12" i="6314"/>
  <c r="C12" i="6314"/>
  <c r="B11" i="6314"/>
  <c r="C11" i="6314" s="1"/>
  <c r="C10" i="6314"/>
  <c r="O9" i="6314"/>
  <c r="C9" i="6314"/>
  <c r="O8" i="6314"/>
  <c r="C8" i="6314"/>
  <c r="O7" i="6314"/>
  <c r="C7" i="6314"/>
  <c r="O6" i="6314"/>
  <c r="B6" i="6314"/>
  <c r="O5" i="6314"/>
  <c r="B5" i="6314"/>
  <c r="O4" i="6314"/>
  <c r="O3" i="6314"/>
  <c r="O2" i="6314"/>
  <c r="O56" i="6272"/>
  <c r="C16" i="6314" l="1"/>
  <c r="H14" i="6315"/>
  <c r="H30" i="6315"/>
  <c r="H21" i="6315"/>
  <c r="H8" i="6315"/>
  <c r="H37" i="6315"/>
  <c r="H15" i="6315"/>
  <c r="C37" i="6315"/>
  <c r="H18" i="6315"/>
  <c r="H10" i="6315"/>
  <c r="C19" i="6315"/>
  <c r="H20" i="6315"/>
  <c r="C39" i="6315"/>
  <c r="H11" i="6315"/>
  <c r="H3" i="6315"/>
  <c r="H22" i="6315"/>
  <c r="H9" i="6315"/>
  <c r="C20" i="6315"/>
  <c r="H7" i="6315"/>
  <c r="H4" i="6315"/>
  <c r="H25" i="6315"/>
  <c r="H29" i="6315"/>
  <c r="H41" i="6315"/>
  <c r="C41" i="6315"/>
  <c r="H42" i="6315"/>
  <c r="H26" i="6315"/>
  <c r="H19" i="6315"/>
  <c r="H34" i="6315"/>
  <c r="C42" i="6315"/>
  <c r="H6" i="6315"/>
  <c r="H33" i="6315"/>
  <c r="H12" i="6315"/>
  <c r="C17" i="6315"/>
  <c r="C23" i="6315"/>
  <c r="H5" i="6315"/>
  <c r="H13" i="6315"/>
  <c r="B24" i="6315"/>
  <c r="C35" i="6315"/>
  <c r="C43" i="6315"/>
  <c r="H38" i="6315"/>
  <c r="C46" i="6315"/>
  <c r="C22" i="6315"/>
  <c r="H32" i="6315"/>
  <c r="C38" i="6315"/>
  <c r="C47" i="6315"/>
  <c r="H23" i="6315"/>
  <c r="H27" i="6315"/>
  <c r="H31" i="6315"/>
  <c r="H35" i="6315"/>
  <c r="H39" i="6315"/>
  <c r="H2" i="6315"/>
  <c r="H24" i="6315"/>
  <c r="H28" i="6315"/>
  <c r="H16" i="6315"/>
  <c r="H36" i="6315"/>
  <c r="H40" i="6315"/>
  <c r="C44" i="6315"/>
  <c r="C21" i="6315"/>
  <c r="B25" i="6315"/>
  <c r="H17" i="6315"/>
  <c r="C36" i="6315"/>
  <c r="C40" i="6315"/>
  <c r="C17" i="6314"/>
  <c r="H7" i="6314"/>
  <c r="H10" i="6314"/>
  <c r="H25" i="6314"/>
  <c r="H36" i="6314"/>
  <c r="C44" i="6314"/>
  <c r="B25" i="6314"/>
  <c r="C36" i="6314"/>
  <c r="C40" i="6314"/>
  <c r="C45" i="6314"/>
  <c r="H6" i="6314"/>
  <c r="H18" i="6314"/>
  <c r="H22" i="6314"/>
  <c r="H26" i="6314"/>
  <c r="H32" i="6314"/>
  <c r="H37" i="6314"/>
  <c r="H41" i="6314"/>
  <c r="C46" i="6314"/>
  <c r="H8" i="6314"/>
  <c r="H16" i="6314"/>
  <c r="C22" i="6314"/>
  <c r="C37" i="6314"/>
  <c r="C41" i="6314"/>
  <c r="C47" i="6314"/>
  <c r="H4" i="6314"/>
  <c r="H14" i="6314"/>
  <c r="H19" i="6314"/>
  <c r="H23" i="6314"/>
  <c r="H27" i="6314"/>
  <c r="H33" i="6314"/>
  <c r="H38" i="6314"/>
  <c r="H42" i="6314"/>
  <c r="H21" i="6314"/>
  <c r="H30" i="6314"/>
  <c r="H40" i="6314"/>
  <c r="H12" i="6314"/>
  <c r="H13" i="6314"/>
  <c r="C21" i="6314"/>
  <c r="H31" i="6314"/>
  <c r="H5" i="6314"/>
  <c r="C19" i="6314"/>
  <c r="C23" i="6314"/>
  <c r="H34" i="6314"/>
  <c r="C38" i="6314"/>
  <c r="C42" i="6314"/>
  <c r="H2" i="6314"/>
  <c r="H11" i="6314"/>
  <c r="H20" i="6314"/>
  <c r="H24" i="6314"/>
  <c r="H28" i="6314"/>
  <c r="H35" i="6314"/>
  <c r="H39" i="6314"/>
  <c r="H3" i="6314"/>
  <c r="H9" i="6314"/>
  <c r="H15" i="6314"/>
  <c r="H17" i="6314"/>
  <c r="C20" i="6314"/>
  <c r="B24" i="6314"/>
  <c r="H29" i="6314"/>
  <c r="C35" i="6314"/>
  <c r="C39" i="6314"/>
  <c r="O32" i="6313" l="1"/>
  <c r="O23" i="6313"/>
  <c r="O28" i="6313"/>
  <c r="O19" i="6310"/>
  <c r="O22" i="6310"/>
  <c r="O24" i="6303"/>
  <c r="O27" i="6303"/>
  <c r="O29" i="6303"/>
  <c r="O27" i="6307"/>
  <c r="O24" i="6307"/>
  <c r="O30" i="6301" l="1"/>
  <c r="O24" i="6313"/>
  <c r="O25" i="6313" l="1"/>
  <c r="O31" i="6313"/>
  <c r="O30" i="6313"/>
  <c r="C32" i="6313"/>
  <c r="B27" i="6313"/>
  <c r="C18" i="6313"/>
  <c r="B17" i="6313"/>
  <c r="C44" i="6313" s="1"/>
  <c r="C16" i="6313"/>
  <c r="B16" i="6313"/>
  <c r="B26" i="6313" s="1"/>
  <c r="O15" i="6313"/>
  <c r="B15" i="6313"/>
  <c r="C15" i="6313" s="1"/>
  <c r="O14" i="6313"/>
  <c r="C14" i="6313"/>
  <c r="O13" i="6313"/>
  <c r="C13" i="6313"/>
  <c r="O12" i="6313"/>
  <c r="C12" i="6313"/>
  <c r="B11" i="6313"/>
  <c r="C11" i="6313" s="1"/>
  <c r="C10" i="6313"/>
  <c r="O9" i="6313"/>
  <c r="C9" i="6313"/>
  <c r="O8" i="6313"/>
  <c r="C8" i="6313"/>
  <c r="O7" i="6313"/>
  <c r="C7" i="6313"/>
  <c r="O6" i="6313"/>
  <c r="B6" i="6313"/>
  <c r="O5" i="6313"/>
  <c r="B5" i="6313"/>
  <c r="O4" i="6313"/>
  <c r="O3" i="6313"/>
  <c r="O2" i="6313"/>
  <c r="O24" i="6306"/>
  <c r="O23" i="6298"/>
  <c r="O21" i="6298"/>
  <c r="O24" i="6309"/>
  <c r="O32" i="6309"/>
  <c r="O47" i="6272"/>
  <c r="H3" i="6313" l="1"/>
  <c r="H20" i="6313"/>
  <c r="C35" i="6313"/>
  <c r="C20" i="6313"/>
  <c r="H11" i="6313"/>
  <c r="H41" i="6313"/>
  <c r="H22" i="6313"/>
  <c r="H15" i="6313"/>
  <c r="C21" i="6313"/>
  <c r="H18" i="6313"/>
  <c r="C36" i="6313"/>
  <c r="C41" i="6313"/>
  <c r="H25" i="6313"/>
  <c r="H19" i="6313"/>
  <c r="H37" i="6313"/>
  <c r="C42" i="6313"/>
  <c r="H31" i="6313"/>
  <c r="H6" i="6313"/>
  <c r="H21" i="6313"/>
  <c r="C37" i="6313"/>
  <c r="H2" i="6313"/>
  <c r="H16" i="6313"/>
  <c r="C23" i="6313"/>
  <c r="H32" i="6313"/>
  <c r="C38" i="6313"/>
  <c r="C43" i="6313"/>
  <c r="H9" i="6313"/>
  <c r="C22" i="6313"/>
  <c r="C45" i="6313"/>
  <c r="C17" i="6313"/>
  <c r="H5" i="6313"/>
  <c r="H10" i="6313"/>
  <c r="H4" i="6313"/>
  <c r="H8" i="6313"/>
  <c r="H23" i="6313"/>
  <c r="H27" i="6313"/>
  <c r="H39" i="6313"/>
  <c r="H14" i="6313"/>
  <c r="C19" i="6313"/>
  <c r="B24" i="6313"/>
  <c r="H34" i="6313"/>
  <c r="C39" i="6313"/>
  <c r="C46" i="6313"/>
  <c r="H7" i="6313"/>
  <c r="H24" i="6313"/>
  <c r="H13" i="6313"/>
  <c r="H35" i="6313"/>
  <c r="C40" i="6313"/>
  <c r="C47" i="6313"/>
  <c r="B25" i="6313"/>
  <c r="H12" i="6313"/>
  <c r="H26" i="6313"/>
  <c r="H29" i="6313"/>
  <c r="H33" i="6313"/>
  <c r="H38" i="6313"/>
  <c r="H42" i="6313"/>
  <c r="H17" i="6313"/>
  <c r="H28" i="6313"/>
  <c r="H30" i="6313"/>
  <c r="H36" i="6313"/>
  <c r="H40" i="6313"/>
  <c r="O19" i="6287" l="1"/>
  <c r="O18" i="6287"/>
  <c r="O42" i="6287"/>
  <c r="O19" i="6306"/>
  <c r="O27" i="6306"/>
  <c r="O31" i="6306"/>
  <c r="O23" i="6308"/>
  <c r="O21" i="6308"/>
  <c r="O23" i="6309"/>
  <c r="O21" i="6309"/>
  <c r="O23" i="6293" l="1"/>
  <c r="O27" i="6293"/>
  <c r="O18" i="6293"/>
  <c r="O34" i="6307"/>
  <c r="O20" i="6307"/>
  <c r="O25" i="6307"/>
  <c r="O18" i="6312"/>
  <c r="O19" i="6312"/>
  <c r="O20" i="6312"/>
  <c r="C32" i="6312"/>
  <c r="B27" i="6312"/>
  <c r="C18" i="6312"/>
  <c r="B17" i="6312"/>
  <c r="C44" i="6312" s="1"/>
  <c r="H19" i="6312"/>
  <c r="C16" i="6312"/>
  <c r="B16" i="6312"/>
  <c r="B26" i="6312" s="1"/>
  <c r="O15" i="6312"/>
  <c r="C15" i="6312"/>
  <c r="B15" i="6312"/>
  <c r="O14" i="6312"/>
  <c r="H17" i="6312"/>
  <c r="C14" i="6312"/>
  <c r="O13" i="6312"/>
  <c r="C13" i="6312"/>
  <c r="O12" i="6312"/>
  <c r="C12" i="6312"/>
  <c r="B11" i="6312"/>
  <c r="C11" i="6312" s="1"/>
  <c r="C10" i="6312"/>
  <c r="O9" i="6312"/>
  <c r="C9" i="6312"/>
  <c r="O8" i="6312"/>
  <c r="C8" i="6312"/>
  <c r="O7" i="6312"/>
  <c r="C7" i="6312"/>
  <c r="O6" i="6312"/>
  <c r="B6" i="6312"/>
  <c r="O5" i="6312"/>
  <c r="B5" i="6312"/>
  <c r="O4" i="6312"/>
  <c r="O3" i="6312"/>
  <c r="O2" i="6312"/>
  <c r="O36" i="6272"/>
  <c r="O28" i="6311"/>
  <c r="O32" i="6311"/>
  <c r="O33" i="6311"/>
  <c r="C32" i="6311"/>
  <c r="B27" i="6311"/>
  <c r="C18" i="6311"/>
  <c r="B17" i="6311"/>
  <c r="C44" i="6311" s="1"/>
  <c r="B16" i="6311"/>
  <c r="B26" i="6311" s="1"/>
  <c r="O15" i="6311"/>
  <c r="B15" i="6311"/>
  <c r="C15" i="6311" s="1"/>
  <c r="O14" i="6311"/>
  <c r="C14" i="6311"/>
  <c r="O13" i="6311"/>
  <c r="H15" i="6311"/>
  <c r="C13" i="6311"/>
  <c r="O12" i="6311"/>
  <c r="H14" i="6311"/>
  <c r="C12" i="6311"/>
  <c r="H13" i="6311"/>
  <c r="B11" i="6311"/>
  <c r="C11" i="6311" s="1"/>
  <c r="H9" i="6311"/>
  <c r="C10" i="6311"/>
  <c r="O9" i="6311"/>
  <c r="H10" i="6311"/>
  <c r="C9" i="6311"/>
  <c r="O8" i="6311"/>
  <c r="C8" i="6311"/>
  <c r="O7" i="6311"/>
  <c r="H6" i="6311"/>
  <c r="C7" i="6311"/>
  <c r="O6" i="6311"/>
  <c r="H5" i="6311"/>
  <c r="B6" i="6311"/>
  <c r="O5" i="6311"/>
  <c r="H7" i="6311"/>
  <c r="B5" i="6311"/>
  <c r="O4" i="6311"/>
  <c r="H3" i="6311"/>
  <c r="O3" i="6311"/>
  <c r="H12" i="6311"/>
  <c r="O2" i="6311"/>
  <c r="O60" i="6272"/>
  <c r="C16" i="6311" l="1"/>
  <c r="C17" i="6311"/>
  <c r="H14" i="6312"/>
  <c r="C21" i="6312"/>
  <c r="C42" i="6312"/>
  <c r="C35" i="6312"/>
  <c r="C17" i="6312"/>
  <c r="H8" i="6312"/>
  <c r="H20" i="6312"/>
  <c r="C23" i="6312"/>
  <c r="H31" i="6312"/>
  <c r="C37" i="6312"/>
  <c r="H7" i="6312"/>
  <c r="H24" i="6312"/>
  <c r="C43" i="6312"/>
  <c r="H4" i="6312"/>
  <c r="C36" i="6312"/>
  <c r="H15" i="6312"/>
  <c r="H6" i="6312"/>
  <c r="H10" i="6312"/>
  <c r="H32" i="6312"/>
  <c r="H13" i="6312"/>
  <c r="H16" i="6312"/>
  <c r="C19" i="6312"/>
  <c r="B24" i="6312"/>
  <c r="H39" i="6312"/>
  <c r="C45" i="6312"/>
  <c r="H3" i="6312"/>
  <c r="H29" i="6312"/>
  <c r="H12" i="6312"/>
  <c r="C22" i="6312"/>
  <c r="H18" i="6312"/>
  <c r="H26" i="6312"/>
  <c r="H9" i="6312"/>
  <c r="H22" i="6312"/>
  <c r="B25" i="6312"/>
  <c r="H34" i="6312"/>
  <c r="C39" i="6312"/>
  <c r="C46" i="6312"/>
  <c r="H41" i="6312"/>
  <c r="C41" i="6312"/>
  <c r="H37" i="6312"/>
  <c r="C38" i="6312"/>
  <c r="H2" i="6312"/>
  <c r="H11" i="6312"/>
  <c r="C20" i="6312"/>
  <c r="H5" i="6312"/>
  <c r="H35" i="6312"/>
  <c r="C40" i="6312"/>
  <c r="C47" i="6312"/>
  <c r="H21" i="6312"/>
  <c r="H25" i="6312"/>
  <c r="H28" i="6312"/>
  <c r="H33" i="6312"/>
  <c r="H38" i="6312"/>
  <c r="H42" i="6312"/>
  <c r="H23" i="6312"/>
  <c r="H27" i="6312"/>
  <c r="H30" i="6312"/>
  <c r="H36" i="6312"/>
  <c r="H40" i="6312"/>
  <c r="H2" i="6311"/>
  <c r="H8" i="6311"/>
  <c r="C20" i="6311"/>
  <c r="C35" i="6311"/>
  <c r="H41" i="6311"/>
  <c r="H16" i="6311"/>
  <c r="H18" i="6311"/>
  <c r="C21" i="6311"/>
  <c r="H28" i="6311"/>
  <c r="C36" i="6311"/>
  <c r="C41" i="6311"/>
  <c r="H23" i="6311"/>
  <c r="H29" i="6311"/>
  <c r="H37" i="6311"/>
  <c r="C42" i="6311"/>
  <c r="C22" i="6311"/>
  <c r="H31" i="6311"/>
  <c r="C37" i="6311"/>
  <c r="H4" i="6311"/>
  <c r="H19" i="6311"/>
  <c r="C23" i="6311"/>
  <c r="H32" i="6311"/>
  <c r="C38" i="6311"/>
  <c r="C43" i="6311"/>
  <c r="H17" i="6311"/>
  <c r="H25" i="6311"/>
  <c r="H39" i="6311"/>
  <c r="C45" i="6311"/>
  <c r="C19" i="6311"/>
  <c r="B24" i="6311"/>
  <c r="H34" i="6311"/>
  <c r="C39" i="6311"/>
  <c r="C46" i="6311"/>
  <c r="H21" i="6311"/>
  <c r="H11" i="6311"/>
  <c r="H35" i="6311"/>
  <c r="C40" i="6311"/>
  <c r="C47" i="6311"/>
  <c r="B25" i="6311"/>
  <c r="H20" i="6311"/>
  <c r="H24" i="6311"/>
  <c r="H27" i="6311"/>
  <c r="H33" i="6311"/>
  <c r="H38" i="6311"/>
  <c r="H42" i="6311"/>
  <c r="H22" i="6311"/>
  <c r="H26" i="6311"/>
  <c r="H30" i="6311"/>
  <c r="H36" i="6311"/>
  <c r="H40" i="6311"/>
  <c r="O18" i="6308" l="1"/>
  <c r="O28" i="6301"/>
  <c r="O21" i="6301"/>
  <c r="O35" i="6301"/>
  <c r="O22" i="6309"/>
  <c r="O30" i="6307"/>
  <c r="O20" i="6310" l="1"/>
  <c r="O18" i="6310"/>
  <c r="O21" i="6310"/>
  <c r="C32" i="6310"/>
  <c r="B27" i="6310"/>
  <c r="C18" i="6310"/>
  <c r="B17" i="6310"/>
  <c r="C44" i="6310" s="1"/>
  <c r="C16" i="6310"/>
  <c r="B16" i="6310"/>
  <c r="B26" i="6310" s="1"/>
  <c r="O15" i="6310"/>
  <c r="C15" i="6310"/>
  <c r="B15" i="6310"/>
  <c r="O14" i="6310"/>
  <c r="C14" i="6310"/>
  <c r="O13" i="6310"/>
  <c r="C13" i="6310"/>
  <c r="O12" i="6310"/>
  <c r="C12" i="6310"/>
  <c r="B11" i="6310"/>
  <c r="C11" i="6310" s="1"/>
  <c r="C10" i="6310"/>
  <c r="O9" i="6310"/>
  <c r="C9" i="6310"/>
  <c r="O8" i="6310"/>
  <c r="C8" i="6310"/>
  <c r="O7" i="6310"/>
  <c r="C7" i="6310"/>
  <c r="O6" i="6310"/>
  <c r="B6" i="6310"/>
  <c r="O5" i="6310"/>
  <c r="B5" i="6310"/>
  <c r="O4" i="6310"/>
  <c r="O3" i="6310"/>
  <c r="O2" i="6310"/>
  <c r="O25" i="6309"/>
  <c r="O29" i="6309"/>
  <c r="O34" i="6309"/>
  <c r="C32" i="6309"/>
  <c r="B27" i="6309"/>
  <c r="B26" i="6309"/>
  <c r="C18" i="6309"/>
  <c r="B17" i="6309"/>
  <c r="C45" i="6309" s="1"/>
  <c r="B16" i="6309"/>
  <c r="C16" i="6309" s="1"/>
  <c r="O15" i="6309"/>
  <c r="B15" i="6309"/>
  <c r="C15" i="6309" s="1"/>
  <c r="O14" i="6309"/>
  <c r="C14" i="6309"/>
  <c r="O13" i="6309"/>
  <c r="C13" i="6309"/>
  <c r="O12" i="6309"/>
  <c r="C12" i="6309"/>
  <c r="B11" i="6309"/>
  <c r="C11" i="6309" s="1"/>
  <c r="C10" i="6309"/>
  <c r="O9" i="6309"/>
  <c r="C9" i="6309"/>
  <c r="O8" i="6309"/>
  <c r="C8" i="6309"/>
  <c r="O7" i="6309"/>
  <c r="C7" i="6309"/>
  <c r="O6" i="6309"/>
  <c r="B6" i="6309"/>
  <c r="O5" i="6309"/>
  <c r="B5" i="6309"/>
  <c r="O4" i="6309"/>
  <c r="O3" i="6309"/>
  <c r="O2" i="6309"/>
  <c r="O20" i="6308"/>
  <c r="O22" i="6308"/>
  <c r="O19" i="6308"/>
  <c r="C32" i="6308"/>
  <c r="B27" i="6308"/>
  <c r="C18" i="6308"/>
  <c r="B17" i="6308"/>
  <c r="C47" i="6308" s="1"/>
  <c r="C16" i="6308"/>
  <c r="B16" i="6308"/>
  <c r="B26" i="6308" s="1"/>
  <c r="O15" i="6308"/>
  <c r="B15" i="6308"/>
  <c r="C15" i="6308" s="1"/>
  <c r="O14" i="6308"/>
  <c r="C14" i="6308"/>
  <c r="O13" i="6308"/>
  <c r="C13" i="6308"/>
  <c r="O12" i="6308"/>
  <c r="C12" i="6308"/>
  <c r="B11" i="6308"/>
  <c r="C11" i="6308" s="1"/>
  <c r="C10" i="6308"/>
  <c r="O9" i="6308"/>
  <c r="C9" i="6308"/>
  <c r="O8" i="6308"/>
  <c r="C8" i="6308"/>
  <c r="O7" i="6308"/>
  <c r="C7" i="6308"/>
  <c r="O6" i="6308"/>
  <c r="B6" i="6308"/>
  <c r="O5" i="6308"/>
  <c r="B5" i="6308"/>
  <c r="O4" i="6308"/>
  <c r="O3" i="6308"/>
  <c r="O2" i="6308"/>
  <c r="O50" i="6272"/>
  <c r="O32" i="6307"/>
  <c r="O31" i="6307"/>
  <c r="O26" i="6307"/>
  <c r="C32" i="6307"/>
  <c r="B27" i="6307"/>
  <c r="C18" i="6307"/>
  <c r="B17" i="6307"/>
  <c r="C44" i="6307" s="1"/>
  <c r="B16" i="6307"/>
  <c r="B26" i="6307" s="1"/>
  <c r="O15" i="6307"/>
  <c r="B15" i="6307"/>
  <c r="C15" i="6307" s="1"/>
  <c r="O14" i="6307"/>
  <c r="C14" i="6307"/>
  <c r="O13" i="6307"/>
  <c r="C13" i="6307"/>
  <c r="O12" i="6307"/>
  <c r="C12" i="6307"/>
  <c r="B11" i="6307"/>
  <c r="C11" i="6307" s="1"/>
  <c r="C10" i="6307"/>
  <c r="O9" i="6307"/>
  <c r="C9" i="6307"/>
  <c r="O8" i="6307"/>
  <c r="C8" i="6307"/>
  <c r="O7" i="6307"/>
  <c r="C7" i="6307"/>
  <c r="O6" i="6307"/>
  <c r="B6" i="6307"/>
  <c r="O5" i="6307"/>
  <c r="B5" i="6307"/>
  <c r="O4" i="6307"/>
  <c r="O3" i="6307"/>
  <c r="O2" i="6307"/>
  <c r="O58" i="6272"/>
  <c r="O53" i="6272"/>
  <c r="O26" i="6272"/>
  <c r="H6" i="6309" l="1"/>
  <c r="H8" i="6309"/>
  <c r="H35" i="6310"/>
  <c r="H12" i="6310"/>
  <c r="H23" i="6310"/>
  <c r="C40" i="6310"/>
  <c r="H8" i="6310"/>
  <c r="H41" i="6310"/>
  <c r="C19" i="6310"/>
  <c r="H13" i="6310"/>
  <c r="B25" i="6310"/>
  <c r="C21" i="6310"/>
  <c r="H27" i="6310"/>
  <c r="H33" i="6310"/>
  <c r="H2" i="6310"/>
  <c r="H11" i="6310"/>
  <c r="H17" i="6310"/>
  <c r="C17" i="6310"/>
  <c r="C35" i="6307"/>
  <c r="H23" i="6309"/>
  <c r="C21" i="6308"/>
  <c r="H27" i="6308"/>
  <c r="H22" i="6308"/>
  <c r="H30" i="6308"/>
  <c r="H4" i="6308"/>
  <c r="H14" i="6308"/>
  <c r="H38" i="6308"/>
  <c r="C40" i="6308"/>
  <c r="H17" i="6309"/>
  <c r="H31" i="6308"/>
  <c r="H8" i="6308"/>
  <c r="H3" i="6308"/>
  <c r="H20" i="6308"/>
  <c r="C38" i="6308"/>
  <c r="H19" i="6307"/>
  <c r="H15" i="6307"/>
  <c r="H2" i="6307"/>
  <c r="C21" i="6307"/>
  <c r="H14" i="6307"/>
  <c r="H9" i="6307"/>
  <c r="H28" i="6307"/>
  <c r="C41" i="6310"/>
  <c r="H24" i="6310"/>
  <c r="H28" i="6310"/>
  <c r="C36" i="6310"/>
  <c r="H42" i="6310"/>
  <c r="H7" i="6310"/>
  <c r="H9" i="6310"/>
  <c r="H3" i="6310"/>
  <c r="H21" i="6310"/>
  <c r="H5" i="6310"/>
  <c r="H29" i="6310"/>
  <c r="C37" i="6310"/>
  <c r="C45" i="6310"/>
  <c r="C22" i="6310"/>
  <c r="H14" i="6310"/>
  <c r="H16" i="6310"/>
  <c r="C23" i="6310"/>
  <c r="H31" i="6310"/>
  <c r="H38" i="6310"/>
  <c r="C46" i="6310"/>
  <c r="H15" i="6310"/>
  <c r="H37" i="6310"/>
  <c r="H10" i="6310"/>
  <c r="H19" i="6310"/>
  <c r="H22" i="6310"/>
  <c r="H25" i="6310"/>
  <c r="H32" i="6310"/>
  <c r="H39" i="6310"/>
  <c r="C47" i="6310"/>
  <c r="H34" i="6310"/>
  <c r="C38" i="6310"/>
  <c r="C42" i="6310"/>
  <c r="H18" i="6310"/>
  <c r="H20" i="6310"/>
  <c r="C20" i="6310"/>
  <c r="B24" i="6310"/>
  <c r="H6" i="6310"/>
  <c r="C35" i="6310"/>
  <c r="C39" i="6310"/>
  <c r="C43" i="6310"/>
  <c r="H4" i="6310"/>
  <c r="H26" i="6310"/>
  <c r="H30" i="6310"/>
  <c r="H36" i="6310"/>
  <c r="H40" i="6310"/>
  <c r="H14" i="6309"/>
  <c r="C19" i="6309"/>
  <c r="H9" i="6309"/>
  <c r="H13" i="6309"/>
  <c r="H24" i="6309"/>
  <c r="H35" i="6309"/>
  <c r="H33" i="6309"/>
  <c r="C20" i="6309"/>
  <c r="C39" i="6309"/>
  <c r="H21" i="6309"/>
  <c r="H2" i="6309"/>
  <c r="B24" i="6309"/>
  <c r="H41" i="6309"/>
  <c r="C41" i="6309"/>
  <c r="H26" i="6309"/>
  <c r="H29" i="6309"/>
  <c r="C35" i="6309"/>
  <c r="H42" i="6309"/>
  <c r="H3" i="6309"/>
  <c r="C17" i="6309"/>
  <c r="H4" i="6309"/>
  <c r="H15" i="6309"/>
  <c r="H16" i="6309"/>
  <c r="H30" i="6309"/>
  <c r="C37" i="6309"/>
  <c r="C43" i="6309"/>
  <c r="H19" i="6309"/>
  <c r="C22" i="6309"/>
  <c r="H10" i="6309"/>
  <c r="H22" i="6309"/>
  <c r="C23" i="6309"/>
  <c r="H12" i="6309"/>
  <c r="H38" i="6309"/>
  <c r="C46" i="6309"/>
  <c r="H7" i="6309"/>
  <c r="H37" i="6309"/>
  <c r="H5" i="6309"/>
  <c r="H20" i="6309"/>
  <c r="H11" i="6309"/>
  <c r="H27" i="6309"/>
  <c r="H32" i="6309"/>
  <c r="H39" i="6309"/>
  <c r="C47" i="6309"/>
  <c r="H34" i="6309"/>
  <c r="C38" i="6309"/>
  <c r="C42" i="6309"/>
  <c r="H25" i="6309"/>
  <c r="H28" i="6309"/>
  <c r="H18" i="6309"/>
  <c r="H36" i="6309"/>
  <c r="H40" i="6309"/>
  <c r="C44" i="6309"/>
  <c r="C21" i="6309"/>
  <c r="B25" i="6309"/>
  <c r="H31" i="6309"/>
  <c r="C36" i="6309"/>
  <c r="C40" i="6309"/>
  <c r="H40" i="6308"/>
  <c r="C23" i="6308"/>
  <c r="H11" i="6308"/>
  <c r="C42" i="6308"/>
  <c r="H18" i="6308"/>
  <c r="H23" i="6308"/>
  <c r="H34" i="6308"/>
  <c r="H42" i="6308"/>
  <c r="H5" i="6308"/>
  <c r="H2" i="6308"/>
  <c r="C17" i="6308"/>
  <c r="H6" i="6308"/>
  <c r="H25" i="6308"/>
  <c r="C36" i="6308"/>
  <c r="C45" i="6308"/>
  <c r="C22" i="6308"/>
  <c r="H33" i="6308"/>
  <c r="H10" i="6308"/>
  <c r="H13" i="6308"/>
  <c r="H7" i="6308"/>
  <c r="H16" i="6308"/>
  <c r="C19" i="6308"/>
  <c r="H36" i="6308"/>
  <c r="C46" i="6308"/>
  <c r="B25" i="6308"/>
  <c r="H19" i="6308"/>
  <c r="H9" i="6308"/>
  <c r="H26" i="6308"/>
  <c r="H32" i="6308"/>
  <c r="H37" i="6308"/>
  <c r="H41" i="6308"/>
  <c r="H12" i="6308"/>
  <c r="H15" i="6308"/>
  <c r="H17" i="6308"/>
  <c r="C20" i="6308"/>
  <c r="B24" i="6308"/>
  <c r="H28" i="6308"/>
  <c r="C35" i="6308"/>
  <c r="C39" i="6308"/>
  <c r="C43" i="6308"/>
  <c r="H21" i="6308"/>
  <c r="H24" i="6308"/>
  <c r="H29" i="6308"/>
  <c r="H35" i="6308"/>
  <c r="H39" i="6308"/>
  <c r="C44" i="6308"/>
  <c r="C37" i="6308"/>
  <c r="C41" i="6308"/>
  <c r="C16" i="6307"/>
  <c r="C36" i="6307"/>
  <c r="H41" i="6307"/>
  <c r="C20" i="6307"/>
  <c r="C41" i="6307"/>
  <c r="H12" i="6307"/>
  <c r="C42" i="6307"/>
  <c r="H6" i="6307"/>
  <c r="H23" i="6307"/>
  <c r="C22" i="6307"/>
  <c r="H31" i="6307"/>
  <c r="C37" i="6307"/>
  <c r="H4" i="6307"/>
  <c r="C43" i="6307"/>
  <c r="H37" i="6307"/>
  <c r="H17" i="6307"/>
  <c r="H3" i="6307"/>
  <c r="H32" i="6307"/>
  <c r="H8" i="6307"/>
  <c r="H20" i="6307"/>
  <c r="H25" i="6307"/>
  <c r="H39" i="6307"/>
  <c r="C45" i="6307"/>
  <c r="H29" i="6307"/>
  <c r="H10" i="6307"/>
  <c r="C23" i="6307"/>
  <c r="H5" i="6307"/>
  <c r="H18" i="6307"/>
  <c r="C19" i="6307"/>
  <c r="B24" i="6307"/>
  <c r="H34" i="6307"/>
  <c r="C39" i="6307"/>
  <c r="C46" i="6307"/>
  <c r="C17" i="6307"/>
  <c r="H21" i="6307"/>
  <c r="C38" i="6307"/>
  <c r="H7" i="6307"/>
  <c r="H22" i="6307"/>
  <c r="H11" i="6307"/>
  <c r="H35" i="6307"/>
  <c r="C40" i="6307"/>
  <c r="C47" i="6307"/>
  <c r="B25" i="6307"/>
  <c r="H13" i="6307"/>
  <c r="H24" i="6307"/>
  <c r="H27" i="6307"/>
  <c r="H33" i="6307"/>
  <c r="H38" i="6307"/>
  <c r="H42" i="6307"/>
  <c r="H16" i="6307"/>
  <c r="H26" i="6307"/>
  <c r="H30" i="6307"/>
  <c r="H36" i="6307"/>
  <c r="H40" i="6307"/>
  <c r="O21" i="6305" l="1"/>
  <c r="O24" i="6298"/>
  <c r="O33" i="6305" l="1"/>
  <c r="O32" i="6305"/>
  <c r="O18" i="6295"/>
  <c r="O26" i="6287"/>
  <c r="O24" i="6305"/>
  <c r="O25" i="6305"/>
  <c r="O20" i="6306"/>
  <c r="O28" i="6306"/>
  <c r="O23" i="6306"/>
  <c r="O32" i="6304"/>
  <c r="O25" i="6304"/>
  <c r="O29" i="6304"/>
  <c r="O32" i="6277"/>
  <c r="O24" i="6277"/>
  <c r="O33" i="6301" l="1"/>
  <c r="O29" i="6301"/>
  <c r="O30" i="6303"/>
  <c r="O28" i="6303"/>
  <c r="O22" i="6298"/>
  <c r="O20" i="6298"/>
  <c r="O18" i="6298"/>
  <c r="O34" i="6272"/>
  <c r="O21" i="6306"/>
  <c r="O18" i="6306"/>
  <c r="O25" i="6306"/>
  <c r="C32" i="6306"/>
  <c r="B27" i="6306"/>
  <c r="C18" i="6306"/>
  <c r="B17" i="6306"/>
  <c r="C17" i="6306" s="1"/>
  <c r="C16" i="6306"/>
  <c r="B16" i="6306"/>
  <c r="B26" i="6306" s="1"/>
  <c r="O15" i="6306"/>
  <c r="B15" i="6306"/>
  <c r="C15" i="6306" s="1"/>
  <c r="O14" i="6306"/>
  <c r="C14" i="6306"/>
  <c r="O13" i="6306"/>
  <c r="C13" i="6306"/>
  <c r="O12" i="6306"/>
  <c r="C12" i="6306"/>
  <c r="B11" i="6306"/>
  <c r="C11" i="6306" s="1"/>
  <c r="C10" i="6306"/>
  <c r="O9" i="6306"/>
  <c r="C9" i="6306"/>
  <c r="O8" i="6306"/>
  <c r="C8" i="6306"/>
  <c r="O7" i="6306"/>
  <c r="C7" i="6306"/>
  <c r="O6" i="6306"/>
  <c r="B6" i="6306"/>
  <c r="O5" i="6306"/>
  <c r="B5" i="6306"/>
  <c r="O4" i="6306"/>
  <c r="O3" i="6306"/>
  <c r="O2" i="6306"/>
  <c r="O31" i="6301"/>
  <c r="O19" i="6303"/>
  <c r="H12" i="6306" l="1"/>
  <c r="H20" i="6306"/>
  <c r="H19" i="6306"/>
  <c r="H4" i="6306"/>
  <c r="H5" i="6306"/>
  <c r="H7" i="6306"/>
  <c r="H17" i="6306"/>
  <c r="H10" i="6306"/>
  <c r="H18" i="6306"/>
  <c r="H6" i="6306"/>
  <c r="H2" i="6306"/>
  <c r="H16" i="6306"/>
  <c r="H8" i="6306"/>
  <c r="H9" i="6306"/>
  <c r="H11" i="6306"/>
  <c r="C47" i="6306"/>
  <c r="C46" i="6306"/>
  <c r="C45" i="6306"/>
  <c r="C44" i="6306"/>
  <c r="C43" i="6306"/>
  <c r="H3" i="6306"/>
  <c r="C42" i="6306"/>
  <c r="H42" i="6306"/>
  <c r="C41" i="6306"/>
  <c r="H41" i="6306"/>
  <c r="C40" i="6306"/>
  <c r="H40" i="6306"/>
  <c r="C39" i="6306"/>
  <c r="H39" i="6306"/>
  <c r="C38" i="6306"/>
  <c r="H38" i="6306"/>
  <c r="C37" i="6306"/>
  <c r="H37" i="6306"/>
  <c r="C36" i="6306"/>
  <c r="H36" i="6306"/>
  <c r="C35" i="6306"/>
  <c r="H35" i="6306"/>
  <c r="H34" i="6306"/>
  <c r="H33" i="6306"/>
  <c r="H32" i="6306"/>
  <c r="H31" i="6306"/>
  <c r="H30" i="6306"/>
  <c r="H15" i="6306"/>
  <c r="H29" i="6306"/>
  <c r="H28" i="6306"/>
  <c r="H14" i="6306"/>
  <c r="B25" i="6306"/>
  <c r="H27" i="6306"/>
  <c r="B24" i="6306"/>
  <c r="H26" i="6306"/>
  <c r="C23" i="6306"/>
  <c r="H13" i="6306"/>
  <c r="C22" i="6306"/>
  <c r="H25" i="6306"/>
  <c r="C21" i="6306"/>
  <c r="H24" i="6306"/>
  <c r="C20" i="6306"/>
  <c r="H23" i="6306"/>
  <c r="C19" i="6306"/>
  <c r="H22" i="6306"/>
  <c r="H21" i="6306"/>
  <c r="O25" i="6302" l="1"/>
  <c r="O32" i="6302"/>
  <c r="O24" i="6301"/>
  <c r="O23" i="6301"/>
  <c r="O20" i="6305"/>
  <c r="O19" i="6305"/>
  <c r="O22" i="6305"/>
  <c r="C32" i="6305"/>
  <c r="B27" i="6305"/>
  <c r="C18" i="6305"/>
  <c r="B17" i="6305"/>
  <c r="C17" i="6305" s="1"/>
  <c r="B16" i="6305"/>
  <c r="O15" i="6305"/>
  <c r="B15" i="6305"/>
  <c r="C15" i="6305" s="1"/>
  <c r="O14" i="6305"/>
  <c r="C14" i="6305"/>
  <c r="O13" i="6305"/>
  <c r="C13" i="6305"/>
  <c r="O12" i="6305"/>
  <c r="C12" i="6305"/>
  <c r="B11" i="6305"/>
  <c r="C11" i="6305" s="1"/>
  <c r="C10" i="6305"/>
  <c r="O9" i="6305"/>
  <c r="C9" i="6305"/>
  <c r="O8" i="6305"/>
  <c r="C8" i="6305"/>
  <c r="O7" i="6305"/>
  <c r="C7" i="6305"/>
  <c r="O6" i="6305"/>
  <c r="B6" i="6305"/>
  <c r="O5" i="6305"/>
  <c r="B5" i="6305"/>
  <c r="O4" i="6305"/>
  <c r="O3" i="6305"/>
  <c r="O2" i="6305"/>
  <c r="O51" i="6277"/>
  <c r="O41" i="6272"/>
  <c r="H20" i="6305" l="1"/>
  <c r="H2" i="6305"/>
  <c r="H17" i="6305"/>
  <c r="H12" i="6305"/>
  <c r="H3" i="6305"/>
  <c r="H6" i="6305"/>
  <c r="H7" i="6305"/>
  <c r="H10" i="6305"/>
  <c r="H13" i="6305"/>
  <c r="H5" i="6305"/>
  <c r="H18" i="6305"/>
  <c r="H9" i="6305"/>
  <c r="H8" i="6305"/>
  <c r="H16" i="6305"/>
  <c r="H19" i="6305"/>
  <c r="B26" i="6305"/>
  <c r="C16" i="6305"/>
  <c r="C47" i="6305"/>
  <c r="C46" i="6305"/>
  <c r="C45" i="6305"/>
  <c r="C44" i="6305"/>
  <c r="C43" i="6305"/>
  <c r="H4" i="6305"/>
  <c r="C42" i="6305"/>
  <c r="H42" i="6305"/>
  <c r="C41" i="6305"/>
  <c r="H41" i="6305"/>
  <c r="C40" i="6305"/>
  <c r="H40" i="6305"/>
  <c r="C39" i="6305"/>
  <c r="H39" i="6305"/>
  <c r="C38" i="6305"/>
  <c r="H38" i="6305"/>
  <c r="C37" i="6305"/>
  <c r="H37" i="6305"/>
  <c r="C36" i="6305"/>
  <c r="H36" i="6305"/>
  <c r="C35" i="6305"/>
  <c r="H35" i="6305"/>
  <c r="H34" i="6305"/>
  <c r="H33" i="6305"/>
  <c r="H32" i="6305"/>
  <c r="H31" i="6305"/>
  <c r="H30" i="6305"/>
  <c r="H15" i="6305"/>
  <c r="H29" i="6305"/>
  <c r="H28" i="6305"/>
  <c r="H11" i="6305"/>
  <c r="B25" i="6305"/>
  <c r="H27" i="6305"/>
  <c r="B24" i="6305"/>
  <c r="H26" i="6305"/>
  <c r="C23" i="6305"/>
  <c r="H25" i="6305"/>
  <c r="C22" i="6305"/>
  <c r="H24" i="6305"/>
  <c r="C21" i="6305"/>
  <c r="H23" i="6305"/>
  <c r="C20" i="6305"/>
  <c r="H22" i="6305"/>
  <c r="C19" i="6305"/>
  <c r="H14" i="6305"/>
  <c r="H21" i="6305"/>
  <c r="O29" i="6302" l="1"/>
  <c r="O23" i="6304"/>
  <c r="O31" i="6298" l="1"/>
  <c r="O47" i="6287"/>
  <c r="O21" i="6304"/>
  <c r="O22" i="6304"/>
  <c r="O22" i="6277" l="1"/>
  <c r="O40" i="6277"/>
  <c r="O26" i="6299"/>
  <c r="O26" i="6302"/>
  <c r="O25" i="6295" l="1"/>
  <c r="O21" i="6299"/>
  <c r="O20" i="6299"/>
  <c r="O18" i="6303"/>
  <c r="O22" i="6303"/>
  <c r="O52" i="6272"/>
  <c r="O26" i="6304"/>
  <c r="O28" i="6304"/>
  <c r="O31" i="6304"/>
  <c r="C32" i="6304"/>
  <c r="B27" i="6304"/>
  <c r="C18" i="6304"/>
  <c r="B17" i="6304"/>
  <c r="C17" i="6304" s="1"/>
  <c r="B16" i="6304"/>
  <c r="O15" i="6304"/>
  <c r="B15" i="6304"/>
  <c r="C15" i="6304" s="1"/>
  <c r="O14" i="6304"/>
  <c r="C14" i="6304"/>
  <c r="O13" i="6304"/>
  <c r="C13" i="6304"/>
  <c r="O12" i="6304"/>
  <c r="C12" i="6304"/>
  <c r="B11" i="6304"/>
  <c r="C11" i="6304" s="1"/>
  <c r="C10" i="6304"/>
  <c r="O9" i="6304"/>
  <c r="C9" i="6304"/>
  <c r="O8" i="6304"/>
  <c r="C8" i="6304"/>
  <c r="O7" i="6304"/>
  <c r="C7" i="6304"/>
  <c r="O6" i="6304"/>
  <c r="B6" i="6304"/>
  <c r="O5" i="6304"/>
  <c r="B5" i="6304"/>
  <c r="O4" i="6304"/>
  <c r="O3" i="6304"/>
  <c r="O2" i="6304"/>
  <c r="H9" i="6304" l="1"/>
  <c r="H3" i="6304"/>
  <c r="H18" i="6304"/>
  <c r="H14" i="6304"/>
  <c r="H21" i="6304"/>
  <c r="H2" i="6304"/>
  <c r="H5" i="6304"/>
  <c r="H19" i="6304"/>
  <c r="H20" i="6304"/>
  <c r="H8" i="6304"/>
  <c r="H6" i="6304"/>
  <c r="H12" i="6304"/>
  <c r="H11" i="6304"/>
  <c r="H7" i="6304"/>
  <c r="H22" i="6304"/>
  <c r="B26" i="6304"/>
  <c r="C16" i="6304"/>
  <c r="C47" i="6304"/>
  <c r="C46" i="6304"/>
  <c r="C45" i="6304"/>
  <c r="C44" i="6304"/>
  <c r="C43" i="6304"/>
  <c r="H4" i="6304"/>
  <c r="C42" i="6304"/>
  <c r="H42" i="6304"/>
  <c r="C41" i="6304"/>
  <c r="H41" i="6304"/>
  <c r="C40" i="6304"/>
  <c r="H40" i="6304"/>
  <c r="C39" i="6304"/>
  <c r="H39" i="6304"/>
  <c r="C38" i="6304"/>
  <c r="H38" i="6304"/>
  <c r="C37" i="6304"/>
  <c r="H37" i="6304"/>
  <c r="C36" i="6304"/>
  <c r="H36" i="6304"/>
  <c r="C35" i="6304"/>
  <c r="H35" i="6304"/>
  <c r="H34" i="6304"/>
  <c r="H33" i="6304"/>
  <c r="H32" i="6304"/>
  <c r="H31" i="6304"/>
  <c r="H17" i="6304"/>
  <c r="H30" i="6304"/>
  <c r="H29" i="6304"/>
  <c r="H28" i="6304"/>
  <c r="H27" i="6304"/>
  <c r="B25" i="6304"/>
  <c r="H26" i="6304"/>
  <c r="B24" i="6304"/>
  <c r="H25" i="6304"/>
  <c r="C23" i="6304"/>
  <c r="H13" i="6304"/>
  <c r="C22" i="6304"/>
  <c r="H24" i="6304"/>
  <c r="C21" i="6304"/>
  <c r="H16" i="6304"/>
  <c r="C20" i="6304"/>
  <c r="H23" i="6304"/>
  <c r="C19" i="6304"/>
  <c r="H10" i="6304"/>
  <c r="H15" i="6304"/>
  <c r="O31" i="6302" l="1"/>
  <c r="O23" i="6302"/>
  <c r="O20" i="6295"/>
  <c r="O19" i="6295"/>
  <c r="O21" i="6303"/>
  <c r="O23" i="6303"/>
  <c r="O25" i="6303"/>
  <c r="C32" i="6303"/>
  <c r="B27" i="6303"/>
  <c r="C18" i="6303"/>
  <c r="B17" i="6303"/>
  <c r="C17" i="6303" s="1"/>
  <c r="B16" i="6303"/>
  <c r="O15" i="6303"/>
  <c r="H18" i="6303"/>
  <c r="B15" i="6303"/>
  <c r="C15" i="6303" s="1"/>
  <c r="O14" i="6303"/>
  <c r="C14" i="6303"/>
  <c r="O13" i="6303"/>
  <c r="C13" i="6303"/>
  <c r="O12" i="6303"/>
  <c r="H15" i="6303"/>
  <c r="C12" i="6303"/>
  <c r="B11" i="6303"/>
  <c r="C11" i="6303" s="1"/>
  <c r="C10" i="6303"/>
  <c r="O9" i="6303"/>
  <c r="C9" i="6303"/>
  <c r="O8" i="6303"/>
  <c r="C8" i="6303"/>
  <c r="O7" i="6303"/>
  <c r="H6" i="6303"/>
  <c r="C7" i="6303"/>
  <c r="O6" i="6303"/>
  <c r="B6" i="6303"/>
  <c r="O5" i="6303"/>
  <c r="B5" i="6303"/>
  <c r="O4" i="6303"/>
  <c r="H3" i="6303"/>
  <c r="O3" i="6303"/>
  <c r="O2" i="6303"/>
  <c r="O34" i="6287"/>
  <c r="O35" i="6272"/>
  <c r="H9" i="6303" l="1"/>
  <c r="H13" i="6303"/>
  <c r="H16" i="6303"/>
  <c r="H8" i="6303"/>
  <c r="H7" i="6303"/>
  <c r="H5" i="6303"/>
  <c r="H14" i="6303"/>
  <c r="H2" i="6303"/>
  <c r="H19" i="6303"/>
  <c r="H12" i="6303"/>
  <c r="H17" i="6303"/>
  <c r="B26" i="6303"/>
  <c r="C16" i="6303"/>
  <c r="C47" i="6303"/>
  <c r="C46" i="6303"/>
  <c r="C45" i="6303"/>
  <c r="C44" i="6303"/>
  <c r="C43" i="6303"/>
  <c r="H4" i="6303"/>
  <c r="C42" i="6303"/>
  <c r="H42" i="6303"/>
  <c r="C41" i="6303"/>
  <c r="H41" i="6303"/>
  <c r="C40" i="6303"/>
  <c r="H40" i="6303"/>
  <c r="C39" i="6303"/>
  <c r="H39" i="6303"/>
  <c r="C38" i="6303"/>
  <c r="H38" i="6303"/>
  <c r="C37" i="6303"/>
  <c r="H37" i="6303"/>
  <c r="C36" i="6303"/>
  <c r="H36" i="6303"/>
  <c r="C35" i="6303"/>
  <c r="H35" i="6303"/>
  <c r="H34" i="6303"/>
  <c r="H33" i="6303"/>
  <c r="H32" i="6303"/>
  <c r="H31" i="6303"/>
  <c r="H30" i="6303"/>
  <c r="H11" i="6303"/>
  <c r="H29" i="6303"/>
  <c r="H28" i="6303"/>
  <c r="H27" i="6303"/>
  <c r="B25" i="6303"/>
  <c r="H26" i="6303"/>
  <c r="B24" i="6303"/>
  <c r="H25" i="6303"/>
  <c r="C23" i="6303"/>
  <c r="H10" i="6303"/>
  <c r="C22" i="6303"/>
  <c r="H24" i="6303"/>
  <c r="C21" i="6303"/>
  <c r="H23" i="6303"/>
  <c r="C20" i="6303"/>
  <c r="H22" i="6303"/>
  <c r="C19" i="6303"/>
  <c r="H21" i="6303"/>
  <c r="H20" i="6303"/>
  <c r="O25" i="6298" l="1"/>
  <c r="O20" i="6287"/>
  <c r="O28" i="6302"/>
  <c r="O24" i="6302"/>
  <c r="O34" i="6302"/>
  <c r="C32" i="6302"/>
  <c r="B27" i="6302"/>
  <c r="C18" i="6302"/>
  <c r="B17" i="6302"/>
  <c r="C17" i="6302" s="1"/>
  <c r="B16" i="6302"/>
  <c r="O15" i="6302"/>
  <c r="H19" i="6302"/>
  <c r="B15" i="6302"/>
  <c r="C15" i="6302" s="1"/>
  <c r="O14" i="6302"/>
  <c r="H18" i="6302"/>
  <c r="C14" i="6302"/>
  <c r="O13" i="6302"/>
  <c r="C13" i="6302"/>
  <c r="O12" i="6302"/>
  <c r="C12" i="6302"/>
  <c r="H15" i="6302"/>
  <c r="B11" i="6302"/>
  <c r="C11" i="6302" s="1"/>
  <c r="H3" i="6302"/>
  <c r="C10" i="6302"/>
  <c r="O9" i="6302"/>
  <c r="C9" i="6302"/>
  <c r="O8" i="6302"/>
  <c r="C8" i="6302"/>
  <c r="O7" i="6302"/>
  <c r="H7" i="6302"/>
  <c r="C7" i="6302"/>
  <c r="O6" i="6302"/>
  <c r="B6" i="6302"/>
  <c r="O5" i="6302"/>
  <c r="H8" i="6302"/>
  <c r="B5" i="6302"/>
  <c r="O4" i="6302"/>
  <c r="O3" i="6302"/>
  <c r="H10" i="6302"/>
  <c r="O2" i="6302"/>
  <c r="H2" i="6302"/>
  <c r="O19" i="6299"/>
  <c r="O32" i="6272"/>
  <c r="H11" i="6302" l="1"/>
  <c r="H6" i="6302"/>
  <c r="H9" i="6302"/>
  <c r="H16" i="6302"/>
  <c r="H4" i="6302"/>
  <c r="H17" i="6302"/>
  <c r="H20" i="6302"/>
  <c r="B26" i="6302"/>
  <c r="C16" i="6302"/>
  <c r="C47" i="6302"/>
  <c r="C46" i="6302"/>
  <c r="C45" i="6302"/>
  <c r="C44" i="6302"/>
  <c r="C43" i="6302"/>
  <c r="H5" i="6302"/>
  <c r="C42" i="6302"/>
  <c r="H42" i="6302"/>
  <c r="C41" i="6302"/>
  <c r="H41" i="6302"/>
  <c r="C40" i="6302"/>
  <c r="H40" i="6302"/>
  <c r="C39" i="6302"/>
  <c r="H39" i="6302"/>
  <c r="C38" i="6302"/>
  <c r="H38" i="6302"/>
  <c r="C37" i="6302"/>
  <c r="H37" i="6302"/>
  <c r="C36" i="6302"/>
  <c r="H36" i="6302"/>
  <c r="C35" i="6302"/>
  <c r="H35" i="6302"/>
  <c r="H34" i="6302"/>
  <c r="H33" i="6302"/>
  <c r="H32" i="6302"/>
  <c r="H31" i="6302"/>
  <c r="H30" i="6302"/>
  <c r="H14" i="6302"/>
  <c r="H29" i="6302"/>
  <c r="H28" i="6302"/>
  <c r="H12" i="6302"/>
  <c r="B25" i="6302"/>
  <c r="H27" i="6302"/>
  <c r="B24" i="6302"/>
  <c r="H26" i="6302"/>
  <c r="C23" i="6302"/>
  <c r="H25" i="6302"/>
  <c r="C22" i="6302"/>
  <c r="H24" i="6302"/>
  <c r="C21" i="6302"/>
  <c r="H13" i="6302"/>
  <c r="C20" i="6302"/>
  <c r="H23" i="6302"/>
  <c r="C19" i="6302"/>
  <c r="H22" i="6302"/>
  <c r="H21" i="6302"/>
  <c r="O22" i="6287" l="1"/>
  <c r="O23" i="6295"/>
  <c r="O26" i="6301"/>
  <c r="O34" i="6301"/>
  <c r="O22" i="6301"/>
  <c r="C32" i="6301"/>
  <c r="B27" i="6301"/>
  <c r="C18" i="6301"/>
  <c r="B17" i="6301"/>
  <c r="C17" i="6301" s="1"/>
  <c r="B16" i="6301"/>
  <c r="O15" i="6301"/>
  <c r="H19" i="6301"/>
  <c r="B15" i="6301"/>
  <c r="C15" i="6301" s="1"/>
  <c r="O14" i="6301"/>
  <c r="H18" i="6301"/>
  <c r="C14" i="6301"/>
  <c r="O13" i="6301"/>
  <c r="C13" i="6301"/>
  <c r="O12" i="6301"/>
  <c r="H16" i="6301"/>
  <c r="C12" i="6301"/>
  <c r="H11" i="6301"/>
  <c r="B11" i="6301"/>
  <c r="C11" i="6301" s="1"/>
  <c r="H5" i="6301"/>
  <c r="C10" i="6301"/>
  <c r="O9" i="6301"/>
  <c r="H10" i="6301"/>
  <c r="C9" i="6301"/>
  <c r="O8" i="6301"/>
  <c r="H15" i="6301"/>
  <c r="C8" i="6301"/>
  <c r="O7" i="6301"/>
  <c r="H8" i="6301"/>
  <c r="C7" i="6301"/>
  <c r="O6" i="6301"/>
  <c r="H6" i="6301"/>
  <c r="B6" i="6301"/>
  <c r="O5" i="6301"/>
  <c r="H7" i="6301"/>
  <c r="B5" i="6301"/>
  <c r="O4" i="6301"/>
  <c r="O3" i="6301"/>
  <c r="H9" i="6301"/>
  <c r="O2" i="6301"/>
  <c r="H3" i="6301"/>
  <c r="O39" i="6277"/>
  <c r="O29" i="6272"/>
  <c r="H2" i="6301" l="1"/>
  <c r="H17" i="6301"/>
  <c r="H12" i="6301"/>
  <c r="B26" i="6301"/>
  <c r="C16" i="6301"/>
  <c r="C47" i="6301"/>
  <c r="C46" i="6301"/>
  <c r="C45" i="6301"/>
  <c r="C44" i="6301"/>
  <c r="C43" i="6301"/>
  <c r="H4" i="6301"/>
  <c r="C42" i="6301"/>
  <c r="H42" i="6301"/>
  <c r="C41" i="6301"/>
  <c r="H41" i="6301"/>
  <c r="C40" i="6301"/>
  <c r="H40" i="6301"/>
  <c r="C39" i="6301"/>
  <c r="H39" i="6301"/>
  <c r="C38" i="6301"/>
  <c r="H38" i="6301"/>
  <c r="C37" i="6301"/>
  <c r="H37" i="6301"/>
  <c r="C36" i="6301"/>
  <c r="H36" i="6301"/>
  <c r="C35" i="6301"/>
  <c r="H35" i="6301"/>
  <c r="H34" i="6301"/>
  <c r="H33" i="6301"/>
  <c r="H32" i="6301"/>
  <c r="H31" i="6301"/>
  <c r="H30" i="6301"/>
  <c r="H29" i="6301"/>
  <c r="H14" i="6301"/>
  <c r="H28" i="6301"/>
  <c r="H27" i="6301"/>
  <c r="B25" i="6301"/>
  <c r="H26" i="6301"/>
  <c r="B24" i="6301"/>
  <c r="H25" i="6301"/>
  <c r="C23" i="6301"/>
  <c r="H13" i="6301"/>
  <c r="C22" i="6301"/>
  <c r="H24" i="6301"/>
  <c r="C21" i="6301"/>
  <c r="H23" i="6301"/>
  <c r="C20" i="6301"/>
  <c r="H22" i="6301"/>
  <c r="C19" i="6301"/>
  <c r="H21" i="6301"/>
  <c r="H20" i="6301"/>
  <c r="O29" i="6298" l="1"/>
  <c r="O30" i="6277"/>
  <c r="O22" i="6295" l="1"/>
  <c r="O21" i="6295"/>
  <c r="O31" i="6295"/>
  <c r="O32" i="6298"/>
  <c r="O26" i="6298"/>
  <c r="O25" i="6299"/>
  <c r="O22" i="6299"/>
  <c r="O61" i="6272"/>
  <c r="O19" i="6300"/>
  <c r="O18" i="6300"/>
  <c r="O20" i="6300"/>
  <c r="C32" i="6300"/>
  <c r="B27" i="6300"/>
  <c r="C18" i="6300"/>
  <c r="B17" i="6300"/>
  <c r="C17" i="6300" s="1"/>
  <c r="H8" i="6300"/>
  <c r="B16" i="6300"/>
  <c r="O15" i="6300"/>
  <c r="H18" i="6300"/>
  <c r="B15" i="6300"/>
  <c r="C15" i="6300" s="1"/>
  <c r="O14" i="6300"/>
  <c r="H17" i="6300"/>
  <c r="C14" i="6300"/>
  <c r="O13" i="6300"/>
  <c r="H16" i="6300"/>
  <c r="C13" i="6300"/>
  <c r="O12" i="6300"/>
  <c r="H15" i="6300"/>
  <c r="C12" i="6300"/>
  <c r="H14" i="6300"/>
  <c r="B11" i="6300"/>
  <c r="C11" i="6300" s="1"/>
  <c r="H2" i="6300"/>
  <c r="C10" i="6300"/>
  <c r="O9" i="6300"/>
  <c r="H13" i="6300"/>
  <c r="C9" i="6300"/>
  <c r="O8" i="6300"/>
  <c r="H12" i="6300"/>
  <c r="C8" i="6300"/>
  <c r="O7" i="6300"/>
  <c r="H11" i="6300"/>
  <c r="C7" i="6300"/>
  <c r="O6" i="6300"/>
  <c r="H7" i="6300"/>
  <c r="B6" i="6300"/>
  <c r="O5" i="6300"/>
  <c r="H4" i="6300"/>
  <c r="B5" i="6300"/>
  <c r="O4" i="6300"/>
  <c r="H10" i="6300"/>
  <c r="O3" i="6300"/>
  <c r="H6" i="6300"/>
  <c r="O2" i="6300"/>
  <c r="H3" i="6300"/>
  <c r="B26" i="6300" l="1"/>
  <c r="C16" i="6300"/>
  <c r="C47" i="6300"/>
  <c r="C46" i="6300"/>
  <c r="C45" i="6300"/>
  <c r="C44" i="6300"/>
  <c r="C43" i="6300"/>
  <c r="H5" i="6300"/>
  <c r="C42" i="6300"/>
  <c r="H42" i="6300"/>
  <c r="C41" i="6300"/>
  <c r="H41" i="6300"/>
  <c r="C40" i="6300"/>
  <c r="H40" i="6300"/>
  <c r="C39" i="6300"/>
  <c r="H39" i="6300"/>
  <c r="C38" i="6300"/>
  <c r="H38" i="6300"/>
  <c r="C37" i="6300"/>
  <c r="H37" i="6300"/>
  <c r="C36" i="6300"/>
  <c r="H36" i="6300"/>
  <c r="C35" i="6300"/>
  <c r="H35" i="6300"/>
  <c r="H34" i="6300"/>
  <c r="H33" i="6300"/>
  <c r="H32" i="6300"/>
  <c r="H31" i="6300"/>
  <c r="H30" i="6300"/>
  <c r="H9" i="6300"/>
  <c r="H29" i="6300"/>
  <c r="H28" i="6300"/>
  <c r="H27" i="6300"/>
  <c r="B25" i="6300"/>
  <c r="H26" i="6300"/>
  <c r="B24" i="6300"/>
  <c r="H25" i="6300"/>
  <c r="C23" i="6300"/>
  <c r="H24" i="6300"/>
  <c r="C22" i="6300"/>
  <c r="H23" i="6300"/>
  <c r="C21" i="6300"/>
  <c r="H22" i="6300"/>
  <c r="C20" i="6300"/>
  <c r="H21" i="6300"/>
  <c r="C19" i="6300"/>
  <c r="H20" i="6300"/>
  <c r="H19" i="6300"/>
  <c r="O19" i="6293" l="1"/>
  <c r="O26" i="6293"/>
  <c r="O29" i="6287"/>
  <c r="O27" i="6287"/>
  <c r="O18" i="6299"/>
  <c r="O24" i="6299"/>
  <c r="O23" i="6299"/>
  <c r="C32" i="6299"/>
  <c r="B27" i="6299"/>
  <c r="C18" i="6299"/>
  <c r="B17" i="6299"/>
  <c r="C17" i="6299" s="1"/>
  <c r="H18" i="6299"/>
  <c r="B16" i="6299"/>
  <c r="O15" i="6299"/>
  <c r="H17" i="6299"/>
  <c r="B15" i="6299"/>
  <c r="C15" i="6299" s="1"/>
  <c r="O14" i="6299"/>
  <c r="H16" i="6299"/>
  <c r="C14" i="6299"/>
  <c r="O13" i="6299"/>
  <c r="H15" i="6299"/>
  <c r="C13" i="6299"/>
  <c r="O12" i="6299"/>
  <c r="H12" i="6299"/>
  <c r="C12" i="6299"/>
  <c r="H14" i="6299"/>
  <c r="B11" i="6299"/>
  <c r="C11" i="6299" s="1"/>
  <c r="H9" i="6299"/>
  <c r="C10" i="6299"/>
  <c r="O9" i="6299"/>
  <c r="H8" i="6299"/>
  <c r="C9" i="6299"/>
  <c r="O8" i="6299"/>
  <c r="H11" i="6299"/>
  <c r="C8" i="6299"/>
  <c r="O7" i="6299"/>
  <c r="H5" i="6299"/>
  <c r="C7" i="6299"/>
  <c r="O6" i="6299"/>
  <c r="H10" i="6299"/>
  <c r="B6" i="6299"/>
  <c r="O5" i="6299"/>
  <c r="H7" i="6299"/>
  <c r="B5" i="6299"/>
  <c r="O4" i="6299"/>
  <c r="H3" i="6299"/>
  <c r="O3" i="6299"/>
  <c r="H6" i="6299"/>
  <c r="O2" i="6299"/>
  <c r="H2" i="6299"/>
  <c r="O37" i="6272"/>
  <c r="O19" i="6298"/>
  <c r="O28" i="6298"/>
  <c r="O27" i="6298"/>
  <c r="C32" i="6298"/>
  <c r="B27" i="6298"/>
  <c r="C18" i="6298"/>
  <c r="B17" i="6298"/>
  <c r="C17" i="6298" s="1"/>
  <c r="H20" i="6298"/>
  <c r="B16" i="6298"/>
  <c r="O15" i="6298"/>
  <c r="H19" i="6298"/>
  <c r="B15" i="6298"/>
  <c r="C15" i="6298" s="1"/>
  <c r="O14" i="6298"/>
  <c r="C14" i="6298"/>
  <c r="O13" i="6298"/>
  <c r="H17" i="6298"/>
  <c r="C13" i="6298"/>
  <c r="O12" i="6298"/>
  <c r="H16" i="6298"/>
  <c r="C12" i="6298"/>
  <c r="H15" i="6298"/>
  <c r="B11" i="6298"/>
  <c r="C11" i="6298" s="1"/>
  <c r="C10" i="6298"/>
  <c r="O9" i="6298"/>
  <c r="H9" i="6298"/>
  <c r="C9" i="6298"/>
  <c r="O8" i="6298"/>
  <c r="H11" i="6298"/>
  <c r="C8" i="6298"/>
  <c r="O7" i="6298"/>
  <c r="C7" i="6298"/>
  <c r="O6" i="6298"/>
  <c r="H7" i="6298"/>
  <c r="B6" i="6298"/>
  <c r="O5" i="6298"/>
  <c r="B5" i="6298"/>
  <c r="O4" i="6298"/>
  <c r="O3" i="6298"/>
  <c r="H13" i="6298"/>
  <c r="O2" i="6298"/>
  <c r="H3" i="6298"/>
  <c r="O39" i="6272"/>
  <c r="H2" i="6298" l="1"/>
  <c r="H8" i="6298"/>
  <c r="H4" i="6298"/>
  <c r="H6" i="6298"/>
  <c r="H18" i="6298"/>
  <c r="B26" i="6299"/>
  <c r="C16" i="6299"/>
  <c r="B26" i="6298"/>
  <c r="C16" i="6298"/>
  <c r="C47" i="6299"/>
  <c r="C46" i="6299"/>
  <c r="C45" i="6299"/>
  <c r="C44" i="6299"/>
  <c r="C43" i="6299"/>
  <c r="H4" i="6299"/>
  <c r="C42" i="6299"/>
  <c r="H42" i="6299"/>
  <c r="C41" i="6299"/>
  <c r="H41" i="6299"/>
  <c r="C40" i="6299"/>
  <c r="H40" i="6299"/>
  <c r="C39" i="6299"/>
  <c r="H39" i="6299"/>
  <c r="C38" i="6299"/>
  <c r="H38" i="6299"/>
  <c r="C37" i="6299"/>
  <c r="H37" i="6299"/>
  <c r="C36" i="6299"/>
  <c r="H36" i="6299"/>
  <c r="C35" i="6299"/>
  <c r="H35" i="6299"/>
  <c r="H34" i="6299"/>
  <c r="H33" i="6299"/>
  <c r="H32" i="6299"/>
  <c r="H31" i="6299"/>
  <c r="H30" i="6299"/>
  <c r="H29" i="6299"/>
  <c r="H13" i="6299"/>
  <c r="H28" i="6299"/>
  <c r="H27" i="6299"/>
  <c r="B25" i="6299"/>
  <c r="H26" i="6299"/>
  <c r="B24" i="6299"/>
  <c r="H25" i="6299"/>
  <c r="C23" i="6299"/>
  <c r="H24" i="6299"/>
  <c r="C22" i="6299"/>
  <c r="H23" i="6299"/>
  <c r="C21" i="6299"/>
  <c r="H22" i="6299"/>
  <c r="C20" i="6299"/>
  <c r="H21" i="6299"/>
  <c r="C19" i="6299"/>
  <c r="H20" i="6299"/>
  <c r="H19" i="6299"/>
  <c r="C47" i="6298"/>
  <c r="C46" i="6298"/>
  <c r="C45" i="6298"/>
  <c r="C44" i="6298"/>
  <c r="C43" i="6298"/>
  <c r="H5" i="6298"/>
  <c r="C42" i="6298"/>
  <c r="H42" i="6298"/>
  <c r="C41" i="6298"/>
  <c r="H41" i="6298"/>
  <c r="C40" i="6298"/>
  <c r="H40" i="6298"/>
  <c r="C39" i="6298"/>
  <c r="H39" i="6298"/>
  <c r="C38" i="6298"/>
  <c r="H38" i="6298"/>
  <c r="C37" i="6298"/>
  <c r="H37" i="6298"/>
  <c r="C36" i="6298"/>
  <c r="H36" i="6298"/>
  <c r="C35" i="6298"/>
  <c r="H35" i="6298"/>
  <c r="H14" i="6298"/>
  <c r="H34" i="6298"/>
  <c r="H33" i="6298"/>
  <c r="H32" i="6298"/>
  <c r="H31" i="6298"/>
  <c r="H10" i="6298"/>
  <c r="H30" i="6298"/>
  <c r="H29" i="6298"/>
  <c r="H28" i="6298"/>
  <c r="B25" i="6298"/>
  <c r="H27" i="6298"/>
  <c r="B24" i="6298"/>
  <c r="H26" i="6298"/>
  <c r="C23" i="6298"/>
  <c r="H25" i="6298"/>
  <c r="C22" i="6298"/>
  <c r="H24" i="6298"/>
  <c r="C21" i="6298"/>
  <c r="H23" i="6298"/>
  <c r="C20" i="6298"/>
  <c r="H22" i="6298"/>
  <c r="C19" i="6298"/>
  <c r="H12" i="6298"/>
  <c r="H21" i="6298"/>
  <c r="O32" i="6295" l="1"/>
  <c r="O22" i="6293"/>
  <c r="O22" i="6296"/>
  <c r="O18" i="6296"/>
  <c r="O19" i="6274"/>
  <c r="O20" i="6274"/>
  <c r="O19" i="6296" l="1"/>
  <c r="O20" i="6296"/>
  <c r="O21" i="6296"/>
  <c r="C32" i="6297"/>
  <c r="B27" i="6297"/>
  <c r="C18" i="6297"/>
  <c r="C17" i="6297"/>
  <c r="B17" i="6297"/>
  <c r="C47" i="6297" s="1"/>
  <c r="C16" i="6297"/>
  <c r="B16" i="6297"/>
  <c r="B26" i="6297" s="1"/>
  <c r="O15" i="6297"/>
  <c r="C15" i="6297"/>
  <c r="B15" i="6297"/>
  <c r="O14" i="6297"/>
  <c r="C14" i="6297"/>
  <c r="O13" i="6297"/>
  <c r="C13" i="6297"/>
  <c r="O12" i="6297"/>
  <c r="C12" i="6297"/>
  <c r="C11" i="6297"/>
  <c r="B11" i="6297"/>
  <c r="C10" i="6297"/>
  <c r="O9" i="6297"/>
  <c r="C9" i="6297"/>
  <c r="O8" i="6297"/>
  <c r="C8" i="6297"/>
  <c r="O7" i="6297"/>
  <c r="C7" i="6297"/>
  <c r="O6" i="6297"/>
  <c r="H6" i="6297"/>
  <c r="B6" i="6297"/>
  <c r="O5" i="6297"/>
  <c r="B5" i="6297"/>
  <c r="O4" i="6297"/>
  <c r="O3" i="6297"/>
  <c r="O2" i="6297"/>
  <c r="O24" i="6295"/>
  <c r="O28" i="6277"/>
  <c r="O23" i="6287"/>
  <c r="O28" i="6272"/>
  <c r="H10" i="6297" l="1"/>
  <c r="H3" i="6297"/>
  <c r="H13" i="6297"/>
  <c r="H18" i="6297"/>
  <c r="H24" i="6297"/>
  <c r="H35" i="6297"/>
  <c r="C44" i="6297"/>
  <c r="H5" i="6297"/>
  <c r="H9" i="6297"/>
  <c r="H12" i="6297"/>
  <c r="C19" i="6297"/>
  <c r="C21" i="6297"/>
  <c r="C23" i="6297"/>
  <c r="B25" i="6297"/>
  <c r="H30" i="6297"/>
  <c r="H33" i="6297"/>
  <c r="C36" i="6297"/>
  <c r="C38" i="6297"/>
  <c r="C40" i="6297"/>
  <c r="C42" i="6297"/>
  <c r="C45" i="6297"/>
  <c r="H20" i="6297"/>
  <c r="H29" i="6297"/>
  <c r="H41" i="6297"/>
  <c r="H2" i="6297"/>
  <c r="H4" i="6297"/>
  <c r="H8" i="6297"/>
  <c r="H17" i="6297"/>
  <c r="H19" i="6297"/>
  <c r="H21" i="6297"/>
  <c r="H23" i="6297"/>
  <c r="H25" i="6297"/>
  <c r="H27" i="6297"/>
  <c r="H31" i="6297"/>
  <c r="H34" i="6297"/>
  <c r="H36" i="6297"/>
  <c r="H38" i="6297"/>
  <c r="H40" i="6297"/>
  <c r="H42" i="6297"/>
  <c r="C46" i="6297"/>
  <c r="H22" i="6297"/>
  <c r="H26" i="6297"/>
  <c r="H32" i="6297"/>
  <c r="H37" i="6297"/>
  <c r="H39" i="6297"/>
  <c r="H7" i="6297"/>
  <c r="H11" i="6297"/>
  <c r="H14" i="6297"/>
  <c r="H15" i="6297"/>
  <c r="H16" i="6297"/>
  <c r="C20" i="6297"/>
  <c r="C22" i="6297"/>
  <c r="B24" i="6297"/>
  <c r="H28" i="6297"/>
  <c r="C35" i="6297"/>
  <c r="C37" i="6297"/>
  <c r="C39" i="6297"/>
  <c r="C41" i="6297"/>
  <c r="C43" i="6297"/>
  <c r="C32" i="6296" l="1"/>
  <c r="B27" i="6296"/>
  <c r="H20" i="6296"/>
  <c r="C18" i="6296"/>
  <c r="B17" i="6296"/>
  <c r="C47" i="6296" s="1"/>
  <c r="C16" i="6296"/>
  <c r="B16" i="6296"/>
  <c r="B26" i="6296" s="1"/>
  <c r="O15" i="6296"/>
  <c r="B15" i="6296"/>
  <c r="C15" i="6296" s="1"/>
  <c r="O14" i="6296"/>
  <c r="C14" i="6296"/>
  <c r="O13" i="6296"/>
  <c r="H13" i="6296"/>
  <c r="C13" i="6296"/>
  <c r="O12" i="6296"/>
  <c r="C12" i="6296"/>
  <c r="B11" i="6296"/>
  <c r="C11" i="6296" s="1"/>
  <c r="H4" i="6296"/>
  <c r="C10" i="6296"/>
  <c r="O9" i="6296"/>
  <c r="C9" i="6296"/>
  <c r="O8" i="6296"/>
  <c r="C8" i="6296"/>
  <c r="O7" i="6296"/>
  <c r="C7" i="6296"/>
  <c r="O6" i="6296"/>
  <c r="H5" i="6296"/>
  <c r="B6" i="6296"/>
  <c r="O5" i="6296"/>
  <c r="B5" i="6296"/>
  <c r="O4" i="6296"/>
  <c r="O3" i="6296"/>
  <c r="H6" i="6296"/>
  <c r="O2" i="6296"/>
  <c r="O20" i="6293"/>
  <c r="O26" i="6295"/>
  <c r="H22" i="6296" l="1"/>
  <c r="C17" i="6296"/>
  <c r="H18" i="6296"/>
  <c r="H24" i="6296"/>
  <c r="H26" i="6296"/>
  <c r="H29" i="6296"/>
  <c r="H32" i="6296"/>
  <c r="H35" i="6296"/>
  <c r="H37" i="6296"/>
  <c r="H39" i="6296"/>
  <c r="H41" i="6296"/>
  <c r="C44" i="6296"/>
  <c r="H3" i="6296"/>
  <c r="H10" i="6296"/>
  <c r="H12" i="6296"/>
  <c r="C19" i="6296"/>
  <c r="C21" i="6296"/>
  <c r="C23" i="6296"/>
  <c r="B25" i="6296"/>
  <c r="H30" i="6296"/>
  <c r="H33" i="6296"/>
  <c r="C36" i="6296"/>
  <c r="C38" i="6296"/>
  <c r="C40" i="6296"/>
  <c r="C42" i="6296"/>
  <c r="C45" i="6296"/>
  <c r="H2" i="6296"/>
  <c r="H7" i="6296"/>
  <c r="H9" i="6296"/>
  <c r="H17" i="6296"/>
  <c r="H19" i="6296"/>
  <c r="H21" i="6296"/>
  <c r="H23" i="6296"/>
  <c r="H25" i="6296"/>
  <c r="H27" i="6296"/>
  <c r="H31" i="6296"/>
  <c r="H34" i="6296"/>
  <c r="H36" i="6296"/>
  <c r="H38" i="6296"/>
  <c r="H40" i="6296"/>
  <c r="H42" i="6296"/>
  <c r="C46" i="6296"/>
  <c r="H8" i="6296"/>
  <c r="H11" i="6296"/>
  <c r="H14" i="6296"/>
  <c r="H15" i="6296"/>
  <c r="H16" i="6296"/>
  <c r="C20" i="6296"/>
  <c r="C22" i="6296"/>
  <c r="B24" i="6296"/>
  <c r="H28" i="6296"/>
  <c r="C35" i="6296"/>
  <c r="C37" i="6296"/>
  <c r="C39" i="6296"/>
  <c r="C41" i="6296"/>
  <c r="C43" i="6296"/>
  <c r="O29" i="6295" l="1"/>
  <c r="O28" i="6275"/>
  <c r="O41" i="6287" l="1"/>
  <c r="O21" i="6274"/>
  <c r="O24" i="6274"/>
  <c r="O24" i="6293"/>
  <c r="O28" i="6295" l="1"/>
  <c r="O27" i="6295"/>
  <c r="O30" i="6295"/>
  <c r="C32" i="6295"/>
  <c r="B27" i="6295"/>
  <c r="C18" i="6295"/>
  <c r="B17" i="6295"/>
  <c r="C46" i="6295" s="1"/>
  <c r="B16" i="6295"/>
  <c r="B26" i="6295" s="1"/>
  <c r="O15" i="6295"/>
  <c r="B15" i="6295"/>
  <c r="C15" i="6295" s="1"/>
  <c r="O14" i="6295"/>
  <c r="C14" i="6295"/>
  <c r="O13" i="6295"/>
  <c r="C13" i="6295"/>
  <c r="O12" i="6295"/>
  <c r="C12" i="6295"/>
  <c r="B11" i="6295"/>
  <c r="C11" i="6295" s="1"/>
  <c r="C10" i="6295"/>
  <c r="O9" i="6295"/>
  <c r="C9" i="6295"/>
  <c r="O8" i="6295"/>
  <c r="C8" i="6295"/>
  <c r="O7" i="6295"/>
  <c r="C7" i="6295"/>
  <c r="O6" i="6295"/>
  <c r="B6" i="6295"/>
  <c r="O5" i="6295"/>
  <c r="B5" i="6295"/>
  <c r="O4" i="6295"/>
  <c r="O3" i="6295"/>
  <c r="O2" i="6295"/>
  <c r="O19" i="6294"/>
  <c r="O20" i="6294"/>
  <c r="O18" i="6294"/>
  <c r="C32" i="6294"/>
  <c r="B27" i="6294"/>
  <c r="C20" i="6294"/>
  <c r="C18" i="6294"/>
  <c r="B17" i="6294"/>
  <c r="C47" i="6294" s="1"/>
  <c r="H16" i="6294"/>
  <c r="C16" i="6294"/>
  <c r="B16" i="6294"/>
  <c r="B26" i="6294" s="1"/>
  <c r="O15" i="6294"/>
  <c r="B15" i="6294"/>
  <c r="C15" i="6294" s="1"/>
  <c r="O14" i="6294"/>
  <c r="H14" i="6294"/>
  <c r="C14" i="6294"/>
  <c r="O13" i="6294"/>
  <c r="C13" i="6294"/>
  <c r="O12" i="6294"/>
  <c r="C12" i="6294"/>
  <c r="H11" i="6294"/>
  <c r="B11" i="6294"/>
  <c r="C11" i="6294" s="1"/>
  <c r="C10" i="6294"/>
  <c r="O9" i="6294"/>
  <c r="C9" i="6294"/>
  <c r="O8" i="6294"/>
  <c r="C8" i="6294"/>
  <c r="O7" i="6294"/>
  <c r="C7" i="6294"/>
  <c r="O6" i="6294"/>
  <c r="B6" i="6294"/>
  <c r="O5" i="6294"/>
  <c r="B5" i="6294"/>
  <c r="O4" i="6294"/>
  <c r="O3" i="6294"/>
  <c r="H4" i="6294"/>
  <c r="O2" i="6294"/>
  <c r="O28" i="6287"/>
  <c r="O30" i="6287"/>
  <c r="O33" i="6277"/>
  <c r="O23" i="6277"/>
  <c r="O38" i="6272"/>
  <c r="O30" i="6272"/>
  <c r="B25" i="6294" l="1"/>
  <c r="C37" i="6294"/>
  <c r="H31" i="6294"/>
  <c r="H12" i="6295"/>
  <c r="H8" i="6295"/>
  <c r="H17" i="6295"/>
  <c r="C21" i="6295"/>
  <c r="C35" i="6295"/>
  <c r="C41" i="6295"/>
  <c r="C47" i="6295"/>
  <c r="H14" i="6295"/>
  <c r="C23" i="6295"/>
  <c r="H9" i="6295"/>
  <c r="C36" i="6295"/>
  <c r="C42" i="6295"/>
  <c r="C19" i="6295"/>
  <c r="B24" i="6295"/>
  <c r="C37" i="6295"/>
  <c r="C43" i="6295"/>
  <c r="H7" i="6295"/>
  <c r="H6" i="6295"/>
  <c r="H16" i="6295"/>
  <c r="H10" i="6295"/>
  <c r="H5" i="6295"/>
  <c r="H11" i="6295"/>
  <c r="H19" i="6295"/>
  <c r="C17" i="6295"/>
  <c r="C20" i="6295"/>
  <c r="H28" i="6295"/>
  <c r="H34" i="6295"/>
  <c r="H38" i="6295"/>
  <c r="C45" i="6295"/>
  <c r="C16" i="6295"/>
  <c r="C38" i="6295"/>
  <c r="H31" i="6295"/>
  <c r="H3" i="6295"/>
  <c r="H13" i="6295"/>
  <c r="H18" i="6295"/>
  <c r="H20" i="6295"/>
  <c r="C22" i="6295"/>
  <c r="C39" i="6295"/>
  <c r="H25" i="6295"/>
  <c r="H33" i="6295"/>
  <c r="C40" i="6295"/>
  <c r="H42" i="6295"/>
  <c r="H22" i="6295"/>
  <c r="H26" i="6295"/>
  <c r="H29" i="6295"/>
  <c r="H35" i="6295"/>
  <c r="H39" i="6295"/>
  <c r="H2" i="6295"/>
  <c r="H23" i="6295"/>
  <c r="H27" i="6295"/>
  <c r="H30" i="6295"/>
  <c r="H36" i="6295"/>
  <c r="H40" i="6295"/>
  <c r="C44" i="6295"/>
  <c r="B25" i="6295"/>
  <c r="H4" i="6295"/>
  <c r="H21" i="6295"/>
  <c r="H24" i="6295"/>
  <c r="H15" i="6295"/>
  <c r="H32" i="6295"/>
  <c r="H37" i="6295"/>
  <c r="H41" i="6295"/>
  <c r="H7" i="6294"/>
  <c r="H12" i="6294"/>
  <c r="C38" i="6294"/>
  <c r="H37" i="6294"/>
  <c r="H32" i="6294"/>
  <c r="C22" i="6294"/>
  <c r="H38" i="6294"/>
  <c r="H25" i="6294"/>
  <c r="H15" i="6294"/>
  <c r="H21" i="6294"/>
  <c r="H26" i="6294"/>
  <c r="H22" i="6294"/>
  <c r="C39" i="6294"/>
  <c r="H2" i="6294"/>
  <c r="C23" i="6294"/>
  <c r="H27" i="6294"/>
  <c r="C35" i="6294"/>
  <c r="C40" i="6294"/>
  <c r="H33" i="6294"/>
  <c r="H13" i="6294"/>
  <c r="H18" i="6294"/>
  <c r="H6" i="6294"/>
  <c r="C19" i="6294"/>
  <c r="H28" i="6294"/>
  <c r="C36" i="6294"/>
  <c r="H40" i="6294"/>
  <c r="C21" i="6294"/>
  <c r="H10" i="6294"/>
  <c r="C17" i="6294"/>
  <c r="H5" i="6294"/>
  <c r="H17" i="6294"/>
  <c r="H8" i="6294"/>
  <c r="H34" i="6294"/>
  <c r="H23" i="6294"/>
  <c r="H3" i="6294"/>
  <c r="H9" i="6294"/>
  <c r="H19" i="6294"/>
  <c r="B24" i="6294"/>
  <c r="H30" i="6294"/>
  <c r="H36" i="6294"/>
  <c r="C41" i="6294"/>
  <c r="H41" i="6294"/>
  <c r="C42" i="6294"/>
  <c r="H42" i="6294"/>
  <c r="C43" i="6294"/>
  <c r="H20" i="6294"/>
  <c r="H24" i="6294"/>
  <c r="H29" i="6294"/>
  <c r="H35" i="6294"/>
  <c r="H39" i="6294"/>
  <c r="C44" i="6294"/>
  <c r="C45" i="6294"/>
  <c r="C46" i="6294"/>
  <c r="O25" i="6293" l="1"/>
  <c r="O21" i="6293"/>
  <c r="O28" i="6293"/>
  <c r="C32" i="6293"/>
  <c r="B27" i="6293"/>
  <c r="C18" i="6293"/>
  <c r="B17" i="6293"/>
  <c r="C44" i="6293" s="1"/>
  <c r="C16" i="6293"/>
  <c r="B16" i="6293"/>
  <c r="B26" i="6293" s="1"/>
  <c r="O15" i="6293"/>
  <c r="B15" i="6293"/>
  <c r="C15" i="6293" s="1"/>
  <c r="O14" i="6293"/>
  <c r="C14" i="6293"/>
  <c r="O13" i="6293"/>
  <c r="C13" i="6293"/>
  <c r="O12" i="6293"/>
  <c r="C12" i="6293"/>
  <c r="B11" i="6293"/>
  <c r="C11" i="6293" s="1"/>
  <c r="C10" i="6293"/>
  <c r="O9" i="6293"/>
  <c r="C9" i="6293"/>
  <c r="O8" i="6293"/>
  <c r="C8" i="6293"/>
  <c r="O7" i="6293"/>
  <c r="C7" i="6293"/>
  <c r="O6" i="6293"/>
  <c r="B6" i="6293"/>
  <c r="O5" i="6293"/>
  <c r="B5" i="6293"/>
  <c r="O4" i="6293"/>
  <c r="O3" i="6293"/>
  <c r="O2" i="6293"/>
  <c r="O31" i="6277"/>
  <c r="O38" i="6287"/>
  <c r="O21" i="6275"/>
  <c r="O33" i="6272"/>
  <c r="O18" i="6277"/>
  <c r="O21" i="6286"/>
  <c r="O23" i="6292"/>
  <c r="O21" i="6292"/>
  <c r="O22" i="6292"/>
  <c r="O18" i="6291"/>
  <c r="H7" i="6293" l="1"/>
  <c r="H6" i="6293"/>
  <c r="C22" i="6293"/>
  <c r="H34" i="6293"/>
  <c r="H11" i="6293"/>
  <c r="H14" i="6293"/>
  <c r="C43" i="6293"/>
  <c r="C23" i="6293"/>
  <c r="H4" i="6293"/>
  <c r="H35" i="6293"/>
  <c r="C46" i="6293"/>
  <c r="H9" i="6293"/>
  <c r="H24" i="6293"/>
  <c r="C17" i="6293"/>
  <c r="B24" i="6293"/>
  <c r="C38" i="6293"/>
  <c r="H8" i="6293"/>
  <c r="H39" i="6293"/>
  <c r="H5" i="6293"/>
  <c r="H18" i="6293"/>
  <c r="H26" i="6293"/>
  <c r="C47" i="6293"/>
  <c r="H16" i="6293"/>
  <c r="H31" i="6293"/>
  <c r="C39" i="6293"/>
  <c r="C45" i="6293"/>
  <c r="H3" i="6293"/>
  <c r="C37" i="6293"/>
  <c r="H13" i="6293"/>
  <c r="C19" i="6293"/>
  <c r="H20" i="6293"/>
  <c r="H32" i="6293"/>
  <c r="C40" i="6293"/>
  <c r="H2" i="6293"/>
  <c r="H10" i="6293"/>
  <c r="C20" i="6293"/>
  <c r="C35" i="6293"/>
  <c r="H41" i="6293"/>
  <c r="H12" i="6293"/>
  <c r="H15" i="6293"/>
  <c r="H17" i="6293"/>
  <c r="C21" i="6293"/>
  <c r="H28" i="6293"/>
  <c r="C36" i="6293"/>
  <c r="C41" i="6293"/>
  <c r="H22" i="6293"/>
  <c r="H29" i="6293"/>
  <c r="H37" i="6293"/>
  <c r="C42" i="6293"/>
  <c r="H19" i="6293"/>
  <c r="H23" i="6293"/>
  <c r="H27" i="6293"/>
  <c r="H33" i="6293"/>
  <c r="H38" i="6293"/>
  <c r="H42" i="6293"/>
  <c r="H21" i="6293"/>
  <c r="H25" i="6293"/>
  <c r="H30" i="6293"/>
  <c r="H36" i="6293"/>
  <c r="H40" i="6293"/>
  <c r="B25" i="6293"/>
  <c r="O32" i="6280"/>
  <c r="O19" i="6291"/>
  <c r="O22" i="6276" l="1"/>
  <c r="O19" i="6289"/>
  <c r="O24" i="6287" l="1"/>
  <c r="O18" i="6292"/>
  <c r="O19" i="6292"/>
  <c r="O20" i="6292"/>
  <c r="H40" i="6292"/>
  <c r="H37" i="6292"/>
  <c r="H34" i="6292"/>
  <c r="C32" i="6292"/>
  <c r="H27" i="6292"/>
  <c r="B27" i="6292"/>
  <c r="H26" i="6292"/>
  <c r="H23" i="6292"/>
  <c r="H22" i="6292"/>
  <c r="H21" i="6292"/>
  <c r="C19" i="6292"/>
  <c r="C18" i="6292"/>
  <c r="C17" i="6292"/>
  <c r="B17" i="6292"/>
  <c r="C47" i="6292" s="1"/>
  <c r="H16" i="6292"/>
  <c r="C16" i="6292"/>
  <c r="B16" i="6292"/>
  <c r="B26" i="6292" s="1"/>
  <c r="O15" i="6292"/>
  <c r="H15" i="6292"/>
  <c r="B15" i="6292"/>
  <c r="C15" i="6292" s="1"/>
  <c r="O14" i="6292"/>
  <c r="H14" i="6292"/>
  <c r="C14" i="6292"/>
  <c r="O13" i="6292"/>
  <c r="H13" i="6292"/>
  <c r="C13" i="6292"/>
  <c r="O12" i="6292"/>
  <c r="C12" i="6292"/>
  <c r="H11" i="6292"/>
  <c r="C11" i="6292"/>
  <c r="B11" i="6292"/>
  <c r="H10" i="6292"/>
  <c r="C10" i="6292"/>
  <c r="O9" i="6292"/>
  <c r="C9" i="6292"/>
  <c r="O8" i="6292"/>
  <c r="H8" i="6292"/>
  <c r="C8" i="6292"/>
  <c r="O7" i="6292"/>
  <c r="H7" i="6292"/>
  <c r="C7" i="6292"/>
  <c r="O6" i="6292"/>
  <c r="H6" i="6292"/>
  <c r="B6" i="6292"/>
  <c r="O5" i="6292"/>
  <c r="H5" i="6292"/>
  <c r="B5" i="6292"/>
  <c r="O4" i="6292"/>
  <c r="H4" i="6292"/>
  <c r="O3" i="6292"/>
  <c r="H3" i="6292"/>
  <c r="O2" i="6292"/>
  <c r="H2" i="6292"/>
  <c r="O26" i="6280"/>
  <c r="O20" i="6284"/>
  <c r="O21" i="6272"/>
  <c r="H18" i="6292" l="1"/>
  <c r="C22" i="6292"/>
  <c r="H25" i="6292"/>
  <c r="H31" i="6292"/>
  <c r="H36" i="6292"/>
  <c r="H41" i="6292"/>
  <c r="H42" i="6292"/>
  <c r="H17" i="6292"/>
  <c r="H19" i="6292"/>
  <c r="C23" i="6292"/>
  <c r="H32" i="6292"/>
  <c r="H38" i="6292"/>
  <c r="C46" i="6292"/>
  <c r="H33" i="6292"/>
  <c r="C38" i="6292"/>
  <c r="C42" i="6292"/>
  <c r="C20" i="6292"/>
  <c r="B24" i="6292"/>
  <c r="H28" i="6292"/>
  <c r="C35" i="6292"/>
  <c r="C39" i="6292"/>
  <c r="C43" i="6292"/>
  <c r="H20" i="6292"/>
  <c r="H24" i="6292"/>
  <c r="H29" i="6292"/>
  <c r="H35" i="6292"/>
  <c r="H39" i="6292"/>
  <c r="C44" i="6292"/>
  <c r="H9" i="6292"/>
  <c r="H12" i="6292"/>
  <c r="C21" i="6292"/>
  <c r="B25" i="6292"/>
  <c r="H30" i="6292"/>
  <c r="C36" i="6292"/>
  <c r="C40" i="6292"/>
  <c r="C45" i="6292"/>
  <c r="C37" i="6292"/>
  <c r="C41" i="6292"/>
  <c r="O23" i="6286" l="1"/>
  <c r="O31" i="6287"/>
  <c r="O20" i="6291"/>
  <c r="O24" i="6291"/>
  <c r="O20" i="6289"/>
  <c r="O24" i="6289"/>
  <c r="O21" i="6280"/>
  <c r="O22" i="6289"/>
  <c r="O49" i="6287" l="1"/>
  <c r="O31" i="6284"/>
  <c r="O20" i="6273"/>
  <c r="O59" i="6272"/>
  <c r="O21" i="6291"/>
  <c r="O22" i="6291"/>
  <c r="O23" i="6291"/>
  <c r="C32" i="6291"/>
  <c r="B27" i="6291"/>
  <c r="C18" i="6291"/>
  <c r="B17" i="6291"/>
  <c r="C44" i="6291" s="1"/>
  <c r="B16" i="6291"/>
  <c r="B26" i="6291" s="1"/>
  <c r="O15" i="6291"/>
  <c r="B15" i="6291"/>
  <c r="C15" i="6291" s="1"/>
  <c r="O14" i="6291"/>
  <c r="C14" i="6291"/>
  <c r="O13" i="6291"/>
  <c r="C13" i="6291"/>
  <c r="O12" i="6291"/>
  <c r="C12" i="6291"/>
  <c r="B11" i="6291"/>
  <c r="C11" i="6291" s="1"/>
  <c r="C10" i="6291"/>
  <c r="O9" i="6291"/>
  <c r="C9" i="6291"/>
  <c r="O8" i="6291"/>
  <c r="C8" i="6291"/>
  <c r="O7" i="6291"/>
  <c r="C7" i="6291"/>
  <c r="O6" i="6291"/>
  <c r="B6" i="6291"/>
  <c r="O5" i="6291"/>
  <c r="B5" i="6291"/>
  <c r="O4" i="6291"/>
  <c r="O3" i="6291"/>
  <c r="O2" i="6291"/>
  <c r="C16" i="6291" l="1"/>
  <c r="H26" i="6291"/>
  <c r="H8" i="6291"/>
  <c r="H16" i="6291"/>
  <c r="H32" i="6291"/>
  <c r="H14" i="6291"/>
  <c r="H9" i="6291"/>
  <c r="H21" i="6291"/>
  <c r="H37" i="6291"/>
  <c r="C19" i="6291"/>
  <c r="C37" i="6291"/>
  <c r="C23" i="6291"/>
  <c r="H42" i="6291"/>
  <c r="C41" i="6291"/>
  <c r="H3" i="6291"/>
  <c r="H10" i="6291"/>
  <c r="H22" i="6291"/>
  <c r="B24" i="6291"/>
  <c r="H38" i="6291"/>
  <c r="C42" i="6291"/>
  <c r="H12" i="6291"/>
  <c r="H17" i="6291"/>
  <c r="H19" i="6291"/>
  <c r="C20" i="6291"/>
  <c r="H13" i="6291"/>
  <c r="H33" i="6291"/>
  <c r="C38" i="6291"/>
  <c r="H2" i="6291"/>
  <c r="H5" i="6291"/>
  <c r="C21" i="6291"/>
  <c r="H28" i="6291"/>
  <c r="H34" i="6291"/>
  <c r="H39" i="6291"/>
  <c r="C43" i="6291"/>
  <c r="H11" i="6291"/>
  <c r="H15" i="6291"/>
  <c r="C17" i="6291"/>
  <c r="H24" i="6291"/>
  <c r="H35" i="6291"/>
  <c r="C39" i="6291"/>
  <c r="C45" i="6291"/>
  <c r="H7" i="6291"/>
  <c r="H4" i="6291"/>
  <c r="H20" i="6291"/>
  <c r="C22" i="6291"/>
  <c r="H29" i="6291"/>
  <c r="C35" i="6291"/>
  <c r="C40" i="6291"/>
  <c r="C46" i="6291"/>
  <c r="H6" i="6291"/>
  <c r="H18" i="6291"/>
  <c r="H25" i="6291"/>
  <c r="H30" i="6291"/>
  <c r="C36" i="6291"/>
  <c r="H41" i="6291"/>
  <c r="C47" i="6291"/>
  <c r="H23" i="6291"/>
  <c r="H27" i="6291"/>
  <c r="H31" i="6291"/>
  <c r="H36" i="6291"/>
  <c r="H40" i="6291"/>
  <c r="B25" i="6291"/>
  <c r="O20" i="6286" l="1"/>
  <c r="O22" i="6286"/>
  <c r="O20" i="6290"/>
  <c r="O18" i="6290"/>
  <c r="O19" i="6290"/>
  <c r="C39" i="6290"/>
  <c r="H32" i="6290"/>
  <c r="C32" i="6290"/>
  <c r="B27" i="6290"/>
  <c r="B26" i="6290"/>
  <c r="H23" i="6290"/>
  <c r="C19" i="6290"/>
  <c r="C18" i="6290"/>
  <c r="B17" i="6290"/>
  <c r="C47" i="6290" s="1"/>
  <c r="H16" i="6290"/>
  <c r="C16" i="6290"/>
  <c r="B16" i="6290"/>
  <c r="O15" i="6290"/>
  <c r="H15" i="6290"/>
  <c r="C15" i="6290"/>
  <c r="B15" i="6290"/>
  <c r="O14" i="6290"/>
  <c r="H14" i="6290"/>
  <c r="C14" i="6290"/>
  <c r="O13" i="6290"/>
  <c r="H13" i="6290"/>
  <c r="C13" i="6290"/>
  <c r="O12" i="6290"/>
  <c r="C12" i="6290"/>
  <c r="H11" i="6290"/>
  <c r="C11" i="6290"/>
  <c r="B11" i="6290"/>
  <c r="C10" i="6290"/>
  <c r="O9" i="6290"/>
  <c r="H2" i="6290"/>
  <c r="C9" i="6290"/>
  <c r="O8" i="6290"/>
  <c r="H9" i="6290"/>
  <c r="C8" i="6290"/>
  <c r="O7" i="6290"/>
  <c r="H8" i="6290"/>
  <c r="C7" i="6290"/>
  <c r="O6" i="6290"/>
  <c r="H7" i="6290"/>
  <c r="B6" i="6290"/>
  <c r="O5" i="6290"/>
  <c r="H6" i="6290"/>
  <c r="B5" i="6290"/>
  <c r="O4" i="6290"/>
  <c r="O3" i="6290"/>
  <c r="H4" i="6290"/>
  <c r="O2" i="6290"/>
  <c r="H3" i="6290"/>
  <c r="O21" i="6277"/>
  <c r="O19" i="6277"/>
  <c r="O22" i="6272"/>
  <c r="O21" i="6289"/>
  <c r="O18" i="6289"/>
  <c r="O23" i="6289"/>
  <c r="C32" i="6289"/>
  <c r="B27" i="6289"/>
  <c r="C18" i="6289"/>
  <c r="B17" i="6289"/>
  <c r="C47" i="6289" s="1"/>
  <c r="B16" i="6289"/>
  <c r="B26" i="6289" s="1"/>
  <c r="O15" i="6289"/>
  <c r="B15" i="6289"/>
  <c r="C15" i="6289" s="1"/>
  <c r="O14" i="6289"/>
  <c r="C14" i="6289"/>
  <c r="O13" i="6289"/>
  <c r="C13" i="6289"/>
  <c r="O12" i="6289"/>
  <c r="C12" i="6289"/>
  <c r="H12" i="6289"/>
  <c r="C11" i="6289"/>
  <c r="B11" i="6289"/>
  <c r="C10" i="6289"/>
  <c r="O9" i="6289"/>
  <c r="C9" i="6289"/>
  <c r="O8" i="6289"/>
  <c r="C8" i="6289"/>
  <c r="O7" i="6289"/>
  <c r="C7" i="6289"/>
  <c r="O6" i="6289"/>
  <c r="B6" i="6289"/>
  <c r="O5" i="6289"/>
  <c r="B5" i="6289"/>
  <c r="O4" i="6289"/>
  <c r="O3" i="6289"/>
  <c r="O2" i="6289"/>
  <c r="O18" i="6272"/>
  <c r="H2" i="6289" l="1"/>
  <c r="H10" i="6289"/>
  <c r="H20" i="6289"/>
  <c r="H19" i="6290"/>
  <c r="B24" i="6290"/>
  <c r="H28" i="6290"/>
  <c r="H34" i="6290"/>
  <c r="H40" i="6290"/>
  <c r="H3" i="6289"/>
  <c r="H17" i="6289"/>
  <c r="C20" i="6289"/>
  <c r="C36" i="6289"/>
  <c r="H10" i="6290"/>
  <c r="C20" i="6290"/>
  <c r="H25" i="6290"/>
  <c r="H31" i="6290"/>
  <c r="H37" i="6290"/>
  <c r="C41" i="6290"/>
  <c r="H27" i="6289"/>
  <c r="H18" i="6290"/>
  <c r="C23" i="6290"/>
  <c r="H38" i="6290"/>
  <c r="C16" i="6289"/>
  <c r="C38" i="6289"/>
  <c r="H15" i="6289"/>
  <c r="H22" i="6289"/>
  <c r="H28" i="6289"/>
  <c r="H39" i="6289"/>
  <c r="H7" i="6289"/>
  <c r="H4" i="6289"/>
  <c r="C17" i="6289"/>
  <c r="C22" i="6289"/>
  <c r="H31" i="6289"/>
  <c r="C40" i="6289"/>
  <c r="H41" i="6289"/>
  <c r="H11" i="6289"/>
  <c r="H18" i="6289"/>
  <c r="H32" i="6289"/>
  <c r="H8" i="6289"/>
  <c r="H16" i="6289"/>
  <c r="C23" i="6289"/>
  <c r="C42" i="6289"/>
  <c r="H13" i="6289"/>
  <c r="H9" i="6289"/>
  <c r="H19" i="6289"/>
  <c r="H24" i="6289"/>
  <c r="H34" i="6289"/>
  <c r="H6" i="6289"/>
  <c r="H23" i="6289"/>
  <c r="H5" i="6289"/>
  <c r="H14" i="6289"/>
  <c r="C19" i="6289"/>
  <c r="H26" i="6289"/>
  <c r="H35" i="6289"/>
  <c r="H21" i="6290"/>
  <c r="H26" i="6290"/>
  <c r="C35" i="6290"/>
  <c r="H41" i="6290"/>
  <c r="H12" i="6290"/>
  <c r="C17" i="6290"/>
  <c r="C22" i="6290"/>
  <c r="H36" i="6290"/>
  <c r="H42" i="6290"/>
  <c r="H5" i="6290"/>
  <c r="H17" i="6290"/>
  <c r="H22" i="6290"/>
  <c r="H27" i="6290"/>
  <c r="C37" i="6290"/>
  <c r="C46" i="6290"/>
  <c r="H33" i="6290"/>
  <c r="C38" i="6290"/>
  <c r="C42" i="6290"/>
  <c r="C43" i="6290"/>
  <c r="H20" i="6290"/>
  <c r="H24" i="6290"/>
  <c r="H29" i="6290"/>
  <c r="H35" i="6290"/>
  <c r="H39" i="6290"/>
  <c r="C44" i="6290"/>
  <c r="C21" i="6290"/>
  <c r="B25" i="6290"/>
  <c r="H30" i="6290"/>
  <c r="C36" i="6290"/>
  <c r="C40" i="6290"/>
  <c r="C45" i="6290"/>
  <c r="C45" i="6289"/>
  <c r="C21" i="6289"/>
  <c r="H37" i="6289"/>
  <c r="C46" i="6289"/>
  <c r="H33" i="6289"/>
  <c r="H38" i="6289"/>
  <c r="H42" i="6289"/>
  <c r="B24" i="6289"/>
  <c r="H29" i="6289"/>
  <c r="C35" i="6289"/>
  <c r="C39" i="6289"/>
  <c r="C43" i="6289"/>
  <c r="H21" i="6289"/>
  <c r="H25" i="6289"/>
  <c r="H30" i="6289"/>
  <c r="H36" i="6289"/>
  <c r="H40" i="6289"/>
  <c r="C44" i="6289"/>
  <c r="B25" i="6289"/>
  <c r="C37" i="6289"/>
  <c r="C41" i="6289"/>
  <c r="O18" i="6288" l="1"/>
  <c r="O20" i="6288"/>
  <c r="O19" i="6288"/>
  <c r="C32" i="6288"/>
  <c r="B27" i="6288"/>
  <c r="B26" i="6288"/>
  <c r="C18" i="6288"/>
  <c r="B17" i="6288"/>
  <c r="C45" i="6288" s="1"/>
  <c r="B16" i="6288"/>
  <c r="C16" i="6288" s="1"/>
  <c r="O15" i="6288"/>
  <c r="C15" i="6288"/>
  <c r="B15" i="6288"/>
  <c r="O14" i="6288"/>
  <c r="C14" i="6288"/>
  <c r="O13" i="6288"/>
  <c r="C13" i="6288"/>
  <c r="O12" i="6288"/>
  <c r="C12" i="6288"/>
  <c r="B11" i="6288"/>
  <c r="C11" i="6288" s="1"/>
  <c r="H2" i="6288"/>
  <c r="C10" i="6288"/>
  <c r="O9" i="6288"/>
  <c r="C9" i="6288"/>
  <c r="O8" i="6288"/>
  <c r="C8" i="6288"/>
  <c r="O7" i="6288"/>
  <c r="H8" i="6288"/>
  <c r="C7" i="6288"/>
  <c r="O6" i="6288"/>
  <c r="B6" i="6288"/>
  <c r="O5" i="6288"/>
  <c r="B5" i="6288"/>
  <c r="O4" i="6288"/>
  <c r="O3" i="6288"/>
  <c r="O2" i="6288"/>
  <c r="O29" i="6284"/>
  <c r="O18" i="6286"/>
  <c r="O26" i="6277"/>
  <c r="O25" i="6272"/>
  <c r="O48" i="6287"/>
  <c r="O45" i="6287"/>
  <c r="O19" i="6286"/>
  <c r="O22" i="6284"/>
  <c r="H14" i="6288" l="1"/>
  <c r="C17" i="6288"/>
  <c r="C20" i="6288"/>
  <c r="H34" i="6288"/>
  <c r="H25" i="6288"/>
  <c r="H32" i="6288"/>
  <c r="H3" i="6288"/>
  <c r="C22" i="6288"/>
  <c r="C39" i="6288"/>
  <c r="H19" i="6288"/>
  <c r="C41" i="6288"/>
  <c r="H6" i="6288"/>
  <c r="H9" i="6288"/>
  <c r="H11" i="6288"/>
  <c r="H16" i="6288"/>
  <c r="C19" i="6288"/>
  <c r="B24" i="6288"/>
  <c r="H40" i="6288"/>
  <c r="H21" i="6288"/>
  <c r="H26" i="6288"/>
  <c r="C35" i="6288"/>
  <c r="H41" i="6288"/>
  <c r="H42" i="6288"/>
  <c r="H36" i="6288"/>
  <c r="H4" i="6288"/>
  <c r="H7" i="6288"/>
  <c r="H17" i="6288"/>
  <c r="H22" i="6288"/>
  <c r="H27" i="6288"/>
  <c r="C37" i="6288"/>
  <c r="C43" i="6288"/>
  <c r="H15" i="6288"/>
  <c r="C23" i="6288"/>
  <c r="H28" i="6288"/>
  <c r="H37" i="6288"/>
  <c r="C46" i="6288"/>
  <c r="H5" i="6288"/>
  <c r="H13" i="6288"/>
  <c r="H18" i="6288"/>
  <c r="H23" i="6288"/>
  <c r="H31" i="6288"/>
  <c r="H38" i="6288"/>
  <c r="C47" i="6288"/>
  <c r="H33" i="6288"/>
  <c r="C38" i="6288"/>
  <c r="C42" i="6288"/>
  <c r="H20" i="6288"/>
  <c r="H24" i="6288"/>
  <c r="H29" i="6288"/>
  <c r="H35" i="6288"/>
  <c r="H39" i="6288"/>
  <c r="C44" i="6288"/>
  <c r="H10" i="6288"/>
  <c r="H12" i="6288"/>
  <c r="C21" i="6288"/>
  <c r="B25" i="6288"/>
  <c r="H30" i="6288"/>
  <c r="C36" i="6288"/>
  <c r="C40" i="6288"/>
  <c r="O42" i="6277" l="1"/>
  <c r="O40" i="6287"/>
  <c r="O35" i="6287"/>
  <c r="O21" i="6273"/>
  <c r="O44" i="6287"/>
  <c r="O43" i="6287"/>
  <c r="O46" i="6287"/>
  <c r="C32" i="6287"/>
  <c r="B27" i="6287"/>
  <c r="C18" i="6287"/>
  <c r="B17" i="6287"/>
  <c r="C45" i="6287" s="1"/>
  <c r="B16" i="6287"/>
  <c r="B26" i="6287" s="1"/>
  <c r="O15" i="6287"/>
  <c r="B15" i="6287"/>
  <c r="C15" i="6287" s="1"/>
  <c r="O14" i="6287"/>
  <c r="C14" i="6287"/>
  <c r="O13" i="6287"/>
  <c r="C13" i="6287"/>
  <c r="O12" i="6287"/>
  <c r="C12" i="6287"/>
  <c r="B11" i="6287"/>
  <c r="C11" i="6287" s="1"/>
  <c r="C10" i="6287"/>
  <c r="O9" i="6287"/>
  <c r="C9" i="6287"/>
  <c r="O8" i="6287"/>
  <c r="C8" i="6287"/>
  <c r="O7" i="6287"/>
  <c r="C7" i="6287"/>
  <c r="O6" i="6287"/>
  <c r="B6" i="6287"/>
  <c r="O5" i="6287"/>
  <c r="B5" i="6287"/>
  <c r="O4" i="6287"/>
  <c r="O3" i="6287"/>
  <c r="O2" i="6287"/>
  <c r="O19" i="6276"/>
  <c r="O33" i="6280"/>
  <c r="O27" i="6280"/>
  <c r="O25" i="6275"/>
  <c r="O19" i="6275"/>
  <c r="O48" i="6272"/>
  <c r="C39" i="6287" l="1"/>
  <c r="H41" i="6287"/>
  <c r="H5" i="6287"/>
  <c r="H15" i="6287"/>
  <c r="H24" i="6287"/>
  <c r="H8" i="6287"/>
  <c r="C20" i="6287"/>
  <c r="H11" i="6287"/>
  <c r="H3" i="6287"/>
  <c r="B24" i="6287"/>
  <c r="H19" i="6287"/>
  <c r="H7" i="6287"/>
  <c r="H18" i="6287"/>
  <c r="H33" i="6287"/>
  <c r="C19" i="6287"/>
  <c r="H35" i="6287"/>
  <c r="C16" i="6287"/>
  <c r="H21" i="6287"/>
  <c r="C41" i="6287"/>
  <c r="H26" i="6287"/>
  <c r="H29" i="6287"/>
  <c r="C35" i="6287"/>
  <c r="H42" i="6287"/>
  <c r="H4" i="6287"/>
  <c r="C17" i="6287"/>
  <c r="H10" i="6287"/>
  <c r="H6" i="6287"/>
  <c r="H23" i="6287"/>
  <c r="H13" i="6287"/>
  <c r="H30" i="6287"/>
  <c r="C37" i="6287"/>
  <c r="C43" i="6287"/>
  <c r="C22" i="6287"/>
  <c r="H22" i="6287"/>
  <c r="C23" i="6287"/>
  <c r="H12" i="6287"/>
  <c r="H38" i="6287"/>
  <c r="C46" i="6287"/>
  <c r="H37" i="6287"/>
  <c r="H2" i="6287"/>
  <c r="H20" i="6287"/>
  <c r="H14" i="6287"/>
  <c r="H27" i="6287"/>
  <c r="H32" i="6287"/>
  <c r="H39" i="6287"/>
  <c r="C47" i="6287"/>
  <c r="H34" i="6287"/>
  <c r="C38" i="6287"/>
  <c r="C42" i="6287"/>
  <c r="H25" i="6287"/>
  <c r="H28" i="6287"/>
  <c r="H16" i="6287"/>
  <c r="H36" i="6287"/>
  <c r="H40" i="6287"/>
  <c r="C44" i="6287"/>
  <c r="H9" i="6287"/>
  <c r="H17" i="6287"/>
  <c r="C21" i="6287"/>
  <c r="B25" i="6287"/>
  <c r="H31" i="6287"/>
  <c r="C36" i="6287"/>
  <c r="C40" i="6287"/>
  <c r="O29" i="6286" l="1"/>
  <c r="O24" i="6284"/>
  <c r="O24" i="6275"/>
  <c r="O24" i="6276"/>
  <c r="O34" i="6277"/>
  <c r="O28" i="6284"/>
  <c r="O27" i="6286"/>
  <c r="O24" i="6286"/>
  <c r="O20" i="6278" l="1"/>
  <c r="O19" i="6278"/>
  <c r="O27" i="6277"/>
  <c r="O23" i="6284"/>
  <c r="O30" i="6284"/>
  <c r="O26" i="6274"/>
  <c r="O20" i="6276" l="1"/>
  <c r="O25" i="6286"/>
  <c r="O28" i="6286"/>
  <c r="O26" i="6286"/>
  <c r="C32" i="6286"/>
  <c r="B27" i="6286"/>
  <c r="C18" i="6286"/>
  <c r="B17" i="6286"/>
  <c r="C45" i="6286" s="1"/>
  <c r="B16" i="6286"/>
  <c r="B26" i="6286" s="1"/>
  <c r="O15" i="6286"/>
  <c r="B15" i="6286"/>
  <c r="C15" i="6286" s="1"/>
  <c r="O14" i="6286"/>
  <c r="C14" i="6286"/>
  <c r="O13" i="6286"/>
  <c r="C13" i="6286"/>
  <c r="O12" i="6286"/>
  <c r="C12" i="6286"/>
  <c r="B11" i="6286"/>
  <c r="C11" i="6286" s="1"/>
  <c r="C10" i="6286"/>
  <c r="O9" i="6286"/>
  <c r="C9" i="6286"/>
  <c r="O8" i="6286"/>
  <c r="C8" i="6286"/>
  <c r="O7" i="6286"/>
  <c r="C7" i="6286"/>
  <c r="O6" i="6286"/>
  <c r="B6" i="6286"/>
  <c r="O5" i="6286"/>
  <c r="B5" i="6286"/>
  <c r="O4" i="6286"/>
  <c r="O3" i="6286"/>
  <c r="O2" i="6286"/>
  <c r="O25" i="6273"/>
  <c r="O24" i="6280"/>
  <c r="O49" i="6272"/>
  <c r="H11" i="6286" l="1"/>
  <c r="C16" i="6286"/>
  <c r="H7" i="6286"/>
  <c r="H16" i="6286"/>
  <c r="H23" i="6286"/>
  <c r="H28" i="6286"/>
  <c r="H35" i="6286"/>
  <c r="H41" i="6286"/>
  <c r="C41" i="6286"/>
  <c r="C17" i="6286"/>
  <c r="H10" i="6286"/>
  <c r="H24" i="6286"/>
  <c r="H29" i="6286"/>
  <c r="H37" i="6286"/>
  <c r="H42" i="6286"/>
  <c r="C35" i="6286"/>
  <c r="H15" i="6286"/>
  <c r="H9" i="6286"/>
  <c r="H20" i="6286"/>
  <c r="C23" i="6286"/>
  <c r="H14" i="6286"/>
  <c r="C37" i="6286"/>
  <c r="C42" i="6286"/>
  <c r="H13" i="6286"/>
  <c r="H3" i="6286"/>
  <c r="H32" i="6286"/>
  <c r="H6" i="6286"/>
  <c r="H4" i="6286"/>
  <c r="C19" i="6286"/>
  <c r="B24" i="6286"/>
  <c r="C38" i="6286"/>
  <c r="C43" i="6286"/>
  <c r="H25" i="6286"/>
  <c r="H21" i="6286"/>
  <c r="H27" i="6286"/>
  <c r="H33" i="6286"/>
  <c r="H39" i="6286"/>
  <c r="C46" i="6286"/>
  <c r="C22" i="6286"/>
  <c r="H2" i="6286"/>
  <c r="H18" i="6286"/>
  <c r="H38" i="6286"/>
  <c r="H8" i="6286"/>
  <c r="H19" i="6286"/>
  <c r="H12" i="6286"/>
  <c r="C20" i="6286"/>
  <c r="H34" i="6286"/>
  <c r="C39" i="6286"/>
  <c r="C47" i="6286"/>
  <c r="H22" i="6286"/>
  <c r="H26" i="6286"/>
  <c r="H30" i="6286"/>
  <c r="H36" i="6286"/>
  <c r="H40" i="6286"/>
  <c r="C44" i="6286"/>
  <c r="H5" i="6286"/>
  <c r="H17" i="6286"/>
  <c r="C21" i="6286"/>
  <c r="B25" i="6286"/>
  <c r="H31" i="6286"/>
  <c r="C36" i="6286"/>
  <c r="C40" i="6286"/>
  <c r="O27" i="6274" l="1"/>
  <c r="O22" i="6274"/>
  <c r="O19" i="6280"/>
  <c r="O25" i="6284"/>
  <c r="O18" i="6285"/>
  <c r="O22" i="6285"/>
  <c r="O31" i="6280"/>
  <c r="O18" i="6276"/>
  <c r="O36" i="6277" l="1"/>
  <c r="O25" i="6276"/>
  <c r="O32" i="6284"/>
  <c r="O27" i="6284"/>
  <c r="O21" i="6284"/>
  <c r="O20" i="6275"/>
  <c r="O23" i="6275"/>
  <c r="O18" i="6273"/>
  <c r="O22" i="6273"/>
  <c r="O20" i="6272"/>
  <c r="O19" i="6285"/>
  <c r="O21" i="6285"/>
  <c r="O20" i="6285"/>
  <c r="C45" i="6285"/>
  <c r="C41" i="6285"/>
  <c r="H38" i="6285"/>
  <c r="C36" i="6285"/>
  <c r="H32" i="6285"/>
  <c r="C32" i="6285"/>
  <c r="H28" i="6285"/>
  <c r="B27" i="6285"/>
  <c r="H25" i="6285"/>
  <c r="H22" i="6285"/>
  <c r="C20" i="6285"/>
  <c r="C18" i="6285"/>
  <c r="B17" i="6285"/>
  <c r="C44" i="6285" s="1"/>
  <c r="H16" i="6285"/>
  <c r="B16" i="6285"/>
  <c r="B25" i="6285" s="1"/>
  <c r="O15" i="6285"/>
  <c r="H15" i="6285"/>
  <c r="B15" i="6285"/>
  <c r="C15" i="6285" s="1"/>
  <c r="O14" i="6285"/>
  <c r="H14" i="6285"/>
  <c r="C14" i="6285"/>
  <c r="O13" i="6285"/>
  <c r="H13" i="6285"/>
  <c r="C13" i="6285"/>
  <c r="O12" i="6285"/>
  <c r="H12" i="6285"/>
  <c r="C12" i="6285"/>
  <c r="H11" i="6285"/>
  <c r="B11" i="6285"/>
  <c r="C11" i="6285" s="1"/>
  <c r="H10" i="6285"/>
  <c r="C10" i="6285"/>
  <c r="O9" i="6285"/>
  <c r="H9" i="6285"/>
  <c r="C9" i="6285"/>
  <c r="O8" i="6285"/>
  <c r="H8" i="6285"/>
  <c r="C8" i="6285"/>
  <c r="O7" i="6285"/>
  <c r="H7" i="6285"/>
  <c r="C7" i="6285"/>
  <c r="O6" i="6285"/>
  <c r="H6" i="6285"/>
  <c r="B6" i="6285"/>
  <c r="O5" i="6285"/>
  <c r="H5" i="6285"/>
  <c r="B5" i="6285"/>
  <c r="O4" i="6285"/>
  <c r="H4" i="6285"/>
  <c r="O3" i="6285"/>
  <c r="H3" i="6285"/>
  <c r="O2" i="6285"/>
  <c r="H2" i="6285"/>
  <c r="H18" i="6285" l="1"/>
  <c r="C21" i="6285"/>
  <c r="C23" i="6285"/>
  <c r="H26" i="6285"/>
  <c r="H30" i="6285"/>
  <c r="H33" i="6285"/>
  <c r="H36" i="6285"/>
  <c r="C39" i="6285"/>
  <c r="C42" i="6285"/>
  <c r="C46" i="6285"/>
  <c r="C17" i="6285"/>
  <c r="C19" i="6285"/>
  <c r="H21" i="6285"/>
  <c r="H23" i="6285"/>
  <c r="H31" i="6285"/>
  <c r="H34" i="6285"/>
  <c r="C37" i="6285"/>
  <c r="C40" i="6285"/>
  <c r="H42" i="6285"/>
  <c r="C47" i="6285"/>
  <c r="C16" i="6285"/>
  <c r="H17" i="6285"/>
  <c r="H19" i="6285"/>
  <c r="C22" i="6285"/>
  <c r="B24" i="6285"/>
  <c r="H27" i="6285"/>
  <c r="C35" i="6285"/>
  <c r="C38" i="6285"/>
  <c r="H40" i="6285"/>
  <c r="C43" i="6285"/>
  <c r="B26" i="6285"/>
  <c r="H37" i="6285"/>
  <c r="H41" i="6285"/>
  <c r="H20" i="6285"/>
  <c r="H24" i="6285"/>
  <c r="H29" i="6285"/>
  <c r="H35" i="6285"/>
  <c r="H39" i="6285"/>
  <c r="O30" i="6280" l="1"/>
  <c r="O20" i="6280"/>
  <c r="O19" i="6284"/>
  <c r="O18" i="6284"/>
  <c r="O26" i="6284"/>
  <c r="C32" i="6284"/>
  <c r="H15" i="6284"/>
  <c r="B27" i="6284"/>
  <c r="C18" i="6284"/>
  <c r="B17" i="6284"/>
  <c r="C46" i="6284" s="1"/>
  <c r="B16" i="6284"/>
  <c r="C16" i="6284" s="1"/>
  <c r="O15" i="6284"/>
  <c r="B15" i="6284"/>
  <c r="C15" i="6284" s="1"/>
  <c r="O14" i="6284"/>
  <c r="C14" i="6284"/>
  <c r="O13" i="6284"/>
  <c r="C13" i="6284"/>
  <c r="O12" i="6284"/>
  <c r="C12" i="6284"/>
  <c r="B11" i="6284"/>
  <c r="C11" i="6284" s="1"/>
  <c r="C10" i="6284"/>
  <c r="O9" i="6284"/>
  <c r="C9" i="6284"/>
  <c r="O8" i="6284"/>
  <c r="C8" i="6284"/>
  <c r="O7" i="6284"/>
  <c r="C7" i="6284"/>
  <c r="O6" i="6284"/>
  <c r="B6" i="6284"/>
  <c r="O5" i="6284"/>
  <c r="B5" i="6284"/>
  <c r="O4" i="6284"/>
  <c r="O3" i="6284"/>
  <c r="O2" i="6284"/>
  <c r="O19" i="6281"/>
  <c r="O22" i="6281"/>
  <c r="O19" i="6272"/>
  <c r="O19" i="6283"/>
  <c r="O20" i="6283"/>
  <c r="O18" i="6283"/>
  <c r="C32" i="6283"/>
  <c r="B27" i="6283"/>
  <c r="C18" i="6283"/>
  <c r="B17" i="6283"/>
  <c r="C45" i="6283" s="1"/>
  <c r="B16" i="6283"/>
  <c r="B26" i="6283" s="1"/>
  <c r="O15" i="6283"/>
  <c r="B15" i="6283"/>
  <c r="C15" i="6283" s="1"/>
  <c r="O14" i="6283"/>
  <c r="C14" i="6283"/>
  <c r="O13" i="6283"/>
  <c r="H13" i="6283"/>
  <c r="C13" i="6283"/>
  <c r="O12" i="6283"/>
  <c r="C12" i="6283"/>
  <c r="H11" i="6283"/>
  <c r="C11" i="6283"/>
  <c r="B11" i="6283"/>
  <c r="C10" i="6283"/>
  <c r="O9" i="6283"/>
  <c r="C9" i="6283"/>
  <c r="O8" i="6283"/>
  <c r="H8" i="6283"/>
  <c r="C8" i="6283"/>
  <c r="O7" i="6283"/>
  <c r="C7" i="6283"/>
  <c r="O6" i="6283"/>
  <c r="B6" i="6283"/>
  <c r="O5" i="6283"/>
  <c r="B5" i="6283"/>
  <c r="O4" i="6283"/>
  <c r="H4" i="6283"/>
  <c r="O3" i="6283"/>
  <c r="O2" i="6283"/>
  <c r="H2" i="6283"/>
  <c r="O40" i="6272"/>
  <c r="O23" i="6278"/>
  <c r="O18" i="6278"/>
  <c r="O18" i="6275"/>
  <c r="O26" i="6275"/>
  <c r="O22" i="6275"/>
  <c r="O21" i="6282"/>
  <c r="O22" i="6282"/>
  <c r="O52" i="6277"/>
  <c r="H21" i="6283" l="1"/>
  <c r="H26" i="6283"/>
  <c r="H34" i="6283"/>
  <c r="H40" i="6283"/>
  <c r="H7" i="6283"/>
  <c r="H10" i="6283"/>
  <c r="C17" i="6283"/>
  <c r="C19" i="6283"/>
  <c r="C22" i="6283"/>
  <c r="B24" i="6283"/>
  <c r="C35" i="6283"/>
  <c r="C38" i="6283"/>
  <c r="C41" i="6283"/>
  <c r="C43" i="6283"/>
  <c r="H23" i="6283"/>
  <c r="H31" i="6283"/>
  <c r="H37" i="6283"/>
  <c r="H3" i="6283"/>
  <c r="H6" i="6283"/>
  <c r="C16" i="6283"/>
  <c r="H17" i="6283"/>
  <c r="H19" i="6283"/>
  <c r="H22" i="6283"/>
  <c r="H25" i="6283"/>
  <c r="H27" i="6283"/>
  <c r="H32" i="6283"/>
  <c r="H36" i="6283"/>
  <c r="H38" i="6283"/>
  <c r="H41" i="6283"/>
  <c r="C46" i="6283"/>
  <c r="H18" i="6283"/>
  <c r="H42" i="6283"/>
  <c r="H5" i="6283"/>
  <c r="H14" i="6283"/>
  <c r="H15" i="6283"/>
  <c r="H16" i="6283"/>
  <c r="C20" i="6283"/>
  <c r="C23" i="6283"/>
  <c r="H28" i="6283"/>
  <c r="H33" i="6283"/>
  <c r="C37" i="6283"/>
  <c r="C39" i="6283"/>
  <c r="C42" i="6283"/>
  <c r="C47" i="6283"/>
  <c r="B26" i="6284"/>
  <c r="H5" i="6284"/>
  <c r="H22" i="6284"/>
  <c r="H10" i="6284"/>
  <c r="H20" i="6284"/>
  <c r="H7" i="6284"/>
  <c r="H9" i="6284"/>
  <c r="C20" i="6284"/>
  <c r="H18" i="6284"/>
  <c r="C22" i="6284"/>
  <c r="H38" i="6284"/>
  <c r="H39" i="6284"/>
  <c r="H28" i="6284"/>
  <c r="H16" i="6284"/>
  <c r="C39" i="6284"/>
  <c r="H11" i="6284"/>
  <c r="H12" i="6284"/>
  <c r="C17" i="6284"/>
  <c r="C23" i="6284"/>
  <c r="C41" i="6284"/>
  <c r="H3" i="6284"/>
  <c r="H13" i="6284"/>
  <c r="H42" i="6284"/>
  <c r="H33" i="6284"/>
  <c r="H6" i="6284"/>
  <c r="H21" i="6284"/>
  <c r="H24" i="6284"/>
  <c r="B24" i="6284"/>
  <c r="H35" i="6284"/>
  <c r="H4" i="6284"/>
  <c r="H2" i="6284"/>
  <c r="H19" i="6284"/>
  <c r="C19" i="6284"/>
  <c r="C35" i="6284"/>
  <c r="C43" i="6284"/>
  <c r="H8" i="6284"/>
  <c r="H25" i="6284"/>
  <c r="H14" i="6284"/>
  <c r="C37" i="6284"/>
  <c r="C47" i="6284"/>
  <c r="H34" i="6284"/>
  <c r="C38" i="6284"/>
  <c r="C42" i="6284"/>
  <c r="H26" i="6284"/>
  <c r="H29" i="6284"/>
  <c r="H17" i="6284"/>
  <c r="H36" i="6284"/>
  <c r="H40" i="6284"/>
  <c r="C44" i="6284"/>
  <c r="C21" i="6284"/>
  <c r="B25" i="6284"/>
  <c r="H31" i="6284"/>
  <c r="C36" i="6284"/>
  <c r="C40" i="6284"/>
  <c r="C45" i="6284"/>
  <c r="H23" i="6284"/>
  <c r="H27" i="6284"/>
  <c r="H30" i="6284"/>
  <c r="H32" i="6284"/>
  <c r="H37" i="6284"/>
  <c r="H41" i="6284"/>
  <c r="H20" i="6283"/>
  <c r="H24" i="6283"/>
  <c r="H29" i="6283"/>
  <c r="H35" i="6283"/>
  <c r="H39" i="6283"/>
  <c r="C44" i="6283"/>
  <c r="H9" i="6283"/>
  <c r="H12" i="6283"/>
  <c r="C21" i="6283"/>
  <c r="B25" i="6283"/>
  <c r="H30" i="6283"/>
  <c r="C36" i="6283"/>
  <c r="C40" i="6283"/>
  <c r="O24" i="6273" l="1"/>
  <c r="O29" i="6273"/>
  <c r="O30" i="6274"/>
  <c r="O31" i="6274"/>
  <c r="O45" i="6277"/>
  <c r="O43" i="6277"/>
  <c r="O29" i="6277"/>
  <c r="O45" i="6272"/>
  <c r="O19" i="6282"/>
  <c r="O18" i="6282"/>
  <c r="O20" i="6282"/>
  <c r="C32" i="6282"/>
  <c r="B27" i="6282"/>
  <c r="C18" i="6282"/>
  <c r="B17" i="6282"/>
  <c r="C45" i="6282" s="1"/>
  <c r="B16" i="6282"/>
  <c r="C16" i="6282" s="1"/>
  <c r="O15" i="6282"/>
  <c r="B15" i="6282"/>
  <c r="C15" i="6282" s="1"/>
  <c r="O14" i="6282"/>
  <c r="C14" i="6282"/>
  <c r="O13" i="6282"/>
  <c r="C13" i="6282"/>
  <c r="O12" i="6282"/>
  <c r="C12" i="6282"/>
  <c r="B11" i="6282"/>
  <c r="C11" i="6282" s="1"/>
  <c r="C10" i="6282"/>
  <c r="O9" i="6282"/>
  <c r="C9" i="6282"/>
  <c r="O8" i="6282"/>
  <c r="C8" i="6282"/>
  <c r="O7" i="6282"/>
  <c r="C7" i="6282"/>
  <c r="O6" i="6282"/>
  <c r="B6" i="6282"/>
  <c r="O5" i="6282"/>
  <c r="B5" i="6282"/>
  <c r="O4" i="6282"/>
  <c r="O3" i="6282"/>
  <c r="O2" i="6282"/>
  <c r="O28" i="6274"/>
  <c r="O29" i="6274"/>
  <c r="O23" i="6280"/>
  <c r="O28" i="6280"/>
  <c r="O25" i="6280"/>
  <c r="O18" i="6281"/>
  <c r="O20" i="6281"/>
  <c r="O21" i="6281"/>
  <c r="C32" i="6281"/>
  <c r="B27" i="6281"/>
  <c r="C18" i="6281"/>
  <c r="B17" i="6281"/>
  <c r="C47" i="6281" s="1"/>
  <c r="C16" i="6281"/>
  <c r="B16" i="6281"/>
  <c r="B26" i="6281" s="1"/>
  <c r="O15" i="6281"/>
  <c r="B15" i="6281"/>
  <c r="C15" i="6281" s="1"/>
  <c r="O14" i="6281"/>
  <c r="C14" i="6281"/>
  <c r="O13" i="6281"/>
  <c r="C13" i="6281"/>
  <c r="O12" i="6281"/>
  <c r="C12" i="6281"/>
  <c r="B11" i="6281"/>
  <c r="C11" i="6281" s="1"/>
  <c r="C10" i="6281"/>
  <c r="O9" i="6281"/>
  <c r="C9" i="6281"/>
  <c r="O8" i="6281"/>
  <c r="H10" i="6281"/>
  <c r="C8" i="6281"/>
  <c r="O7" i="6281"/>
  <c r="C7" i="6281"/>
  <c r="O6" i="6281"/>
  <c r="B6" i="6281"/>
  <c r="O5" i="6281"/>
  <c r="B5" i="6281"/>
  <c r="O4" i="6281"/>
  <c r="O3" i="6281"/>
  <c r="O2" i="6281"/>
  <c r="O27" i="6273"/>
  <c r="O28" i="6273"/>
  <c r="O42" i="6272"/>
  <c r="B26" i="6282" l="1"/>
  <c r="H16" i="6282"/>
  <c r="H26" i="6282"/>
  <c r="H13" i="6282"/>
  <c r="H12" i="6282"/>
  <c r="C19" i="6282"/>
  <c r="H33" i="6282"/>
  <c r="H2" i="6282"/>
  <c r="C20" i="6282"/>
  <c r="H35" i="6282"/>
  <c r="C17" i="6282"/>
  <c r="C22" i="6282"/>
  <c r="C39" i="6282"/>
  <c r="H4" i="6282"/>
  <c r="H21" i="6282"/>
  <c r="H6" i="6282"/>
  <c r="H8" i="6282"/>
  <c r="H18" i="6282"/>
  <c r="B24" i="6282"/>
  <c r="H41" i="6282"/>
  <c r="C41" i="6282"/>
  <c r="H22" i="6282"/>
  <c r="H27" i="6282"/>
  <c r="C35" i="6282"/>
  <c r="H42" i="6282"/>
  <c r="H10" i="6282"/>
  <c r="H37" i="6282"/>
  <c r="H11" i="6282"/>
  <c r="H5" i="6282"/>
  <c r="H19" i="6282"/>
  <c r="H23" i="6282"/>
  <c r="H28" i="6282"/>
  <c r="C37" i="6282"/>
  <c r="C43" i="6282"/>
  <c r="H17" i="6282"/>
  <c r="C23" i="6282"/>
  <c r="H29" i="6282"/>
  <c r="H38" i="6282"/>
  <c r="C46" i="6282"/>
  <c r="H3" i="6282"/>
  <c r="H15" i="6282"/>
  <c r="H20" i="6282"/>
  <c r="H24" i="6282"/>
  <c r="H32" i="6282"/>
  <c r="H39" i="6282"/>
  <c r="C47" i="6282"/>
  <c r="H34" i="6282"/>
  <c r="C38" i="6282"/>
  <c r="C42" i="6282"/>
  <c r="H9" i="6282"/>
  <c r="H25" i="6282"/>
  <c r="H30" i="6282"/>
  <c r="H36" i="6282"/>
  <c r="H40" i="6282"/>
  <c r="C44" i="6282"/>
  <c r="H7" i="6282"/>
  <c r="H14" i="6282"/>
  <c r="C21" i="6282"/>
  <c r="B25" i="6282"/>
  <c r="H31" i="6282"/>
  <c r="C36" i="6282"/>
  <c r="C40" i="6282"/>
  <c r="H3" i="6281"/>
  <c r="H22" i="6281"/>
  <c r="H28" i="6281"/>
  <c r="C38" i="6281"/>
  <c r="H12" i="6281"/>
  <c r="H6" i="6281"/>
  <c r="H18" i="6281"/>
  <c r="H23" i="6281"/>
  <c r="H32" i="6281"/>
  <c r="C40" i="6281"/>
  <c r="H31" i="6281"/>
  <c r="H11" i="6281"/>
  <c r="H13" i="6281"/>
  <c r="C23" i="6281"/>
  <c r="H41" i="6281"/>
  <c r="C17" i="6281"/>
  <c r="C42" i="6281"/>
  <c r="H39" i="6281"/>
  <c r="H2" i="6281"/>
  <c r="H19" i="6281"/>
  <c r="H24" i="6281"/>
  <c r="H7" i="6281"/>
  <c r="C19" i="6281"/>
  <c r="H26" i="6281"/>
  <c r="H35" i="6281"/>
  <c r="H9" i="6281"/>
  <c r="H16" i="6281"/>
  <c r="H8" i="6281"/>
  <c r="H14" i="6281"/>
  <c r="H20" i="6281"/>
  <c r="H27" i="6281"/>
  <c r="C36" i="6281"/>
  <c r="C45" i="6281"/>
  <c r="C22" i="6281"/>
  <c r="H4" i="6281"/>
  <c r="H34" i="6281"/>
  <c r="H5" i="6281"/>
  <c r="C21" i="6281"/>
  <c r="H37" i="6281"/>
  <c r="C46" i="6281"/>
  <c r="H33" i="6281"/>
  <c r="H38" i="6281"/>
  <c r="H42" i="6281"/>
  <c r="H15" i="6281"/>
  <c r="H17" i="6281"/>
  <c r="C20" i="6281"/>
  <c r="B24" i="6281"/>
  <c r="H29" i="6281"/>
  <c r="C35" i="6281"/>
  <c r="C39" i="6281"/>
  <c r="C43" i="6281"/>
  <c r="H21" i="6281"/>
  <c r="H25" i="6281"/>
  <c r="H30" i="6281"/>
  <c r="H36" i="6281"/>
  <c r="H40" i="6281"/>
  <c r="C44" i="6281"/>
  <c r="B25" i="6281"/>
  <c r="C37" i="6281"/>
  <c r="C41" i="6281"/>
  <c r="O22" i="6280" l="1"/>
  <c r="O18" i="6280"/>
  <c r="O29" i="6280"/>
  <c r="C32" i="6280"/>
  <c r="B27" i="6280"/>
  <c r="C18" i="6280"/>
  <c r="B17" i="6280"/>
  <c r="C47" i="6280" s="1"/>
  <c r="B16" i="6280"/>
  <c r="B26" i="6280" s="1"/>
  <c r="O15" i="6280"/>
  <c r="B15" i="6280"/>
  <c r="C15" i="6280" s="1"/>
  <c r="O14" i="6280"/>
  <c r="C14" i="6280"/>
  <c r="O13" i="6280"/>
  <c r="C13" i="6280"/>
  <c r="O12" i="6280"/>
  <c r="C12" i="6280"/>
  <c r="B11" i="6280"/>
  <c r="C11" i="6280" s="1"/>
  <c r="C10" i="6280"/>
  <c r="O9" i="6280"/>
  <c r="C9" i="6280"/>
  <c r="O8" i="6280"/>
  <c r="C8" i="6280"/>
  <c r="O7" i="6280"/>
  <c r="C7" i="6280"/>
  <c r="O6" i="6280"/>
  <c r="B6" i="6280"/>
  <c r="O5" i="6280"/>
  <c r="B5" i="6280"/>
  <c r="O4" i="6280"/>
  <c r="O3" i="6280"/>
  <c r="O2" i="6280"/>
  <c r="O18" i="6279"/>
  <c r="O19" i="6279"/>
  <c r="O20" i="6279"/>
  <c r="C32" i="6279"/>
  <c r="B27" i="6279"/>
  <c r="C18" i="6279"/>
  <c r="B17" i="6279"/>
  <c r="C47" i="6279" s="1"/>
  <c r="B16" i="6279"/>
  <c r="B26" i="6279" s="1"/>
  <c r="O15" i="6279"/>
  <c r="C15" i="6279"/>
  <c r="B15" i="6279"/>
  <c r="O14" i="6279"/>
  <c r="C14" i="6279"/>
  <c r="O13" i="6279"/>
  <c r="C13" i="6279"/>
  <c r="O12" i="6279"/>
  <c r="C12" i="6279"/>
  <c r="B11" i="6279"/>
  <c r="C11" i="6279" s="1"/>
  <c r="C10" i="6279"/>
  <c r="O9" i="6279"/>
  <c r="C9" i="6279"/>
  <c r="O8" i="6279"/>
  <c r="C8" i="6279"/>
  <c r="O7" i="6279"/>
  <c r="C7" i="6279"/>
  <c r="O6" i="6279"/>
  <c r="B6" i="6279"/>
  <c r="O5" i="6279"/>
  <c r="B5" i="6279"/>
  <c r="O4" i="6279"/>
  <c r="H5" i="6279"/>
  <c r="O3" i="6279"/>
  <c r="O2" i="6279"/>
  <c r="O21" i="6278"/>
  <c r="O24" i="6278"/>
  <c r="O22" i="6278"/>
  <c r="C32" i="6278"/>
  <c r="B27" i="6278"/>
  <c r="C18" i="6278"/>
  <c r="B17" i="6278"/>
  <c r="C46" i="6278" s="1"/>
  <c r="B16" i="6278"/>
  <c r="B26" i="6278" s="1"/>
  <c r="O15" i="6278"/>
  <c r="B15" i="6278"/>
  <c r="C15" i="6278" s="1"/>
  <c r="O14" i="6278"/>
  <c r="C14" i="6278"/>
  <c r="O13" i="6278"/>
  <c r="C13" i="6278"/>
  <c r="O12" i="6278"/>
  <c r="C12" i="6278"/>
  <c r="B11" i="6278"/>
  <c r="C11" i="6278" s="1"/>
  <c r="C10" i="6278"/>
  <c r="O9" i="6278"/>
  <c r="C9" i="6278"/>
  <c r="O8" i="6278"/>
  <c r="C8" i="6278"/>
  <c r="O7" i="6278"/>
  <c r="C7" i="6278"/>
  <c r="O6" i="6278"/>
  <c r="B6" i="6278"/>
  <c r="O5" i="6278"/>
  <c r="B5" i="6278"/>
  <c r="O4" i="6278"/>
  <c r="O3" i="6278"/>
  <c r="O2" i="6278"/>
  <c r="O54" i="6272"/>
  <c r="O46" i="6277"/>
  <c r="O50" i="6277"/>
  <c r="O25" i="6277"/>
  <c r="C32" i="6277"/>
  <c r="B27" i="6277"/>
  <c r="C18" i="6277"/>
  <c r="B17" i="6277"/>
  <c r="C47" i="6277" s="1"/>
  <c r="B16" i="6277"/>
  <c r="B26" i="6277" s="1"/>
  <c r="O15" i="6277"/>
  <c r="B15" i="6277"/>
  <c r="C15" i="6277" s="1"/>
  <c r="O14" i="6277"/>
  <c r="C14" i="6277"/>
  <c r="O13" i="6277"/>
  <c r="C13" i="6277"/>
  <c r="O12" i="6277"/>
  <c r="C12" i="6277"/>
  <c r="B11" i="6277"/>
  <c r="C11" i="6277" s="1"/>
  <c r="C10" i="6277"/>
  <c r="O9" i="6277"/>
  <c r="C9" i="6277"/>
  <c r="O8" i="6277"/>
  <c r="C8" i="6277"/>
  <c r="O7" i="6277"/>
  <c r="C7" i="6277"/>
  <c r="O6" i="6277"/>
  <c r="B6" i="6277"/>
  <c r="O5" i="6277"/>
  <c r="B5" i="6277"/>
  <c r="O4" i="6277"/>
  <c r="O3" i="6277"/>
  <c r="O2" i="6277"/>
  <c r="O51" i="6272"/>
  <c r="O55" i="6272"/>
  <c r="O23" i="6272"/>
  <c r="H28" i="6279" l="1"/>
  <c r="H4" i="6279"/>
  <c r="H11" i="6279"/>
  <c r="C23" i="6279"/>
  <c r="H7" i="6279"/>
  <c r="H14" i="6279"/>
  <c r="C16" i="6279"/>
  <c r="H4" i="6277"/>
  <c r="C16" i="6277"/>
  <c r="H10" i="6278"/>
  <c r="H28" i="6278"/>
  <c r="H29" i="6278"/>
  <c r="H18" i="6278"/>
  <c r="H21" i="6277"/>
  <c r="H19" i="6277"/>
  <c r="H15" i="6278"/>
  <c r="H2" i="6278"/>
  <c r="H20" i="6278"/>
  <c r="C41" i="6278"/>
  <c r="H4" i="6278"/>
  <c r="C39" i="6278"/>
  <c r="C22" i="6278"/>
  <c r="H38" i="6278"/>
  <c r="C20" i="6278"/>
  <c r="H7" i="6278"/>
  <c r="H13" i="6278"/>
  <c r="C23" i="6278"/>
  <c r="H42" i="6278"/>
  <c r="H34" i="6278"/>
  <c r="H33" i="6278"/>
  <c r="H3" i="6278"/>
  <c r="H24" i="6278"/>
  <c r="C42" i="6278"/>
  <c r="H14" i="6278"/>
  <c r="B24" i="6278"/>
  <c r="H35" i="6278"/>
  <c r="C43" i="6278"/>
  <c r="H9" i="6278"/>
  <c r="H12" i="6278"/>
  <c r="H5" i="6278"/>
  <c r="H27" i="6278"/>
  <c r="C35" i="6278"/>
  <c r="H16" i="6278"/>
  <c r="C17" i="6278"/>
  <c r="H19" i="6278"/>
  <c r="H11" i="6278"/>
  <c r="H17" i="6278"/>
  <c r="C19" i="6278"/>
  <c r="C37" i="6278"/>
  <c r="C16" i="6278"/>
  <c r="C47" i="6278"/>
  <c r="C38" i="6278"/>
  <c r="H23" i="6278"/>
  <c r="H39" i="6278"/>
  <c r="H5" i="6277"/>
  <c r="H6" i="6277"/>
  <c r="H35" i="6277"/>
  <c r="H2" i="6277"/>
  <c r="H15" i="6277"/>
  <c r="H37" i="6277"/>
  <c r="C19" i="6277"/>
  <c r="H10" i="6277"/>
  <c r="H20" i="6277"/>
  <c r="B24" i="6277"/>
  <c r="C16" i="6280"/>
  <c r="H5" i="6280"/>
  <c r="H23" i="6280"/>
  <c r="C21" i="6280"/>
  <c r="H10" i="6280"/>
  <c r="H29" i="6280"/>
  <c r="H31" i="6280"/>
  <c r="H19" i="6280"/>
  <c r="C38" i="6280"/>
  <c r="H6" i="6280"/>
  <c r="H39" i="6280"/>
  <c r="H24" i="6280"/>
  <c r="H32" i="6280"/>
  <c r="C40" i="6280"/>
  <c r="H3" i="6280"/>
  <c r="H13" i="6280"/>
  <c r="C17" i="6280"/>
  <c r="C22" i="6280"/>
  <c r="H41" i="6280"/>
  <c r="C23" i="6280"/>
  <c r="C42" i="6280"/>
  <c r="H34" i="6280"/>
  <c r="H9" i="6280"/>
  <c r="H7" i="6280"/>
  <c r="H18" i="6280"/>
  <c r="H25" i="6280"/>
  <c r="H35" i="6280"/>
  <c r="H4" i="6280"/>
  <c r="H8" i="6280"/>
  <c r="H21" i="6280"/>
  <c r="H11" i="6280"/>
  <c r="H27" i="6280"/>
  <c r="C36" i="6280"/>
  <c r="C45" i="6280"/>
  <c r="H14" i="6280"/>
  <c r="H2" i="6280"/>
  <c r="C19" i="6280"/>
  <c r="H37" i="6280"/>
  <c r="C46" i="6280"/>
  <c r="H12" i="6280"/>
  <c r="H28" i="6280"/>
  <c r="H33" i="6280"/>
  <c r="H38" i="6280"/>
  <c r="H42" i="6280"/>
  <c r="H17" i="6280"/>
  <c r="H20" i="6280"/>
  <c r="H22" i="6280"/>
  <c r="C20" i="6280"/>
  <c r="B24" i="6280"/>
  <c r="H16" i="6280"/>
  <c r="C35" i="6280"/>
  <c r="C39" i="6280"/>
  <c r="C43" i="6280"/>
  <c r="H15" i="6280"/>
  <c r="H26" i="6280"/>
  <c r="H30" i="6280"/>
  <c r="H36" i="6280"/>
  <c r="H40" i="6280"/>
  <c r="C44" i="6280"/>
  <c r="B25" i="6280"/>
  <c r="C37" i="6280"/>
  <c r="C41" i="6280"/>
  <c r="H18" i="6279"/>
  <c r="H38" i="6279"/>
  <c r="H9" i="6279"/>
  <c r="H12" i="6279"/>
  <c r="H20" i="6279"/>
  <c r="C38" i="6279"/>
  <c r="H33" i="6279"/>
  <c r="H22" i="6279"/>
  <c r="H42" i="6279"/>
  <c r="C22" i="6279"/>
  <c r="H32" i="6279"/>
  <c r="H39" i="6279"/>
  <c r="H3" i="6279"/>
  <c r="C17" i="6279"/>
  <c r="H23" i="6279"/>
  <c r="H41" i="6279"/>
  <c r="H24" i="6279"/>
  <c r="H34" i="6279"/>
  <c r="C42" i="6279"/>
  <c r="H8" i="6279"/>
  <c r="H6" i="6279"/>
  <c r="H16" i="6279"/>
  <c r="H19" i="6279"/>
  <c r="H26" i="6279"/>
  <c r="H35" i="6279"/>
  <c r="H2" i="6279"/>
  <c r="C19" i="6279"/>
  <c r="H27" i="6279"/>
  <c r="H37" i="6279"/>
  <c r="C46" i="6279"/>
  <c r="H15" i="6279"/>
  <c r="H17" i="6279"/>
  <c r="C20" i="6279"/>
  <c r="B24" i="6279"/>
  <c r="H29" i="6279"/>
  <c r="C35" i="6279"/>
  <c r="C39" i="6279"/>
  <c r="C43" i="6279"/>
  <c r="H21" i="6279"/>
  <c r="H25" i="6279"/>
  <c r="H30" i="6279"/>
  <c r="H36" i="6279"/>
  <c r="H40" i="6279"/>
  <c r="C44" i="6279"/>
  <c r="H10" i="6279"/>
  <c r="H13" i="6279"/>
  <c r="C21" i="6279"/>
  <c r="B25" i="6279"/>
  <c r="H31" i="6279"/>
  <c r="C36" i="6279"/>
  <c r="C40" i="6279"/>
  <c r="C45" i="6279"/>
  <c r="C37" i="6279"/>
  <c r="C41" i="6279"/>
  <c r="H6" i="6278"/>
  <c r="H21" i="6278"/>
  <c r="H25" i="6278"/>
  <c r="H30" i="6278"/>
  <c r="H36" i="6278"/>
  <c r="H40" i="6278"/>
  <c r="C44" i="6278"/>
  <c r="C21" i="6278"/>
  <c r="B25" i="6278"/>
  <c r="H31" i="6278"/>
  <c r="C36" i="6278"/>
  <c r="C40" i="6278"/>
  <c r="C45" i="6278"/>
  <c r="H8" i="6278"/>
  <c r="H22" i="6278"/>
  <c r="H26" i="6278"/>
  <c r="H32" i="6278"/>
  <c r="H37" i="6278"/>
  <c r="H41" i="6278"/>
  <c r="H16" i="6277"/>
  <c r="C38" i="6277"/>
  <c r="H8" i="6277"/>
  <c r="H22" i="6277"/>
  <c r="H14" i="6277"/>
  <c r="C20" i="6277"/>
  <c r="H29" i="6277"/>
  <c r="H39" i="6277"/>
  <c r="H25" i="6277"/>
  <c r="H12" i="6277"/>
  <c r="H41" i="6277"/>
  <c r="H32" i="6277"/>
  <c r="H11" i="6277"/>
  <c r="H9" i="6277"/>
  <c r="H24" i="6277"/>
  <c r="C23" i="6277"/>
  <c r="H3" i="6277"/>
  <c r="C17" i="6277"/>
  <c r="C22" i="6277"/>
  <c r="C42" i="6277"/>
  <c r="H23" i="6277"/>
  <c r="H26" i="6277"/>
  <c r="H34" i="6277"/>
  <c r="C46" i="6277"/>
  <c r="H18" i="6277"/>
  <c r="H28" i="6277"/>
  <c r="H33" i="6277"/>
  <c r="H38" i="6277"/>
  <c r="H42" i="6277"/>
  <c r="C35" i="6277"/>
  <c r="C39" i="6277"/>
  <c r="C43" i="6277"/>
  <c r="H17" i="6277"/>
  <c r="H27" i="6277"/>
  <c r="H30" i="6277"/>
  <c r="H36" i="6277"/>
  <c r="H40" i="6277"/>
  <c r="C44" i="6277"/>
  <c r="H7" i="6277"/>
  <c r="H13" i="6277"/>
  <c r="C21" i="6277"/>
  <c r="B25" i="6277"/>
  <c r="H31" i="6277"/>
  <c r="C36" i="6277"/>
  <c r="C40" i="6277"/>
  <c r="C45" i="6277"/>
  <c r="C37" i="6277"/>
  <c r="C41" i="6277"/>
  <c r="O26" i="6276" l="1"/>
  <c r="O23" i="6276"/>
  <c r="O21" i="6276"/>
  <c r="C32" i="6276"/>
  <c r="B27" i="6276"/>
  <c r="C18" i="6276"/>
  <c r="B17" i="6276"/>
  <c r="C47" i="6276" s="1"/>
  <c r="B16" i="6276"/>
  <c r="B26" i="6276" s="1"/>
  <c r="O15" i="6276"/>
  <c r="B15" i="6276"/>
  <c r="C15" i="6276" s="1"/>
  <c r="O14" i="6276"/>
  <c r="C14" i="6276"/>
  <c r="O13" i="6276"/>
  <c r="C13" i="6276"/>
  <c r="O12" i="6276"/>
  <c r="C12" i="6276"/>
  <c r="B11" i="6276"/>
  <c r="C11" i="6276" s="1"/>
  <c r="C10" i="6276"/>
  <c r="O9" i="6276"/>
  <c r="C9" i="6276"/>
  <c r="O8" i="6276"/>
  <c r="C8" i="6276"/>
  <c r="O7" i="6276"/>
  <c r="C7" i="6276"/>
  <c r="O6" i="6276"/>
  <c r="B6" i="6276"/>
  <c r="O5" i="6276"/>
  <c r="B5" i="6276"/>
  <c r="O4" i="6276"/>
  <c r="O3" i="6276"/>
  <c r="O2" i="6276"/>
  <c r="O30" i="6275"/>
  <c r="O29" i="6275"/>
  <c r="O27" i="6275"/>
  <c r="C32" i="6275"/>
  <c r="B27" i="6275"/>
  <c r="C18" i="6275"/>
  <c r="B17" i="6275"/>
  <c r="C47" i="6275" s="1"/>
  <c r="B16" i="6275"/>
  <c r="B26" i="6275" s="1"/>
  <c r="O15" i="6275"/>
  <c r="B15" i="6275"/>
  <c r="C15" i="6275" s="1"/>
  <c r="O14" i="6275"/>
  <c r="C14" i="6275"/>
  <c r="O13" i="6275"/>
  <c r="C13" i="6275"/>
  <c r="O12" i="6275"/>
  <c r="C12" i="6275"/>
  <c r="B11" i="6275"/>
  <c r="C11" i="6275" s="1"/>
  <c r="C10" i="6275"/>
  <c r="O9" i="6275"/>
  <c r="C9" i="6275"/>
  <c r="O8" i="6275"/>
  <c r="C8" i="6275"/>
  <c r="O7" i="6275"/>
  <c r="C7" i="6275"/>
  <c r="O6" i="6275"/>
  <c r="B6" i="6275"/>
  <c r="O5" i="6275"/>
  <c r="B5" i="6275"/>
  <c r="O4" i="6275"/>
  <c r="O3" i="6275"/>
  <c r="O2" i="6275"/>
  <c r="O25" i="6274"/>
  <c r="O23" i="6274"/>
  <c r="O18" i="6274"/>
  <c r="C32" i="6274"/>
  <c r="B27" i="6274"/>
  <c r="C18" i="6274"/>
  <c r="B17" i="6274"/>
  <c r="C46" i="6274" s="1"/>
  <c r="B16" i="6274"/>
  <c r="B26" i="6274" s="1"/>
  <c r="O15" i="6274"/>
  <c r="B15" i="6274"/>
  <c r="C15" i="6274" s="1"/>
  <c r="O14" i="6274"/>
  <c r="C14" i="6274"/>
  <c r="O13" i="6274"/>
  <c r="C13" i="6274"/>
  <c r="O12" i="6274"/>
  <c r="C12" i="6274"/>
  <c r="B11" i="6274"/>
  <c r="C11" i="6274" s="1"/>
  <c r="C10" i="6274"/>
  <c r="O9" i="6274"/>
  <c r="C9" i="6274"/>
  <c r="O8" i="6274"/>
  <c r="C8" i="6274"/>
  <c r="O7" i="6274"/>
  <c r="C7" i="6274"/>
  <c r="O6" i="6274"/>
  <c r="B6" i="6274"/>
  <c r="O5" i="6274"/>
  <c r="B5" i="6274"/>
  <c r="O4" i="6274"/>
  <c r="O3" i="6274"/>
  <c r="O2" i="6274"/>
  <c r="O44" i="6272"/>
  <c r="O23" i="6273"/>
  <c r="O19" i="6273"/>
  <c r="O26" i="6273"/>
  <c r="C32" i="6273"/>
  <c r="B27" i="6273"/>
  <c r="C18" i="6273"/>
  <c r="B17" i="6273"/>
  <c r="C47" i="6273" s="1"/>
  <c r="B16" i="6273"/>
  <c r="B26" i="6273" s="1"/>
  <c r="O15" i="6273"/>
  <c r="B15" i="6273"/>
  <c r="C15" i="6273" s="1"/>
  <c r="O14" i="6273"/>
  <c r="C14" i="6273"/>
  <c r="O13" i="6273"/>
  <c r="C13" i="6273"/>
  <c r="O12" i="6273"/>
  <c r="C12" i="6273"/>
  <c r="B11" i="6273"/>
  <c r="C11" i="6273" s="1"/>
  <c r="C10" i="6273"/>
  <c r="O9" i="6273"/>
  <c r="C9" i="6273"/>
  <c r="O8" i="6273"/>
  <c r="C8" i="6273"/>
  <c r="O7" i="6273"/>
  <c r="C7" i="6273"/>
  <c r="O6" i="6273"/>
  <c r="B6" i="6273"/>
  <c r="O5" i="6273"/>
  <c r="B5" i="6273"/>
  <c r="O4" i="6273"/>
  <c r="O3" i="6273"/>
  <c r="O2" i="6273"/>
  <c r="O46" i="6272"/>
  <c r="O57" i="6272"/>
  <c r="O43" i="6272"/>
  <c r="C32" i="6272"/>
  <c r="B27" i="6272"/>
  <c r="C18" i="6272"/>
  <c r="B17" i="6272"/>
  <c r="C44" i="6272" s="1"/>
  <c r="B16" i="6272"/>
  <c r="B26" i="6272" s="1"/>
  <c r="O15" i="6272"/>
  <c r="B15" i="6272"/>
  <c r="C15" i="6272" s="1"/>
  <c r="O14" i="6272"/>
  <c r="C14" i="6272"/>
  <c r="O13" i="6272"/>
  <c r="C13" i="6272"/>
  <c r="O12" i="6272"/>
  <c r="C12" i="6272"/>
  <c r="B11" i="6272"/>
  <c r="C11" i="6272" s="1"/>
  <c r="C10" i="6272"/>
  <c r="O9" i="6272"/>
  <c r="C9" i="6272"/>
  <c r="O8" i="6272"/>
  <c r="C8" i="6272"/>
  <c r="O7" i="6272"/>
  <c r="C7" i="6272"/>
  <c r="O6" i="6272"/>
  <c r="B6" i="6272"/>
  <c r="O5" i="6272"/>
  <c r="B5" i="6272"/>
  <c r="O4" i="6272"/>
  <c r="O3" i="6272"/>
  <c r="O2" i="6272"/>
  <c r="C16" i="6273" l="1"/>
  <c r="H2" i="6275"/>
  <c r="C16" i="6274"/>
  <c r="H8" i="6276"/>
  <c r="H34" i="6276"/>
  <c r="C16" i="6276"/>
  <c r="H35" i="6276"/>
  <c r="C36" i="6276"/>
  <c r="H18" i="6276"/>
  <c r="H6" i="6276"/>
  <c r="H2" i="6276"/>
  <c r="C21" i="6276"/>
  <c r="H4" i="6276"/>
  <c r="C23" i="6276"/>
  <c r="H13" i="6276"/>
  <c r="C16" i="6275"/>
  <c r="H5" i="6273"/>
  <c r="H14" i="6273"/>
  <c r="H12" i="6273"/>
  <c r="H39" i="6273"/>
  <c r="H17" i="6273"/>
  <c r="C19" i="6273"/>
  <c r="H6" i="6273"/>
  <c r="H20" i="6273"/>
  <c r="C40" i="6273"/>
  <c r="B25" i="6273"/>
  <c r="H35" i="6273"/>
  <c r="H3" i="6273"/>
  <c r="H8" i="6273"/>
  <c r="H27" i="6273"/>
  <c r="C38" i="6273"/>
  <c r="H22" i="6273"/>
  <c r="H9" i="6273"/>
  <c r="C19" i="6275"/>
  <c r="H22" i="6275"/>
  <c r="H4" i="6275"/>
  <c r="C21" i="6275"/>
  <c r="H3" i="6275"/>
  <c r="H19" i="6275"/>
  <c r="H16" i="6275"/>
  <c r="H31" i="6275"/>
  <c r="H6" i="6275"/>
  <c r="H11" i="6275"/>
  <c r="H7" i="6275"/>
  <c r="H5" i="6275"/>
  <c r="H34" i="6275"/>
  <c r="H12" i="6275"/>
  <c r="H35" i="6275"/>
  <c r="H8" i="6275"/>
  <c r="H25" i="6275"/>
  <c r="C36" i="6275"/>
  <c r="H17" i="6275"/>
  <c r="H14" i="6275"/>
  <c r="C38" i="6275"/>
  <c r="H27" i="6275"/>
  <c r="H39" i="6275"/>
  <c r="C22" i="6275"/>
  <c r="H32" i="6275"/>
  <c r="C40" i="6275"/>
  <c r="H9" i="6275"/>
  <c r="C17" i="6275"/>
  <c r="H13" i="6275"/>
  <c r="H41" i="6275"/>
  <c r="H10" i="6275"/>
  <c r="H21" i="6275"/>
  <c r="C23" i="6275"/>
  <c r="H33" i="6275"/>
  <c r="C42" i="6275"/>
  <c r="H28" i="6273"/>
  <c r="H41" i="6273"/>
  <c r="H7" i="6273"/>
  <c r="C17" i="6273"/>
  <c r="H32" i="6273"/>
  <c r="C21" i="6273"/>
  <c r="C42" i="6273"/>
  <c r="H18" i="6273"/>
  <c r="H2" i="6273"/>
  <c r="C23" i="6273"/>
  <c r="H33" i="6273"/>
  <c r="H25" i="6273"/>
  <c r="H34" i="6273"/>
  <c r="C16" i="6272"/>
  <c r="H14" i="6276"/>
  <c r="H39" i="6276"/>
  <c r="C40" i="6276"/>
  <c r="H10" i="6276"/>
  <c r="H15" i="6276"/>
  <c r="H22" i="6276"/>
  <c r="H41" i="6276"/>
  <c r="C19" i="6276"/>
  <c r="H42" i="6276"/>
  <c r="H27" i="6276"/>
  <c r="H3" i="6276"/>
  <c r="H17" i="6276"/>
  <c r="H20" i="6276"/>
  <c r="H23" i="6276"/>
  <c r="H33" i="6276"/>
  <c r="C42" i="6276"/>
  <c r="H25" i="6276"/>
  <c r="H28" i="6276"/>
  <c r="H37" i="6276"/>
  <c r="H7" i="6276"/>
  <c r="H16" i="6276"/>
  <c r="C17" i="6276"/>
  <c r="C22" i="6276"/>
  <c r="H31" i="6276"/>
  <c r="H38" i="6276"/>
  <c r="C45" i="6276"/>
  <c r="H11" i="6276"/>
  <c r="H5" i="6276"/>
  <c r="H12" i="6276"/>
  <c r="H9" i="6276"/>
  <c r="H32" i="6276"/>
  <c r="C38" i="6276"/>
  <c r="C46" i="6276"/>
  <c r="H19" i="6276"/>
  <c r="H21" i="6276"/>
  <c r="C20" i="6276"/>
  <c r="B24" i="6276"/>
  <c r="H29" i="6276"/>
  <c r="C35" i="6276"/>
  <c r="C39" i="6276"/>
  <c r="C43" i="6276"/>
  <c r="H24" i="6276"/>
  <c r="H26" i="6276"/>
  <c r="H30" i="6276"/>
  <c r="H36" i="6276"/>
  <c r="H40" i="6276"/>
  <c r="C44" i="6276"/>
  <c r="B25" i="6276"/>
  <c r="C37" i="6276"/>
  <c r="C41" i="6276"/>
  <c r="C45" i="6275"/>
  <c r="H24" i="6275"/>
  <c r="H28" i="6275"/>
  <c r="H37" i="6275"/>
  <c r="C46" i="6275"/>
  <c r="H38" i="6275"/>
  <c r="H42" i="6275"/>
  <c r="H15" i="6275"/>
  <c r="H18" i="6275"/>
  <c r="H20" i="6275"/>
  <c r="C20" i="6275"/>
  <c r="B24" i="6275"/>
  <c r="H29" i="6275"/>
  <c r="C35" i="6275"/>
  <c r="C39" i="6275"/>
  <c r="C43" i="6275"/>
  <c r="H23" i="6275"/>
  <c r="H26" i="6275"/>
  <c r="H30" i="6275"/>
  <c r="H36" i="6275"/>
  <c r="H40" i="6275"/>
  <c r="C44" i="6275"/>
  <c r="B25" i="6275"/>
  <c r="C37" i="6275"/>
  <c r="C41" i="6275"/>
  <c r="H12" i="6274"/>
  <c r="H29" i="6274"/>
  <c r="H13" i="6274"/>
  <c r="H31" i="6274"/>
  <c r="H2" i="6274"/>
  <c r="C23" i="6274"/>
  <c r="C39" i="6274"/>
  <c r="H8" i="6274"/>
  <c r="H19" i="6274"/>
  <c r="H10" i="6274"/>
  <c r="H26" i="6274"/>
  <c r="H33" i="6274"/>
  <c r="C40" i="6274"/>
  <c r="H38" i="6274"/>
  <c r="C41" i="6274"/>
  <c r="C22" i="6274"/>
  <c r="H16" i="6274"/>
  <c r="H17" i="6274"/>
  <c r="H34" i="6274"/>
  <c r="H7" i="6274"/>
  <c r="H22" i="6274"/>
  <c r="H14" i="6274"/>
  <c r="C35" i="6274"/>
  <c r="H42" i="6274"/>
  <c r="H6" i="6274"/>
  <c r="C45" i="6274"/>
  <c r="H5" i="6274"/>
  <c r="C19" i="6274"/>
  <c r="B24" i="6274"/>
  <c r="H4" i="6274"/>
  <c r="H9" i="6274"/>
  <c r="C20" i="6274"/>
  <c r="C36" i="6274"/>
  <c r="C42" i="6274"/>
  <c r="H15" i="6274"/>
  <c r="H18" i="6274"/>
  <c r="H20" i="6274"/>
  <c r="C21" i="6274"/>
  <c r="H28" i="6274"/>
  <c r="C37" i="6274"/>
  <c r="C43" i="6274"/>
  <c r="C17" i="6274"/>
  <c r="H25" i="6274"/>
  <c r="C38" i="6274"/>
  <c r="C47" i="6274"/>
  <c r="H35" i="6274"/>
  <c r="H39" i="6274"/>
  <c r="H3" i="6274"/>
  <c r="H23" i="6274"/>
  <c r="H27" i="6274"/>
  <c r="H30" i="6274"/>
  <c r="H36" i="6274"/>
  <c r="H40" i="6274"/>
  <c r="C44" i="6274"/>
  <c r="B25" i="6274"/>
  <c r="H21" i="6274"/>
  <c r="H24" i="6274"/>
  <c r="H11" i="6274"/>
  <c r="H32" i="6274"/>
  <c r="H37" i="6274"/>
  <c r="H41" i="6274"/>
  <c r="H16" i="6272"/>
  <c r="C35" i="6272"/>
  <c r="H3" i="6272"/>
  <c r="C36" i="6272"/>
  <c r="H37" i="6272"/>
  <c r="C20" i="6272"/>
  <c r="H11" i="6272"/>
  <c r="H20" i="6272"/>
  <c r="H41" i="6272"/>
  <c r="C21" i="6272"/>
  <c r="H30" i="6272"/>
  <c r="C41" i="6272"/>
  <c r="H22" i="6272"/>
  <c r="H24" i="6273"/>
  <c r="C36" i="6273"/>
  <c r="H4" i="6273"/>
  <c r="H10" i="6273"/>
  <c r="C22" i="6273"/>
  <c r="H29" i="6273"/>
  <c r="H37" i="6273"/>
  <c r="C45" i="6273"/>
  <c r="H13" i="6273"/>
  <c r="H11" i="6273"/>
  <c r="H31" i="6273"/>
  <c r="H38" i="6273"/>
  <c r="C46" i="6273"/>
  <c r="H42" i="6273"/>
  <c r="H16" i="6273"/>
  <c r="H19" i="6273"/>
  <c r="H21" i="6273"/>
  <c r="C20" i="6273"/>
  <c r="B24" i="6273"/>
  <c r="H30" i="6273"/>
  <c r="C35" i="6273"/>
  <c r="C39" i="6273"/>
  <c r="C43" i="6273"/>
  <c r="H23" i="6273"/>
  <c r="H26" i="6273"/>
  <c r="H15" i="6273"/>
  <c r="H36" i="6273"/>
  <c r="H40" i="6273"/>
  <c r="C44" i="6273"/>
  <c r="C37" i="6273"/>
  <c r="C41" i="6273"/>
  <c r="H12" i="6272"/>
  <c r="H9" i="6272"/>
  <c r="H4" i="6272"/>
  <c r="C42" i="6272"/>
  <c r="H21" i="6272"/>
  <c r="C22" i="6272"/>
  <c r="H27" i="6272"/>
  <c r="C37" i="6272"/>
  <c r="H2" i="6272"/>
  <c r="H17" i="6272"/>
  <c r="H28" i="6272"/>
  <c r="C38" i="6272"/>
  <c r="H31" i="6272"/>
  <c r="H24" i="6272"/>
  <c r="H39" i="6272"/>
  <c r="C45" i="6272"/>
  <c r="H32" i="6272"/>
  <c r="C43" i="6272"/>
  <c r="H7" i="6272"/>
  <c r="H5" i="6272"/>
  <c r="C19" i="6272"/>
  <c r="H29" i="6272"/>
  <c r="C39" i="6272"/>
  <c r="C46" i="6272"/>
  <c r="H10" i="6272"/>
  <c r="H6" i="6272"/>
  <c r="C17" i="6272"/>
  <c r="C23" i="6272"/>
  <c r="H23" i="6272"/>
  <c r="B24" i="6272"/>
  <c r="H8" i="6272"/>
  <c r="H26" i="6272"/>
  <c r="H14" i="6272"/>
  <c r="H35" i="6272"/>
  <c r="C40" i="6272"/>
  <c r="C47" i="6272"/>
  <c r="B25" i="6272"/>
  <c r="H13" i="6272"/>
  <c r="H15" i="6272"/>
  <c r="H25" i="6272"/>
  <c r="H34" i="6272"/>
  <c r="H38" i="6272"/>
  <c r="H42" i="6272"/>
  <c r="H18" i="6272"/>
  <c r="H33" i="6272"/>
  <c r="H19" i="6272"/>
  <c r="H36" i="6272"/>
  <c r="H40" i="6272"/>
  <c r="B6" i="2228" l="1"/>
  <c r="O5" i="2228" l="1"/>
  <c r="O12" i="2228"/>
  <c r="O13" i="2228"/>
  <c r="O6" i="2228"/>
  <c r="C11" i="2228" l="1"/>
  <c r="B11" i="2228"/>
  <c r="C10" i="2228"/>
  <c r="C8" i="2228"/>
  <c r="C9" i="2228"/>
  <c r="B16" i="2228" l="1"/>
  <c r="B15" i="2228"/>
  <c r="B5" i="2228"/>
  <c r="C17" i="2228"/>
  <c r="C18" i="2228"/>
  <c r="B27" i="2228"/>
  <c r="B26" i="2228" l="1"/>
  <c r="C16" i="2228"/>
  <c r="C32" i="2228" l="1"/>
  <c r="B17" i="2228"/>
  <c r="C15" i="2228"/>
  <c r="C14" i="2228"/>
  <c r="C13" i="2228"/>
  <c r="O15" i="2228"/>
  <c r="O14" i="2228"/>
  <c r="C12" i="2228"/>
  <c r="O9" i="2228"/>
  <c r="C7" i="2228"/>
  <c r="O8" i="2228"/>
  <c r="O7" i="2228"/>
  <c r="O4" i="2228"/>
  <c r="O3" i="2228"/>
  <c r="O2" i="2228"/>
  <c r="C23" i="2228" l="1"/>
  <c r="H9" i="2228"/>
  <c r="C21" i="2228"/>
  <c r="C20" i="2228"/>
  <c r="C19" i="2228"/>
  <c r="C22" i="2228"/>
  <c r="H6" i="2228"/>
  <c r="B25" i="2228"/>
  <c r="B24" i="2228"/>
  <c r="C37" i="2228"/>
  <c r="C47" i="2228"/>
  <c r="C39" i="2228"/>
  <c r="C46" i="2228"/>
  <c r="C38" i="2228"/>
  <c r="C45" i="2228"/>
  <c r="C36" i="2228"/>
  <c r="C44" i="2228"/>
  <c r="C35" i="2228"/>
  <c r="C43" i="2228"/>
  <c r="C42" i="2228"/>
  <c r="C41" i="2228"/>
  <c r="C40" i="2228"/>
  <c r="H3" i="2228"/>
  <c r="H5" i="2228"/>
  <c r="H13" i="2228"/>
  <c r="H2" i="2228"/>
  <c r="H4" i="2228"/>
  <c r="H8" i="2228"/>
  <c r="H10" i="2228"/>
  <c r="H7" i="2228"/>
  <c r="H15" i="2228"/>
  <c r="H21" i="2228"/>
  <c r="H12" i="2228"/>
  <c r="H11" i="2228"/>
  <c r="H14" i="2228"/>
  <c r="H16" i="2228"/>
  <c r="H18" i="2228"/>
  <c r="H20" i="2228"/>
  <c r="H23" i="2228"/>
  <c r="H26" i="2228"/>
  <c r="H29" i="2228"/>
  <c r="H33" i="2228"/>
  <c r="H37" i="2228"/>
  <c r="H41" i="2228"/>
  <c r="H42" i="2228"/>
  <c r="H30" i="2228"/>
  <c r="H34" i="2228"/>
  <c r="H38" i="2228"/>
  <c r="H17" i="2228"/>
  <c r="H19" i="2228"/>
  <c r="H22" i="2228"/>
  <c r="H24" i="2228"/>
  <c r="H27" i="2228"/>
  <c r="H31" i="2228"/>
  <c r="H35" i="2228"/>
  <c r="H39" i="2228"/>
  <c r="H25" i="2228"/>
  <c r="H28" i="2228"/>
  <c r="H32" i="2228"/>
  <c r="H36" i="2228"/>
  <c r="H40" i="2228"/>
</calcChain>
</file>

<file path=xl/sharedStrings.xml><?xml version="1.0" encoding="utf-8"?>
<sst xmlns="http://schemas.openxmlformats.org/spreadsheetml/2006/main" count="9231" uniqueCount="316">
  <si>
    <t>名前</t>
    <rPh sb="0" eb="2">
      <t>ナマエ</t>
    </rPh>
    <phoneticPr fontId="2"/>
  </si>
  <si>
    <t>平均順位</t>
    <rPh sb="0" eb="4">
      <t>ヘイキンジュンイ</t>
    </rPh>
    <phoneticPr fontId="2"/>
  </si>
  <si>
    <t>1位</t>
    <rPh sb="1" eb="2">
      <t>イ</t>
    </rPh>
    <phoneticPr fontId="2"/>
  </si>
  <si>
    <t>2位</t>
    <rPh sb="1" eb="2">
      <t>イ</t>
    </rPh>
    <phoneticPr fontId="2"/>
  </si>
  <si>
    <t>3位</t>
    <rPh sb="1" eb="2">
      <t>イ</t>
    </rPh>
    <phoneticPr fontId="2"/>
  </si>
  <si>
    <t>平均アガリ点</t>
    <rPh sb="0" eb="2">
      <t>ヘイキン</t>
    </rPh>
    <rPh sb="5" eb="6">
      <t>テン</t>
    </rPh>
    <phoneticPr fontId="2"/>
  </si>
  <si>
    <t>通算スコア</t>
    <rPh sb="0" eb="2">
      <t>ツウサン</t>
    </rPh>
    <phoneticPr fontId="2"/>
  </si>
  <si>
    <t>平均スコア</t>
    <rPh sb="0" eb="2">
      <t>ヘイキン</t>
    </rPh>
    <phoneticPr fontId="2"/>
  </si>
  <si>
    <t>総局数</t>
    <rPh sb="0" eb="2">
      <t>ソウキョク</t>
    </rPh>
    <rPh sb="2" eb="3">
      <t>スウ</t>
    </rPh>
    <phoneticPr fontId="2"/>
  </si>
  <si>
    <t>対戦数</t>
    <rPh sb="0" eb="2">
      <t>タイセン</t>
    </rPh>
    <rPh sb="2" eb="3">
      <t>スウ</t>
    </rPh>
    <phoneticPr fontId="2"/>
  </si>
  <si>
    <t>アガリ</t>
    <phoneticPr fontId="2"/>
  </si>
  <si>
    <t>ロン</t>
    <phoneticPr fontId="2"/>
  </si>
  <si>
    <t>ツモ</t>
    <phoneticPr fontId="2"/>
  </si>
  <si>
    <t>放銃</t>
    <rPh sb="0" eb="2">
      <t>ホウジュウ</t>
    </rPh>
    <phoneticPr fontId="2"/>
  </si>
  <si>
    <t>トップ率</t>
    <rPh sb="3" eb="4">
      <t>リツ</t>
    </rPh>
    <phoneticPr fontId="2"/>
  </si>
  <si>
    <t>平均順位</t>
    <rPh sb="0" eb="4">
      <t>ヘイキン</t>
    </rPh>
    <phoneticPr fontId="2"/>
  </si>
  <si>
    <t>平均放銃点</t>
    <rPh sb="0" eb="2">
      <t>ヘイキン</t>
    </rPh>
    <rPh sb="2" eb="4">
      <t>ホウジュウ</t>
    </rPh>
    <rPh sb="4" eb="5">
      <t>テン</t>
    </rPh>
    <phoneticPr fontId="2"/>
  </si>
  <si>
    <t>ふっとび</t>
    <phoneticPr fontId="2"/>
  </si>
  <si>
    <t>回</t>
    <rPh sb="0" eb="1">
      <t>カイ</t>
    </rPh>
    <phoneticPr fontId="2"/>
  </si>
  <si>
    <t>一発</t>
  </si>
  <si>
    <t>ドラ</t>
  </si>
  <si>
    <t>平和</t>
  </si>
  <si>
    <t>一盃口</t>
  </si>
  <si>
    <t>タンヤオ</t>
  </si>
  <si>
    <t>役牌</t>
  </si>
  <si>
    <t>海底摸月</t>
  </si>
  <si>
    <t>河底撈魚</t>
  </si>
  <si>
    <t>嶺上開花</t>
  </si>
  <si>
    <t>槍槓</t>
  </si>
  <si>
    <t>ダブル立直</t>
  </si>
  <si>
    <t>一気通貫</t>
  </si>
  <si>
    <t>チャンタ</t>
  </si>
  <si>
    <t>三色同刻</t>
  </si>
  <si>
    <t>三暗刻</t>
  </si>
  <si>
    <t>三槓子</t>
  </si>
  <si>
    <t>対々和</t>
  </si>
  <si>
    <t>小三元</t>
  </si>
  <si>
    <t>混老頭</t>
  </si>
  <si>
    <t>七対子</t>
  </si>
  <si>
    <t>二盃口</t>
  </si>
  <si>
    <t>純チャン</t>
  </si>
  <si>
    <t>混一色</t>
  </si>
  <si>
    <t>清一色</t>
  </si>
  <si>
    <t>国士無双</t>
  </si>
  <si>
    <t>四暗刻</t>
  </si>
  <si>
    <t>字一色</t>
  </si>
  <si>
    <t>大三元</t>
  </si>
  <si>
    <t>大四喜</t>
  </si>
  <si>
    <t>小四喜</t>
  </si>
  <si>
    <t>緑一色</t>
  </si>
  <si>
    <t>清老頭</t>
  </si>
  <si>
    <t>四槓子</t>
  </si>
  <si>
    <t>九蓮宝燈</t>
  </si>
  <si>
    <t>天和</t>
  </si>
  <si>
    <t>03</t>
  </si>
  <si>
    <t>04</t>
  </si>
  <si>
    <t>06</t>
  </si>
  <si>
    <t>07</t>
  </si>
  <si>
    <t>08</t>
  </si>
  <si>
    <t>09</t>
  </si>
  <si>
    <t>10</t>
  </si>
  <si>
    <t>11</t>
  </si>
  <si>
    <t>12</t>
  </si>
  <si>
    <t>13</t>
  </si>
  <si>
    <t>14</t>
  </si>
  <si>
    <t>15</t>
  </si>
  <si>
    <t>16</t>
  </si>
  <si>
    <t>17</t>
  </si>
  <si>
    <t>19</t>
  </si>
  <si>
    <t>20</t>
  </si>
  <si>
    <t>21</t>
  </si>
  <si>
    <t>22</t>
  </si>
  <si>
    <t>23</t>
  </si>
  <si>
    <t>24</t>
  </si>
  <si>
    <t>25</t>
  </si>
  <si>
    <t>26</t>
  </si>
  <si>
    <t>27</t>
  </si>
  <si>
    <t>28</t>
  </si>
  <si>
    <t>30</t>
  </si>
  <si>
    <t>31</t>
  </si>
  <si>
    <t>32</t>
  </si>
  <si>
    <t>33</t>
  </si>
  <si>
    <t>34</t>
  </si>
  <si>
    <t>35</t>
  </si>
  <si>
    <t>36</t>
  </si>
  <si>
    <t>37</t>
  </si>
  <si>
    <t>38</t>
  </si>
  <si>
    <t>39</t>
  </si>
  <si>
    <t>40</t>
  </si>
  <si>
    <t>41</t>
  </si>
  <si>
    <t>42</t>
  </si>
  <si>
    <t>役</t>
    <rPh sb="0" eb="1">
      <t>ヤク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</si>
  <si>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</si>
  <si>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</si>
  <si>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副露</t>
    <rPh sb="0" eb="2">
      <t>フーロ</t>
    </rPh>
    <phoneticPr fontId="2"/>
  </si>
  <si>
    <t>副露率</t>
    <rPh sb="0" eb="2">
      <t>フーロ</t>
    </rPh>
    <rPh sb="2" eb="3">
      <t>リツ</t>
    </rPh>
    <phoneticPr fontId="2"/>
  </si>
  <si>
    <t>スコア</t>
    <phoneticPr fontId="2"/>
  </si>
  <si>
    <t>リーチ</t>
    <phoneticPr fontId="2"/>
  </si>
  <si>
    <t>リーチ率</t>
    <rPh sb="3" eb="4">
      <t>リツ</t>
    </rPh>
    <phoneticPr fontId="2"/>
  </si>
  <si>
    <t>リーチ成功</t>
    <rPh sb="3" eb="5">
      <t>セイコウ</t>
    </rPh>
    <phoneticPr fontId="2"/>
  </si>
  <si>
    <t>副露成功</t>
    <rPh sb="0" eb="2">
      <t>フーロ</t>
    </rPh>
    <rPh sb="2" eb="4">
      <t>セイコウ</t>
    </rPh>
    <phoneticPr fontId="2"/>
  </si>
  <si>
    <t>リーチ成功率</t>
    <rPh sb="3" eb="5">
      <t>セイコウ</t>
    </rPh>
    <rPh sb="5" eb="6">
      <t>リツ</t>
    </rPh>
    <phoneticPr fontId="2"/>
  </si>
  <si>
    <t>Sheet1</t>
  </si>
  <si>
    <t>東1局</t>
    <rPh sb="0" eb="1">
      <t>ヒガシ</t>
    </rPh>
    <rPh sb="2" eb="3">
      <t>キョク</t>
    </rPh>
    <phoneticPr fontId="2"/>
  </si>
  <si>
    <t>東2局</t>
    <rPh sb="0" eb="1">
      <t>ヒガシ</t>
    </rPh>
    <rPh sb="2" eb="3">
      <t>キョク</t>
    </rPh>
    <phoneticPr fontId="2"/>
  </si>
  <si>
    <t>東3局</t>
    <rPh sb="0" eb="1">
      <t>ヒガシ</t>
    </rPh>
    <rPh sb="2" eb="3">
      <t>キョク</t>
    </rPh>
    <phoneticPr fontId="2"/>
  </si>
  <si>
    <t>南1局</t>
    <rPh sb="0" eb="1">
      <t>ミナミ</t>
    </rPh>
    <rPh sb="2" eb="3">
      <t>キョク</t>
    </rPh>
    <phoneticPr fontId="2"/>
  </si>
  <si>
    <t>南2局</t>
    <rPh sb="0" eb="1">
      <t>ミナミ</t>
    </rPh>
    <rPh sb="2" eb="3">
      <t>キョク</t>
    </rPh>
    <phoneticPr fontId="2"/>
  </si>
  <si>
    <t>南3局</t>
    <rPh sb="0" eb="1">
      <t>ミナミ</t>
    </rPh>
    <rPh sb="2" eb="3">
      <t>キョク</t>
    </rPh>
    <phoneticPr fontId="2"/>
  </si>
  <si>
    <t>局</t>
    <rPh sb="0" eb="1">
      <t>キョク</t>
    </rPh>
    <phoneticPr fontId="2"/>
  </si>
  <si>
    <t>平均点数</t>
    <rPh sb="0" eb="2">
      <t>ヘイキン</t>
    </rPh>
    <rPh sb="2" eb="4">
      <t>テンスウ</t>
    </rPh>
    <phoneticPr fontId="2"/>
  </si>
  <si>
    <t>最大ドラ数</t>
    <rPh sb="0" eb="2">
      <t>サイダイ</t>
    </rPh>
    <rPh sb="4" eb="5">
      <t>スウ</t>
    </rPh>
    <phoneticPr fontId="2"/>
  </si>
  <si>
    <t>チョンボ</t>
    <phoneticPr fontId="2"/>
  </si>
  <si>
    <t>ツモ率</t>
    <rPh sb="2" eb="3">
      <t>リツ</t>
    </rPh>
    <phoneticPr fontId="2"/>
  </si>
  <si>
    <t>全体</t>
  </si>
  <si>
    <t>アガリ率</t>
    <rPh sb="3" eb="4">
      <t>リ</t>
    </rPh>
    <phoneticPr fontId="2"/>
  </si>
  <si>
    <t>放銃率</t>
    <rPh sb="0" eb="3">
      <t>ホウジュウリツ</t>
    </rPh>
    <phoneticPr fontId="2"/>
  </si>
  <si>
    <t>副露成功率</t>
    <rPh sb="0" eb="2">
      <t>フーロ</t>
    </rPh>
    <rPh sb="2" eb="5">
      <t>セイコウリツ</t>
    </rPh>
    <phoneticPr fontId="2"/>
  </si>
  <si>
    <t>順位</t>
    <rPh sb="0" eb="2">
      <t>ジュンイ</t>
    </rPh>
    <phoneticPr fontId="2"/>
  </si>
  <si>
    <t>相手</t>
    <rPh sb="0" eb="2">
      <t>アイテ</t>
    </rPh>
    <phoneticPr fontId="2"/>
  </si>
  <si>
    <t>スコア</t>
    <phoneticPr fontId="2"/>
  </si>
  <si>
    <t>回数</t>
    <rPh sb="0" eb="2">
      <t>カイスウ</t>
    </rPh>
    <phoneticPr fontId="2"/>
  </si>
  <si>
    <t>合計</t>
    <rPh sb="0" eb="2">
      <t>ゴウケイ</t>
    </rPh>
    <phoneticPr fontId="2"/>
  </si>
  <si>
    <t>合計</t>
    <rPh sb="0" eb="2">
      <t>ゴウケイ</t>
    </rPh>
    <phoneticPr fontId="2"/>
  </si>
  <si>
    <t>相関</t>
    <rPh sb="0" eb="2">
      <t>ソウカン</t>
    </rPh>
    <phoneticPr fontId="2"/>
  </si>
  <si>
    <t>ラス率</t>
    <rPh sb="2" eb="3">
      <t>リツ</t>
    </rPh>
    <phoneticPr fontId="2"/>
  </si>
  <si>
    <t>東家</t>
    <rPh sb="0" eb="2">
      <t>トンチャ</t>
    </rPh>
    <phoneticPr fontId="2"/>
  </si>
  <si>
    <t>南家</t>
    <rPh sb="0" eb="2">
      <t>ナンチャ</t>
    </rPh>
    <phoneticPr fontId="2"/>
  </si>
  <si>
    <t>西家</t>
    <rPh sb="0" eb="2">
      <t>シャーチャ</t>
    </rPh>
    <phoneticPr fontId="2"/>
  </si>
  <si>
    <t>コード</t>
    <phoneticPr fontId="2"/>
  </si>
  <si>
    <t>連続アガリ</t>
    <rPh sb="0" eb="2">
      <t>レンゾク</t>
    </rPh>
    <phoneticPr fontId="2"/>
  </si>
  <si>
    <t>連続無放銃</t>
    <rPh sb="0" eb="2">
      <t>レンゾク</t>
    </rPh>
    <rPh sb="2" eb="5">
      <t>ムホウジュウ</t>
    </rPh>
    <phoneticPr fontId="2"/>
  </si>
  <si>
    <t>平均放銃点</t>
  </si>
  <si>
    <t>門前アガリ点</t>
    <rPh sb="0" eb="2">
      <t>メンゼン</t>
    </rPh>
    <rPh sb="5" eb="6">
      <t>テン</t>
    </rPh>
    <phoneticPr fontId="2"/>
  </si>
  <si>
    <t>副露アガリ点</t>
    <rPh sb="0" eb="2">
      <t>フーロ</t>
    </rPh>
    <rPh sb="5" eb="6">
      <t>テン</t>
    </rPh>
    <phoneticPr fontId="2"/>
  </si>
  <si>
    <t>2翻</t>
    <phoneticPr fontId="2"/>
  </si>
  <si>
    <t>3翻</t>
    <rPh sb="1" eb="2">
      <t>ホン</t>
    </rPh>
    <phoneticPr fontId="2"/>
  </si>
  <si>
    <t>4翻</t>
    <phoneticPr fontId="2"/>
  </si>
  <si>
    <t>5翻</t>
    <rPh sb="1" eb="2">
      <t>ホン</t>
    </rPh>
    <phoneticPr fontId="2"/>
  </si>
  <si>
    <t>1翻</t>
    <rPh sb="1" eb="2">
      <t>ホン</t>
    </rPh>
    <phoneticPr fontId="2"/>
  </si>
  <si>
    <t>6翻</t>
    <phoneticPr fontId="2"/>
  </si>
  <si>
    <t>7翻</t>
    <rPh sb="1" eb="2">
      <t>ホン</t>
    </rPh>
    <phoneticPr fontId="2"/>
  </si>
  <si>
    <t>8翻</t>
    <phoneticPr fontId="2"/>
  </si>
  <si>
    <t>9翻</t>
    <rPh sb="1" eb="2">
      <t>ホン</t>
    </rPh>
    <phoneticPr fontId="2"/>
  </si>
  <si>
    <t>10翻</t>
    <phoneticPr fontId="2"/>
  </si>
  <si>
    <t>11翻</t>
    <rPh sb="2" eb="3">
      <t>ホン</t>
    </rPh>
    <phoneticPr fontId="2"/>
  </si>
  <si>
    <t>12翻</t>
    <phoneticPr fontId="2"/>
  </si>
  <si>
    <t>13翻～</t>
    <rPh sb="2" eb="3">
      <t>ホン</t>
    </rPh>
    <phoneticPr fontId="2"/>
  </si>
  <si>
    <t>最高点</t>
    <rPh sb="0" eb="3">
      <t>サイコウテン</t>
    </rPh>
    <phoneticPr fontId="2"/>
  </si>
  <si>
    <t>副露アガリ</t>
    <rPh sb="0" eb="2">
      <t>フーロ</t>
    </rPh>
    <phoneticPr fontId="2"/>
  </si>
  <si>
    <t>ダマアガリ</t>
    <phoneticPr fontId="2"/>
  </si>
  <si>
    <t>リーチアガリ</t>
    <phoneticPr fontId="2"/>
  </si>
  <si>
    <t>4位</t>
    <rPh sb="1" eb="2">
      <t>イ</t>
    </rPh>
    <phoneticPr fontId="2"/>
  </si>
  <si>
    <t>連対</t>
    <rPh sb="0" eb="2">
      <t>レンタイ</t>
    </rPh>
    <phoneticPr fontId="2"/>
  </si>
  <si>
    <t>連対率</t>
    <rPh sb="0" eb="3">
      <t>レンタイリ</t>
    </rPh>
    <phoneticPr fontId="2"/>
  </si>
  <si>
    <t>裏ドラ</t>
    <rPh sb="0" eb="1">
      <t>ウラ</t>
    </rPh>
    <phoneticPr fontId="1"/>
  </si>
  <si>
    <t>立直</t>
    <rPh sb="0" eb="2">
      <t>リーチ</t>
    </rPh>
    <phoneticPr fontId="1"/>
  </si>
  <si>
    <t>東4局</t>
    <rPh sb="0" eb="1">
      <t>ヒガシ</t>
    </rPh>
    <rPh sb="2" eb="3">
      <t>キョク</t>
    </rPh>
    <phoneticPr fontId="2"/>
  </si>
  <si>
    <t>南4局</t>
    <rPh sb="0" eb="1">
      <t>ミナミ</t>
    </rPh>
    <rPh sb="2" eb="3">
      <t>キョク</t>
    </rPh>
    <phoneticPr fontId="2"/>
  </si>
  <si>
    <t>北家</t>
    <rPh sb="0" eb="2">
      <t>ホッケ</t>
    </rPh>
    <phoneticPr fontId="2"/>
  </si>
  <si>
    <t>2019-11-15@A.xlsm</t>
  </si>
  <si>
    <t>滝沢悠人</t>
  </si>
  <si>
    <t>大池陸斗</t>
  </si>
  <si>
    <t>百瀬成空</t>
  </si>
  <si>
    <t>松澤亮太</t>
  </si>
  <si>
    <t>2019-11-15@B.xlsm</t>
  </si>
  <si>
    <t>依田幸憲</t>
  </si>
  <si>
    <t>保谷一貴</t>
  </si>
  <si>
    <t>高野源太</t>
  </si>
  <si>
    <t>佐藤成浩</t>
  </si>
  <si>
    <t>位置</t>
    <rPh sb="0" eb="2">
      <t>イチ</t>
    </rPh>
    <phoneticPr fontId="2"/>
  </si>
  <si>
    <t>翻数</t>
    <rPh sb="0" eb="1">
      <t>ファン</t>
    </rPh>
    <rPh sb="1" eb="2">
      <t>スウ</t>
    </rPh>
    <phoneticPr fontId="2"/>
  </si>
  <si>
    <t>回数</t>
    <rPh sb="0" eb="2">
      <t>カイスウ</t>
    </rPh>
    <phoneticPr fontId="2"/>
  </si>
  <si>
    <t>割合</t>
    <rPh sb="0" eb="2">
      <t>ワリアイ</t>
    </rPh>
    <phoneticPr fontId="2"/>
  </si>
  <si>
    <t>2019-12-06@A.xlsm</t>
  </si>
  <si>
    <t>矢ヶ崎健</t>
  </si>
  <si>
    <t>Sheet2</t>
  </si>
  <si>
    <t>小林郁斗</t>
  </si>
  <si>
    <t>2019-12-06@B.xlsm</t>
  </si>
  <si>
    <t>福澤大地</t>
  </si>
  <si>
    <t>木角有希</t>
  </si>
  <si>
    <t>01</t>
  </si>
  <si>
    <t>02</t>
  </si>
  <si>
    <t>18</t>
  </si>
  <si>
    <t>52</t>
  </si>
  <si>
    <t>門前清自摸和</t>
  </si>
  <si>
    <t>三色同順</t>
  </si>
  <si>
    <t>赤ドラ</t>
    <rPh sb="0" eb="1">
      <t>アカ</t>
    </rPh>
    <phoneticPr fontId="1"/>
  </si>
  <si>
    <t>2019-12-20@A.xlsm</t>
  </si>
  <si>
    <t>2019-12-20@B.xlsm</t>
  </si>
  <si>
    <t>2020-01-10@A.xlsm</t>
  </si>
  <si>
    <t>多田洋輔</t>
  </si>
  <si>
    <t>2020-01-10@B.xlsm</t>
  </si>
  <si>
    <t>2020-01-24@A.xlsm</t>
  </si>
  <si>
    <t>2020-01-24@B.xlsm</t>
  </si>
  <si>
    <t>柳澤颯吾</t>
  </si>
  <si>
    <t>石澤巧望</t>
  </si>
  <si>
    <t>2020-01-31@B.xlsm</t>
  </si>
  <si>
    <t>2020-02-21@A.xlsm</t>
  </si>
  <si>
    <t>髙橋桜</t>
  </si>
  <si>
    <t>地和</t>
    <phoneticPr fontId="2"/>
  </si>
  <si>
    <t>2020-10-23@A.xlsm</t>
  </si>
  <si>
    <t>北沢蓮太郎</t>
  </si>
  <si>
    <t>川上翔大</t>
  </si>
  <si>
    <t>2020-10-30@A.xlsm</t>
  </si>
  <si>
    <t>市川大智</t>
  </si>
  <si>
    <t>2020-10-30@B.xlsm</t>
  </si>
  <si>
    <t>2020-11-06@A.xlsm</t>
  </si>
  <si>
    <t>中川弘崇</t>
  </si>
  <si>
    <t>2020-11-06@B.xlsm</t>
  </si>
  <si>
    <t>2020-11-13@A.xlsm</t>
  </si>
  <si>
    <t>2020-11-13@B.xlsm</t>
  </si>
  <si>
    <t>2021-04-30@A.xlsm</t>
  </si>
  <si>
    <t>阿部圭太朗</t>
  </si>
  <si>
    <t>2021-05-21@A.xlsm</t>
  </si>
  <si>
    <t>山崎葵</t>
  </si>
  <si>
    <t>関谷洸佑</t>
  </si>
  <si>
    <t>2021-07-02@a.xlsm</t>
  </si>
  <si>
    <t>2021-07-02@b.xlsm</t>
  </si>
  <si>
    <t>2021-07-16@A.xlsm</t>
  </si>
  <si>
    <t>2021-10-21@A.xlsm</t>
  </si>
  <si>
    <t>Sheet3</t>
  </si>
  <si>
    <t>2021-12-02@a.xlsm</t>
  </si>
  <si>
    <t>巻島夢樹</t>
  </si>
  <si>
    <t>2021-12-09@A.xlsm</t>
  </si>
  <si>
    <t>2021-12-23@A.xlsm</t>
  </si>
  <si>
    <t>2022-06-23@a.xlsm</t>
  </si>
  <si>
    <t>西沢武留</t>
  </si>
  <si>
    <t>伊藤仁城</t>
  </si>
  <si>
    <t>2022-06-23@b.xlsm</t>
  </si>
  <si>
    <t>2022-06-30@A.xlsm</t>
  </si>
  <si>
    <t>両角慧太</t>
  </si>
  <si>
    <t>2022-07-07@A.xlsm</t>
  </si>
  <si>
    <t>2022-07-07@B.xlsm</t>
  </si>
  <si>
    <t>2022-07-14@A.xlsm</t>
  </si>
  <si>
    <t>中村花菜</t>
  </si>
  <si>
    <t>2022-07-14@B.xlsm</t>
  </si>
  <si>
    <t>2022-08-04@A.xlsm</t>
  </si>
  <si>
    <t>中村季暉</t>
  </si>
  <si>
    <t>2022-08-04@B.xlsm</t>
  </si>
  <si>
    <t>2022-10-06@A.xlsm</t>
  </si>
  <si>
    <t>吉澤諒</t>
  </si>
  <si>
    <t>2022-10-06@B.xlsm</t>
  </si>
  <si>
    <t>2022-11-01@A.xlsm</t>
  </si>
  <si>
    <t>塩入悠</t>
  </si>
  <si>
    <t>2022-11-01@B.xlsm</t>
  </si>
  <si>
    <t>2022-12-06@A.xlsm</t>
  </si>
  <si>
    <t>2022-12-06@B.xlsm</t>
  </si>
  <si>
    <t>2022-12-08@A.xlsm</t>
  </si>
  <si>
    <t>2022-12-08@B.xlsm</t>
  </si>
  <si>
    <t>2022-12-13@A.xlsm</t>
  </si>
  <si>
    <t>2022-12-13@B.xlsm</t>
  </si>
  <si>
    <t>2022-12-15@A.xlsm</t>
  </si>
  <si>
    <t>2022-12-15@B.xlsm</t>
  </si>
  <si>
    <t>2023-01-12@A.xlsm</t>
  </si>
  <si>
    <t>宮澤七星</t>
  </si>
  <si>
    <t>2023-01-12@B.xlsm</t>
  </si>
  <si>
    <t>2023-02-07@A.xlsm</t>
  </si>
  <si>
    <t>坂本羽弥斗</t>
  </si>
  <si>
    <t>2023-02-07@B.xlsm</t>
  </si>
  <si>
    <t>2023-02-09@A.xlsm</t>
  </si>
  <si>
    <t>2023-05-09@A.xlsm</t>
  </si>
  <si>
    <t>田名網新</t>
  </si>
  <si>
    <t>山本悠介</t>
  </si>
  <si>
    <t>石原凛人</t>
  </si>
  <si>
    <t>湯本咲蔵</t>
  </si>
  <si>
    <t>2023-05-09@B.xlsm</t>
  </si>
  <si>
    <t>2023-05-11@A.xlsm</t>
  </si>
  <si>
    <t>唐澤聖矢</t>
  </si>
  <si>
    <t>渡部陵瑛</t>
  </si>
  <si>
    <t>2023-05-18@A.xlsm</t>
  </si>
  <si>
    <t>2023-06-22@A.xlsm</t>
  </si>
  <si>
    <t>清水常緑</t>
  </si>
  <si>
    <t>2023-06-22@B.xlsm</t>
  </si>
  <si>
    <t>2023-06-27@A.xlsm</t>
  </si>
  <si>
    <t>2023-06-27@B.xlsm</t>
  </si>
  <si>
    <t>長野柊馬</t>
  </si>
  <si>
    <t>所附快和</t>
  </si>
  <si>
    <t>2023-06-29@A.xlsm</t>
  </si>
  <si>
    <t>2023-07-04@A.xlsm</t>
  </si>
  <si>
    <t>2023-07-04@B.xlsm</t>
  </si>
  <si>
    <t>2023-07-06@A.xlsm</t>
  </si>
  <si>
    <t>2023-07-11@A.xlsm</t>
  </si>
  <si>
    <t>2023-07-11@B.xlsm</t>
  </si>
  <si>
    <t>2023-07-13@A.xlsm</t>
  </si>
  <si>
    <t>2023-07-13@B.xlsm</t>
  </si>
  <si>
    <t>2023-08-08@A.xlsm</t>
  </si>
  <si>
    <t>2023-08-08@B.xlsm</t>
  </si>
  <si>
    <t>2023-08-10@A.xlsm</t>
  </si>
  <si>
    <t>2023-08-10@B.xlsm</t>
  </si>
  <si>
    <t>2023-09-26@A.xlsm</t>
  </si>
  <si>
    <t>2023-09-28@A.xlsm</t>
  </si>
  <si>
    <t>2023-10-03@A.xlsm</t>
  </si>
  <si>
    <t>2023-10-03@B.xlsm</t>
  </si>
  <si>
    <t>2023-10-05@A.xlsm</t>
  </si>
  <si>
    <t>2023-10-05@B.xlsm</t>
  </si>
  <si>
    <t>2023-10-10@A.xlsm</t>
  </si>
  <si>
    <t>井澤軌人</t>
  </si>
  <si>
    <t>2023-10-10@B.xlsm</t>
  </si>
  <si>
    <t>2023-10-12@A.xlsm</t>
  </si>
  <si>
    <t>2023-10-17@A.xlsm</t>
  </si>
  <si>
    <t>2023-10-26@A.xlsm</t>
  </si>
  <si>
    <t>2023-10-26@B.xlsm</t>
  </si>
  <si>
    <t>2023-10-31@A.xlsm</t>
  </si>
  <si>
    <t>小林圭太</t>
  </si>
  <si>
    <t>2023-10-31@B.xlsm</t>
  </si>
  <si>
    <t>2023-11-02@A.xlsm</t>
  </si>
  <si>
    <t>2023-11-02@B.xlsm</t>
  </si>
  <si>
    <t>2023-11-07@A.xlsm</t>
  </si>
  <si>
    <t>2023-11-09@A.xlsm</t>
  </si>
  <si>
    <t>2023-11-09@B.xlsm</t>
  </si>
  <si>
    <t>2023-12-05@A.xlsm</t>
  </si>
  <si>
    <t>2023-12-05@B.xlsm</t>
  </si>
  <si>
    <t>2023-12-12@A.xlsm</t>
  </si>
  <si>
    <t>2023-12-14@A.xlsm</t>
  </si>
  <si>
    <t>2023-12-19@A.xlsm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</si>
</sst>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2">
    <numFmt numFmtId="176" formatCode="0\ &quot;回&quot;"/>
    <numFmt numFmtId="177" formatCode="\+0.0;\-0.0;\±0"/>
    <numFmt numFmtId="178" formatCode="0.00\ &quot;位&quot;"/>
    <numFmt numFmtId="179" formatCode="0.0%"/>
    <numFmt numFmtId="180" formatCode="yyyy/mm/dd\ hh:mm"/>
    <numFmt numFmtId="181" formatCode="0\ &quot;個&quot;"/>
    <numFmt numFmtId="182" formatCode="0&quot;位&quot;"/>
    <numFmt numFmtId="183" formatCode="0\ &quot;位&quot;"/>
    <numFmt numFmtId="184" formatCode="\+0.00;\-0.00;\±0"/>
    <numFmt numFmtId="185" formatCode="\+0;\-0;\±0"/>
    <numFmt numFmtId="186" formatCode="0.0000"/>
    <numFmt numFmtId="187" formatCode="0.0"/>
  </numFmts>
  <fonts count="7">
    <font>
      <sz val="11"/>
      <color theme="1"/>
      <name val="游ゴシック"/>
      <family val="2"/>
      <charset val="128"/>
      <scheme val="minor"/>
    </font>
    <font>
      <sz val="11"/>
      <name val="Yu Gothic"/>
      <family val="3"/>
      <charset val="128"/>
    </font>
    <font>
      <sz val="6"/>
      <name val="游ゴシック"/>
      <family val="2"/>
      <charset val="128"/>
      <scheme val="minor"/>
    </font>
    <font>
      <sz val="11"/>
      <color theme="0"/>
      <name val="游ゴシック"/>
      <family val="2"/>
      <charset val="128"/>
      <scheme val="minor"/>
    </font>
    <font>
      <sz val="11"/>
      <color theme="0"/>
      <name val="游ゴシック"/>
      <family val="3"/>
      <charset val="128"/>
      <scheme val="minor"/>
    </font>
    <font>
      <sz val="11"/>
      <name val="游ゴシック"/>
      <family val="3"/>
      <charset val="128"/>
      <scheme val="minor"/>
    </font>
    <font>
      <sz val="11"/>
      <color rgb="FF000000"/>
      <name val="游ゴシック"/>
      <family val="3"/>
      <charset val="128"/>
    </font>
  </fonts>
  <fills count="2">
    <fill>
      <patternFill patternType="none"/>
    </fill>
    <fill>
      <patternFill patternType="gray125"/>
    </fill>
  </fills>
  <borders count="55">
    <border>
      <left/>
      <right/>
      <top/>
      <bottom/>
      <diagonal/>
    </border>
    <border>
      <left style="thin">
        <color indexed="64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theme="0" tint="-0.24994659260841701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 style="thin">
        <color indexed="64"/>
      </right>
      <top/>
      <bottom/>
      <diagonal/>
    </border>
    <border>
      <left/>
      <right style="thin">
        <color theme="0" tint="-0.24994659260841701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/>
      <right style="thin">
        <color theme="0" tint="-0.24994659260841701"/>
      </right>
      <top style="thin">
        <color theme="0" tint="-0.24994659260841701"/>
      </top>
      <bottom/>
      <diagonal/>
    </border>
    <border>
      <left/>
      <right style="thin">
        <color theme="0" tint="-0.24994659260841701"/>
      </right>
      <top/>
      <bottom/>
      <diagonal/>
    </border>
    <border>
      <left style="thin">
        <color indexed="64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/>
      <diagonal/>
    </border>
    <border>
      <left style="thin">
        <color indexed="64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/>
      <top style="thin">
        <color indexed="64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/>
      <top style="thin">
        <color theme="0" tint="-0.24994659260841701"/>
      </top>
      <bottom style="thin">
        <color indexed="64"/>
      </bottom>
      <diagonal/>
    </border>
    <border>
      <left style="double">
        <color auto="1"/>
      </left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/>
      <top style="thin">
        <color auto="1"/>
      </top>
      <bottom style="thin">
        <color auto="1"/>
      </bottom>
      <diagonal/>
    </border>
    <border>
      <left/>
      <right style="double">
        <color auto="1"/>
      </right>
      <top style="thin">
        <color auto="1"/>
      </top>
      <bottom style="thin">
        <color auto="1"/>
      </bottom>
      <diagonal/>
    </border>
    <border>
      <left style="double">
        <color auto="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/>
      <bottom style="thin">
        <color theme="0" tint="-0.24994659260841701"/>
      </bottom>
      <diagonal/>
    </border>
    <border>
      <left style="double">
        <color auto="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double">
        <color auto="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theme="0" tint="-0.24994659260841701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  <border diagonalDown="1">
      <left style="double">
        <color auto="1"/>
      </left>
      <right/>
      <top style="thin">
        <color auto="1"/>
      </top>
      <bottom style="thin">
        <color auto="1"/>
      </bottom>
      <diagonal style="thin">
        <color auto="1"/>
      </diagonal>
    </border>
    <border diagonalDown="1">
      <left/>
      <right style="double">
        <color auto="1"/>
      </right>
      <top style="thin">
        <color auto="1"/>
      </top>
      <bottom style="thin">
        <color auto="1"/>
      </bottom>
      <diagonal style="thin">
        <color auto="1"/>
      </diagonal>
    </border>
    <border>
      <left/>
      <right/>
      <top style="thin">
        <color indexed="64"/>
      </top>
      <bottom style="thin">
        <color indexed="64"/>
      </bottom>
      <diagonal/>
    </border>
    <border>
      <left/>
      <right/>
      <top/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theme="0" tint="-0.24994659260841701"/>
      </bottom>
      <diagonal/>
    </border>
    <border>
      <left/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24994659260841701"/>
      </left>
      <right/>
      <top style="thin">
        <color indexed="64"/>
      </top>
      <bottom style="thin">
        <color indexed="64"/>
      </bottom>
      <diagonal/>
    </border>
    <border>
      <left style="thin">
        <color theme="0" tint="-0.24994659260841701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24994659260841701"/>
      </left>
      <right/>
      <top style="thin">
        <color theme="0" tint="-0.24994659260841701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0" tint="-0.14996795556505021"/>
      </left>
      <right style="thin">
        <color indexed="64"/>
      </right>
      <top/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theme="0" tint="-0.24994659260841701"/>
      </bottom>
      <diagonal/>
    </border>
    <border>
      <left style="thin">
        <color theme="0" tint="-0.14996795556505021"/>
      </left>
      <right style="thin">
        <color indexed="64"/>
      </right>
      <top style="thin">
        <color theme="0" tint="-0.24994659260841701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/>
      <bottom style="thin">
        <color theme="0" tint="-0.24994659260841701"/>
      </bottom>
      <diagonal/>
    </border>
    <border>
      <left style="thin">
        <color theme="0" tint="-0.24994659260841701"/>
      </left>
      <right style="thin">
        <color indexed="64"/>
      </right>
      <top style="thin">
        <color indexed="64"/>
      </top>
      <bottom style="thin">
        <color theme="0" tint="-0.24994659260841701"/>
      </bottom>
      <diagonal/>
    </border>
  </borders>
  <cellStyleXfs count="1">
    <xf numFmtId="0" fontId="0" fillId="0" borderId="0">
      <alignment vertical="center"/>
    </xf>
  </cellStyleXfs>
  <cellXfs count="130">
    <xf numFmtId="0" fontId="0" fillId="0" borderId="0" xfId="0">
      <alignment vertical="center"/>
    </xf>
    <xf numFmtId="0" fontId="0" fillId="0" borderId="0" xfId="0" applyAlignment="1">
      <alignment vertical="center" shrinkToFit="1"/>
    </xf>
    <xf numFmtId="0" fontId="0" fillId="0" borderId="10" xfId="0" applyBorder="1" applyAlignment="1">
      <alignment horizontal="center" vertical="center" shrinkToFit="1"/>
    </xf>
    <xf numFmtId="0" fontId="0" fillId="0" borderId="1" xfId="0" applyBorder="1" applyAlignment="1">
      <alignment horizontal="center" vertical="center" shrinkToFit="1"/>
    </xf>
    <xf numFmtId="179" fontId="0" fillId="0" borderId="6" xfId="0" applyNumberFormat="1" applyBorder="1" applyAlignment="1">
      <alignment horizontal="center" vertical="center" shrinkToFit="1"/>
    </xf>
    <xf numFmtId="0" fontId="0" fillId="0" borderId="2" xfId="0" applyBorder="1" applyAlignment="1">
      <alignment horizontal="center" vertical="center" shrinkToFit="1"/>
    </xf>
    <xf numFmtId="179" fontId="0" fillId="0" borderId="3" xfId="0" applyNumberFormat="1" applyBorder="1" applyAlignment="1">
      <alignment horizontal="center" vertical="center" shrinkToFit="1"/>
    </xf>
    <xf numFmtId="179" fontId="0" fillId="0" borderId="7" xfId="0" applyNumberFormat="1" applyBorder="1" applyAlignment="1">
      <alignment horizontal="center" vertical="center" shrinkToFit="1"/>
    </xf>
    <xf numFmtId="1" fontId="3" fillId="0" borderId="3" xfId="0" applyNumberFormat="1" applyFont="1" applyBorder="1" applyAlignment="1">
      <alignment horizontal="center" vertical="center" shrinkToFit="1"/>
    </xf>
    <xf numFmtId="179" fontId="0" fillId="0" borderId="5" xfId="0" applyNumberFormat="1" applyBorder="1" applyAlignment="1">
      <alignment horizontal="center" vertical="center" shrinkToFit="1"/>
    </xf>
    <xf numFmtId="0" fontId="0" fillId="0" borderId="0" xfId="0" applyAlignment="1">
      <alignment horizontal="center" vertical="center" shrinkToFit="1"/>
    </xf>
    <xf numFmtId="179" fontId="0" fillId="0" borderId="12" xfId="0" applyNumberFormat="1" applyBorder="1" applyAlignment="1">
      <alignment horizontal="center" vertical="center" shrinkToFit="1"/>
    </xf>
    <xf numFmtId="176" fontId="0" fillId="0" borderId="9" xfId="0" applyNumberFormat="1" applyBorder="1" applyAlignment="1">
      <alignment horizontal="center" vertical="center" shrinkToFit="1"/>
    </xf>
    <xf numFmtId="176" fontId="0" fillId="0" borderId="8" xfId="0" applyNumberFormat="1" applyBorder="1" applyAlignment="1">
      <alignment horizontal="center" vertical="center" shrinkToFit="1"/>
    </xf>
    <xf numFmtId="176" fontId="0" fillId="0" borderId="16" xfId="0" applyNumberFormat="1" applyBorder="1" applyAlignment="1">
      <alignment horizontal="center" vertical="center" shrinkToFit="1"/>
    </xf>
    <xf numFmtId="176" fontId="0" fillId="0" borderId="17" xfId="0" applyNumberFormat="1" applyBorder="1" applyAlignment="1">
      <alignment horizontal="center" vertical="center" shrinkToFit="1"/>
    </xf>
    <xf numFmtId="1" fontId="0" fillId="0" borderId="8" xfId="0" applyNumberFormat="1" applyBorder="1" applyAlignment="1">
      <alignment horizontal="center" vertical="center" shrinkToFit="1"/>
    </xf>
    <xf numFmtId="0" fontId="0" fillId="0" borderId="15" xfId="0" applyBorder="1" applyAlignment="1">
      <alignment horizontal="center" vertical="center" shrinkToFit="1"/>
    </xf>
    <xf numFmtId="0" fontId="0" fillId="0" borderId="18" xfId="0" applyBorder="1" applyAlignment="1">
      <alignment horizontal="center" vertical="center" shrinkToFit="1"/>
    </xf>
    <xf numFmtId="0" fontId="0" fillId="0" borderId="19" xfId="0" applyBorder="1" applyAlignment="1">
      <alignment horizontal="center" vertical="center" shrinkToFit="1"/>
    </xf>
    <xf numFmtId="0" fontId="0" fillId="0" borderId="20" xfId="0" applyBorder="1" applyAlignment="1">
      <alignment horizontal="center" vertical="center" shrinkToFit="1"/>
    </xf>
    <xf numFmtId="0" fontId="0" fillId="0" borderId="21" xfId="0" applyBorder="1" applyAlignment="1">
      <alignment horizontal="center" vertical="center" shrinkToFit="1"/>
    </xf>
    <xf numFmtId="0" fontId="0" fillId="0" borderId="22" xfId="0" applyBorder="1" applyAlignment="1">
      <alignment horizontal="center" vertical="center" shrinkToFit="1"/>
    </xf>
    <xf numFmtId="14" fontId="0" fillId="0" borderId="0" xfId="0" applyNumberFormat="1" applyAlignment="1">
      <alignment horizontal="left" vertical="center"/>
    </xf>
    <xf numFmtId="0" fontId="0" fillId="0" borderId="0" xfId="0" applyAlignment="1">
      <alignment horizontal="left" vertical="center"/>
    </xf>
    <xf numFmtId="180" fontId="0" fillId="0" borderId="0" xfId="0" applyNumberFormat="1" applyAlignment="1">
      <alignment horizontal="left" vertical="center"/>
    </xf>
    <xf numFmtId="176" fontId="0" fillId="0" borderId="4" xfId="0" applyNumberFormat="1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14" xfId="0" applyNumberFormat="1" applyBorder="1" applyAlignment="1">
      <alignment horizontal="center" vertical="center" shrinkToFit="1"/>
    </xf>
    <xf numFmtId="0" fontId="0" fillId="0" borderId="6" xfId="0" applyBorder="1" applyAlignment="1">
      <alignment horizontal="center" vertical="center" shrinkToFit="1"/>
    </xf>
    <xf numFmtId="0" fontId="0" fillId="0" borderId="3" xfId="0" applyBorder="1" applyAlignment="1">
      <alignment horizontal="center" vertical="center" shrinkToFit="1"/>
    </xf>
    <xf numFmtId="0" fontId="0" fillId="0" borderId="5" xfId="0" applyBorder="1" applyAlignment="1">
      <alignment horizontal="center" vertical="center" shrinkToFit="1"/>
    </xf>
    <xf numFmtId="49" fontId="4" fillId="0" borderId="1" xfId="0" applyNumberFormat="1" applyFont="1" applyBorder="1" applyAlignment="1">
      <alignment horizontal="center" vertical="center" shrinkToFit="1"/>
    </xf>
    <xf numFmtId="49" fontId="4" fillId="0" borderId="2" xfId="0" applyNumberFormat="1" applyFont="1" applyBorder="1" applyAlignment="1">
      <alignment horizontal="center" vertical="center" shrinkToFit="1"/>
    </xf>
    <xf numFmtId="49" fontId="4" fillId="0" borderId="4" xfId="0" applyNumberFormat="1" applyFont="1" applyBorder="1" applyAlignment="1">
      <alignment horizontal="center" vertical="center" shrinkToFit="1"/>
    </xf>
    <xf numFmtId="182" fontId="0" fillId="0" borderId="28" xfId="0" applyNumberFormat="1" applyBorder="1" applyAlignment="1">
      <alignment horizontal="center" vertical="center" shrinkToFit="1"/>
    </xf>
    <xf numFmtId="182" fontId="0" fillId="0" borderId="31" xfId="0" applyNumberFormat="1" applyBorder="1" applyAlignment="1">
      <alignment horizontal="center" vertical="center" shrinkToFit="1"/>
    </xf>
    <xf numFmtId="0" fontId="0" fillId="0" borderId="9" xfId="0" applyBorder="1" applyAlignment="1">
      <alignment horizontal="center" vertical="center" shrinkToFit="1"/>
    </xf>
    <xf numFmtId="177" fontId="0" fillId="0" borderId="32" xfId="0" applyNumberFormat="1" applyBorder="1" applyAlignment="1">
      <alignment horizontal="center" vertical="center" shrinkToFit="1"/>
    </xf>
    <xf numFmtId="0" fontId="0" fillId="0" borderId="33" xfId="0" applyBorder="1" applyAlignment="1">
      <alignment horizontal="center" vertical="center" shrinkToFit="1"/>
    </xf>
    <xf numFmtId="178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 shrinkToFit="1"/>
    </xf>
    <xf numFmtId="179" fontId="0" fillId="0" borderId="32" xfId="0" applyNumberFormat="1" applyBorder="1" applyAlignment="1">
      <alignment horizontal="center" vertical="center"/>
    </xf>
    <xf numFmtId="1" fontId="0" fillId="0" borderId="32" xfId="0" applyNumberFormat="1" applyBorder="1" applyAlignment="1">
      <alignment horizontal="center" vertical="center" shrinkToFit="1"/>
    </xf>
    <xf numFmtId="182" fontId="0" fillId="0" borderId="34" xfId="0" applyNumberFormat="1" applyBorder="1" applyAlignment="1">
      <alignment horizontal="center" vertical="center" shrinkToFit="1"/>
    </xf>
    <xf numFmtId="0" fontId="0" fillId="0" borderId="8" xfId="0" applyBorder="1" applyAlignment="1">
      <alignment horizontal="center" vertical="center" shrinkToFit="1"/>
    </xf>
    <xf numFmtId="177" fontId="0" fillId="0" borderId="35" xfId="0" applyNumberFormat="1" applyBorder="1" applyAlignment="1">
      <alignment horizontal="center" vertical="center" shrinkToFit="1"/>
    </xf>
    <xf numFmtId="0" fontId="0" fillId="0" borderId="36" xfId="0" applyBorder="1" applyAlignment="1">
      <alignment horizontal="center" vertical="center" shrinkToFit="1"/>
    </xf>
    <xf numFmtId="178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 shrinkToFit="1"/>
    </xf>
    <xf numFmtId="179" fontId="0" fillId="0" borderId="35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 shrinkToFit="1"/>
    </xf>
    <xf numFmtId="0" fontId="0" fillId="0" borderId="37" xfId="0" applyBorder="1" applyAlignment="1">
      <alignment horizontal="center" vertical="center" shrinkToFit="1"/>
    </xf>
    <xf numFmtId="1" fontId="0" fillId="0" borderId="32" xfId="0" applyNumberFormat="1" applyBorder="1" applyAlignment="1">
      <alignment horizontal="center" vertical="center"/>
    </xf>
    <xf numFmtId="1" fontId="0" fillId="0" borderId="35" xfId="0" applyNumberFormat="1" applyBorder="1" applyAlignment="1">
      <alignment horizontal="center" vertical="center"/>
    </xf>
    <xf numFmtId="183" fontId="0" fillId="0" borderId="6" xfId="0" applyNumberFormat="1" applyBorder="1" applyAlignment="1">
      <alignment horizontal="center" vertical="center" shrinkToFit="1"/>
    </xf>
    <xf numFmtId="183" fontId="0" fillId="0" borderId="3" xfId="0" applyNumberFormat="1" applyBorder="1" applyAlignment="1">
      <alignment horizontal="center" vertical="center" shrinkToFit="1"/>
    </xf>
    <xf numFmtId="183" fontId="0" fillId="0" borderId="5" xfId="0" applyNumberFormat="1" applyBorder="1" applyAlignment="1">
      <alignment horizontal="center" vertical="center" shrinkToFit="1"/>
    </xf>
    <xf numFmtId="184" fontId="0" fillId="0" borderId="32" xfId="0" applyNumberFormat="1" applyBorder="1" applyAlignment="1">
      <alignment horizontal="center" vertical="center" shrinkToFit="1"/>
    </xf>
    <xf numFmtId="184" fontId="0" fillId="0" borderId="35" xfId="0" applyNumberFormat="1" applyBorder="1" applyAlignment="1">
      <alignment horizontal="center" vertical="center" shrinkToFit="1"/>
    </xf>
    <xf numFmtId="177" fontId="0" fillId="0" borderId="6" xfId="0" applyNumberFormat="1" applyBorder="1" applyAlignment="1">
      <alignment horizontal="center" vertical="center" shrinkToFit="1"/>
    </xf>
    <xf numFmtId="177" fontId="0" fillId="0" borderId="3" xfId="0" applyNumberFormat="1" applyBorder="1" applyAlignment="1">
      <alignment horizontal="center" vertical="center" shrinkToFit="1"/>
    </xf>
    <xf numFmtId="0" fontId="3" fillId="0" borderId="48" xfId="0" applyFont="1" applyBorder="1" applyAlignment="1">
      <alignment horizontal="center" vertical="center" shrinkToFit="1"/>
    </xf>
    <xf numFmtId="1" fontId="3" fillId="0" borderId="49" xfId="0" applyNumberFormat="1" applyFont="1" applyBorder="1" applyAlignment="1">
      <alignment horizontal="center" vertical="center" shrinkToFit="1"/>
    </xf>
    <xf numFmtId="1" fontId="3" fillId="0" borderId="50" xfId="0" applyNumberFormat="1" applyFont="1" applyBorder="1" applyAlignment="1">
      <alignment horizontal="center" vertical="center" shrinkToFit="1"/>
    </xf>
    <xf numFmtId="1" fontId="3" fillId="0" borderId="51" xfId="0" applyNumberFormat="1" applyFont="1" applyBorder="1" applyAlignment="1">
      <alignment horizontal="center" vertical="center" shrinkToFit="1"/>
    </xf>
    <xf numFmtId="0" fontId="4" fillId="0" borderId="48" xfId="0" applyFont="1" applyBorder="1" applyAlignment="1">
      <alignment horizontal="center" vertical="center" shrinkToFit="1"/>
    </xf>
    <xf numFmtId="0" fontId="4" fillId="0" borderId="49" xfId="0" applyFont="1" applyBorder="1" applyAlignment="1">
      <alignment horizontal="center" vertical="center" shrinkToFit="1"/>
    </xf>
    <xf numFmtId="0" fontId="4" fillId="0" borderId="50" xfId="0" applyFont="1" applyBorder="1" applyAlignment="1">
      <alignment horizontal="center" vertical="center" shrinkToFit="1"/>
    </xf>
    <xf numFmtId="0" fontId="4" fillId="0" borderId="51" xfId="0" applyFont="1" applyBorder="1" applyAlignment="1">
      <alignment horizontal="center" vertical="center" shrinkToFit="1"/>
    </xf>
    <xf numFmtId="1" fontId="3" fillId="0" borderId="40" xfId="0" applyNumberFormat="1" applyFont="1" applyBorder="1" applyAlignment="1">
      <alignment horizontal="center" vertical="center" shrinkToFit="1"/>
    </xf>
    <xf numFmtId="0" fontId="0" fillId="0" borderId="40" xfId="0" applyBorder="1" applyAlignment="1">
      <alignment vertical="center" shrinkToFit="1"/>
    </xf>
    <xf numFmtId="176" fontId="5" fillId="0" borderId="0" xfId="0" applyNumberFormat="1" applyFont="1" applyAlignment="1">
      <alignment horizontal="center" vertical="center" shrinkToFit="1"/>
    </xf>
    <xf numFmtId="0" fontId="5" fillId="0" borderId="0" xfId="0" applyFont="1" applyAlignment="1">
      <alignment vertical="center" shrinkToFit="1"/>
    </xf>
    <xf numFmtId="0" fontId="0" fillId="0" borderId="52" xfId="0" applyBorder="1" applyAlignment="1">
      <alignment horizontal="center" vertical="center" shrinkToFit="1"/>
    </xf>
    <xf numFmtId="0" fontId="0" fillId="0" borderId="53" xfId="0" applyBorder="1" applyAlignment="1">
      <alignment horizontal="center" vertical="center" shrinkToFit="1"/>
    </xf>
    <xf numFmtId="0" fontId="0" fillId="0" borderId="25" xfId="0" applyBorder="1" applyAlignment="1">
      <alignment horizontal="center" vertical="center" shrinkToFit="1"/>
    </xf>
    <xf numFmtId="0" fontId="0" fillId="0" borderId="27" xfId="0" applyBorder="1" applyAlignment="1">
      <alignment horizontal="center" vertical="center" shrinkToFit="1"/>
    </xf>
    <xf numFmtId="0" fontId="5" fillId="0" borderId="40" xfId="0" applyFont="1" applyBorder="1" applyAlignment="1">
      <alignment horizontal="center" vertical="center" shrinkToFit="1"/>
    </xf>
    <xf numFmtId="176" fontId="5" fillId="0" borderId="41" xfId="0" applyNumberFormat="1" applyFont="1" applyBorder="1" applyAlignment="1">
      <alignment horizontal="center" vertical="center" shrinkToFit="1"/>
    </xf>
    <xf numFmtId="176" fontId="5" fillId="0" borderId="42" xfId="0" applyNumberFormat="1" applyFont="1" applyBorder="1" applyAlignment="1">
      <alignment horizontal="center" vertical="center" shrinkToFit="1"/>
    </xf>
    <xf numFmtId="176" fontId="5" fillId="0" borderId="43" xfId="0" applyNumberFormat="1" applyFont="1" applyBorder="1" applyAlignment="1">
      <alignment horizontal="center" vertical="center" shrinkToFit="1"/>
    </xf>
    <xf numFmtId="185" fontId="0" fillId="0" borderId="1" xfId="0" applyNumberFormat="1" applyBorder="1" applyAlignment="1">
      <alignment horizontal="center" vertical="center" shrinkToFit="1"/>
    </xf>
    <xf numFmtId="185" fontId="0" fillId="0" borderId="2" xfId="0" applyNumberFormat="1" applyBorder="1" applyAlignment="1">
      <alignment horizontal="center" vertical="center" shrinkToFit="1"/>
    </xf>
    <xf numFmtId="185" fontId="0" fillId="0" borderId="4" xfId="0" applyNumberFormat="1" applyBorder="1" applyAlignment="1">
      <alignment horizontal="center" vertical="center" shrinkToFit="1"/>
    </xf>
    <xf numFmtId="184" fontId="0" fillId="0" borderId="1" xfId="0" applyNumberFormat="1" applyBorder="1" applyAlignment="1">
      <alignment horizontal="center" vertical="center" shrinkToFit="1"/>
    </xf>
    <xf numFmtId="184" fontId="0" fillId="0" borderId="2" xfId="0" applyNumberFormat="1" applyBorder="1" applyAlignment="1">
      <alignment horizontal="center" vertical="center" shrinkToFit="1"/>
    </xf>
    <xf numFmtId="184" fontId="0" fillId="0" borderId="4" xfId="0" applyNumberFormat="1" applyBorder="1" applyAlignment="1">
      <alignment horizontal="center" vertical="center" shrinkToFit="1"/>
    </xf>
    <xf numFmtId="185" fontId="0" fillId="0" borderId="40" xfId="0" applyNumberFormat="1" applyBorder="1" applyAlignment="1">
      <alignment horizontal="center" vertical="center" shrinkToFit="1"/>
    </xf>
    <xf numFmtId="49" fontId="5" fillId="0" borderId="0" xfId="0" applyNumberFormat="1" applyFont="1" applyAlignment="1">
      <alignment horizontal="center" vertical="center" shrinkToFit="1"/>
    </xf>
    <xf numFmtId="0" fontId="4" fillId="0" borderId="10" xfId="0" applyFont="1" applyBorder="1" applyAlignment="1">
      <alignment horizontal="center" vertical="center" shrinkToFit="1"/>
    </xf>
    <xf numFmtId="0" fontId="0" fillId="0" borderId="44" xfId="0" applyBorder="1" applyAlignment="1">
      <alignment horizontal="center" vertical="center" shrinkToFit="1"/>
    </xf>
    <xf numFmtId="187" fontId="0" fillId="0" borderId="0" xfId="0" applyNumberFormat="1" applyAlignment="1">
      <alignment vertical="center" shrinkToFit="1"/>
    </xf>
    <xf numFmtId="10" fontId="0" fillId="0" borderId="45" xfId="0" applyNumberFormat="1" applyBorder="1" applyAlignment="1">
      <alignment horizontal="center" vertical="center" shrinkToFit="1"/>
    </xf>
    <xf numFmtId="10" fontId="0" fillId="0" borderId="46" xfId="0" applyNumberFormat="1" applyBorder="1" applyAlignment="1">
      <alignment horizontal="center" vertical="center" shrinkToFit="1"/>
    </xf>
    <xf numFmtId="10" fontId="0" fillId="0" borderId="47" xfId="0" applyNumberFormat="1" applyBorder="1" applyAlignment="1">
      <alignment horizontal="center" vertical="center" shrinkToFit="1"/>
    </xf>
    <xf numFmtId="176" fontId="3" fillId="0" borderId="3" xfId="0" applyNumberFormat="1" applyFont="1" applyBorder="1" applyAlignment="1">
      <alignment horizontal="center" vertical="center" shrinkToFit="1"/>
    </xf>
    <xf numFmtId="1" fontId="0" fillId="0" borderId="16" xfId="0" applyNumberFormat="1" applyBorder="1" applyAlignment="1">
      <alignment horizontal="center" vertical="center" shrinkToFit="1"/>
    </xf>
    <xf numFmtId="1" fontId="3" fillId="0" borderId="7" xfId="0" applyNumberFormat="1" applyFont="1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7" xfId="0" applyNumberFormat="1" applyBorder="1" applyAlignment="1">
      <alignment horizontal="center" vertical="center" shrinkToFit="1"/>
    </xf>
    <xf numFmtId="179" fontId="0" fillId="0" borderId="54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23" xfId="0" applyBorder="1" applyAlignment="1">
      <alignment horizontal="center" vertical="center" shrinkToFit="1"/>
    </xf>
    <xf numFmtId="0" fontId="0" fillId="0" borderId="54" xfId="0" applyBorder="1" applyAlignment="1">
      <alignment horizontal="center" vertical="center" shrinkToFit="1"/>
    </xf>
    <xf numFmtId="176" fontId="0" fillId="0" borderId="32" xfId="0" applyNumberFormat="1" applyBorder="1" applyAlignment="1">
      <alignment horizontal="center" vertical="center" shrinkToFit="1"/>
    </xf>
    <xf numFmtId="176" fontId="0" fillId="0" borderId="35" xfId="0" applyNumberFormat="1" applyBorder="1" applyAlignment="1">
      <alignment horizontal="center" vertical="center" shrinkToFit="1"/>
    </xf>
    <xf numFmtId="0" fontId="0" fillId="0" borderId="29" xfId="0" applyBorder="1" applyAlignment="1">
      <alignment horizontal="center" vertical="center" shrinkToFit="1"/>
    </xf>
    <xf numFmtId="0" fontId="0" fillId="0" borderId="30" xfId="0" applyBorder="1" applyAlignment="1">
      <alignment horizontal="center" vertical="center" shrinkToFit="1"/>
    </xf>
    <xf numFmtId="186" fontId="0" fillId="0" borderId="29" xfId="0" applyNumberFormat="1" applyBorder="1" applyAlignment="1">
      <alignment horizontal="center" vertical="center" shrinkToFit="1"/>
    </xf>
    <xf numFmtId="186" fontId="0" fillId="0" borderId="30" xfId="0" applyNumberFormat="1" applyBorder="1" applyAlignment="1">
      <alignment horizontal="center" vertical="center" shrinkToFit="1"/>
    </xf>
    <xf numFmtId="186" fontId="0" fillId="0" borderId="38" xfId="0" applyNumberFormat="1" applyBorder="1" applyAlignment="1">
      <alignment horizontal="center" vertical="center" shrinkToFit="1"/>
    </xf>
    <xf numFmtId="186" fontId="0" fillId="0" borderId="39" xfId="0" applyNumberFormat="1" applyBorder="1" applyAlignment="1">
      <alignment horizontal="center" vertical="center" shrinkToFit="1"/>
    </xf>
    <xf numFmtId="181" fontId="0" fillId="0" borderId="23" xfId="0" applyNumberFormat="1" applyBorder="1" applyAlignment="1">
      <alignment horizontal="center" vertical="center" shrinkToFit="1"/>
    </xf>
    <xf numFmtId="181" fontId="0" fillId="0" borderId="24" xfId="0" applyNumberFormat="1" applyBorder="1" applyAlignment="1">
      <alignment horizontal="center" vertical="center" shrinkToFit="1"/>
    </xf>
    <xf numFmtId="1" fontId="0" fillId="0" borderId="25" xfId="0" applyNumberFormat="1" applyBorder="1" applyAlignment="1">
      <alignment horizontal="center" vertical="center" shrinkToFit="1"/>
    </xf>
    <xf numFmtId="1" fontId="0" fillId="0" borderId="26" xfId="0" applyNumberFormat="1" applyBorder="1" applyAlignment="1">
      <alignment horizontal="center" vertical="center" shrinkToFit="1"/>
    </xf>
    <xf numFmtId="0" fontId="0" fillId="0" borderId="13" xfId="0" applyBorder="1" applyAlignment="1">
      <alignment horizontal="center" vertical="center" shrinkToFit="1"/>
    </xf>
    <xf numFmtId="0" fontId="0" fillId="0" borderId="11" xfId="0" applyBorder="1" applyAlignment="1">
      <alignment horizontal="center" vertical="center" shrinkToFit="1"/>
    </xf>
    <xf numFmtId="176" fontId="0" fillId="0" borderId="23" xfId="0" applyNumberFormat="1" applyBorder="1" applyAlignment="1">
      <alignment horizontal="center" vertical="center" shrinkToFit="1"/>
    </xf>
    <xf numFmtId="176" fontId="0" fillId="0" borderId="24" xfId="0" applyNumberFormat="1" applyBorder="1" applyAlignment="1">
      <alignment horizontal="center" vertical="center" shrinkToFit="1"/>
    </xf>
    <xf numFmtId="176" fontId="0" fillId="0" borderId="25" xfId="0" applyNumberFormat="1" applyBorder="1" applyAlignment="1">
      <alignment horizontal="center" vertical="center" shrinkToFit="1"/>
    </xf>
    <xf numFmtId="176" fontId="0" fillId="0" borderId="26" xfId="0" applyNumberFormat="1" applyBorder="1" applyAlignment="1">
      <alignment horizontal="center" vertical="center" shrinkToFit="1"/>
    </xf>
    <xf numFmtId="177" fontId="0" fillId="0" borderId="25" xfId="0" applyNumberFormat="1" applyBorder="1" applyAlignment="1">
      <alignment horizontal="center" vertical="center" shrinkToFit="1"/>
    </xf>
    <xf numFmtId="177" fontId="0" fillId="0" borderId="26" xfId="0" applyNumberFormat="1" applyBorder="1" applyAlignment="1">
      <alignment horizontal="center" vertical="center" shrinkToFit="1"/>
    </xf>
    <xf numFmtId="184" fontId="0" fillId="0" borderId="25" xfId="0" applyNumberFormat="1" applyBorder="1" applyAlignment="1">
      <alignment horizontal="center" vertical="center" shrinkToFit="1"/>
    </xf>
    <xf numFmtId="184" fontId="0" fillId="0" borderId="26" xfId="0" applyNumberFormat="1" applyBorder="1" applyAlignment="1">
      <alignment horizontal="center" vertical="center" shrinkToFit="1"/>
    </xf>
    <xf numFmtId="178" fontId="0" fillId="0" borderId="25" xfId="0" applyNumberFormat="1" applyBorder="1" applyAlignment="1">
      <alignment horizontal="center" vertical="center" shrinkToFit="1"/>
    </xf>
    <xf numFmtId="178" fontId="0" fillId="0" borderId="26" xfId="0" applyNumberFormat="1" applyBorder="1" applyAlignment="1">
      <alignment horizontal="center" vertical="center" shrinkToFit="1"/>
    </xf>
  </cellXfs>
  <cellStyles count="1">
    <cellStyle name="標準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13" Type="http://schemas.openxmlformats.org/officeDocument/2006/relationships/worksheet" Target="worksheets/sheet13.xml"/><Relationship Id="rId18" Type="http://schemas.openxmlformats.org/officeDocument/2006/relationships/worksheet" Target="worksheets/sheet18.xml"/><Relationship Id="rId26" Type="http://schemas.openxmlformats.org/officeDocument/2006/relationships/worksheet" Target="worksheets/sheet26.xml"/><Relationship Id="rId39" Type="http://schemas.openxmlformats.org/officeDocument/2006/relationships/worksheet" Target="worksheets/sheet39.xml"/><Relationship Id="rId21" Type="http://schemas.openxmlformats.org/officeDocument/2006/relationships/worksheet" Target="worksheets/sheet21.xml"/><Relationship Id="rId34" Type="http://schemas.openxmlformats.org/officeDocument/2006/relationships/worksheet" Target="worksheets/sheet34.xml"/><Relationship Id="rId42" Type="http://schemas.openxmlformats.org/officeDocument/2006/relationships/worksheet" Target="worksheets/sheet42.xml"/><Relationship Id="rId47" Type="http://schemas.openxmlformats.org/officeDocument/2006/relationships/worksheet" Target="worksheets/sheet47.xml"/><Relationship Id="rId50" Type="http://schemas.openxmlformats.org/officeDocument/2006/relationships/worksheet" Target="worksheets/sheet50.xml"/><Relationship Id="rId55" Type="http://schemas.microsoft.com/office/2006/relationships/vbaProject" Target="vbaProject.bin"/><Relationship Id="rId7" Type="http://schemas.openxmlformats.org/officeDocument/2006/relationships/worksheet" Target="worksheets/sheet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9" Type="http://schemas.openxmlformats.org/officeDocument/2006/relationships/worksheet" Target="worksheets/sheet29.xml"/><Relationship Id="rId11" Type="http://schemas.openxmlformats.org/officeDocument/2006/relationships/worksheet" Target="worksheets/sheet11.xml"/><Relationship Id="rId24" Type="http://schemas.openxmlformats.org/officeDocument/2006/relationships/worksheet" Target="worksheets/sheet24.xml"/><Relationship Id="rId32" Type="http://schemas.openxmlformats.org/officeDocument/2006/relationships/worksheet" Target="worksheets/sheet32.xml"/><Relationship Id="rId37" Type="http://schemas.openxmlformats.org/officeDocument/2006/relationships/worksheet" Target="worksheets/sheet37.xml"/><Relationship Id="rId40" Type="http://schemas.openxmlformats.org/officeDocument/2006/relationships/worksheet" Target="worksheets/sheet40.xml"/><Relationship Id="rId45" Type="http://schemas.openxmlformats.org/officeDocument/2006/relationships/worksheet" Target="worksheets/sheet45.xml"/><Relationship Id="rId53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worksheet" Target="worksheets/sheet10.xml"/><Relationship Id="rId19" Type="http://schemas.openxmlformats.org/officeDocument/2006/relationships/worksheet" Target="worksheets/sheet19.xml"/><Relationship Id="rId31" Type="http://schemas.openxmlformats.org/officeDocument/2006/relationships/worksheet" Target="worksheets/sheet31.xml"/><Relationship Id="rId44" Type="http://schemas.openxmlformats.org/officeDocument/2006/relationships/worksheet" Target="worksheets/sheet44.xml"/><Relationship Id="rId52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openxmlformats.org/officeDocument/2006/relationships/worksheet" Target="worksheets/sheet22.xml"/><Relationship Id="rId27" Type="http://schemas.openxmlformats.org/officeDocument/2006/relationships/worksheet" Target="worksheets/sheet27.xml"/><Relationship Id="rId30" Type="http://schemas.openxmlformats.org/officeDocument/2006/relationships/worksheet" Target="worksheets/sheet30.xml"/><Relationship Id="rId35" Type="http://schemas.openxmlformats.org/officeDocument/2006/relationships/worksheet" Target="worksheets/sheet35.xml"/><Relationship Id="rId43" Type="http://schemas.openxmlformats.org/officeDocument/2006/relationships/worksheet" Target="worksheets/sheet43.xml"/><Relationship Id="rId48" Type="http://schemas.openxmlformats.org/officeDocument/2006/relationships/worksheet" Target="worksheets/sheet48.xml"/><Relationship Id="rId8" Type="http://schemas.openxmlformats.org/officeDocument/2006/relationships/worksheet" Target="worksheets/sheet8.xml"/><Relationship Id="rId51" Type="http://schemas.openxmlformats.org/officeDocument/2006/relationships/theme" Target="theme/theme1.xml"/><Relationship Id="rId3" Type="http://schemas.openxmlformats.org/officeDocument/2006/relationships/worksheet" Target="worksheets/sheet3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5" Type="http://schemas.openxmlformats.org/officeDocument/2006/relationships/worksheet" Target="worksheets/sheet25.xml"/><Relationship Id="rId33" Type="http://schemas.openxmlformats.org/officeDocument/2006/relationships/worksheet" Target="worksheets/sheet33.xml"/><Relationship Id="rId38" Type="http://schemas.openxmlformats.org/officeDocument/2006/relationships/worksheet" Target="worksheets/sheet38.xml"/><Relationship Id="rId46" Type="http://schemas.openxmlformats.org/officeDocument/2006/relationships/worksheet" Target="worksheets/sheet46.xml"/><Relationship Id="rId20" Type="http://schemas.openxmlformats.org/officeDocument/2006/relationships/worksheet" Target="worksheets/sheet20.xml"/><Relationship Id="rId41" Type="http://schemas.openxmlformats.org/officeDocument/2006/relationships/worksheet" Target="worksheets/sheet41.xml"/><Relationship Id="rId54" Type="http://schemas.openxmlformats.org/officeDocument/2006/relationships/calcChain" Target="calcChain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5" Type="http://schemas.openxmlformats.org/officeDocument/2006/relationships/worksheet" Target="worksheets/sheet15.xml"/><Relationship Id="rId23" Type="http://schemas.openxmlformats.org/officeDocument/2006/relationships/worksheet" Target="worksheets/sheet23.xml"/><Relationship Id="rId28" Type="http://schemas.openxmlformats.org/officeDocument/2006/relationships/worksheet" Target="worksheets/sheet28.xml"/><Relationship Id="rId36" Type="http://schemas.openxmlformats.org/officeDocument/2006/relationships/worksheet" Target="worksheets/sheet36.xml"/><Relationship Id="rId49" Type="http://schemas.openxmlformats.org/officeDocument/2006/relationships/worksheet" Target="worksheets/sheet49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_rels/chart17.xml.rels><?xml version="1.0" encoding="UTF-8" standalone="yes"?>
<Relationships xmlns="http://schemas.openxmlformats.org/package/2006/relationships"><Relationship Id="rId2" Type="http://schemas.microsoft.com/office/2011/relationships/chartColorStyle" Target="colors17.xml"/><Relationship Id="rId1" Type="http://schemas.microsoft.com/office/2011/relationships/chartStyle" Target="style17.xml"/></Relationships>
</file>

<file path=xl/charts/_rels/chart18.xml.rels><?xml version="1.0" encoding="UTF-8" standalone="yes"?>
<Relationships xmlns="http://schemas.openxmlformats.org/package/2006/relationships"><Relationship Id="rId2" Type="http://schemas.microsoft.com/office/2011/relationships/chartColorStyle" Target="colors18.xml"/><Relationship Id="rId1" Type="http://schemas.microsoft.com/office/2011/relationships/chartStyle" Target="style18.xml"/></Relationships>
</file>

<file path=xl/charts/_rels/chart19.xml.rels><?xml version="1.0" encoding="UTF-8" standalone="yes"?>
<Relationships xmlns="http://schemas.openxmlformats.org/package/2006/relationships"><Relationship Id="rId2" Type="http://schemas.microsoft.com/office/2011/relationships/chartColorStyle" Target="colors19.xml"/><Relationship Id="rId1" Type="http://schemas.microsoft.com/office/2011/relationships/chartStyle" Target="style19.xml"/></Relationships>
</file>

<file path=xl/charts/_rels/chart20.xml.rels><?xml version="1.0" encoding="UTF-8" standalone="yes"?>
<Relationships xmlns="http://schemas.openxmlformats.org/package/2006/relationships"><Relationship Id="rId2" Type="http://schemas.microsoft.com/office/2011/relationships/chartColorStyle" Target="colors20.xml"/><Relationship Id="rId1" Type="http://schemas.microsoft.com/office/2011/relationships/chartStyle" Target="style20.xml"/></Relationships>
</file>

<file path=xl/charts/_rels/chart21.xml.rels><?xml version="1.0" encoding="UTF-8" standalone="yes"?>
<Relationships xmlns="http://schemas.openxmlformats.org/package/2006/relationships"><Relationship Id="rId2" Type="http://schemas.microsoft.com/office/2011/relationships/chartColorStyle" Target="colors21.xml"/><Relationship Id="rId1" Type="http://schemas.microsoft.com/office/2011/relationships/chartStyle" Target="style21.xml"/></Relationships>
</file>

<file path=xl/charts/_rels/chart22.xml.rels><?xml version="1.0" encoding="UTF-8" standalone="yes"?>
<Relationships xmlns="http://schemas.openxmlformats.org/package/2006/relationships"><Relationship Id="rId2" Type="http://schemas.microsoft.com/office/2011/relationships/chartColorStyle" Target="colors22.xml"/><Relationship Id="rId1" Type="http://schemas.microsoft.com/office/2011/relationships/chartStyle" Target="style22.xml"/></Relationships>
</file>

<file path=xl/charts/_rels/chart23.xml.rels><?xml version="1.0" encoding="UTF-8" standalone="yes"?>
<Relationships xmlns="http://schemas.openxmlformats.org/package/2006/relationships"><Relationship Id="rId2" Type="http://schemas.microsoft.com/office/2011/relationships/chartColorStyle" Target="colors23.xml"/><Relationship Id="rId1" Type="http://schemas.microsoft.com/office/2011/relationships/chartStyle" Target="style23.xml"/></Relationships>
</file>

<file path=xl/charts/_rels/chart24.xml.rels><?xml version="1.0" encoding="UTF-8" standalone="yes"?>
<Relationships xmlns="http://schemas.openxmlformats.org/package/2006/relationships"><Relationship Id="rId2" Type="http://schemas.microsoft.com/office/2011/relationships/chartColorStyle" Target="colors24.xml"/><Relationship Id="rId1" Type="http://schemas.microsoft.com/office/2011/relationships/chartStyle" Target="style24.xml"/></Relationships>
</file>

<file path=xl/charts/_rels/chart25.xml.rels><?xml version="1.0" encoding="UTF-8" standalone="yes"?>
<Relationships xmlns="http://schemas.openxmlformats.org/package/2006/relationships"><Relationship Id="rId2" Type="http://schemas.microsoft.com/office/2011/relationships/chartColorStyle" Target="colors25.xml"/><Relationship Id="rId1" Type="http://schemas.microsoft.com/office/2011/relationships/chartStyle" Target="style25.xml"/></Relationships>
</file>

<file path=xl/charts/_rels/chart26.xml.rels><?xml version="1.0" encoding="UTF-8" standalone="yes"?>
<Relationships xmlns="http://schemas.openxmlformats.org/package/2006/relationships"><Relationship Id="rId2" Type="http://schemas.microsoft.com/office/2011/relationships/chartColorStyle" Target="colors26.xml"/><Relationship Id="rId1" Type="http://schemas.microsoft.com/office/2011/relationships/chartStyle" Target="style26.xml"/></Relationships>
</file>

<file path=xl/charts/_rels/chart27.xml.rels><?xml version="1.0" encoding="UTF-8" standalone="yes"?>
<Relationships xmlns="http://schemas.openxmlformats.org/package/2006/relationships"><Relationship Id="rId2" Type="http://schemas.microsoft.com/office/2011/relationships/chartColorStyle" Target="colors27.xml"/><Relationship Id="rId1" Type="http://schemas.microsoft.com/office/2011/relationships/chartStyle" Target="style27.xml"/></Relationships>
</file>

<file path=xl/charts/_rels/chart28.xml.rels><?xml version="1.0" encoding="UTF-8" standalone="yes"?>
<Relationships xmlns="http://schemas.openxmlformats.org/package/2006/relationships"><Relationship Id="rId2" Type="http://schemas.microsoft.com/office/2011/relationships/chartColorStyle" Target="colors28.xml"/><Relationship Id="rId1" Type="http://schemas.microsoft.com/office/2011/relationships/chartStyle" Target="style28.xml"/></Relationships>
</file>

<file path=xl/charts/_rels/chart29.xml.rels><?xml version="1.0" encoding="UTF-8" standalone="yes"?>
<Relationships xmlns="http://schemas.openxmlformats.org/package/2006/relationships"><Relationship Id="rId2" Type="http://schemas.microsoft.com/office/2011/relationships/chartColorStyle" Target="colors29.xml"/><Relationship Id="rId1" Type="http://schemas.microsoft.com/office/2011/relationships/chartStyle" Target="style29.xml"/></Relationships>
</file>

<file path=xl/charts/_rels/chart30.xml.rels><?xml version="1.0" encoding="UTF-8" standalone="yes"?>
<Relationships xmlns="http://schemas.openxmlformats.org/package/2006/relationships"><Relationship Id="rId2" Type="http://schemas.microsoft.com/office/2011/relationships/chartColorStyle" Target="colors30.xml"/><Relationship Id="rId1" Type="http://schemas.microsoft.com/office/2011/relationships/chartStyle" Target="style30.xml"/></Relationships>
</file>

<file path=xl/charts/_rels/chart31.xml.rels><?xml version="1.0" encoding="UTF-8" standalone="yes"?>
<Relationships xmlns="http://schemas.openxmlformats.org/package/2006/relationships"><Relationship Id="rId2" Type="http://schemas.microsoft.com/office/2011/relationships/chartColorStyle" Target="colors31.xml"/><Relationship Id="rId1" Type="http://schemas.microsoft.com/office/2011/relationships/chartStyle" Target="style31.xml"/></Relationships>
</file>

<file path=xl/charts/_rels/chart32.xml.rels><?xml version="1.0" encoding="UTF-8" standalone="yes"?>
<Relationships xmlns="http://schemas.openxmlformats.org/package/2006/relationships"><Relationship Id="rId2" Type="http://schemas.microsoft.com/office/2011/relationships/chartColorStyle" Target="colors32.xml"/><Relationship Id="rId1" Type="http://schemas.microsoft.com/office/2011/relationships/chartStyle" Target="style32.xml"/></Relationships>
</file>

<file path=xl/charts/_rels/chart33.xml.rels><?xml version="1.0" encoding="UTF-8" standalone="yes"?>
<Relationships xmlns="http://schemas.openxmlformats.org/package/2006/relationships"><Relationship Id="rId2" Type="http://schemas.microsoft.com/office/2011/relationships/chartColorStyle" Target="colors33.xml"/><Relationship Id="rId1" Type="http://schemas.microsoft.com/office/2011/relationships/chartStyle" Target="style33.xml"/></Relationships>
</file>

<file path=xl/charts/_rels/chart34.xml.rels><?xml version="1.0" encoding="UTF-8" standalone="yes"?>
<Relationships xmlns="http://schemas.openxmlformats.org/package/2006/relationships"><Relationship Id="rId2" Type="http://schemas.microsoft.com/office/2011/relationships/chartColorStyle" Target="colors34.xml"/><Relationship Id="rId1" Type="http://schemas.microsoft.com/office/2011/relationships/chartStyle" Target="style34.xml"/></Relationships>
</file>

<file path=xl/charts/_rels/chart35.xml.rels><?xml version="1.0" encoding="UTF-8" standalone="yes"?>
<Relationships xmlns="http://schemas.openxmlformats.org/package/2006/relationships"><Relationship Id="rId2" Type="http://schemas.microsoft.com/office/2011/relationships/chartColorStyle" Target="colors35.xml"/><Relationship Id="rId1" Type="http://schemas.microsoft.com/office/2011/relationships/chartStyle" Target="style35.xml"/></Relationships>
</file>

<file path=xl/charts/_rels/chart36.xml.rels><?xml version="1.0" encoding="UTF-8" standalone="yes"?>
<Relationships xmlns="http://schemas.openxmlformats.org/package/2006/relationships"><Relationship Id="rId2" Type="http://schemas.microsoft.com/office/2011/relationships/chartColorStyle" Target="colors36.xml"/><Relationship Id="rId1" Type="http://schemas.microsoft.com/office/2011/relationships/chartStyle" Target="style36.xml"/></Relationships>
</file>

<file path=xl/charts/_rels/chart37.xml.rels><?xml version="1.0" encoding="UTF-8" standalone="yes"?>
<Relationships xmlns="http://schemas.openxmlformats.org/package/2006/relationships"><Relationship Id="rId2" Type="http://schemas.microsoft.com/office/2011/relationships/chartColorStyle" Target="colors37.xml"/><Relationship Id="rId1" Type="http://schemas.microsoft.com/office/2011/relationships/chartStyle" Target="style37.xml"/></Relationships>
</file>

<file path=xl/charts/_rels/chart38.xml.rels><?xml version="1.0" encoding="UTF-8" standalone="yes"?>
<Relationships xmlns="http://schemas.openxmlformats.org/package/2006/relationships"><Relationship Id="rId2" Type="http://schemas.microsoft.com/office/2011/relationships/chartColorStyle" Target="colors38.xml"/><Relationship Id="rId1" Type="http://schemas.microsoft.com/office/2011/relationships/chartStyle" Target="style38.xml"/></Relationships>
</file>

<file path=xl/charts/_rels/chart39.xml.rels><?xml version="1.0" encoding="UTF-8" standalone="yes"?>
<Relationships xmlns="http://schemas.openxmlformats.org/package/2006/relationships"><Relationship Id="rId2" Type="http://schemas.microsoft.com/office/2011/relationships/chartColorStyle" Target="colors39.xml"/><Relationship Id="rId1" Type="http://schemas.microsoft.com/office/2011/relationships/chartStyle" Target="style39.xml"/></Relationships>
</file>

<file path=xl/charts/_rels/chart40.xml.rels><?xml version="1.0" encoding="UTF-8" standalone="yes"?>
<Relationships xmlns="http://schemas.openxmlformats.org/package/2006/relationships"><Relationship Id="rId2" Type="http://schemas.microsoft.com/office/2011/relationships/chartColorStyle" Target="colors40.xml"/><Relationship Id="rId1" Type="http://schemas.microsoft.com/office/2011/relationships/chartStyle" Target="style40.xml"/></Relationships>
</file>

<file path=xl/charts/_rels/chart41.xml.rels><?xml version="1.0" encoding="UTF-8" standalone="yes"?>
<Relationships xmlns="http://schemas.openxmlformats.org/package/2006/relationships"><Relationship Id="rId2" Type="http://schemas.microsoft.com/office/2011/relationships/chartColorStyle" Target="colors41.xml"/><Relationship Id="rId1" Type="http://schemas.microsoft.com/office/2011/relationships/chartStyle" Target="style41.xml"/></Relationships>
</file>

<file path=xl/charts/_rels/chart42.xml.rels><?xml version="1.0" encoding="UTF-8" standalone="yes"?>
<Relationships xmlns="http://schemas.openxmlformats.org/package/2006/relationships"><Relationship Id="rId2" Type="http://schemas.microsoft.com/office/2011/relationships/chartColorStyle" Target="colors42.xml"/><Relationship Id="rId1" Type="http://schemas.microsoft.com/office/2011/relationships/chartStyle" Target="style42.xml"/></Relationships>
</file>

<file path=xl/charts/_rels/chart43.xml.rels><?xml version="1.0" encoding="UTF-8" standalone="yes"?>
<Relationships xmlns="http://schemas.openxmlformats.org/package/2006/relationships"><Relationship Id="rId2" Type="http://schemas.microsoft.com/office/2011/relationships/chartColorStyle" Target="colors43.xml"/><Relationship Id="rId1" Type="http://schemas.microsoft.com/office/2011/relationships/chartStyle" Target="style43.xml"/></Relationships>
</file>

<file path=xl/charts/_rels/chart44.xml.rels><?xml version="1.0" encoding="UTF-8" standalone="yes"?>
<Relationships xmlns="http://schemas.openxmlformats.org/package/2006/relationships"><Relationship Id="rId2" Type="http://schemas.microsoft.com/office/2011/relationships/chartColorStyle" Target="colors44.xml"/><Relationship Id="rId1" Type="http://schemas.microsoft.com/office/2011/relationships/chartStyle" Target="style44.xml"/></Relationships>
</file>

<file path=xl/charts/_rels/chart45.xml.rels><?xml version="1.0" encoding="UTF-8" standalone="yes"?>
<Relationships xmlns="http://schemas.openxmlformats.org/package/2006/relationships"><Relationship Id="rId2" Type="http://schemas.microsoft.com/office/2011/relationships/chartColorStyle" Target="colors45.xml"/><Relationship Id="rId1" Type="http://schemas.microsoft.com/office/2011/relationships/chartStyle" Target="style45.xml"/></Relationships>
</file>

<file path=xl/charts/_rels/chart46.xml.rels><?xml version="1.0" encoding="UTF-8" standalone="yes"?>
<Relationships xmlns="http://schemas.openxmlformats.org/package/2006/relationships"><Relationship Id="rId2" Type="http://schemas.microsoft.com/office/2011/relationships/chartColorStyle" Target="colors46.xml"/><Relationship Id="rId1" Type="http://schemas.microsoft.com/office/2011/relationships/chartStyle" Target="style46.xml"/></Relationships>
</file>

<file path=xl/charts/_rels/chart47.xml.rels><?xml version="1.0" encoding="UTF-8" standalone="yes"?>
<Relationships xmlns="http://schemas.openxmlformats.org/package/2006/relationships"><Relationship Id="rId2" Type="http://schemas.microsoft.com/office/2011/relationships/chartColorStyle" Target="colors47.xml"/><Relationship Id="rId1" Type="http://schemas.microsoft.com/office/2011/relationships/chartStyle" Target="style47.xml"/></Relationships>
</file>

<file path=xl/charts/_rels/chart48.xml.rels><?xml version="1.0" encoding="UTF-8" standalone="yes"?>
<Relationships xmlns="http://schemas.openxmlformats.org/package/2006/relationships"><Relationship Id="rId2" Type="http://schemas.microsoft.com/office/2011/relationships/chartColorStyle" Target="colors48.xml"/><Relationship Id="rId1" Type="http://schemas.microsoft.com/office/2011/relationships/chartStyle" Target="style48.xml"/></Relationships>
</file>

<file path=xl/charts/_rels/chart49.xml.rels><?xml version="1.0" encoding="UTF-8" standalone="yes"?>
<Relationships xmlns="http://schemas.openxmlformats.org/package/2006/relationships"><Relationship Id="rId2" Type="http://schemas.microsoft.com/office/2011/relationships/chartColorStyle" Target="colors49.xml"/><Relationship Id="rId1" Type="http://schemas.microsoft.com/office/2011/relationships/chartStyle" Target="style49.xml"/></Relationships>
</file>

<file path=xl/charts/_rels/chart50.xml.rels><?xml version="1.0" encoding="UTF-8" standalone="yes"?>
<Relationships xmlns="http://schemas.openxmlformats.org/package/2006/relationships"><Relationship Id="rId2" Type="http://schemas.microsoft.com/office/2011/relationships/chartColorStyle" Target="colors50.xml"/><Relationship Id="rId1" Type="http://schemas.microsoft.com/office/2011/relationships/chartStyle" Target="style50.xml"/></Relationships>
</file>

<file path=xl/charts/_rels/chart51.xml.rels><?xml version="1.0" encoding="UTF-8" standalone="yes"?>
<Relationships xmlns="http://schemas.openxmlformats.org/package/2006/relationships"><Relationship Id="rId2" Type="http://schemas.microsoft.com/office/2011/relationships/chartColorStyle" Target="colors51.xml"/><Relationship Id="rId1" Type="http://schemas.microsoft.com/office/2011/relationships/chartStyle" Target="style51.xml"/></Relationships>
</file>

<file path=xl/charts/_rels/chart52.xml.rels><?xml version="1.0" encoding="UTF-8" standalone="yes"?>
<Relationships xmlns="http://schemas.openxmlformats.org/package/2006/relationships"><Relationship Id="rId2" Type="http://schemas.microsoft.com/office/2011/relationships/chartColorStyle" Target="colors52.xml"/><Relationship Id="rId1" Type="http://schemas.microsoft.com/office/2011/relationships/chartStyle" Target="style52.xml"/></Relationships>
</file>

<file path=xl/charts/_rels/chart53.xml.rels><?xml version="1.0" encoding="UTF-8" standalone="yes"?>
<Relationships xmlns="http://schemas.openxmlformats.org/package/2006/relationships"><Relationship Id="rId2" Type="http://schemas.microsoft.com/office/2011/relationships/chartColorStyle" Target="colors53.xml"/><Relationship Id="rId1" Type="http://schemas.microsoft.com/office/2011/relationships/chartStyle" Target="style53.xml"/></Relationships>
</file>

<file path=xl/charts/_rels/chart54.xml.rels><?xml version="1.0" encoding="UTF-8" standalone="yes"?>
<Relationships xmlns="http://schemas.openxmlformats.org/package/2006/relationships"><Relationship Id="rId2" Type="http://schemas.microsoft.com/office/2011/relationships/chartColorStyle" Target="colors54.xml"/><Relationship Id="rId1" Type="http://schemas.microsoft.com/office/2011/relationships/chartStyle" Target="style54.xml"/></Relationships>
</file>

<file path=xl/charts/_rels/chart55.xml.rels><?xml version="1.0" encoding="UTF-8" standalone="yes"?>
<Relationships xmlns="http://schemas.openxmlformats.org/package/2006/relationships"><Relationship Id="rId2" Type="http://schemas.microsoft.com/office/2011/relationships/chartColorStyle" Target="colors55.xml"/><Relationship Id="rId1" Type="http://schemas.microsoft.com/office/2011/relationships/chartStyle" Target="style55.xml"/></Relationships>
</file>

<file path=xl/charts/_rels/chart56.xml.rels><?xml version="1.0" encoding="UTF-8" standalone="yes"?>
<Relationships xmlns="http://schemas.openxmlformats.org/package/2006/relationships"><Relationship Id="rId2" Type="http://schemas.microsoft.com/office/2011/relationships/chartColorStyle" Target="colors56.xml"/><Relationship Id="rId1" Type="http://schemas.microsoft.com/office/2011/relationships/chartStyle" Target="style56.xml"/></Relationships>
</file>

<file path=xl/charts/_rels/chart57.xml.rels><?xml version="1.0" encoding="UTF-8" standalone="yes"?>
<Relationships xmlns="http://schemas.openxmlformats.org/package/2006/relationships"><Relationship Id="rId2" Type="http://schemas.microsoft.com/office/2011/relationships/chartColorStyle" Target="colors57.xml"/><Relationship Id="rId1" Type="http://schemas.microsoft.com/office/2011/relationships/chartStyle" Target="style57.xml"/></Relationships>
</file>

<file path=xl/charts/_rels/chart58.xml.rels><?xml version="1.0" encoding="UTF-8" standalone="yes"?>
<Relationships xmlns="http://schemas.openxmlformats.org/package/2006/relationships"><Relationship Id="rId2" Type="http://schemas.microsoft.com/office/2011/relationships/chartColorStyle" Target="colors58.xml"/><Relationship Id="rId1" Type="http://schemas.microsoft.com/office/2011/relationships/chartStyle" Target="style58.xml"/></Relationships>
</file>

<file path=xl/charts/_rels/chart59.xml.rels><?xml version="1.0" encoding="UTF-8" standalone="yes"?>
<Relationships xmlns="http://schemas.openxmlformats.org/package/2006/relationships"><Relationship Id="rId2" Type="http://schemas.microsoft.com/office/2011/relationships/chartColorStyle" Target="colors59.xml"/><Relationship Id="rId1" Type="http://schemas.microsoft.com/office/2011/relationships/chartStyle" Target="style59.xml"/></Relationships>
</file>

<file path=xl/charts/_rels/chart60.xml.rels><?xml version="1.0" encoding="UTF-8" standalone="yes"?>
<Relationships xmlns="http://schemas.openxmlformats.org/package/2006/relationships"><Relationship Id="rId2" Type="http://schemas.microsoft.com/office/2011/relationships/chartColorStyle" Target="colors60.xml"/><Relationship Id="rId1" Type="http://schemas.microsoft.com/office/2011/relationships/chartStyle" Target="style60.xml"/></Relationships>
</file>

<file path=xl/charts/_rels/chart61.xml.rels><?xml version="1.0" encoding="UTF-8" standalone="yes"?>
<Relationships xmlns="http://schemas.openxmlformats.org/package/2006/relationships"><Relationship Id="rId2" Type="http://schemas.microsoft.com/office/2011/relationships/chartColorStyle" Target="colors61.xml"/><Relationship Id="rId1" Type="http://schemas.microsoft.com/office/2011/relationships/chartStyle" Target="style61.xml"/></Relationships>
</file>

<file path=xl/charts/_rels/chart62.xml.rels><?xml version="1.0" encoding="UTF-8" standalone="yes"?>
<Relationships xmlns="http://schemas.openxmlformats.org/package/2006/relationships"><Relationship Id="rId2" Type="http://schemas.microsoft.com/office/2011/relationships/chartColorStyle" Target="colors62.xml"/><Relationship Id="rId1" Type="http://schemas.microsoft.com/office/2011/relationships/chartStyle" Target="style62.xml"/></Relationships>
</file>

<file path=xl/charts/_rels/chart63.xml.rels><?xml version="1.0" encoding="UTF-8" standalone="yes"?>
<Relationships xmlns="http://schemas.openxmlformats.org/package/2006/relationships"><Relationship Id="rId2" Type="http://schemas.microsoft.com/office/2011/relationships/chartColorStyle" Target="colors63.xml"/><Relationship Id="rId1" Type="http://schemas.microsoft.com/office/2011/relationships/chartStyle" Target="style63.xml"/></Relationships>
</file>

<file path=xl/charts/_rels/chart64.xml.rels><?xml version="1.0" encoding="UTF-8" standalone="yes"?>
<Relationships xmlns="http://schemas.openxmlformats.org/package/2006/relationships"><Relationship Id="rId2" Type="http://schemas.microsoft.com/office/2011/relationships/chartColorStyle" Target="colors64.xml"/><Relationship Id="rId1" Type="http://schemas.microsoft.com/office/2011/relationships/chartStyle" Target="style64.xml"/></Relationships>
</file>

<file path=xl/charts/_rels/chart65.xml.rels><?xml version="1.0" encoding="UTF-8" standalone="yes"?>
<Relationships xmlns="http://schemas.openxmlformats.org/package/2006/relationships"><Relationship Id="rId2" Type="http://schemas.microsoft.com/office/2011/relationships/chartColorStyle" Target="colors65.xml"/><Relationship Id="rId1" Type="http://schemas.microsoft.com/office/2011/relationships/chartStyle" Target="style65.xml"/></Relationships>
</file>

<file path=xl/charts/_rels/chart66.xml.rels><?xml version="1.0" encoding="UTF-8" standalone="yes"?>
<Relationships xmlns="http://schemas.openxmlformats.org/package/2006/relationships"><Relationship Id="rId2" Type="http://schemas.microsoft.com/office/2011/relationships/chartColorStyle" Target="colors66.xml"/><Relationship Id="rId1" Type="http://schemas.microsoft.com/office/2011/relationships/chartStyle" Target="style66.xml"/></Relationships>
</file>

<file path=xl/charts/_rels/chart67.xml.rels><?xml version="1.0" encoding="UTF-8" standalone="yes"?>
<Relationships xmlns="http://schemas.openxmlformats.org/package/2006/relationships"><Relationship Id="rId2" Type="http://schemas.microsoft.com/office/2011/relationships/chartColorStyle" Target="colors67.xml"/><Relationship Id="rId1" Type="http://schemas.microsoft.com/office/2011/relationships/chartStyle" Target="style67.xml"/></Relationships>
</file>

<file path=xl/charts/_rels/chart68.xml.rels><?xml version="1.0" encoding="UTF-8" standalone="yes"?>
<Relationships xmlns="http://schemas.openxmlformats.org/package/2006/relationships"><Relationship Id="rId2" Type="http://schemas.microsoft.com/office/2011/relationships/chartColorStyle" Target="colors68.xml"/><Relationship Id="rId1" Type="http://schemas.microsoft.com/office/2011/relationships/chartStyle" Target="style68.xml"/></Relationships>
</file>

<file path=xl/charts/_rels/chart69.xml.rels><?xml version="1.0" encoding="UTF-8" standalone="yes"?>
<Relationships xmlns="http://schemas.openxmlformats.org/package/2006/relationships"><Relationship Id="rId2" Type="http://schemas.microsoft.com/office/2011/relationships/chartColorStyle" Target="colors69.xml"/><Relationship Id="rId1" Type="http://schemas.microsoft.com/office/2011/relationships/chartStyle" Target="style69.xml"/></Relationships>
</file>

<file path=xl/charts/_rels/chart70.xml.rels><?xml version="1.0" encoding="UTF-8" standalone="yes"?>
<Relationships xmlns="http://schemas.openxmlformats.org/package/2006/relationships"><Relationship Id="rId2" Type="http://schemas.microsoft.com/office/2011/relationships/chartColorStyle" Target="colors70.xml"/><Relationship Id="rId1" Type="http://schemas.microsoft.com/office/2011/relationships/chartStyle" Target="style70.xml"/></Relationships>
</file>

<file path=xl/charts/_rels/chart71.xml.rels><?xml version="1.0" encoding="UTF-8" standalone="yes"?>
<Relationships xmlns="http://schemas.openxmlformats.org/package/2006/relationships"><Relationship Id="rId2" Type="http://schemas.microsoft.com/office/2011/relationships/chartColorStyle" Target="colors71.xml"/><Relationship Id="rId1" Type="http://schemas.microsoft.com/office/2011/relationships/chartStyle" Target="style71.xml"/></Relationships>
</file>

<file path=xl/charts/_rels/chart72.xml.rels><?xml version="1.0" encoding="UTF-8" standalone="yes"?>
<Relationships xmlns="http://schemas.openxmlformats.org/package/2006/relationships"><Relationship Id="rId2" Type="http://schemas.microsoft.com/office/2011/relationships/chartColorStyle" Target="colors72.xml"/><Relationship Id="rId1" Type="http://schemas.microsoft.com/office/2011/relationships/chartStyle" Target="style72.xml"/></Relationships>
</file>

<file path=xl/charts/_rels/chart73.xml.rels><?xml version="1.0" encoding="UTF-8" standalone="yes"?>
<Relationships xmlns="http://schemas.openxmlformats.org/package/2006/relationships"><Relationship Id="rId2" Type="http://schemas.microsoft.com/office/2011/relationships/chartColorStyle" Target="colors73.xml"/><Relationship Id="rId1" Type="http://schemas.microsoft.com/office/2011/relationships/chartStyle" Target="style73.xml"/></Relationships>
</file>

<file path=xl/charts/_rels/chart74.xml.rels><?xml version="1.0" encoding="UTF-8" standalone="yes"?>
<Relationships xmlns="http://schemas.openxmlformats.org/package/2006/relationships"><Relationship Id="rId2" Type="http://schemas.microsoft.com/office/2011/relationships/chartColorStyle" Target="colors74.xml"/><Relationship Id="rId1" Type="http://schemas.microsoft.com/office/2011/relationships/chartStyle" Target="style74.xml"/></Relationships>
</file>

<file path=xl/charts/_rels/chart75.xml.rels><?xml version="1.0" encoding="UTF-8" standalone="yes"?>
<Relationships xmlns="http://schemas.openxmlformats.org/package/2006/relationships"><Relationship Id="rId2" Type="http://schemas.microsoft.com/office/2011/relationships/chartColorStyle" Target="colors75.xml"/><Relationship Id="rId1" Type="http://schemas.microsoft.com/office/2011/relationships/chartStyle" Target="style75.xml"/></Relationships>
</file>

<file path=xl/charts/_rels/chart76.xml.rels><?xml version="1.0" encoding="UTF-8" standalone="yes"?>
<Relationships xmlns="http://schemas.openxmlformats.org/package/2006/relationships"><Relationship Id="rId2" Type="http://schemas.microsoft.com/office/2011/relationships/chartColorStyle" Target="colors76.xml"/><Relationship Id="rId1" Type="http://schemas.microsoft.com/office/2011/relationships/chartStyle" Target="style76.xml"/></Relationships>
</file>

<file path=xl/charts/_rels/chart77.xml.rels><?xml version="1.0" encoding="UTF-8" standalone="yes"?>
<Relationships xmlns="http://schemas.openxmlformats.org/package/2006/relationships"><Relationship Id="rId2" Type="http://schemas.microsoft.com/office/2011/relationships/chartColorStyle" Target="colors77.xml"/><Relationship Id="rId1" Type="http://schemas.microsoft.com/office/2011/relationships/chartStyle" Target="style77.xml"/></Relationships>
</file>

<file path=xl/charts/_rels/chart78.xml.rels><?xml version="1.0" encoding="UTF-8" standalone="yes"?>
<Relationships xmlns="http://schemas.openxmlformats.org/package/2006/relationships"><Relationship Id="rId2" Type="http://schemas.microsoft.com/office/2011/relationships/chartColorStyle" Target="colors78.xml"/><Relationship Id="rId1" Type="http://schemas.microsoft.com/office/2011/relationships/chartStyle" Target="style78.xml"/></Relationships>
</file>

<file path=xl/charts/_rels/chart79.xml.rels><?xml version="1.0" encoding="UTF-8" standalone="yes"?>
<Relationships xmlns="http://schemas.openxmlformats.org/package/2006/relationships"><Relationship Id="rId2" Type="http://schemas.microsoft.com/office/2011/relationships/chartColorStyle" Target="colors79.xml"/><Relationship Id="rId1" Type="http://schemas.microsoft.com/office/2011/relationships/chartStyle" Target="style79.xml"/></Relationships>
</file>

<file path=xl/charts/_rels/chart80.xml.rels><?xml version="1.0" encoding="UTF-8" standalone="yes"?>
<Relationships xmlns="http://schemas.openxmlformats.org/package/2006/relationships"><Relationship Id="rId2" Type="http://schemas.microsoft.com/office/2011/relationships/chartColorStyle" Target="colors80.xml"/><Relationship Id="rId1" Type="http://schemas.microsoft.com/office/2011/relationships/chartStyle" Target="style80.xml"/></Relationships>
</file>

<file path=xl/charts/_rels/chart81.xml.rels><?xml version="1.0" encoding="UTF-8" standalone="yes"?>
<Relationships xmlns="http://schemas.openxmlformats.org/package/2006/relationships"><Relationship Id="rId2" Type="http://schemas.microsoft.com/office/2011/relationships/chartColorStyle" Target="colors81.xml"/><Relationship Id="rId1" Type="http://schemas.microsoft.com/office/2011/relationships/chartStyle" Target="style81.xml"/></Relationships>
</file>

<file path=xl/charts/_rels/chart82.xml.rels><?xml version="1.0" encoding="UTF-8" standalone="yes"?>
<Relationships xmlns="http://schemas.openxmlformats.org/package/2006/relationships"><Relationship Id="rId2" Type="http://schemas.microsoft.com/office/2011/relationships/chartColorStyle" Target="colors82.xml"/><Relationship Id="rId1" Type="http://schemas.microsoft.com/office/2011/relationships/chartStyle" Target="style82.xml"/></Relationships>
</file>

<file path=xl/charts/_rels/chart83.xml.rels><?xml version="1.0" encoding="UTF-8" standalone="yes"?>
<Relationships xmlns="http://schemas.openxmlformats.org/package/2006/relationships"><Relationship Id="rId2" Type="http://schemas.microsoft.com/office/2011/relationships/chartColorStyle" Target="colors83.xml"/><Relationship Id="rId1" Type="http://schemas.microsoft.com/office/2011/relationships/chartStyle" Target="style83.xml"/></Relationships>
</file>

<file path=xl/charts/_rels/chart84.xml.rels><?xml version="1.0" encoding="UTF-8" standalone="yes"?>
<Relationships xmlns="http://schemas.openxmlformats.org/package/2006/relationships"><Relationship Id="rId2" Type="http://schemas.microsoft.com/office/2011/relationships/chartColorStyle" Target="colors84.xml"/><Relationship Id="rId1" Type="http://schemas.microsoft.com/office/2011/relationships/chartStyle" Target="style84.xml"/></Relationships>
</file>

<file path=xl/charts/_rels/chart85.xml.rels><?xml version="1.0" encoding="UTF-8" standalone="yes"?>
<Relationships xmlns="http://schemas.openxmlformats.org/package/2006/relationships"><Relationship Id="rId2" Type="http://schemas.microsoft.com/office/2011/relationships/chartColorStyle" Target="colors85.xml"/><Relationship Id="rId1" Type="http://schemas.microsoft.com/office/2011/relationships/chartStyle" Target="style85.xml"/></Relationships>
</file>

<file path=xl/charts/_rels/chart86.xml.rels><?xml version="1.0" encoding="UTF-8" standalone="yes"?>
<Relationships xmlns="http://schemas.openxmlformats.org/package/2006/relationships"><Relationship Id="rId2" Type="http://schemas.microsoft.com/office/2011/relationships/chartColorStyle" Target="colors86.xml"/><Relationship Id="rId1" Type="http://schemas.microsoft.com/office/2011/relationships/chartStyle" Target="style86.xml"/></Relationships>
</file>

<file path=xl/charts/_rels/chart87.xml.rels><?xml version="1.0" encoding="UTF-8" standalone="yes"?>
<Relationships xmlns="http://schemas.openxmlformats.org/package/2006/relationships"><Relationship Id="rId2" Type="http://schemas.microsoft.com/office/2011/relationships/chartColorStyle" Target="colors87.xml"/><Relationship Id="rId1" Type="http://schemas.microsoft.com/office/2011/relationships/chartStyle" Target="style87.xml"/></Relationships>
</file>

<file path=xl/charts/_rels/chart88.xml.rels><?xml version="1.0" encoding="UTF-8" standalone="yes"?>
<Relationships xmlns="http://schemas.openxmlformats.org/package/2006/relationships"><Relationship Id="rId2" Type="http://schemas.microsoft.com/office/2011/relationships/chartColorStyle" Target="colors88.xml"/><Relationship Id="rId1" Type="http://schemas.microsoft.com/office/2011/relationships/chartStyle" Target="style88.xml"/></Relationships>
</file>

<file path=xl/charts/_rels/chart89.xml.rels><?xml version="1.0" encoding="UTF-8" standalone="yes"?>
<Relationships xmlns="http://schemas.openxmlformats.org/package/2006/relationships"><Relationship Id="rId2" Type="http://schemas.microsoft.com/office/2011/relationships/chartColorStyle" Target="colors89.xml"/><Relationship Id="rId1" Type="http://schemas.microsoft.com/office/2011/relationships/chartStyle" Target="style89.xml"/></Relationships>
</file>

<file path=xl/charts/_rels/chart90.xml.rels><?xml version="1.0" encoding="UTF-8" standalone="yes"?>
<Relationships xmlns="http://schemas.openxmlformats.org/package/2006/relationships"><Relationship Id="rId2" Type="http://schemas.microsoft.com/office/2011/relationships/chartColorStyle" Target="colors90.xml"/><Relationship Id="rId1" Type="http://schemas.microsoft.com/office/2011/relationships/chartStyle" Target="style90.xml"/></Relationships>
</file>

<file path=xl/charts/_rels/chart91.xml.rels><?xml version="1.0" encoding="UTF-8" standalone="yes"?>
<Relationships xmlns="http://schemas.openxmlformats.org/package/2006/relationships"><Relationship Id="rId2" Type="http://schemas.microsoft.com/office/2011/relationships/chartColorStyle" Target="colors91.xml"/><Relationship Id="rId1" Type="http://schemas.microsoft.com/office/2011/relationships/chartStyle" Target="style91.xml"/></Relationships>
</file>

<file path=xl/charts/_rels/chart92.xml.rels><?xml version="1.0" encoding="UTF-8" standalone="yes"?>
<Relationships xmlns="http://schemas.openxmlformats.org/package/2006/relationships"><Relationship Id="rId2" Type="http://schemas.microsoft.com/office/2011/relationships/chartColorStyle" Target="colors92.xml"/><Relationship Id="rId1" Type="http://schemas.microsoft.com/office/2011/relationships/chartStyle" Target="style92.xml"/></Relationships>
</file>

<file path=xl/charts/_rels/chart93.xml.rels><?xml version="1.0" encoding="UTF-8" standalone="yes"?>
<Relationships xmlns="http://schemas.openxmlformats.org/package/2006/relationships"><Relationship Id="rId2" Type="http://schemas.microsoft.com/office/2011/relationships/chartColorStyle" Target="colors93.xml"/><Relationship Id="rId1" Type="http://schemas.microsoft.com/office/2011/relationships/chartStyle" Target="style93.xml"/></Relationships>
</file>

<file path=xl/charts/_rels/chart94.xml.rels><?xml version="1.0" encoding="UTF-8" standalone="yes"?>
<Relationships xmlns="http://schemas.openxmlformats.org/package/2006/relationships"><Relationship Id="rId2" Type="http://schemas.microsoft.com/office/2011/relationships/chartColorStyle" Target="colors94.xml"/><Relationship Id="rId1" Type="http://schemas.microsoft.com/office/2011/relationships/chartStyle" Target="style94.xml"/></Relationships>
</file>

<file path=xl/charts/_rels/chart95.xml.rels><?xml version="1.0" encoding="UTF-8" standalone="yes"?>
<Relationships xmlns="http://schemas.openxmlformats.org/package/2006/relationships"><Relationship Id="rId2" Type="http://schemas.microsoft.com/office/2011/relationships/chartColorStyle" Target="colors95.xml"/><Relationship Id="rId1" Type="http://schemas.microsoft.com/office/2011/relationships/chartStyle" Target="style95.xml"/></Relationships>
</file>

<file path=xl/charts/_rels/chart96.xml.rels><?xml version="1.0" encoding="UTF-8" standalone="yes"?>
<Relationships xmlns="http://schemas.openxmlformats.org/package/2006/relationships"><Relationship Id="rId2" Type="http://schemas.microsoft.com/office/2011/relationships/chartColorStyle" Target="colors96.xml"/><Relationship Id="rId1" Type="http://schemas.microsoft.com/office/2011/relationships/chartStyle" Target="style96.xml"/></Relationships>
</file>

<file path=xl/charts/_rels/chart97.xml.rels><?xml version="1.0" encoding="UTF-8" standalone="yes"?>
<Relationships xmlns="http://schemas.openxmlformats.org/package/2006/relationships"><Relationship Id="rId2" Type="http://schemas.microsoft.com/office/2011/relationships/chartColorStyle" Target="colors97.xml"/><Relationship Id="rId1" Type="http://schemas.microsoft.com/office/2011/relationships/chartStyle" Target="style97.xml"/></Relationships>
</file>

<file path=xl/charts/_rels/chart98.xml.rels><?xml version="1.0" encoding="UTF-8" standalone="yes"?>
<Relationships xmlns="http://schemas.openxmlformats.org/package/2006/relationships"><Relationship Id="rId2" Type="http://schemas.microsoft.com/office/2011/relationships/chartColorStyle" Target="colors98.xml"/><Relationship Id="rId1" Type="http://schemas.microsoft.com/office/2011/relationships/chartStyle" Target="style98.xml"/></Relationships>
</file>

<file path=xl/charts/_rels/chart99.xml.rels><?xml version="1.0" encoding="UTF-8" standalone="yes"?>
<Relationships xmlns="http://schemas.openxmlformats.org/package/2006/relationships"><Relationship Id="rId2" Type="http://schemas.microsoft.com/office/2011/relationships/chartColorStyle" Target="colors99.xml"/><Relationship Id="rId1" Type="http://schemas.microsoft.com/office/2011/relationships/chartStyle" Target="style99.xml"/></Relationships>
</file>

<file path=xl/charts/_rels/chart100.xml.rels><?xml version="1.0" encoding="UTF-8" standalone="yes"?>
<Relationships xmlns="http://schemas.openxmlformats.org/package/2006/relationships"><Relationship Id="rId2" Type="http://schemas.microsoft.com/office/2011/relationships/chartColorStyle" Target="colors100.xml"/><Relationship Id="rId1" Type="http://schemas.microsoft.com/office/2011/relationships/chartStyle" Target="style100.xml"/></Relationships>
</file>

<file path=xl/charts/_rels/chart101.xml.rels><?xml version="1.0" encoding="UTF-8" standalone="yes"?>
<Relationships xmlns="http://schemas.openxmlformats.org/package/2006/relationships"><Relationship Id="rId2" Type="http://schemas.microsoft.com/office/2011/relationships/chartColorStyle" Target="colors101.xml"/><Relationship Id="rId1" Type="http://schemas.microsoft.com/office/2011/relationships/chartStyle" Target="style101.xml"/></Relationships>
</file>

<file path=xl/charts/_rels/chart102.xml.rels><?xml version="1.0" encoding="UTF-8" standalone="yes"?>
<Relationships xmlns="http://schemas.openxmlformats.org/package/2006/relationships"><Relationship Id="rId2" Type="http://schemas.microsoft.com/office/2011/relationships/chartColorStyle" Target="colors102.xml"/><Relationship Id="rId1" Type="http://schemas.microsoft.com/office/2011/relationships/chartStyle" Target="style102.xml"/></Relationships>
</file>

<file path=xl/charts/_rels/chart103.xml.rels><?xml version="1.0" encoding="UTF-8" standalone="yes"?>
<Relationships xmlns="http://schemas.openxmlformats.org/package/2006/relationships"><Relationship Id="rId2" Type="http://schemas.microsoft.com/office/2011/relationships/chartColorStyle" Target="colors103.xml"/><Relationship Id="rId1" Type="http://schemas.microsoft.com/office/2011/relationships/chartStyle" Target="style103.xml"/></Relationships>
</file>

<file path=xl/charts/_rels/chart104.xml.rels><?xml version="1.0" encoding="UTF-8" standalone="yes"?>
<Relationships xmlns="http://schemas.openxmlformats.org/package/2006/relationships"><Relationship Id="rId2" Type="http://schemas.microsoft.com/office/2011/relationships/chartColorStyle" Target="colors104.xml"/><Relationship Id="rId1" Type="http://schemas.microsoft.com/office/2011/relationships/chartStyle" Target="style104.xml"/></Relationships>
</file>

<file path=xl/charts/_rels/chart105.xml.rels><?xml version="1.0" encoding="UTF-8" standalone="yes"?>
<Relationships xmlns="http://schemas.openxmlformats.org/package/2006/relationships"><Relationship Id="rId2" Type="http://schemas.microsoft.com/office/2011/relationships/chartColorStyle" Target="colors105.xml"/><Relationship Id="rId1" Type="http://schemas.microsoft.com/office/2011/relationships/chartStyle" Target="style105.xml"/></Relationships>
</file>

<file path=xl/charts/_rels/chart106.xml.rels><?xml version="1.0" encoding="UTF-8" standalone="yes"?>
<Relationships xmlns="http://schemas.openxmlformats.org/package/2006/relationships"><Relationship Id="rId2" Type="http://schemas.microsoft.com/office/2011/relationships/chartColorStyle" Target="colors106.xml"/><Relationship Id="rId1" Type="http://schemas.microsoft.com/office/2011/relationships/chartStyle" Target="style106.xml"/></Relationships>
</file>

<file path=xl/charts/_rels/chart107.xml.rels><?xml version="1.0" encoding="UTF-8" standalone="yes"?>
<Relationships xmlns="http://schemas.openxmlformats.org/package/2006/relationships"><Relationship Id="rId2" Type="http://schemas.microsoft.com/office/2011/relationships/chartColorStyle" Target="colors107.xml"/><Relationship Id="rId1" Type="http://schemas.microsoft.com/office/2011/relationships/chartStyle" Target="style107.xml"/></Relationships>
</file>

<file path=xl/charts/_rels/chart108.xml.rels><?xml version="1.0" encoding="UTF-8" standalone="yes"?>
<Relationships xmlns="http://schemas.openxmlformats.org/package/2006/relationships"><Relationship Id="rId2" Type="http://schemas.microsoft.com/office/2011/relationships/chartColorStyle" Target="colors108.xml"/><Relationship Id="rId1" Type="http://schemas.microsoft.com/office/2011/relationships/chartStyle" Target="style108.xml"/></Relationships>
</file>

<file path=xl/charts/_rels/chart109.xml.rels><?xml version="1.0" encoding="UTF-8" standalone="yes"?>
<Relationships xmlns="http://schemas.openxmlformats.org/package/2006/relationships"><Relationship Id="rId2" Type="http://schemas.microsoft.com/office/2011/relationships/chartColorStyle" Target="colors109.xml"/><Relationship Id="rId1" Type="http://schemas.microsoft.com/office/2011/relationships/chartStyle" Target="style109.xml"/></Relationships>
</file>

<file path=xl/charts/_rels/chart110.xml.rels><?xml version="1.0" encoding="UTF-8" standalone="yes"?>
<Relationships xmlns="http://schemas.openxmlformats.org/package/2006/relationships"><Relationship Id="rId2" Type="http://schemas.microsoft.com/office/2011/relationships/chartColorStyle" Target="colors110.xml"/><Relationship Id="rId1" Type="http://schemas.microsoft.com/office/2011/relationships/chartStyle" Target="style110.xml"/></Relationships>
</file>

<file path=xl/charts/_rels/chart111.xml.rels><?xml version="1.0" encoding="UTF-8" standalone="yes"?>
<Relationships xmlns="http://schemas.openxmlformats.org/package/2006/relationships"><Relationship Id="rId2" Type="http://schemas.microsoft.com/office/2011/relationships/chartColorStyle" Target="colors111.xml"/><Relationship Id="rId1" Type="http://schemas.microsoft.com/office/2011/relationships/chartStyle" Target="style111.xml"/></Relationships>
</file>

<file path=xl/charts/_rels/chart112.xml.rels><?xml version="1.0" encoding="UTF-8" standalone="yes"?>
<Relationships xmlns="http://schemas.openxmlformats.org/package/2006/relationships"><Relationship Id="rId2" Type="http://schemas.microsoft.com/office/2011/relationships/chartColorStyle" Target="colors112.xml"/><Relationship Id="rId1" Type="http://schemas.microsoft.com/office/2011/relationships/chartStyle" Target="style112.xml"/></Relationships>
</file>

<file path=xl/charts/_rels/chart113.xml.rels><?xml version="1.0" encoding="UTF-8" standalone="yes"?>
<Relationships xmlns="http://schemas.openxmlformats.org/package/2006/relationships"><Relationship Id="rId2" Type="http://schemas.microsoft.com/office/2011/relationships/chartColorStyle" Target="colors113.xml"/><Relationship Id="rId1" Type="http://schemas.microsoft.com/office/2011/relationships/chartStyle" Target="style113.xml"/></Relationships>
</file>

<file path=xl/charts/_rels/chart114.xml.rels><?xml version="1.0" encoding="UTF-8" standalone="yes"?>
<Relationships xmlns="http://schemas.openxmlformats.org/package/2006/relationships"><Relationship Id="rId2" Type="http://schemas.microsoft.com/office/2011/relationships/chartColorStyle" Target="colors114.xml"/><Relationship Id="rId1" Type="http://schemas.microsoft.com/office/2011/relationships/chartStyle" Target="style114.xml"/></Relationships>
</file>

<file path=xl/charts/_rels/chart115.xml.rels><?xml version="1.0" encoding="UTF-8" standalone="yes"?>
<Relationships xmlns="http://schemas.openxmlformats.org/package/2006/relationships"><Relationship Id="rId2" Type="http://schemas.microsoft.com/office/2011/relationships/chartColorStyle" Target="colors115.xml"/><Relationship Id="rId1" Type="http://schemas.microsoft.com/office/2011/relationships/chartStyle" Target="style115.xml"/></Relationships>
</file>

<file path=xl/charts/_rels/chart116.xml.rels><?xml version="1.0" encoding="UTF-8" standalone="yes"?>
<Relationships xmlns="http://schemas.openxmlformats.org/package/2006/relationships"><Relationship Id="rId2" Type="http://schemas.microsoft.com/office/2011/relationships/chartColorStyle" Target="colors116.xml"/><Relationship Id="rId1" Type="http://schemas.microsoft.com/office/2011/relationships/chartStyle" Target="style116.xml"/></Relationships>
</file>

<file path=xl/charts/_rels/chart117.xml.rels><?xml version="1.0" encoding="UTF-8" standalone="yes"?>
<Relationships xmlns="http://schemas.openxmlformats.org/package/2006/relationships"><Relationship Id="rId2" Type="http://schemas.microsoft.com/office/2011/relationships/chartColorStyle" Target="colors117.xml"/><Relationship Id="rId1" Type="http://schemas.microsoft.com/office/2011/relationships/chartStyle" Target="style117.xml"/></Relationships>
</file>

<file path=xl/charts/_rels/chart118.xml.rels><?xml version="1.0" encoding="UTF-8" standalone="yes"?>
<Relationships xmlns="http://schemas.openxmlformats.org/package/2006/relationships"><Relationship Id="rId2" Type="http://schemas.microsoft.com/office/2011/relationships/chartColorStyle" Target="colors118.xml"/><Relationship Id="rId1" Type="http://schemas.microsoft.com/office/2011/relationships/chartStyle" Target="style118.xml"/></Relationships>
</file>

<file path=xl/charts/_rels/chart119.xml.rels><?xml version="1.0" encoding="UTF-8" standalone="yes"?>
<Relationships xmlns="http://schemas.openxmlformats.org/package/2006/relationships"><Relationship Id="rId2" Type="http://schemas.microsoft.com/office/2011/relationships/chartColorStyle" Target="colors119.xml"/><Relationship Id="rId1" Type="http://schemas.microsoft.com/office/2011/relationships/chartStyle" Target="style119.xml"/></Relationships>
</file>

<file path=xl/charts/_rels/chart120.xml.rels><?xml version="1.0" encoding="UTF-8" standalone="yes"?>
<Relationships xmlns="http://schemas.openxmlformats.org/package/2006/relationships"><Relationship Id="rId2" Type="http://schemas.microsoft.com/office/2011/relationships/chartColorStyle" Target="colors120.xml"/><Relationship Id="rId1" Type="http://schemas.microsoft.com/office/2011/relationships/chartStyle" Target="style120.xml"/></Relationships>
</file>

<file path=xl/charts/_rels/chart121.xml.rels><?xml version="1.0" encoding="UTF-8" standalone="yes"?>
<Relationships xmlns="http://schemas.openxmlformats.org/package/2006/relationships"><Relationship Id="rId2" Type="http://schemas.microsoft.com/office/2011/relationships/chartColorStyle" Target="colors121.xml"/><Relationship Id="rId1" Type="http://schemas.microsoft.com/office/2011/relationships/chartStyle" Target="style121.xml"/></Relationships>
</file>

<file path=xl/charts/_rels/chart122.xml.rels><?xml version="1.0" encoding="UTF-8" standalone="yes"?>
<Relationships xmlns="http://schemas.openxmlformats.org/package/2006/relationships"><Relationship Id="rId2" Type="http://schemas.microsoft.com/office/2011/relationships/chartColorStyle" Target="colors122.xml"/><Relationship Id="rId1" Type="http://schemas.microsoft.com/office/2011/relationships/chartStyle" Target="style122.xml"/></Relationships>
</file>

<file path=xl/charts/_rels/chart123.xml.rels><?xml version="1.0" encoding="UTF-8" standalone="yes"?>
<Relationships xmlns="http://schemas.openxmlformats.org/package/2006/relationships"><Relationship Id="rId2" Type="http://schemas.microsoft.com/office/2011/relationships/chartColorStyle" Target="colors123.xml"/><Relationship Id="rId1" Type="http://schemas.microsoft.com/office/2011/relationships/chartStyle" Target="style123.xml"/></Relationships>
</file>

<file path=xl/charts/_rels/chart124.xml.rels><?xml version="1.0" encoding="UTF-8" standalone="yes"?>
<Relationships xmlns="http://schemas.openxmlformats.org/package/2006/relationships"><Relationship Id="rId2" Type="http://schemas.microsoft.com/office/2011/relationships/chartColorStyle" Target="colors124.xml"/><Relationship Id="rId1" Type="http://schemas.microsoft.com/office/2011/relationships/chartStyle" Target="style124.xml"/></Relationships>
</file>

<file path=xl/charts/_rels/chart125.xml.rels><?xml version="1.0" encoding="UTF-8" standalone="yes"?>
<Relationships xmlns="http://schemas.openxmlformats.org/package/2006/relationships"><Relationship Id="rId2" Type="http://schemas.microsoft.com/office/2011/relationships/chartColorStyle" Target="colors125.xml"/><Relationship Id="rId1" Type="http://schemas.microsoft.com/office/2011/relationships/chartStyle" Target="style125.xml"/></Relationships>
</file>

<file path=xl/charts/_rels/chart126.xml.rels><?xml version="1.0" encoding="UTF-8" standalone="yes"?>
<Relationships xmlns="http://schemas.openxmlformats.org/package/2006/relationships"><Relationship Id="rId2" Type="http://schemas.microsoft.com/office/2011/relationships/chartColorStyle" Target="colors126.xml"/><Relationship Id="rId1" Type="http://schemas.microsoft.com/office/2011/relationships/chartStyle" Target="style126.xml"/></Relationships>
</file>

<file path=xl/charts/_rels/chart127.xml.rels><?xml version="1.0" encoding="UTF-8" standalone="yes"?>
<Relationships xmlns="http://schemas.openxmlformats.org/package/2006/relationships"><Relationship Id="rId2" Type="http://schemas.microsoft.com/office/2011/relationships/chartColorStyle" Target="colors127.xml"/><Relationship Id="rId1" Type="http://schemas.microsoft.com/office/2011/relationships/chartStyle" Target="style127.xml"/></Relationships>
</file>

<file path=xl/charts/_rels/chart128.xml.rels><?xml version="1.0" encoding="UTF-8" standalone="yes"?>
<Relationships xmlns="http://schemas.openxmlformats.org/package/2006/relationships"><Relationship Id="rId2" Type="http://schemas.microsoft.com/office/2011/relationships/chartColorStyle" Target="colors128.xml"/><Relationship Id="rId1" Type="http://schemas.microsoft.com/office/2011/relationships/chartStyle" Target="style128.xml"/></Relationships>
</file>

<file path=xl/charts/_rels/chart129.xml.rels><?xml version="1.0" encoding="UTF-8" standalone="yes"?>
<Relationships xmlns="http://schemas.openxmlformats.org/package/2006/relationships"><Relationship Id="rId2" Type="http://schemas.microsoft.com/office/2011/relationships/chartColorStyle" Target="colors129.xml"/><Relationship Id="rId1" Type="http://schemas.microsoft.com/office/2011/relationships/chartStyle" Target="style129.xml"/></Relationships>
</file>

<file path=xl/charts/_rels/chart130.xml.rels><?xml version="1.0" encoding="UTF-8" standalone="yes"?>
<Relationships xmlns="http://schemas.openxmlformats.org/package/2006/relationships"><Relationship Id="rId2" Type="http://schemas.microsoft.com/office/2011/relationships/chartColorStyle" Target="colors130.xml"/><Relationship Id="rId1" Type="http://schemas.microsoft.com/office/2011/relationships/chartStyle" Target="style130.xml"/></Relationships>
</file>

<file path=xl/charts/_rels/chart131.xml.rels><?xml version="1.0" encoding="UTF-8" standalone="yes"?>
<Relationships xmlns="http://schemas.openxmlformats.org/package/2006/relationships"><Relationship Id="rId2" Type="http://schemas.microsoft.com/office/2011/relationships/chartColorStyle" Target="colors131.xml"/><Relationship Id="rId1" Type="http://schemas.microsoft.com/office/2011/relationships/chartStyle" Target="style131.xml"/></Relationships>
</file>

<file path=xl/charts/_rels/chart132.xml.rels><?xml version="1.0" encoding="UTF-8" standalone="yes"?>
<Relationships xmlns="http://schemas.openxmlformats.org/package/2006/relationships"><Relationship Id="rId2" Type="http://schemas.microsoft.com/office/2011/relationships/chartColorStyle" Target="colors132.xml"/><Relationship Id="rId1" Type="http://schemas.microsoft.com/office/2011/relationships/chartStyle" Target="style132.xml"/></Relationships>
</file>

<file path=xl/charts/_rels/chart133.xml.rels><?xml version="1.0" encoding="UTF-8" standalone="yes"?>
<Relationships xmlns="http://schemas.openxmlformats.org/package/2006/relationships"><Relationship Id="rId2" Type="http://schemas.microsoft.com/office/2011/relationships/chartColorStyle" Target="colors133.xml"/><Relationship Id="rId1" Type="http://schemas.microsoft.com/office/2011/relationships/chartStyle" Target="style133.xml"/></Relationships>
</file>

<file path=xl/charts/_rels/chart134.xml.rels><?xml version="1.0" encoding="UTF-8" standalone="yes"?>
<Relationships xmlns="http://schemas.openxmlformats.org/package/2006/relationships"><Relationship Id="rId2" Type="http://schemas.microsoft.com/office/2011/relationships/chartColorStyle" Target="colors134.xml"/><Relationship Id="rId1" Type="http://schemas.microsoft.com/office/2011/relationships/chartStyle" Target="style134.xml"/></Relationships>
</file>

<file path=xl/charts/_rels/chart135.xml.rels><?xml version="1.0" encoding="UTF-8" standalone="yes"?>
<Relationships xmlns="http://schemas.openxmlformats.org/package/2006/relationships"><Relationship Id="rId2" Type="http://schemas.microsoft.com/office/2011/relationships/chartColorStyle" Target="colors135.xml"/><Relationship Id="rId1" Type="http://schemas.microsoft.com/office/2011/relationships/chartStyle" Target="style135.xml"/></Relationships>
</file>

<file path=xl/charts/_rels/chart136.xml.rels><?xml version="1.0" encoding="UTF-8" standalone="yes"?>
<Relationships xmlns="http://schemas.openxmlformats.org/package/2006/relationships"><Relationship Id="rId2" Type="http://schemas.microsoft.com/office/2011/relationships/chartColorStyle" Target="colors136.xml"/><Relationship Id="rId1" Type="http://schemas.microsoft.com/office/2011/relationships/chartStyle" Target="style136.xml"/></Relationships>
</file>

<file path=xl/charts/_rels/chart137.xml.rels><?xml version="1.0" encoding="UTF-8" standalone="yes"?>
<Relationships xmlns="http://schemas.openxmlformats.org/package/2006/relationships"><Relationship Id="rId2" Type="http://schemas.microsoft.com/office/2011/relationships/chartColorStyle" Target="colors137.xml"/><Relationship Id="rId1" Type="http://schemas.microsoft.com/office/2011/relationships/chartStyle" Target="style137.xml"/></Relationships>
</file>

<file path=xl/charts/_rels/chart138.xml.rels><?xml version="1.0" encoding="UTF-8" standalone="yes"?>
<Relationships xmlns="http://schemas.openxmlformats.org/package/2006/relationships"><Relationship Id="rId2" Type="http://schemas.microsoft.com/office/2011/relationships/chartColorStyle" Target="colors138.xml"/><Relationship Id="rId1" Type="http://schemas.microsoft.com/office/2011/relationships/chartStyle" Target="style138.xml"/></Relationships>
</file>

<file path=xl/charts/_rels/chart139.xml.rels><?xml version="1.0" encoding="UTF-8" standalone="yes"?>
<Relationships xmlns="http://schemas.openxmlformats.org/package/2006/relationships"><Relationship Id="rId2" Type="http://schemas.microsoft.com/office/2011/relationships/chartColorStyle" Target="colors139.xml"/><Relationship Id="rId1" Type="http://schemas.microsoft.com/office/2011/relationships/chartStyle" Target="style139.xml"/></Relationships>
</file>

<file path=xl/charts/_rels/chart140.xml.rels><?xml version="1.0" encoding="UTF-8" standalone="yes"?>
<Relationships xmlns="http://schemas.openxmlformats.org/package/2006/relationships"><Relationship Id="rId2" Type="http://schemas.microsoft.com/office/2011/relationships/chartColorStyle" Target="colors140.xml"/><Relationship Id="rId1" Type="http://schemas.microsoft.com/office/2011/relationships/chartStyle" Target="style140.xml"/></Relationships>
</file>

<file path=xl/charts/_rels/chart141.xml.rels><?xml version="1.0" encoding="UTF-8" standalone="yes"?>
<Relationships xmlns="http://schemas.openxmlformats.org/package/2006/relationships"><Relationship Id="rId2" Type="http://schemas.microsoft.com/office/2011/relationships/chartColorStyle" Target="colors141.xml"/><Relationship Id="rId1" Type="http://schemas.microsoft.com/office/2011/relationships/chartStyle" Target="style14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全体!$L$1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全体!$K$2:$K$583</c:f>
              <c:numCache>
                <c:formatCode>General</c:formatCode>
                <c:ptCount val="58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  <c:pt idx="52">
                  <c:v>52</c:v>
                </c:pt>
                <c:pt idx="53">
                  <c:v>53</c:v>
                </c:pt>
                <c:pt idx="54">
                  <c:v>54</c:v>
                </c:pt>
                <c:pt idx="55">
                  <c:v>55</c:v>
                </c:pt>
                <c:pt idx="56">
                  <c:v>56</c:v>
                </c:pt>
                <c:pt idx="57">
                  <c:v>57</c:v>
                </c:pt>
                <c:pt idx="58">
                  <c:v>58</c:v>
                </c:pt>
                <c:pt idx="59">
                  <c:v>59</c:v>
                </c:pt>
                <c:pt idx="60">
                  <c:v>60</c:v>
                </c:pt>
                <c:pt idx="61">
                  <c:v>61</c:v>
                </c:pt>
                <c:pt idx="62">
                  <c:v>62</c:v>
                </c:pt>
                <c:pt idx="63">
                  <c:v>63</c:v>
                </c:pt>
                <c:pt idx="64">
                  <c:v>64</c:v>
                </c:pt>
                <c:pt idx="65">
                  <c:v>65</c:v>
                </c:pt>
                <c:pt idx="66">
                  <c:v>66</c:v>
                </c:pt>
                <c:pt idx="67">
                  <c:v>67</c:v>
                </c:pt>
                <c:pt idx="68">
                  <c:v>68</c:v>
                </c:pt>
                <c:pt idx="69">
                  <c:v>69</c:v>
                </c:pt>
                <c:pt idx="70">
                  <c:v>70</c:v>
                </c:pt>
                <c:pt idx="71">
                  <c:v>71</c:v>
                </c:pt>
                <c:pt idx="72">
                  <c:v>72</c:v>
                </c:pt>
                <c:pt idx="73">
                  <c:v>73</c:v>
                </c:pt>
                <c:pt idx="74">
                  <c:v>74</c:v>
                </c:pt>
                <c:pt idx="75">
                  <c:v>75</c:v>
                </c:pt>
                <c:pt idx="76">
                  <c:v>76</c:v>
                </c:pt>
                <c:pt idx="77">
                  <c:v>77</c:v>
                </c:pt>
                <c:pt idx="78">
                  <c:v>78</c:v>
                </c:pt>
                <c:pt idx="79">
                  <c:v>79</c:v>
                </c:pt>
                <c:pt idx="80">
                  <c:v>80</c:v>
                </c:pt>
                <c:pt idx="81">
                  <c:v>81</c:v>
                </c:pt>
                <c:pt idx="82">
                  <c:v>82</c:v>
                </c:pt>
                <c:pt idx="83">
                  <c:v>83</c:v>
                </c:pt>
                <c:pt idx="84">
                  <c:v>84</c:v>
                </c:pt>
                <c:pt idx="85">
                  <c:v>85</c:v>
                </c:pt>
                <c:pt idx="86">
                  <c:v>86</c:v>
                </c:pt>
                <c:pt idx="87">
                  <c:v>87</c:v>
                </c:pt>
                <c:pt idx="88">
                  <c:v>88</c:v>
                </c:pt>
                <c:pt idx="89">
                  <c:v>89</c:v>
                </c:pt>
                <c:pt idx="90">
                  <c:v>90</c:v>
                </c:pt>
                <c:pt idx="91">
                  <c:v>91</c:v>
                </c:pt>
                <c:pt idx="92">
                  <c:v>92</c:v>
                </c:pt>
                <c:pt idx="93">
                  <c:v>93</c:v>
                </c:pt>
                <c:pt idx="94">
                  <c:v>94</c:v>
                </c:pt>
                <c:pt idx="95">
                  <c:v>95</c:v>
                </c:pt>
                <c:pt idx="96">
                  <c:v>96</c:v>
                </c:pt>
                <c:pt idx="97">
                  <c:v>97</c:v>
                </c:pt>
                <c:pt idx="98">
                  <c:v>98</c:v>
                </c:pt>
                <c:pt idx="99">
                  <c:v>99</c:v>
                </c:pt>
                <c:pt idx="100">
                  <c:v>100</c:v>
                </c:pt>
                <c:pt idx="101">
                  <c:v>101</c:v>
                </c:pt>
                <c:pt idx="102">
                  <c:v>102</c:v>
                </c:pt>
                <c:pt idx="103">
                  <c:v>103</c:v>
                </c:pt>
                <c:pt idx="104">
                  <c:v>104</c:v>
                </c:pt>
                <c:pt idx="105">
                  <c:v>105</c:v>
                </c:pt>
                <c:pt idx="106">
                  <c:v>106</c:v>
                </c:pt>
                <c:pt idx="107">
                  <c:v>107</c:v>
                </c:pt>
                <c:pt idx="108">
                  <c:v>108</c:v>
                </c:pt>
                <c:pt idx="109">
                  <c:v>109</c:v>
                </c:pt>
                <c:pt idx="110">
                  <c:v>110</c:v>
                </c:pt>
                <c:pt idx="111">
                  <c:v>111</c:v>
                </c:pt>
                <c:pt idx="112">
                  <c:v>112</c:v>
                </c:pt>
                <c:pt idx="113">
                  <c:v>113</c:v>
                </c:pt>
                <c:pt idx="114">
                  <c:v>114</c:v>
                </c:pt>
                <c:pt idx="115">
                  <c:v>115</c:v>
                </c:pt>
                <c:pt idx="116">
                  <c:v>116</c:v>
                </c:pt>
                <c:pt idx="117">
                  <c:v>117</c:v>
                </c:pt>
                <c:pt idx="118">
                  <c:v>118</c:v>
                </c:pt>
                <c:pt idx="119">
                  <c:v>119</c:v>
                </c:pt>
                <c:pt idx="120">
                  <c:v>120</c:v>
                </c:pt>
                <c:pt idx="121">
                  <c:v>121</c:v>
                </c:pt>
                <c:pt idx="122">
                  <c:v>122</c:v>
                </c:pt>
                <c:pt idx="123">
                  <c:v>123</c:v>
                </c:pt>
                <c:pt idx="124">
                  <c:v>124</c:v>
                </c:pt>
                <c:pt idx="125">
                  <c:v>125</c:v>
                </c:pt>
                <c:pt idx="126">
                  <c:v>126</c:v>
                </c:pt>
                <c:pt idx="127">
                  <c:v>127</c:v>
                </c:pt>
                <c:pt idx="128">
                  <c:v>128</c:v>
                </c:pt>
                <c:pt idx="129">
                  <c:v>129</c:v>
                </c:pt>
                <c:pt idx="130">
                  <c:v>130</c:v>
                </c:pt>
                <c:pt idx="131">
                  <c:v>131</c:v>
                </c:pt>
                <c:pt idx="132">
                  <c:v>132</c:v>
                </c:pt>
                <c:pt idx="133">
                  <c:v>133</c:v>
                </c:pt>
                <c:pt idx="134">
                  <c:v>134</c:v>
                </c:pt>
                <c:pt idx="135">
                  <c:v>135</c:v>
                </c:pt>
                <c:pt idx="136">
                  <c:v>136</c:v>
                </c:pt>
                <c:pt idx="137">
                  <c:v>137</c:v>
                </c:pt>
                <c:pt idx="138">
                  <c:v>138</c:v>
                </c:pt>
                <c:pt idx="139">
                  <c:v>139</c:v>
                </c:pt>
                <c:pt idx="140">
                  <c:v>140</c:v>
                </c:pt>
                <c:pt idx="141">
                  <c:v>141</c:v>
                </c:pt>
                <c:pt idx="142">
                  <c:v>142</c:v>
                </c:pt>
                <c:pt idx="143">
                  <c:v>143</c:v>
                </c:pt>
                <c:pt idx="144">
                  <c:v>144</c:v>
                </c:pt>
                <c:pt idx="145">
                  <c:v>145</c:v>
                </c:pt>
                <c:pt idx="146">
                  <c:v>146</c:v>
                </c:pt>
                <c:pt idx="147">
                  <c:v>147</c:v>
                </c:pt>
                <c:pt idx="148">
                  <c:v>148</c:v>
                </c:pt>
                <c:pt idx="149">
                  <c:v>149</c:v>
                </c:pt>
                <c:pt idx="150">
                  <c:v>150</c:v>
                </c:pt>
                <c:pt idx="151">
                  <c:v>151</c:v>
                </c:pt>
                <c:pt idx="152">
                  <c:v>152</c:v>
                </c:pt>
                <c:pt idx="153">
                  <c:v>153</c:v>
                </c:pt>
                <c:pt idx="154">
                  <c:v>154</c:v>
                </c:pt>
                <c:pt idx="155">
                  <c:v>155</c:v>
                </c:pt>
                <c:pt idx="156">
                  <c:v>156</c:v>
                </c:pt>
                <c:pt idx="157">
                  <c:v>157</c:v>
                </c:pt>
                <c:pt idx="158">
                  <c:v>158</c:v>
                </c:pt>
                <c:pt idx="159">
                  <c:v>159</c:v>
                </c:pt>
                <c:pt idx="160">
                  <c:v>160</c:v>
                </c:pt>
                <c:pt idx="161">
                  <c:v>161</c:v>
                </c:pt>
                <c:pt idx="162">
                  <c:v>162</c:v>
                </c:pt>
                <c:pt idx="163">
                  <c:v>163</c:v>
                </c:pt>
                <c:pt idx="164">
                  <c:v>164</c:v>
                </c:pt>
                <c:pt idx="165">
                  <c:v>165</c:v>
                </c:pt>
                <c:pt idx="166">
                  <c:v>166</c:v>
                </c:pt>
                <c:pt idx="167">
                  <c:v>167</c:v>
                </c:pt>
                <c:pt idx="168">
                  <c:v>168</c:v>
                </c:pt>
                <c:pt idx="169">
                  <c:v>169</c:v>
                </c:pt>
                <c:pt idx="170">
                  <c:v>170</c:v>
                </c:pt>
                <c:pt idx="171">
                  <c:v>171</c:v>
                </c:pt>
                <c:pt idx="172">
                  <c:v>172</c:v>
                </c:pt>
                <c:pt idx="173">
                  <c:v>173</c:v>
                </c:pt>
                <c:pt idx="174">
                  <c:v>174</c:v>
                </c:pt>
                <c:pt idx="175">
                  <c:v>175</c:v>
                </c:pt>
                <c:pt idx="176">
                  <c:v>176</c:v>
                </c:pt>
                <c:pt idx="177">
                  <c:v>177</c:v>
                </c:pt>
                <c:pt idx="178">
                  <c:v>178</c:v>
                </c:pt>
                <c:pt idx="179">
                  <c:v>179</c:v>
                </c:pt>
                <c:pt idx="180">
                  <c:v>180</c:v>
                </c:pt>
                <c:pt idx="181">
                  <c:v>181</c:v>
                </c:pt>
                <c:pt idx="182">
                  <c:v>182</c:v>
                </c:pt>
                <c:pt idx="183">
                  <c:v>183</c:v>
                </c:pt>
                <c:pt idx="184">
                  <c:v>184</c:v>
                </c:pt>
                <c:pt idx="185">
                  <c:v>185</c:v>
                </c:pt>
                <c:pt idx="186">
                  <c:v>186</c:v>
                </c:pt>
                <c:pt idx="187">
                  <c:v>187</c:v>
                </c:pt>
                <c:pt idx="188">
                  <c:v>188</c:v>
                </c:pt>
                <c:pt idx="189">
                  <c:v>189</c:v>
                </c:pt>
                <c:pt idx="190">
                  <c:v>190</c:v>
                </c:pt>
                <c:pt idx="191">
                  <c:v>191</c:v>
                </c:pt>
                <c:pt idx="192">
                  <c:v>192</c:v>
                </c:pt>
                <c:pt idx="193">
                  <c:v>193</c:v>
                </c:pt>
                <c:pt idx="194">
                  <c:v>194</c:v>
                </c:pt>
                <c:pt idx="195">
                  <c:v>195</c:v>
                </c:pt>
                <c:pt idx="196">
                  <c:v>196</c:v>
                </c:pt>
                <c:pt idx="197">
                  <c:v>197</c:v>
                </c:pt>
                <c:pt idx="198">
                  <c:v>198</c:v>
                </c:pt>
                <c:pt idx="199">
                  <c:v>199</c:v>
                </c:pt>
                <c:pt idx="200">
                  <c:v>200</c:v>
                </c:pt>
                <c:pt idx="201">
                  <c:v>201</c:v>
                </c:pt>
                <c:pt idx="202">
                  <c:v>202</c:v>
                </c:pt>
                <c:pt idx="203">
                  <c:v>203</c:v>
                </c:pt>
                <c:pt idx="204">
                  <c:v>204</c:v>
                </c:pt>
                <c:pt idx="205">
                  <c:v>205</c:v>
                </c:pt>
                <c:pt idx="206">
                  <c:v>206</c:v>
                </c:pt>
                <c:pt idx="207">
                  <c:v>207</c:v>
                </c:pt>
                <c:pt idx="208">
                  <c:v>208</c:v>
                </c:pt>
                <c:pt idx="209">
                  <c:v>209</c:v>
                </c:pt>
                <c:pt idx="210">
                  <c:v>210</c:v>
                </c:pt>
                <c:pt idx="211">
                  <c:v>211</c:v>
                </c:pt>
                <c:pt idx="212">
                  <c:v>212</c:v>
                </c:pt>
                <c:pt idx="213">
                  <c:v>213</c:v>
                </c:pt>
                <c:pt idx="214">
                  <c:v>214</c:v>
                </c:pt>
                <c:pt idx="215">
                  <c:v>215</c:v>
                </c:pt>
                <c:pt idx="216">
                  <c:v>216</c:v>
                </c:pt>
                <c:pt idx="217">
                  <c:v>217</c:v>
                </c:pt>
                <c:pt idx="218">
                  <c:v>218</c:v>
                </c:pt>
                <c:pt idx="219">
                  <c:v>219</c:v>
                </c:pt>
                <c:pt idx="220">
                  <c:v>220</c:v>
                </c:pt>
                <c:pt idx="221">
                  <c:v>221</c:v>
                </c:pt>
                <c:pt idx="222">
                  <c:v>222</c:v>
                </c:pt>
                <c:pt idx="223">
                  <c:v>223</c:v>
                </c:pt>
                <c:pt idx="224">
                  <c:v>224</c:v>
                </c:pt>
                <c:pt idx="225">
                  <c:v>225</c:v>
                </c:pt>
                <c:pt idx="226">
                  <c:v>226</c:v>
                </c:pt>
                <c:pt idx="227">
                  <c:v>227</c:v>
                </c:pt>
                <c:pt idx="228">
                  <c:v>228</c:v>
                </c:pt>
                <c:pt idx="229">
                  <c:v>229</c:v>
                </c:pt>
                <c:pt idx="230">
                  <c:v>230</c:v>
                </c:pt>
                <c:pt idx="231">
                  <c:v>231</c:v>
                </c:pt>
                <c:pt idx="232">
                  <c:v>232</c:v>
                </c:pt>
                <c:pt idx="233">
                  <c:v>233</c:v>
                </c:pt>
                <c:pt idx="234">
                  <c:v>234</c:v>
                </c:pt>
                <c:pt idx="235">
                  <c:v>235</c:v>
                </c:pt>
                <c:pt idx="236">
                  <c:v>236</c:v>
                </c:pt>
                <c:pt idx="237">
                  <c:v>237</c:v>
                </c:pt>
                <c:pt idx="238">
                  <c:v>238</c:v>
                </c:pt>
                <c:pt idx="239">
                  <c:v>239</c:v>
                </c:pt>
                <c:pt idx="240">
                  <c:v>240</c:v>
                </c:pt>
                <c:pt idx="241">
                  <c:v>241</c:v>
                </c:pt>
                <c:pt idx="242">
                  <c:v>242</c:v>
                </c:pt>
                <c:pt idx="243">
                  <c:v>243</c:v>
                </c:pt>
                <c:pt idx="244">
                  <c:v>244</c:v>
                </c:pt>
                <c:pt idx="245">
                  <c:v>245</c:v>
                </c:pt>
                <c:pt idx="246">
                  <c:v>246</c:v>
                </c:pt>
                <c:pt idx="247">
                  <c:v>247</c:v>
                </c:pt>
                <c:pt idx="248">
                  <c:v>248</c:v>
                </c:pt>
                <c:pt idx="249">
                  <c:v>249</c:v>
                </c:pt>
                <c:pt idx="250">
                  <c:v>250</c:v>
                </c:pt>
                <c:pt idx="251">
                  <c:v>251</c:v>
                </c:pt>
                <c:pt idx="252">
                  <c:v>252</c:v>
                </c:pt>
                <c:pt idx="253">
                  <c:v>253</c:v>
                </c:pt>
                <c:pt idx="254">
                  <c:v>254</c:v>
                </c:pt>
                <c:pt idx="255">
                  <c:v>255</c:v>
                </c:pt>
                <c:pt idx="256">
                  <c:v>256</c:v>
                </c:pt>
                <c:pt idx="257">
                  <c:v>257</c:v>
                </c:pt>
                <c:pt idx="258">
                  <c:v>258</c:v>
                </c:pt>
                <c:pt idx="259">
                  <c:v>259</c:v>
                </c:pt>
                <c:pt idx="260">
                  <c:v>260</c:v>
                </c:pt>
                <c:pt idx="261">
                  <c:v>261</c:v>
                </c:pt>
                <c:pt idx="262">
                  <c:v>262</c:v>
                </c:pt>
                <c:pt idx="263">
                  <c:v>263</c:v>
                </c:pt>
                <c:pt idx="264">
                  <c:v>264</c:v>
                </c:pt>
                <c:pt idx="265">
                  <c:v>265</c:v>
                </c:pt>
                <c:pt idx="266">
                  <c:v>266</c:v>
                </c:pt>
                <c:pt idx="267">
                  <c:v>267</c:v>
                </c:pt>
                <c:pt idx="268">
                  <c:v>268</c:v>
                </c:pt>
                <c:pt idx="269">
                  <c:v>269</c:v>
                </c:pt>
                <c:pt idx="270">
                  <c:v>270</c:v>
                </c:pt>
                <c:pt idx="271">
                  <c:v>271</c:v>
                </c:pt>
                <c:pt idx="272">
                  <c:v>272</c:v>
                </c:pt>
                <c:pt idx="273">
                  <c:v>273</c:v>
                </c:pt>
                <c:pt idx="274">
                  <c:v>274</c:v>
                </c:pt>
                <c:pt idx="275">
                  <c:v>275</c:v>
                </c:pt>
                <c:pt idx="276">
                  <c:v>276</c:v>
                </c:pt>
                <c:pt idx="277">
                  <c:v>277</c:v>
                </c:pt>
                <c:pt idx="278">
                  <c:v>278</c:v>
                </c:pt>
                <c:pt idx="279">
                  <c:v>279</c:v>
                </c:pt>
                <c:pt idx="280">
                  <c:v>280</c:v>
                </c:pt>
                <c:pt idx="281">
                  <c:v>281</c:v>
                </c:pt>
                <c:pt idx="282">
                  <c:v>282</c:v>
                </c:pt>
                <c:pt idx="283">
                  <c:v>283</c:v>
                </c:pt>
                <c:pt idx="284">
                  <c:v>284</c:v>
                </c:pt>
                <c:pt idx="285">
                  <c:v>285</c:v>
                </c:pt>
                <c:pt idx="286">
                  <c:v>286</c:v>
                </c:pt>
                <c:pt idx="287">
                  <c:v>287</c:v>
                </c:pt>
                <c:pt idx="288">
                  <c:v>288</c:v>
                </c:pt>
                <c:pt idx="289">
                  <c:v>289</c:v>
                </c:pt>
                <c:pt idx="290">
                  <c:v>290</c:v>
                </c:pt>
                <c:pt idx="291">
                  <c:v>291</c:v>
                </c:pt>
                <c:pt idx="292">
                  <c:v>292</c:v>
                </c:pt>
                <c:pt idx="293">
                  <c:v>293</c:v>
                </c:pt>
                <c:pt idx="294">
                  <c:v>294</c:v>
                </c:pt>
                <c:pt idx="295">
                  <c:v>295</c:v>
                </c:pt>
                <c:pt idx="296">
                  <c:v>296</c:v>
                </c:pt>
                <c:pt idx="297">
                  <c:v>297</c:v>
                </c:pt>
                <c:pt idx="298">
                  <c:v>298</c:v>
                </c:pt>
                <c:pt idx="299">
                  <c:v>299</c:v>
                </c:pt>
                <c:pt idx="300">
                  <c:v>300</c:v>
                </c:pt>
                <c:pt idx="301">
                  <c:v>301</c:v>
                </c:pt>
                <c:pt idx="302">
                  <c:v>302</c:v>
                </c:pt>
                <c:pt idx="303">
                  <c:v>303</c:v>
                </c:pt>
                <c:pt idx="304">
                  <c:v>304</c:v>
                </c:pt>
                <c:pt idx="305">
                  <c:v>305</c:v>
                </c:pt>
                <c:pt idx="306">
                  <c:v>306</c:v>
                </c:pt>
                <c:pt idx="307">
                  <c:v>307</c:v>
                </c:pt>
                <c:pt idx="308">
                  <c:v>308</c:v>
                </c:pt>
                <c:pt idx="309">
                  <c:v>309</c:v>
                </c:pt>
                <c:pt idx="310">
                  <c:v>310</c:v>
                </c:pt>
                <c:pt idx="311">
                  <c:v>311</c:v>
                </c:pt>
                <c:pt idx="312">
                  <c:v>312</c:v>
                </c:pt>
                <c:pt idx="313">
                  <c:v>313</c:v>
                </c:pt>
                <c:pt idx="314">
                  <c:v>314</c:v>
                </c:pt>
                <c:pt idx="315">
                  <c:v>315</c:v>
                </c:pt>
                <c:pt idx="316">
                  <c:v>316</c:v>
                </c:pt>
                <c:pt idx="317">
                  <c:v>317</c:v>
                </c:pt>
                <c:pt idx="318">
                  <c:v>318</c:v>
                </c:pt>
                <c:pt idx="319">
                  <c:v>319</c:v>
                </c:pt>
                <c:pt idx="320">
                  <c:v>320</c:v>
                </c:pt>
                <c:pt idx="321">
                  <c:v>321</c:v>
                </c:pt>
                <c:pt idx="322">
                  <c:v>322</c:v>
                </c:pt>
                <c:pt idx="323">
                  <c:v>323</c:v>
                </c:pt>
                <c:pt idx="324">
                  <c:v>324</c:v>
                </c:pt>
                <c:pt idx="325">
                  <c:v>325</c:v>
                </c:pt>
                <c:pt idx="326">
                  <c:v>326</c:v>
                </c:pt>
                <c:pt idx="327">
                  <c:v>327</c:v>
                </c:pt>
                <c:pt idx="328">
                  <c:v>328</c:v>
                </c:pt>
                <c:pt idx="329">
                  <c:v>329</c:v>
                </c:pt>
                <c:pt idx="330">
                  <c:v>330</c:v>
                </c:pt>
                <c:pt idx="331">
                  <c:v>331</c:v>
                </c:pt>
                <c:pt idx="332">
                  <c:v>332</c:v>
                </c:pt>
                <c:pt idx="333">
                  <c:v>333</c:v>
                </c:pt>
                <c:pt idx="334">
                  <c:v>334</c:v>
                </c:pt>
                <c:pt idx="335">
                  <c:v>335</c:v>
                </c:pt>
                <c:pt idx="336">
                  <c:v>336</c:v>
                </c:pt>
                <c:pt idx="337">
                  <c:v>337</c:v>
                </c:pt>
                <c:pt idx="338">
                  <c:v>338</c:v>
                </c:pt>
                <c:pt idx="339">
                  <c:v>339</c:v>
                </c:pt>
                <c:pt idx="340">
                  <c:v>340</c:v>
                </c:pt>
                <c:pt idx="341">
                  <c:v>341</c:v>
                </c:pt>
                <c:pt idx="342">
                  <c:v>342</c:v>
                </c:pt>
                <c:pt idx="343">
                  <c:v>343</c:v>
                </c:pt>
                <c:pt idx="344">
                  <c:v>344</c:v>
                </c:pt>
                <c:pt idx="345">
                  <c:v>345</c:v>
                </c:pt>
                <c:pt idx="346">
                  <c:v>346</c:v>
                </c:pt>
                <c:pt idx="347">
                  <c:v>347</c:v>
                </c:pt>
                <c:pt idx="348">
                  <c:v>348</c:v>
                </c:pt>
                <c:pt idx="349">
                  <c:v>349</c:v>
                </c:pt>
                <c:pt idx="350">
                  <c:v>350</c:v>
                </c:pt>
                <c:pt idx="351">
                  <c:v>351</c:v>
                </c:pt>
                <c:pt idx="352">
                  <c:v>352</c:v>
                </c:pt>
                <c:pt idx="353">
                  <c:v>353</c:v>
                </c:pt>
                <c:pt idx="354">
                  <c:v>354</c:v>
                </c:pt>
                <c:pt idx="355">
                  <c:v>355</c:v>
                </c:pt>
                <c:pt idx="356">
                  <c:v>356</c:v>
                </c:pt>
                <c:pt idx="357">
                  <c:v>357</c:v>
                </c:pt>
                <c:pt idx="358">
                  <c:v>358</c:v>
                </c:pt>
                <c:pt idx="359">
                  <c:v>359</c:v>
                </c:pt>
                <c:pt idx="360">
                  <c:v>360</c:v>
                </c:pt>
                <c:pt idx="361">
                  <c:v>361</c:v>
                </c:pt>
                <c:pt idx="362">
                  <c:v>362</c:v>
                </c:pt>
                <c:pt idx="363">
                  <c:v>363</c:v>
                </c:pt>
                <c:pt idx="364">
                  <c:v>364</c:v>
                </c:pt>
                <c:pt idx="365">
                  <c:v>365</c:v>
                </c:pt>
                <c:pt idx="366">
                  <c:v>366</c:v>
                </c:pt>
                <c:pt idx="367">
                  <c:v>367</c:v>
                </c:pt>
                <c:pt idx="368">
                  <c:v>368</c:v>
                </c:pt>
                <c:pt idx="369">
                  <c:v>369</c:v>
                </c:pt>
                <c:pt idx="370">
                  <c:v>370</c:v>
                </c:pt>
                <c:pt idx="371">
                  <c:v>371</c:v>
                </c:pt>
                <c:pt idx="372">
                  <c:v>372</c:v>
                </c:pt>
                <c:pt idx="373">
                  <c:v>373</c:v>
                </c:pt>
                <c:pt idx="374">
                  <c:v>374</c:v>
                </c:pt>
                <c:pt idx="375">
                  <c:v>375</c:v>
                </c:pt>
                <c:pt idx="376">
                  <c:v>376</c:v>
                </c:pt>
                <c:pt idx="377">
                  <c:v>377</c:v>
                </c:pt>
                <c:pt idx="378">
                  <c:v>378</c:v>
                </c:pt>
                <c:pt idx="379">
                  <c:v>379</c:v>
                </c:pt>
                <c:pt idx="380">
                  <c:v>380</c:v>
                </c:pt>
                <c:pt idx="381">
                  <c:v>381</c:v>
                </c:pt>
                <c:pt idx="382">
                  <c:v>382</c:v>
                </c:pt>
                <c:pt idx="383">
                  <c:v>383</c:v>
                </c:pt>
                <c:pt idx="384">
                  <c:v>384</c:v>
                </c:pt>
                <c:pt idx="385">
                  <c:v>385</c:v>
                </c:pt>
                <c:pt idx="386">
                  <c:v>386</c:v>
                </c:pt>
                <c:pt idx="387">
                  <c:v>387</c:v>
                </c:pt>
                <c:pt idx="388">
                  <c:v>388</c:v>
                </c:pt>
                <c:pt idx="389">
                  <c:v>389</c:v>
                </c:pt>
                <c:pt idx="390">
                  <c:v>390</c:v>
                </c:pt>
                <c:pt idx="391">
                  <c:v>391</c:v>
                </c:pt>
                <c:pt idx="392">
                  <c:v>392</c:v>
                </c:pt>
                <c:pt idx="393">
                  <c:v>393</c:v>
                </c:pt>
                <c:pt idx="394">
                  <c:v>394</c:v>
                </c:pt>
                <c:pt idx="395">
                  <c:v>395</c:v>
                </c:pt>
                <c:pt idx="396">
                  <c:v>396</c:v>
                </c:pt>
                <c:pt idx="397">
                  <c:v>397</c:v>
                </c:pt>
                <c:pt idx="398">
                  <c:v>398</c:v>
                </c:pt>
                <c:pt idx="399">
                  <c:v>399</c:v>
                </c:pt>
                <c:pt idx="400">
                  <c:v>400</c:v>
                </c:pt>
                <c:pt idx="401">
                  <c:v>401</c:v>
                </c:pt>
                <c:pt idx="402">
                  <c:v>402</c:v>
                </c:pt>
                <c:pt idx="403">
                  <c:v>403</c:v>
                </c:pt>
                <c:pt idx="404">
                  <c:v>404</c:v>
                </c:pt>
                <c:pt idx="405">
                  <c:v>405</c:v>
                </c:pt>
                <c:pt idx="406">
                  <c:v>406</c:v>
                </c:pt>
                <c:pt idx="407">
                  <c:v>407</c:v>
                </c:pt>
                <c:pt idx="408">
                  <c:v>408</c:v>
                </c:pt>
                <c:pt idx="409">
                  <c:v>409</c:v>
                </c:pt>
                <c:pt idx="410">
                  <c:v>410</c:v>
                </c:pt>
                <c:pt idx="411">
                  <c:v>411</c:v>
                </c:pt>
                <c:pt idx="412">
                  <c:v>412</c:v>
                </c:pt>
                <c:pt idx="413">
                  <c:v>413</c:v>
                </c:pt>
                <c:pt idx="414">
                  <c:v>414</c:v>
                </c:pt>
                <c:pt idx="415">
                  <c:v>415</c:v>
                </c:pt>
                <c:pt idx="416">
                  <c:v>416</c:v>
                </c:pt>
                <c:pt idx="417">
                  <c:v>417</c:v>
                </c:pt>
                <c:pt idx="418">
                  <c:v>418</c:v>
                </c:pt>
                <c:pt idx="419">
                  <c:v>419</c:v>
                </c:pt>
                <c:pt idx="420">
                  <c:v>420</c:v>
                </c:pt>
                <c:pt idx="421">
                  <c:v>421</c:v>
                </c:pt>
                <c:pt idx="422">
                  <c:v>422</c:v>
                </c:pt>
                <c:pt idx="423">
                  <c:v>423</c:v>
                </c:pt>
                <c:pt idx="424">
                  <c:v>424</c:v>
                </c:pt>
                <c:pt idx="425">
                  <c:v>425</c:v>
                </c:pt>
                <c:pt idx="426">
                  <c:v>426</c:v>
                </c:pt>
                <c:pt idx="427">
                  <c:v>427</c:v>
                </c:pt>
                <c:pt idx="428">
                  <c:v>428</c:v>
                </c:pt>
                <c:pt idx="429">
                  <c:v>429</c:v>
                </c:pt>
                <c:pt idx="430">
                  <c:v>430</c:v>
                </c:pt>
                <c:pt idx="431">
                  <c:v>431</c:v>
                </c:pt>
                <c:pt idx="432">
                  <c:v>432</c:v>
                </c:pt>
                <c:pt idx="433">
                  <c:v>433</c:v>
                </c:pt>
                <c:pt idx="434">
                  <c:v>434</c:v>
                </c:pt>
                <c:pt idx="435">
                  <c:v>435</c:v>
                </c:pt>
                <c:pt idx="436">
                  <c:v>436</c:v>
                </c:pt>
                <c:pt idx="437">
                  <c:v>437</c:v>
                </c:pt>
                <c:pt idx="438">
                  <c:v>438</c:v>
                </c:pt>
                <c:pt idx="439">
                  <c:v>439</c:v>
                </c:pt>
                <c:pt idx="440">
                  <c:v>440</c:v>
                </c:pt>
                <c:pt idx="441">
                  <c:v>441</c:v>
                </c:pt>
                <c:pt idx="442">
                  <c:v>442</c:v>
                </c:pt>
                <c:pt idx="443">
                  <c:v>443</c:v>
                </c:pt>
                <c:pt idx="444">
                  <c:v>444</c:v>
                </c:pt>
                <c:pt idx="445">
                  <c:v>445</c:v>
                </c:pt>
                <c:pt idx="446">
                  <c:v>446</c:v>
                </c:pt>
                <c:pt idx="447">
                  <c:v>447</c:v>
                </c:pt>
                <c:pt idx="448">
                  <c:v>448</c:v>
                </c:pt>
                <c:pt idx="449">
                  <c:v>449</c:v>
                </c:pt>
                <c:pt idx="450">
                  <c:v>450</c:v>
                </c:pt>
                <c:pt idx="451">
                  <c:v>451</c:v>
                </c:pt>
                <c:pt idx="452">
                  <c:v>452</c:v>
                </c:pt>
                <c:pt idx="453">
                  <c:v>453</c:v>
                </c:pt>
                <c:pt idx="454">
                  <c:v>454</c:v>
                </c:pt>
                <c:pt idx="455">
                  <c:v>455</c:v>
                </c:pt>
                <c:pt idx="456">
                  <c:v>456</c:v>
                </c:pt>
                <c:pt idx="457">
                  <c:v>457</c:v>
                </c:pt>
                <c:pt idx="458">
                  <c:v>458</c:v>
                </c:pt>
                <c:pt idx="459">
                  <c:v>459</c:v>
                </c:pt>
                <c:pt idx="460">
                  <c:v>460</c:v>
                </c:pt>
                <c:pt idx="461">
                  <c:v>461</c:v>
                </c:pt>
                <c:pt idx="462">
                  <c:v>462</c:v>
                </c:pt>
                <c:pt idx="463">
                  <c:v>463</c:v>
                </c:pt>
                <c:pt idx="464">
                  <c:v>464</c:v>
                </c:pt>
                <c:pt idx="465">
                  <c:v>465</c:v>
                </c:pt>
                <c:pt idx="466">
                  <c:v>466</c:v>
                </c:pt>
                <c:pt idx="467">
                  <c:v>467</c:v>
                </c:pt>
                <c:pt idx="468">
                  <c:v>468</c:v>
                </c:pt>
                <c:pt idx="469">
                  <c:v>469</c:v>
                </c:pt>
                <c:pt idx="470">
                  <c:v>470</c:v>
                </c:pt>
                <c:pt idx="471">
                  <c:v>471</c:v>
                </c:pt>
                <c:pt idx="472">
                  <c:v>472</c:v>
                </c:pt>
                <c:pt idx="473">
                  <c:v>473</c:v>
                </c:pt>
                <c:pt idx="474">
                  <c:v>474</c:v>
                </c:pt>
                <c:pt idx="475">
                  <c:v>475</c:v>
                </c:pt>
                <c:pt idx="476">
                  <c:v>476</c:v>
                </c:pt>
                <c:pt idx="477">
                  <c:v>477</c:v>
                </c:pt>
                <c:pt idx="478">
                  <c:v>478</c:v>
                </c:pt>
                <c:pt idx="479">
                  <c:v>479</c:v>
                </c:pt>
                <c:pt idx="480">
                  <c:v>480</c:v>
                </c:pt>
                <c:pt idx="481">
                  <c:v>481</c:v>
                </c:pt>
                <c:pt idx="482">
                  <c:v>482</c:v>
                </c:pt>
                <c:pt idx="483">
                  <c:v>483</c:v>
                </c:pt>
                <c:pt idx="484">
                  <c:v>484</c:v>
                </c:pt>
                <c:pt idx="485">
                  <c:v>485</c:v>
                </c:pt>
                <c:pt idx="486">
                  <c:v>486</c:v>
                </c:pt>
                <c:pt idx="487">
                  <c:v>487</c:v>
                </c:pt>
                <c:pt idx="488">
                  <c:v>488</c:v>
                </c:pt>
                <c:pt idx="489">
                  <c:v>489</c:v>
                </c:pt>
                <c:pt idx="490">
                  <c:v>490</c:v>
                </c:pt>
                <c:pt idx="491">
                  <c:v>491</c:v>
                </c:pt>
                <c:pt idx="492">
                  <c:v>492</c:v>
                </c:pt>
                <c:pt idx="493">
                  <c:v>493</c:v>
                </c:pt>
                <c:pt idx="494">
                  <c:v>494</c:v>
                </c:pt>
                <c:pt idx="495">
                  <c:v>495</c:v>
                </c:pt>
                <c:pt idx="496">
                  <c:v>496</c:v>
                </c:pt>
                <c:pt idx="497">
                  <c:v>497</c:v>
                </c:pt>
                <c:pt idx="498">
                  <c:v>498</c:v>
                </c:pt>
                <c:pt idx="499">
                  <c:v>499</c:v>
                </c:pt>
                <c:pt idx="500">
                  <c:v>500</c:v>
                </c:pt>
                <c:pt idx="501">
                  <c:v>501</c:v>
                </c:pt>
                <c:pt idx="502">
                  <c:v>502</c:v>
                </c:pt>
                <c:pt idx="503">
                  <c:v>503</c:v>
                </c:pt>
                <c:pt idx="504">
                  <c:v>504</c:v>
                </c:pt>
                <c:pt idx="505">
                  <c:v>505</c:v>
                </c:pt>
                <c:pt idx="506">
                  <c:v>506</c:v>
                </c:pt>
                <c:pt idx="507">
                  <c:v>507</c:v>
                </c:pt>
                <c:pt idx="508">
                  <c:v>508</c:v>
                </c:pt>
                <c:pt idx="509">
                  <c:v>509</c:v>
                </c:pt>
                <c:pt idx="510">
                  <c:v>510</c:v>
                </c:pt>
                <c:pt idx="511">
                  <c:v>511</c:v>
                </c:pt>
                <c:pt idx="512">
                  <c:v>512</c:v>
                </c:pt>
                <c:pt idx="513">
                  <c:v>513</c:v>
                </c:pt>
                <c:pt idx="514">
                  <c:v>514</c:v>
                </c:pt>
                <c:pt idx="515">
                  <c:v>515</c:v>
                </c:pt>
                <c:pt idx="516">
                  <c:v>516</c:v>
                </c:pt>
                <c:pt idx="517">
                  <c:v>517</c:v>
                </c:pt>
                <c:pt idx="518">
                  <c:v>518</c:v>
                </c:pt>
                <c:pt idx="519">
                  <c:v>519</c:v>
                </c:pt>
                <c:pt idx="520">
                  <c:v>520</c:v>
                </c:pt>
                <c:pt idx="521">
                  <c:v>521</c:v>
                </c:pt>
                <c:pt idx="522">
                  <c:v>522</c:v>
                </c:pt>
                <c:pt idx="523">
                  <c:v>523</c:v>
                </c:pt>
                <c:pt idx="524">
                  <c:v>524</c:v>
                </c:pt>
                <c:pt idx="525">
                  <c:v>525</c:v>
                </c:pt>
                <c:pt idx="526">
                  <c:v>526</c:v>
                </c:pt>
                <c:pt idx="527">
                  <c:v>527</c:v>
                </c:pt>
                <c:pt idx="528">
                  <c:v>528</c:v>
                </c:pt>
                <c:pt idx="529">
                  <c:v>529</c:v>
                </c:pt>
                <c:pt idx="530">
                  <c:v>530</c:v>
                </c:pt>
                <c:pt idx="531">
                  <c:v>531</c:v>
                </c:pt>
                <c:pt idx="532">
                  <c:v>532</c:v>
                </c:pt>
                <c:pt idx="533">
                  <c:v>533</c:v>
                </c:pt>
                <c:pt idx="534">
                  <c:v>534</c:v>
                </c:pt>
                <c:pt idx="535">
                  <c:v>535</c:v>
                </c:pt>
                <c:pt idx="536">
                  <c:v>536</c:v>
                </c:pt>
                <c:pt idx="537">
                  <c:v>537</c:v>
                </c:pt>
                <c:pt idx="538">
                  <c:v>538</c:v>
                </c:pt>
                <c:pt idx="539">
                  <c:v>539</c:v>
                </c:pt>
                <c:pt idx="540">
                  <c:v>540</c:v>
                </c:pt>
                <c:pt idx="541">
                  <c:v>541</c:v>
                </c:pt>
                <c:pt idx="542">
                  <c:v>542</c:v>
                </c:pt>
                <c:pt idx="543">
                  <c:v>543</c:v>
                </c:pt>
                <c:pt idx="544">
                  <c:v>544</c:v>
                </c:pt>
                <c:pt idx="545">
                  <c:v>545</c:v>
                </c:pt>
                <c:pt idx="546">
                  <c:v>546</c:v>
                </c:pt>
                <c:pt idx="547">
                  <c:v>547</c:v>
                </c:pt>
                <c:pt idx="548">
                  <c:v>548</c:v>
                </c:pt>
                <c:pt idx="549">
                  <c:v>549</c:v>
                </c:pt>
                <c:pt idx="550">
                  <c:v>550</c:v>
                </c:pt>
                <c:pt idx="551">
                  <c:v>551</c:v>
                </c:pt>
                <c:pt idx="552">
                  <c:v>552</c:v>
                </c:pt>
                <c:pt idx="553">
                  <c:v>553</c:v>
                </c:pt>
                <c:pt idx="554">
                  <c:v>554</c:v>
                </c:pt>
                <c:pt idx="555">
                  <c:v>555</c:v>
                </c:pt>
                <c:pt idx="556">
                  <c:v>556</c:v>
                </c:pt>
                <c:pt idx="557">
                  <c:v>557</c:v>
                </c:pt>
                <c:pt idx="558">
                  <c:v>558</c:v>
                </c:pt>
                <c:pt idx="559">
                  <c:v>559</c:v>
                </c:pt>
                <c:pt idx="560">
                  <c:v>560</c:v>
                </c:pt>
                <c:pt idx="561">
                  <c:v>561</c:v>
                </c:pt>
                <c:pt idx="562">
                  <c:v>562</c:v>
                </c:pt>
                <c:pt idx="563">
                  <c:v>563</c:v>
                </c:pt>
                <c:pt idx="564">
                  <c:v>564</c:v>
                </c:pt>
                <c:pt idx="565">
                  <c:v>565</c:v>
                </c:pt>
                <c:pt idx="566">
                  <c:v>566</c:v>
                </c:pt>
                <c:pt idx="567">
                  <c:v>567</c:v>
                </c:pt>
                <c:pt idx="568">
                  <c:v>568</c:v>
                </c:pt>
                <c:pt idx="569">
                  <c:v>569</c:v>
                </c:pt>
                <c:pt idx="570">
                  <c:v>570</c:v>
                </c:pt>
                <c:pt idx="571">
                  <c:v>571</c:v>
                </c:pt>
                <c:pt idx="572">
                  <c:v>572</c:v>
                </c:pt>
                <c:pt idx="573">
                  <c:v>573</c:v>
                </c:pt>
                <c:pt idx="574">
                  <c:v>574</c:v>
                </c:pt>
                <c:pt idx="575">
                  <c:v>575</c:v>
                </c:pt>
                <c:pt idx="576">
                  <c:v>576</c:v>
                </c:pt>
                <c:pt idx="577">
                  <c:v>577</c:v>
                </c:pt>
                <c:pt idx="578">
                  <c:v>578</c:v>
                </c:pt>
                <c:pt idx="579">
                  <c:v>579</c:v>
                </c:pt>
                <c:pt idx="580">
                  <c:v>580</c:v>
                </c:pt>
                <c:pt idx="581">
                  <c:v>581</c:v>
                </c:pt>
              </c:numCache>
            </c:numRef>
          </c:xVal>
          <c:yVal>
            <c:numRef>
              <c:f>全体!$L$2:$L$583</c:f>
              <c:numCache>
                <c:formatCode>\+0.0;\-0.0;\±0</c:formatCode>
                <c:ptCount val="582"/>
                <c:pt idx="0">
                  <c:v>0</c:v>
                </c:pt>
                <c:pt idx="1">
                  <c:v>11.9</c:v>
                </c:pt>
                <c:pt idx="2">
                  <c:v>86.800000000000011</c:v>
                </c:pt>
                <c:pt idx="3">
                  <c:v>25.100000000000009</c:v>
                </c:pt>
                <c:pt idx="4">
                  <c:v>7.1054273576010019E-15</c:v>
                </c:pt>
                <c:pt idx="5">
                  <c:v>-14.199999999999992</c:v>
                </c:pt>
                <c:pt idx="6">
                  <c:v>-75.099999999999994</c:v>
                </c:pt>
                <c:pt idx="7">
                  <c:v>-61.099999999999994</c:v>
                </c:pt>
                <c:pt idx="8">
                  <c:v>7.1054273576010019E-15</c:v>
                </c:pt>
                <c:pt idx="9">
                  <c:v>-52.099999999999994</c:v>
                </c:pt>
                <c:pt idx="10">
                  <c:v>-38.499999999999993</c:v>
                </c:pt>
                <c:pt idx="11">
                  <c:v>18.100000000000009</c:v>
                </c:pt>
                <c:pt idx="12">
                  <c:v>7.1054273576010019E-15</c:v>
                </c:pt>
                <c:pt idx="13">
                  <c:v>62.500000000000007</c:v>
                </c:pt>
                <c:pt idx="14">
                  <c:v>77.300000000000011</c:v>
                </c:pt>
                <c:pt idx="15">
                  <c:v>13.000000000000014</c:v>
                </c:pt>
                <c:pt idx="16">
                  <c:v>1.4210854715202004E-14</c:v>
                </c:pt>
                <c:pt idx="17">
                  <c:v>-32.899999999999984</c:v>
                </c:pt>
                <c:pt idx="18">
                  <c:v>-91.499999999999986</c:v>
                </c:pt>
                <c:pt idx="19">
                  <c:v>-3.6999999999999886</c:v>
                </c:pt>
                <c:pt idx="20">
                  <c:v>1.1546319456101628E-14</c:v>
                </c:pt>
                <c:pt idx="21">
                  <c:v>-52.599999999999987</c:v>
                </c:pt>
                <c:pt idx="22">
                  <c:v>-68.399999999999991</c:v>
                </c:pt>
                <c:pt idx="23">
                  <c:v>-13.199999999999989</c:v>
                </c:pt>
                <c:pt idx="24">
                  <c:v>1.0658141036401503E-14</c:v>
                </c:pt>
                <c:pt idx="25">
                  <c:v>-45.899999999999991</c:v>
                </c:pt>
                <c:pt idx="26">
                  <c:v>-33.899999999999991</c:v>
                </c:pt>
                <c:pt idx="27">
                  <c:v>21.500000000000007</c:v>
                </c:pt>
                <c:pt idx="28">
                  <c:v>7.1054273576010019E-15</c:v>
                </c:pt>
                <c:pt idx="29">
                  <c:v>-50.599999999999994</c:v>
                </c:pt>
                <c:pt idx="30">
                  <c:v>7.7000000000000028</c:v>
                </c:pt>
                <c:pt idx="31">
                  <c:v>-8.2999999999999972</c:v>
                </c:pt>
                <c:pt idx="32">
                  <c:v>3.5527136788005009E-15</c:v>
                </c:pt>
                <c:pt idx="33">
                  <c:v>6.6000000000000032</c:v>
                </c:pt>
                <c:pt idx="34">
                  <c:v>68.300000000000011</c:v>
                </c:pt>
                <c:pt idx="35">
                  <c:v>53.300000000000011</c:v>
                </c:pt>
                <c:pt idx="36">
                  <c:v>-9.9999999999999858</c:v>
                </c:pt>
                <c:pt idx="37">
                  <c:v>-61.499999999999986</c:v>
                </c:pt>
                <c:pt idx="38">
                  <c:v>-52.699999999999989</c:v>
                </c:pt>
                <c:pt idx="39">
                  <c:v>7.6000000000000085</c:v>
                </c:pt>
                <c:pt idx="40">
                  <c:v>-19.999999999999993</c:v>
                </c:pt>
                <c:pt idx="41">
                  <c:v>-66.399999999999991</c:v>
                </c:pt>
                <c:pt idx="42">
                  <c:v>-59.29999999999999</c:v>
                </c:pt>
                <c:pt idx="43">
                  <c:v>-74.699999999999989</c:v>
                </c:pt>
                <c:pt idx="44">
                  <c:v>-19.999999999999986</c:v>
                </c:pt>
                <c:pt idx="45">
                  <c:v>-52.099999999999987</c:v>
                </c:pt>
                <c:pt idx="46">
                  <c:v>-44.199999999999989</c:v>
                </c:pt>
                <c:pt idx="47">
                  <c:v>-76.299999999999983</c:v>
                </c:pt>
                <c:pt idx="48">
                  <c:v>-19.999999999999986</c:v>
                </c:pt>
                <c:pt idx="49">
                  <c:v>-73.599999999999994</c:v>
                </c:pt>
                <c:pt idx="50">
                  <c:v>-72.8</c:v>
                </c:pt>
                <c:pt idx="51">
                  <c:v>10</c:v>
                </c:pt>
                <c:pt idx="52">
                  <c:v>-20</c:v>
                </c:pt>
                <c:pt idx="53">
                  <c:v>-10.1</c:v>
                </c:pt>
                <c:pt idx="54">
                  <c:v>-30.5</c:v>
                </c:pt>
                <c:pt idx="55">
                  <c:v>20.799999999999997</c:v>
                </c:pt>
                <c:pt idx="56">
                  <c:v>-20</c:v>
                </c:pt>
                <c:pt idx="57">
                  <c:v>-63.5</c:v>
                </c:pt>
                <c:pt idx="58">
                  <c:v>-32.9</c:v>
                </c:pt>
                <c:pt idx="59">
                  <c:v>-2.2999999999999972</c:v>
                </c:pt>
                <c:pt idx="60">
                  <c:v>-19.999999999999996</c:v>
                </c:pt>
                <c:pt idx="61">
                  <c:v>-66.8</c:v>
                </c:pt>
                <c:pt idx="62">
                  <c:v>-8.2999999999999972</c:v>
                </c:pt>
                <c:pt idx="63">
                  <c:v>-30.699999999999996</c:v>
                </c:pt>
                <c:pt idx="64">
                  <c:v>-19.999999999999996</c:v>
                </c:pt>
                <c:pt idx="65">
                  <c:v>37.799999999999997</c:v>
                </c:pt>
                <c:pt idx="66">
                  <c:v>-8.3000000000000043</c:v>
                </c:pt>
                <c:pt idx="67">
                  <c:v>1.2999999999999954</c:v>
                </c:pt>
                <c:pt idx="68">
                  <c:v>-20.000000000000007</c:v>
                </c:pt>
                <c:pt idx="69">
                  <c:v>-80.5</c:v>
                </c:pt>
                <c:pt idx="70">
                  <c:v>-17.600000000000001</c:v>
                </c:pt>
                <c:pt idx="71">
                  <c:v>-8.5000000000000018</c:v>
                </c:pt>
                <c:pt idx="72">
                  <c:v>-20</c:v>
                </c:pt>
                <c:pt idx="73">
                  <c:v>36</c:v>
                </c:pt>
                <c:pt idx="74">
                  <c:v>46.3</c:v>
                </c:pt>
                <c:pt idx="75">
                  <c:v>-9.9000000000000057</c:v>
                </c:pt>
                <c:pt idx="76">
                  <c:v>-20.000000000000007</c:v>
                </c:pt>
                <c:pt idx="77">
                  <c:v>2.5999999999999943</c:v>
                </c:pt>
                <c:pt idx="78">
                  <c:v>68.5</c:v>
                </c:pt>
                <c:pt idx="79">
                  <c:v>7.1000000000000014</c:v>
                </c:pt>
                <c:pt idx="80">
                  <c:v>-20</c:v>
                </c:pt>
                <c:pt idx="81">
                  <c:v>-39.6</c:v>
                </c:pt>
                <c:pt idx="82">
                  <c:v>-29.1</c:v>
                </c:pt>
                <c:pt idx="83">
                  <c:v>24.5</c:v>
                </c:pt>
                <c:pt idx="84">
                  <c:v>-20</c:v>
                </c:pt>
                <c:pt idx="85">
                  <c:v>-27.6</c:v>
                </c:pt>
                <c:pt idx="86">
                  <c:v>57.999999999999993</c:v>
                </c:pt>
                <c:pt idx="87">
                  <c:v>7.9999999999999929</c:v>
                </c:pt>
                <c:pt idx="88">
                  <c:v>-20.000000000000007</c:v>
                </c:pt>
                <c:pt idx="89">
                  <c:v>-35.000000000000007</c:v>
                </c:pt>
                <c:pt idx="90">
                  <c:v>18.899999999999991</c:v>
                </c:pt>
                <c:pt idx="91">
                  <c:v>-27.600000000000009</c:v>
                </c:pt>
                <c:pt idx="92">
                  <c:v>-20.000000000000007</c:v>
                </c:pt>
                <c:pt idx="93">
                  <c:v>-79.400000000000006</c:v>
                </c:pt>
                <c:pt idx="94">
                  <c:v>-62.100000000000009</c:v>
                </c:pt>
                <c:pt idx="95">
                  <c:v>-91</c:v>
                </c:pt>
                <c:pt idx="96">
                  <c:v>-20</c:v>
                </c:pt>
                <c:pt idx="97">
                  <c:v>-38</c:v>
                </c:pt>
                <c:pt idx="98">
                  <c:v>28.599999999999994</c:v>
                </c:pt>
                <c:pt idx="99">
                  <c:v>34.199999999999996</c:v>
                </c:pt>
                <c:pt idx="100">
                  <c:v>-30.000000000000007</c:v>
                </c:pt>
                <c:pt idx="101">
                  <c:v>-55.500000000000007</c:v>
                </c:pt>
                <c:pt idx="102">
                  <c:v>-43.000000000000007</c:v>
                </c:pt>
                <c:pt idx="103">
                  <c:v>28.999999999999993</c:v>
                </c:pt>
                <c:pt idx="104">
                  <c:v>-30.000000000000007</c:v>
                </c:pt>
                <c:pt idx="105">
                  <c:v>22.499999999999993</c:v>
                </c:pt>
                <c:pt idx="106">
                  <c:v>-18.800000000000004</c:v>
                </c:pt>
                <c:pt idx="107">
                  <c:v>-38.400000000000006</c:v>
                </c:pt>
                <c:pt idx="108">
                  <c:v>-30.000000000000007</c:v>
                </c:pt>
                <c:pt idx="109">
                  <c:v>-89</c:v>
                </c:pt>
                <c:pt idx="110">
                  <c:v>-64</c:v>
                </c:pt>
                <c:pt idx="111">
                  <c:v>-102.5</c:v>
                </c:pt>
                <c:pt idx="112">
                  <c:v>-30</c:v>
                </c:pt>
                <c:pt idx="113">
                  <c:v>27</c:v>
                </c:pt>
                <c:pt idx="114">
                  <c:v>42.6</c:v>
                </c:pt>
                <c:pt idx="115">
                  <c:v>-5.5</c:v>
                </c:pt>
                <c:pt idx="116">
                  <c:v>-30</c:v>
                </c:pt>
                <c:pt idx="117">
                  <c:v>43.2</c:v>
                </c:pt>
                <c:pt idx="118">
                  <c:v>19.000000000000004</c:v>
                </c:pt>
                <c:pt idx="119">
                  <c:v>-34.099999999999994</c:v>
                </c:pt>
                <c:pt idx="120">
                  <c:v>-29.999999999999993</c:v>
                </c:pt>
                <c:pt idx="121">
                  <c:v>-26.399999999999991</c:v>
                </c:pt>
                <c:pt idx="122">
                  <c:v>-43.599999999999994</c:v>
                </c:pt>
                <c:pt idx="123">
                  <c:v>-83.1</c:v>
                </c:pt>
                <c:pt idx="124">
                  <c:v>-29.999999999999993</c:v>
                </c:pt>
                <c:pt idx="125">
                  <c:v>-95.5</c:v>
                </c:pt>
                <c:pt idx="126">
                  <c:v>-83.6</c:v>
                </c:pt>
                <c:pt idx="127">
                  <c:v>-93.8</c:v>
                </c:pt>
                <c:pt idx="128">
                  <c:v>-30</c:v>
                </c:pt>
                <c:pt idx="129">
                  <c:v>26.9</c:v>
                </c:pt>
                <c:pt idx="130">
                  <c:v>-18.600000000000001</c:v>
                </c:pt>
                <c:pt idx="131">
                  <c:v>-5.1000000000000014</c:v>
                </c:pt>
                <c:pt idx="132">
                  <c:v>-30</c:v>
                </c:pt>
                <c:pt idx="133">
                  <c:v>47.2</c:v>
                </c:pt>
                <c:pt idx="134">
                  <c:v>-5.1999999999999957</c:v>
                </c:pt>
                <c:pt idx="135">
                  <c:v>-34.5</c:v>
                </c:pt>
                <c:pt idx="136">
                  <c:v>-30</c:v>
                </c:pt>
                <c:pt idx="137">
                  <c:v>-80.3</c:v>
                </c:pt>
                <c:pt idx="138">
                  <c:v>-103.9</c:v>
                </c:pt>
                <c:pt idx="139">
                  <c:v>-102.9</c:v>
                </c:pt>
                <c:pt idx="140">
                  <c:v>-30</c:v>
                </c:pt>
                <c:pt idx="141">
                  <c:v>38</c:v>
                </c:pt>
                <c:pt idx="142">
                  <c:v>-22.1</c:v>
                </c:pt>
                <c:pt idx="143">
                  <c:v>-10.500000000000002</c:v>
                </c:pt>
                <c:pt idx="144">
                  <c:v>-30</c:v>
                </c:pt>
                <c:pt idx="145">
                  <c:v>22</c:v>
                </c:pt>
                <c:pt idx="146">
                  <c:v>32</c:v>
                </c:pt>
                <c:pt idx="147">
                  <c:v>17.600000000000001</c:v>
                </c:pt>
                <c:pt idx="148">
                  <c:v>-30</c:v>
                </c:pt>
                <c:pt idx="149">
                  <c:v>-22.6</c:v>
                </c:pt>
                <c:pt idx="150">
                  <c:v>-70</c:v>
                </c:pt>
                <c:pt idx="151">
                  <c:v>-17.299999999999997</c:v>
                </c:pt>
                <c:pt idx="152">
                  <c:v>-29.999999999999996</c:v>
                </c:pt>
                <c:pt idx="153">
                  <c:v>30.400000000000002</c:v>
                </c:pt>
                <c:pt idx="154">
                  <c:v>39.900000000000006</c:v>
                </c:pt>
                <c:pt idx="155">
                  <c:v>-7.0999999999999943</c:v>
                </c:pt>
                <c:pt idx="156">
                  <c:v>-29.999999999999993</c:v>
                </c:pt>
                <c:pt idx="157">
                  <c:v>37.6</c:v>
                </c:pt>
                <c:pt idx="158">
                  <c:v>-16.799999999999997</c:v>
                </c:pt>
                <c:pt idx="159">
                  <c:v>-34.199999999999996</c:v>
                </c:pt>
                <c:pt idx="160">
                  <c:v>-29.999999999999996</c:v>
                </c:pt>
                <c:pt idx="161">
                  <c:v>-79.399999999999991</c:v>
                </c:pt>
                <c:pt idx="162">
                  <c:v>-102.69999999999999</c:v>
                </c:pt>
                <c:pt idx="163">
                  <c:v>-97.999999999999986</c:v>
                </c:pt>
                <c:pt idx="164">
                  <c:v>-29.999999999999986</c:v>
                </c:pt>
                <c:pt idx="165">
                  <c:v>-77.099999999999994</c:v>
                </c:pt>
                <c:pt idx="166">
                  <c:v>-9</c:v>
                </c:pt>
                <c:pt idx="167">
                  <c:v>-6.4</c:v>
                </c:pt>
                <c:pt idx="168">
                  <c:v>-30</c:v>
                </c:pt>
                <c:pt idx="169">
                  <c:v>-39.5</c:v>
                </c:pt>
                <c:pt idx="170">
                  <c:v>-94.4</c:v>
                </c:pt>
                <c:pt idx="171">
                  <c:v>-41.000000000000007</c:v>
                </c:pt>
                <c:pt idx="172">
                  <c:v>-30.000000000000007</c:v>
                </c:pt>
                <c:pt idx="173">
                  <c:v>-30.000000000000007</c:v>
                </c:pt>
                <c:pt idx="174">
                  <c:v>-47.2</c:v>
                </c:pt>
                <c:pt idx="175">
                  <c:v>-39.5</c:v>
                </c:pt>
                <c:pt idx="176">
                  <c:v>17</c:v>
                </c:pt>
                <c:pt idx="177">
                  <c:v>-30</c:v>
                </c:pt>
                <c:pt idx="178">
                  <c:v>-54.6</c:v>
                </c:pt>
                <c:pt idx="179">
                  <c:v>-52.5</c:v>
                </c:pt>
                <c:pt idx="180">
                  <c:v>14.799999999999997</c:v>
                </c:pt>
                <c:pt idx="181">
                  <c:v>-30</c:v>
                </c:pt>
                <c:pt idx="182">
                  <c:v>35.799999999999997</c:v>
                </c:pt>
                <c:pt idx="183">
                  <c:v>35.199999999999996</c:v>
                </c:pt>
                <c:pt idx="184">
                  <c:v>-7.9000000000000057</c:v>
                </c:pt>
                <c:pt idx="185">
                  <c:v>-30.000000000000007</c:v>
                </c:pt>
                <c:pt idx="186">
                  <c:v>-99.300000000000011</c:v>
                </c:pt>
                <c:pt idx="187">
                  <c:v>-94.300000000000011</c:v>
                </c:pt>
                <c:pt idx="188">
                  <c:v>-121.30000000000001</c:v>
                </c:pt>
                <c:pt idx="189">
                  <c:v>-30.000000000000014</c:v>
                </c:pt>
                <c:pt idx="190">
                  <c:v>30.399999999999984</c:v>
                </c:pt>
                <c:pt idx="191">
                  <c:v>-34.500000000000021</c:v>
                </c:pt>
                <c:pt idx="192">
                  <c:v>-44.800000000000026</c:v>
                </c:pt>
                <c:pt idx="193">
                  <c:v>-30.000000000000025</c:v>
                </c:pt>
                <c:pt idx="194">
                  <c:v>-74.200000000000031</c:v>
                </c:pt>
                <c:pt idx="195">
                  <c:v>-71.400000000000034</c:v>
                </c:pt>
                <c:pt idx="196">
                  <c:v>-8.9000000000000341</c:v>
                </c:pt>
                <c:pt idx="197">
                  <c:v>-30.000000000000036</c:v>
                </c:pt>
                <c:pt idx="198">
                  <c:v>31.299999999999962</c:v>
                </c:pt>
                <c:pt idx="199">
                  <c:v>43.69999999999996</c:v>
                </c:pt>
                <c:pt idx="200">
                  <c:v>-9.4000000000000412</c:v>
                </c:pt>
                <c:pt idx="201">
                  <c:v>-30.000000000000043</c:v>
                </c:pt>
                <c:pt idx="202">
                  <c:v>-44.80000000000004</c:v>
                </c:pt>
                <c:pt idx="203">
                  <c:v>-86.600000000000037</c:v>
                </c:pt>
                <c:pt idx="204">
                  <c:v>-81.200000000000031</c:v>
                </c:pt>
                <c:pt idx="205">
                  <c:v>-30.000000000000028</c:v>
                </c:pt>
                <c:pt idx="206">
                  <c:v>62.199999999999974</c:v>
                </c:pt>
                <c:pt idx="207">
                  <c:v>31.799999999999976</c:v>
                </c:pt>
                <c:pt idx="208">
                  <c:v>-25.200000000000024</c:v>
                </c:pt>
                <c:pt idx="209">
                  <c:v>-30.000000000000025</c:v>
                </c:pt>
                <c:pt idx="210">
                  <c:v>-18.300000000000026</c:v>
                </c:pt>
                <c:pt idx="211">
                  <c:v>65.899999999999977</c:v>
                </c:pt>
                <c:pt idx="212">
                  <c:v>7.4999999999999787</c:v>
                </c:pt>
                <c:pt idx="213">
                  <c:v>-30.000000000000021</c:v>
                </c:pt>
                <c:pt idx="214">
                  <c:v>-33.200000000000017</c:v>
                </c:pt>
                <c:pt idx="215">
                  <c:v>-86.90000000000002</c:v>
                </c:pt>
                <c:pt idx="216">
                  <c:v>-115.50000000000003</c:v>
                </c:pt>
                <c:pt idx="217">
                  <c:v>-30.000000000000028</c:v>
                </c:pt>
                <c:pt idx="218">
                  <c:v>-80.400000000000034</c:v>
                </c:pt>
                <c:pt idx="219">
                  <c:v>-19.200000000000031</c:v>
                </c:pt>
                <c:pt idx="220">
                  <c:v>-36.300000000000033</c:v>
                </c:pt>
                <c:pt idx="221">
                  <c:v>-30.000000000000032</c:v>
                </c:pt>
                <c:pt idx="222">
                  <c:v>-31.700000000000031</c:v>
                </c:pt>
                <c:pt idx="223">
                  <c:v>-62.700000000000031</c:v>
                </c:pt>
                <c:pt idx="224">
                  <c:v>22.399999999999963</c:v>
                </c:pt>
                <c:pt idx="225">
                  <c:v>-30.000000000000036</c:v>
                </c:pt>
                <c:pt idx="226">
                  <c:v>-11.700000000000035</c:v>
                </c:pt>
                <c:pt idx="227">
                  <c:v>-33.000000000000036</c:v>
                </c:pt>
                <c:pt idx="228">
                  <c:v>-91.30000000000004</c:v>
                </c:pt>
                <c:pt idx="229">
                  <c:v>-30.000000000000043</c:v>
                </c:pt>
                <c:pt idx="230">
                  <c:v>-44.400000000000041</c:v>
                </c:pt>
                <c:pt idx="231">
                  <c:v>-90.100000000000051</c:v>
                </c:pt>
                <c:pt idx="232">
                  <c:v>-37.400000000000048</c:v>
                </c:pt>
                <c:pt idx="233">
                  <c:v>-30.00000000000005</c:v>
                </c:pt>
                <c:pt idx="234">
                  <c:v>36.699999999999953</c:v>
                </c:pt>
                <c:pt idx="235">
                  <c:v>49.699999999999953</c:v>
                </c:pt>
                <c:pt idx="236">
                  <c:v>-12.100000000000044</c:v>
                </c:pt>
                <c:pt idx="237">
                  <c:v>-30.000000000000043</c:v>
                </c:pt>
                <c:pt idx="238">
                  <c:v>-102.80000000000004</c:v>
                </c:pt>
                <c:pt idx="239">
                  <c:v>-88.80000000000004</c:v>
                </c:pt>
                <c:pt idx="240">
                  <c:v>-4.3000000000000398</c:v>
                </c:pt>
                <c:pt idx="241">
                  <c:v>-30.000000000000039</c:v>
                </c:pt>
                <c:pt idx="242">
                  <c:v>-76.600000000000037</c:v>
                </c:pt>
                <c:pt idx="243">
                  <c:v>-67.200000000000031</c:v>
                </c:pt>
                <c:pt idx="244">
                  <c:v>-10.300000000000033</c:v>
                </c:pt>
                <c:pt idx="245">
                  <c:v>-30.000000000000032</c:v>
                </c:pt>
                <c:pt idx="246">
                  <c:v>-76.800000000000026</c:v>
                </c:pt>
                <c:pt idx="247">
                  <c:v>-66.500000000000028</c:v>
                </c:pt>
                <c:pt idx="248">
                  <c:v>-89.800000000000026</c:v>
                </c:pt>
                <c:pt idx="249">
                  <c:v>-30.000000000000028</c:v>
                </c:pt>
                <c:pt idx="250">
                  <c:v>-84.900000000000034</c:v>
                </c:pt>
                <c:pt idx="251">
                  <c:v>-85.80000000000004</c:v>
                </c:pt>
                <c:pt idx="252">
                  <c:v>-3.1000000000000369</c:v>
                </c:pt>
                <c:pt idx="253">
                  <c:v>-30.000000000000036</c:v>
                </c:pt>
                <c:pt idx="254">
                  <c:v>-3.6000000000000369</c:v>
                </c:pt>
                <c:pt idx="255">
                  <c:v>-65.100000000000037</c:v>
                </c:pt>
                <c:pt idx="256">
                  <c:v>-102.40000000000003</c:v>
                </c:pt>
                <c:pt idx="257">
                  <c:v>-30.000000000000028</c:v>
                </c:pt>
                <c:pt idx="258">
                  <c:v>-78.900000000000034</c:v>
                </c:pt>
                <c:pt idx="259">
                  <c:v>-74.000000000000028</c:v>
                </c:pt>
                <c:pt idx="260">
                  <c:v>-11.000000000000028</c:v>
                </c:pt>
                <c:pt idx="261">
                  <c:v>-30.000000000000028</c:v>
                </c:pt>
                <c:pt idx="262">
                  <c:v>51.099999999999966</c:v>
                </c:pt>
                <c:pt idx="263">
                  <c:v>-10.900000000000034</c:v>
                </c:pt>
                <c:pt idx="264">
                  <c:v>-3.4000000000000341</c:v>
                </c:pt>
                <c:pt idx="265">
                  <c:v>-30.000000000000036</c:v>
                </c:pt>
                <c:pt idx="266">
                  <c:v>-36.300000000000033</c:v>
                </c:pt>
                <c:pt idx="267">
                  <c:v>-21.500000000000032</c:v>
                </c:pt>
                <c:pt idx="268">
                  <c:v>-87.400000000000034</c:v>
                </c:pt>
                <c:pt idx="269">
                  <c:v>-30.000000000000036</c:v>
                </c:pt>
                <c:pt idx="270">
                  <c:v>23.199999999999967</c:v>
                </c:pt>
                <c:pt idx="271">
                  <c:v>-1.9000000000000341</c:v>
                </c:pt>
                <c:pt idx="272">
                  <c:v>10.499999999999966</c:v>
                </c:pt>
                <c:pt idx="273">
                  <c:v>-40.000000000000036</c:v>
                </c:pt>
                <c:pt idx="274">
                  <c:v>-89.700000000000045</c:v>
                </c:pt>
                <c:pt idx="275">
                  <c:v>-29.100000000000044</c:v>
                </c:pt>
                <c:pt idx="276">
                  <c:v>-49.500000000000043</c:v>
                </c:pt>
                <c:pt idx="277">
                  <c:v>-40.000000000000043</c:v>
                </c:pt>
                <c:pt idx="278">
                  <c:v>-94.200000000000045</c:v>
                </c:pt>
                <c:pt idx="279">
                  <c:v>-14.200000000000045</c:v>
                </c:pt>
                <c:pt idx="280">
                  <c:v>-10.600000000000046</c:v>
                </c:pt>
                <c:pt idx="281">
                  <c:v>-40.000000000000043</c:v>
                </c:pt>
                <c:pt idx="282">
                  <c:v>-101.50000000000004</c:v>
                </c:pt>
                <c:pt idx="283">
                  <c:v>-36.30000000000004</c:v>
                </c:pt>
                <c:pt idx="284">
                  <c:v>-27.30000000000004</c:v>
                </c:pt>
                <c:pt idx="285">
                  <c:v>-40.000000000000043</c:v>
                </c:pt>
                <c:pt idx="286">
                  <c:v>-31.400000000000041</c:v>
                </c:pt>
                <c:pt idx="287">
                  <c:v>19.299999999999962</c:v>
                </c:pt>
                <c:pt idx="288">
                  <c:v>0.19999999999996021</c:v>
                </c:pt>
                <c:pt idx="289">
                  <c:v>-40.000000000000043</c:v>
                </c:pt>
                <c:pt idx="290">
                  <c:v>-35.500000000000043</c:v>
                </c:pt>
                <c:pt idx="291">
                  <c:v>51.999999999999957</c:v>
                </c:pt>
                <c:pt idx="292">
                  <c:v>16.999999999999957</c:v>
                </c:pt>
                <c:pt idx="293">
                  <c:v>-40.000000000000043</c:v>
                </c:pt>
                <c:pt idx="294">
                  <c:v>-27.500000000000043</c:v>
                </c:pt>
                <c:pt idx="295">
                  <c:v>-75.30000000000004</c:v>
                </c:pt>
                <c:pt idx="296">
                  <c:v>-99.400000000000034</c:v>
                </c:pt>
                <c:pt idx="297">
                  <c:v>-40.000000000000036</c:v>
                </c:pt>
                <c:pt idx="298">
                  <c:v>-22.500000000000036</c:v>
                </c:pt>
                <c:pt idx="299">
                  <c:v>38.299999999999962</c:v>
                </c:pt>
                <c:pt idx="300">
                  <c:v>-16.900000000000041</c:v>
                </c:pt>
                <c:pt idx="301">
                  <c:v>-40.000000000000043</c:v>
                </c:pt>
                <c:pt idx="302">
                  <c:v>6.8999999999999559</c:v>
                </c:pt>
                <c:pt idx="303">
                  <c:v>-45.100000000000044</c:v>
                </c:pt>
                <c:pt idx="304">
                  <c:v>-64.80000000000004</c:v>
                </c:pt>
                <c:pt idx="305">
                  <c:v>-60.000000000000043</c:v>
                </c:pt>
                <c:pt idx="306">
                  <c:v>-86.700000000000045</c:v>
                </c:pt>
                <c:pt idx="307">
                  <c:v>-29.200000000000045</c:v>
                </c:pt>
                <c:pt idx="308">
                  <c:v>-79.600000000000051</c:v>
                </c:pt>
                <c:pt idx="309">
                  <c:v>-70.000000000000057</c:v>
                </c:pt>
                <c:pt idx="310">
                  <c:v>-115.80000000000005</c:v>
                </c:pt>
                <c:pt idx="311">
                  <c:v>-135.90000000000006</c:v>
                </c:pt>
                <c:pt idx="312">
                  <c:v>-125.60000000000007</c:v>
                </c:pt>
                <c:pt idx="313">
                  <c:v>-70.000000000000057</c:v>
                </c:pt>
                <c:pt idx="314">
                  <c:v>0.49999999999994316</c:v>
                </c:pt>
                <c:pt idx="315">
                  <c:v>-21.500000000000057</c:v>
                </c:pt>
                <c:pt idx="316">
                  <c:v>-78.000000000000057</c:v>
                </c:pt>
                <c:pt idx="317">
                  <c:v>-70.000000000000057</c:v>
                </c:pt>
                <c:pt idx="318">
                  <c:v>-117.40000000000006</c:v>
                </c:pt>
                <c:pt idx="319">
                  <c:v>-65.300000000000068</c:v>
                </c:pt>
                <c:pt idx="320">
                  <c:v>-62.600000000000065</c:v>
                </c:pt>
                <c:pt idx="321">
                  <c:v>-80.000000000000057</c:v>
                </c:pt>
                <c:pt idx="322">
                  <c:v>-73.20000000000006</c:v>
                </c:pt>
                <c:pt idx="323">
                  <c:v>-120.30000000000007</c:v>
                </c:pt>
                <c:pt idx="324">
                  <c:v>-142.40000000000006</c:v>
                </c:pt>
                <c:pt idx="325">
                  <c:v>-80.000000000000057</c:v>
                </c:pt>
                <c:pt idx="326">
                  <c:v>-31.900000000000055</c:v>
                </c:pt>
                <c:pt idx="327">
                  <c:v>-48.70000000000006</c:v>
                </c:pt>
                <c:pt idx="328">
                  <c:v>-86.300000000000068</c:v>
                </c:pt>
                <c:pt idx="329">
                  <c:v>-80.000000000000071</c:v>
                </c:pt>
                <c:pt idx="330">
                  <c:v>-96.300000000000068</c:v>
                </c:pt>
                <c:pt idx="331">
                  <c:v>-86.800000000000068</c:v>
                </c:pt>
                <c:pt idx="332">
                  <c:v>-134.10000000000008</c:v>
                </c:pt>
                <c:pt idx="333">
                  <c:v>-80.000000000000085</c:v>
                </c:pt>
                <c:pt idx="334">
                  <c:v>-29.200000000000088</c:v>
                </c:pt>
                <c:pt idx="335">
                  <c:v>-72.500000000000085</c:v>
                </c:pt>
                <c:pt idx="336">
                  <c:v>-64.800000000000082</c:v>
                </c:pt>
                <c:pt idx="337">
                  <c:v>-80.000000000000085</c:v>
                </c:pt>
                <c:pt idx="338">
                  <c:v>-127.00000000000009</c:v>
                </c:pt>
                <c:pt idx="339">
                  <c:v>-152.8000000000001</c:v>
                </c:pt>
                <c:pt idx="340">
                  <c:v>-90.600000000000094</c:v>
                </c:pt>
                <c:pt idx="341">
                  <c:v>-80.000000000000099</c:v>
                </c:pt>
                <c:pt idx="342">
                  <c:v>-125.2000000000001</c:v>
                </c:pt>
                <c:pt idx="343">
                  <c:v>-116.2000000000001</c:v>
                </c:pt>
                <c:pt idx="344">
                  <c:v>-63.100000000000101</c:v>
                </c:pt>
                <c:pt idx="345">
                  <c:v>-80.000000000000099</c:v>
                </c:pt>
                <c:pt idx="346">
                  <c:v>-62.400000000000098</c:v>
                </c:pt>
                <c:pt idx="347">
                  <c:v>-80.800000000000097</c:v>
                </c:pt>
                <c:pt idx="348">
                  <c:v>-160.8000000000001</c:v>
                </c:pt>
                <c:pt idx="349">
                  <c:v>-80.000000000000099</c:v>
                </c:pt>
                <c:pt idx="350">
                  <c:v>-13.800000000000097</c:v>
                </c:pt>
                <c:pt idx="351">
                  <c:v>-32.800000000000097</c:v>
                </c:pt>
                <c:pt idx="352">
                  <c:v>-22.000000000000096</c:v>
                </c:pt>
                <c:pt idx="353">
                  <c:v>-80.000000000000099</c:v>
                </c:pt>
                <c:pt idx="354">
                  <c:v>-68.200000000000102</c:v>
                </c:pt>
                <c:pt idx="355">
                  <c:v>-4.100000000000108</c:v>
                </c:pt>
                <c:pt idx="356">
                  <c:v>-54.600000000000108</c:v>
                </c:pt>
                <c:pt idx="357">
                  <c:v>-80.000000000000114</c:v>
                </c:pt>
                <c:pt idx="358">
                  <c:v>-72.000000000000114</c:v>
                </c:pt>
                <c:pt idx="359">
                  <c:v>1.899999999999892</c:v>
                </c:pt>
                <c:pt idx="360">
                  <c:v>-27.000000000000107</c:v>
                </c:pt>
                <c:pt idx="361">
                  <c:v>-80.000000000000114</c:v>
                </c:pt>
                <c:pt idx="362">
                  <c:v>-129.60000000000011</c:v>
                </c:pt>
                <c:pt idx="363">
                  <c:v>-68.700000000000102</c:v>
                </c:pt>
                <c:pt idx="364">
                  <c:v>-95.800000000000097</c:v>
                </c:pt>
                <c:pt idx="365">
                  <c:v>-80.000000000000099</c:v>
                </c:pt>
                <c:pt idx="366">
                  <c:v>-103.0000000000001</c:v>
                </c:pt>
                <c:pt idx="367">
                  <c:v>-37.100000000000094</c:v>
                </c:pt>
                <c:pt idx="368">
                  <c:v>-87.800000000000097</c:v>
                </c:pt>
                <c:pt idx="369">
                  <c:v>-80.000000000000099</c:v>
                </c:pt>
                <c:pt idx="370">
                  <c:v>-102.3000000000001</c:v>
                </c:pt>
                <c:pt idx="371">
                  <c:v>-102.7000000000001</c:v>
                </c:pt>
                <c:pt idx="372">
                  <c:v>-146.7000000000001</c:v>
                </c:pt>
                <c:pt idx="373">
                  <c:v>-80.000000000000099</c:v>
                </c:pt>
                <c:pt idx="374">
                  <c:v>-127.7000000000001</c:v>
                </c:pt>
                <c:pt idx="375">
                  <c:v>-72.400000000000105</c:v>
                </c:pt>
                <c:pt idx="376">
                  <c:v>-94.900000000000105</c:v>
                </c:pt>
                <c:pt idx="377">
                  <c:v>-80.000000000000099</c:v>
                </c:pt>
                <c:pt idx="378">
                  <c:v>-138.50000000000011</c:v>
                </c:pt>
                <c:pt idx="379">
                  <c:v>-71.300000000000111</c:v>
                </c:pt>
                <c:pt idx="380">
                  <c:v>-52.600000000000108</c:v>
                </c:pt>
                <c:pt idx="381">
                  <c:v>-80.000000000000114</c:v>
                </c:pt>
                <c:pt idx="382">
                  <c:v>-10.900000000000119</c:v>
                </c:pt>
                <c:pt idx="383">
                  <c:v>-59.600000000000122</c:v>
                </c:pt>
                <c:pt idx="384">
                  <c:v>-80.100000000000122</c:v>
                </c:pt>
                <c:pt idx="385">
                  <c:v>-80.000000000000128</c:v>
                </c:pt>
                <c:pt idx="386">
                  <c:v>-9.5000000000001279</c:v>
                </c:pt>
                <c:pt idx="387">
                  <c:v>-5.5000000000001279</c:v>
                </c:pt>
                <c:pt idx="388">
                  <c:v>-54.000000000000128</c:v>
                </c:pt>
                <c:pt idx="389">
                  <c:v>-80.000000000000128</c:v>
                </c:pt>
                <c:pt idx="390">
                  <c:v>-73.000000000000128</c:v>
                </c:pt>
                <c:pt idx="391">
                  <c:v>-90.600000000000136</c:v>
                </c:pt>
                <c:pt idx="392">
                  <c:v>-38.600000000000136</c:v>
                </c:pt>
                <c:pt idx="393">
                  <c:v>-80.000000000000142</c:v>
                </c:pt>
                <c:pt idx="394">
                  <c:v>-27.200000000000145</c:v>
                </c:pt>
                <c:pt idx="395">
                  <c:v>-70.000000000000142</c:v>
                </c:pt>
                <c:pt idx="396">
                  <c:v>-87.900000000000148</c:v>
                </c:pt>
                <c:pt idx="397">
                  <c:v>-80.000000000000142</c:v>
                </c:pt>
                <c:pt idx="398">
                  <c:v>-19.200000000000145</c:v>
                </c:pt>
                <c:pt idx="399">
                  <c:v>-8.3000000000001446</c:v>
                </c:pt>
                <c:pt idx="400">
                  <c:v>-33.000000000000142</c:v>
                </c:pt>
                <c:pt idx="401">
                  <c:v>-80.000000000000142</c:v>
                </c:pt>
                <c:pt idx="402">
                  <c:v>-116.60000000000014</c:v>
                </c:pt>
                <c:pt idx="403">
                  <c:v>-24.800000000000139</c:v>
                </c:pt>
                <c:pt idx="404">
                  <c:v>-32.800000000000139</c:v>
                </c:pt>
                <c:pt idx="405">
                  <c:v>-90.000000000000142</c:v>
                </c:pt>
                <c:pt idx="406">
                  <c:v>-29.000000000000142</c:v>
                </c:pt>
                <c:pt idx="407">
                  <c:v>-47.500000000000142</c:v>
                </c:pt>
                <c:pt idx="408">
                  <c:v>-95.000000000000142</c:v>
                </c:pt>
                <c:pt idx="409">
                  <c:v>-90.000000000000142</c:v>
                </c:pt>
                <c:pt idx="410">
                  <c:v>-83.800000000000139</c:v>
                </c:pt>
                <c:pt idx="411">
                  <c:v>-134.70000000000013</c:v>
                </c:pt>
                <c:pt idx="412">
                  <c:v>-150.50000000000014</c:v>
                </c:pt>
                <c:pt idx="413">
                  <c:v>-90.000000000000142</c:v>
                </c:pt>
                <c:pt idx="414">
                  <c:v>-133.60000000000014</c:v>
                </c:pt>
                <c:pt idx="415">
                  <c:v>-124.10000000000014</c:v>
                </c:pt>
                <c:pt idx="416">
                  <c:v>-144.10000000000014</c:v>
                </c:pt>
                <c:pt idx="417">
                  <c:v>-90.000000000000142</c:v>
                </c:pt>
                <c:pt idx="418">
                  <c:v>-74.200000000000145</c:v>
                </c:pt>
                <c:pt idx="419">
                  <c:v>-122.90000000000015</c:v>
                </c:pt>
                <c:pt idx="420">
                  <c:v>-147.00000000000014</c:v>
                </c:pt>
                <c:pt idx="421">
                  <c:v>-90.000000000000142</c:v>
                </c:pt>
                <c:pt idx="422">
                  <c:v>-83.700000000000145</c:v>
                </c:pt>
                <c:pt idx="423">
                  <c:v>-126.60000000000014</c:v>
                </c:pt>
                <c:pt idx="424">
                  <c:v>-70.900000000000134</c:v>
                </c:pt>
                <c:pt idx="425">
                  <c:v>-90.000000000000142</c:v>
                </c:pt>
                <c:pt idx="426">
                  <c:v>-135.80000000000013</c:v>
                </c:pt>
                <c:pt idx="427">
                  <c:v>-130.60000000000014</c:v>
                </c:pt>
                <c:pt idx="428">
                  <c:v>-66.100000000000136</c:v>
                </c:pt>
                <c:pt idx="429">
                  <c:v>-90.000000000000142</c:v>
                </c:pt>
                <c:pt idx="430">
                  <c:v>-140.30000000000013</c:v>
                </c:pt>
                <c:pt idx="431">
                  <c:v>-164.10000000000014</c:v>
                </c:pt>
                <c:pt idx="432">
                  <c:v>-152.40000000000015</c:v>
                </c:pt>
                <c:pt idx="433">
                  <c:v>-87.400000000000148</c:v>
                </c:pt>
                <c:pt idx="434">
                  <c:v>-106.30000000000015</c:v>
                </c:pt>
                <c:pt idx="435">
                  <c:v>-150.20000000000016</c:v>
                </c:pt>
                <c:pt idx="436">
                  <c:v>-98.300000000000153</c:v>
                </c:pt>
                <c:pt idx="437">
                  <c:v>-87.400000000000148</c:v>
                </c:pt>
                <c:pt idx="438">
                  <c:v>-19.500000000000142</c:v>
                </c:pt>
                <c:pt idx="439">
                  <c:v>-0.2000000000001414</c:v>
                </c:pt>
                <c:pt idx="440">
                  <c:v>-15.300000000000141</c:v>
                </c:pt>
                <c:pt idx="441">
                  <c:v>-87.400000000000134</c:v>
                </c:pt>
                <c:pt idx="442">
                  <c:v>-80.700000000000131</c:v>
                </c:pt>
                <c:pt idx="443">
                  <c:v>-130.20000000000013</c:v>
                </c:pt>
                <c:pt idx="444">
                  <c:v>-69.000000000000128</c:v>
                </c:pt>
                <c:pt idx="445">
                  <c:v>-87.400000000000119</c:v>
                </c:pt>
                <c:pt idx="446">
                  <c:v>-132.90000000000012</c:v>
                </c:pt>
                <c:pt idx="447">
                  <c:v>-103.40000000000012</c:v>
                </c:pt>
                <c:pt idx="448">
                  <c:v>-116.90000000000012</c:v>
                </c:pt>
                <c:pt idx="449">
                  <c:v>-87.400000000000119</c:v>
                </c:pt>
                <c:pt idx="450">
                  <c:v>-134.2000000000001</c:v>
                </c:pt>
                <c:pt idx="451">
                  <c:v>-65.800000000000097</c:v>
                </c:pt>
                <c:pt idx="452">
                  <c:v>-66.100000000000094</c:v>
                </c:pt>
                <c:pt idx="453">
                  <c:v>-87.400000000000091</c:v>
                </c:pt>
                <c:pt idx="454">
                  <c:v>-77.900000000000091</c:v>
                </c:pt>
                <c:pt idx="455">
                  <c:v>-21.80000000000009</c:v>
                </c:pt>
                <c:pt idx="456">
                  <c:v>-40.100000000000094</c:v>
                </c:pt>
                <c:pt idx="457">
                  <c:v>-97.400000000000091</c:v>
                </c:pt>
                <c:pt idx="458">
                  <c:v>-29.100000000000094</c:v>
                </c:pt>
                <c:pt idx="459">
                  <c:v>-53.700000000000095</c:v>
                </c:pt>
                <c:pt idx="460">
                  <c:v>-51.900000000000091</c:v>
                </c:pt>
                <c:pt idx="461">
                  <c:v>-97.400000000000091</c:v>
                </c:pt>
                <c:pt idx="462">
                  <c:v>-35.30000000000009</c:v>
                </c:pt>
                <c:pt idx="463">
                  <c:v>-48.600000000000094</c:v>
                </c:pt>
                <c:pt idx="464">
                  <c:v>-36.400000000000091</c:v>
                </c:pt>
                <c:pt idx="465">
                  <c:v>-97.400000000000091</c:v>
                </c:pt>
                <c:pt idx="466">
                  <c:v>-126.40000000000009</c:v>
                </c:pt>
                <c:pt idx="467">
                  <c:v>-188.8000000000001</c:v>
                </c:pt>
                <c:pt idx="468">
                  <c:v>-178.60000000000011</c:v>
                </c:pt>
                <c:pt idx="469">
                  <c:v>-97.400000000000105</c:v>
                </c:pt>
                <c:pt idx="470">
                  <c:v>-139.40000000000009</c:v>
                </c:pt>
                <c:pt idx="471">
                  <c:v>-133.10000000000008</c:v>
                </c:pt>
                <c:pt idx="472">
                  <c:v>-83.10000000000008</c:v>
                </c:pt>
                <c:pt idx="473">
                  <c:v>-97.400000000000077</c:v>
                </c:pt>
                <c:pt idx="474">
                  <c:v>-146.40000000000009</c:v>
                </c:pt>
                <c:pt idx="475">
                  <c:v>-134.10000000000008</c:v>
                </c:pt>
                <c:pt idx="476">
                  <c:v>-151.70000000000007</c:v>
                </c:pt>
                <c:pt idx="477">
                  <c:v>-97.400000000000077</c:v>
                </c:pt>
                <c:pt idx="478">
                  <c:v>-2.6000000000000796</c:v>
                </c:pt>
                <c:pt idx="479">
                  <c:v>-4.6000000000000796</c:v>
                </c:pt>
                <c:pt idx="480">
                  <c:v>-34.300000000000082</c:v>
                </c:pt>
                <c:pt idx="481">
                  <c:v>-97.400000000000091</c:v>
                </c:pt>
                <c:pt idx="482">
                  <c:v>-116.60000000000009</c:v>
                </c:pt>
                <c:pt idx="483">
                  <c:v>-53.800000000000097</c:v>
                </c:pt>
                <c:pt idx="484">
                  <c:v>-105.7000000000001</c:v>
                </c:pt>
                <c:pt idx="485">
                  <c:v>-97.400000000000105</c:v>
                </c:pt>
                <c:pt idx="486">
                  <c:v>-141.40000000000009</c:v>
                </c:pt>
                <c:pt idx="487">
                  <c:v>-112.90000000000009</c:v>
                </c:pt>
                <c:pt idx="488">
                  <c:v>-125.90000000000009</c:v>
                </c:pt>
                <c:pt idx="489">
                  <c:v>-97.400000000000091</c:v>
                </c:pt>
                <c:pt idx="490">
                  <c:v>-34.80000000000009</c:v>
                </c:pt>
                <c:pt idx="491">
                  <c:v>-89.60000000000008</c:v>
                </c:pt>
                <c:pt idx="492">
                  <c:v>-104.40000000000008</c:v>
                </c:pt>
                <c:pt idx="493">
                  <c:v>-97.400000000000077</c:v>
                </c:pt>
                <c:pt idx="494">
                  <c:v>-88.200000000000074</c:v>
                </c:pt>
                <c:pt idx="495">
                  <c:v>-36.900000000000077</c:v>
                </c:pt>
                <c:pt idx="496">
                  <c:v>-81.900000000000077</c:v>
                </c:pt>
                <c:pt idx="497">
                  <c:v>-97.400000000000077</c:v>
                </c:pt>
                <c:pt idx="498">
                  <c:v>-86.500000000000071</c:v>
                </c:pt>
                <c:pt idx="499">
                  <c:v>-144.10000000000008</c:v>
                </c:pt>
                <c:pt idx="500">
                  <c:v>-85.500000000000085</c:v>
                </c:pt>
                <c:pt idx="501">
                  <c:v>-107.40000000000009</c:v>
                </c:pt>
                <c:pt idx="502">
                  <c:v>-128.60000000000008</c:v>
                </c:pt>
                <c:pt idx="503">
                  <c:v>-178.40000000000009</c:v>
                </c:pt>
                <c:pt idx="504">
                  <c:v>-117.70000000000009</c:v>
                </c:pt>
                <c:pt idx="505">
                  <c:v>-107.40000000000009</c:v>
                </c:pt>
                <c:pt idx="506">
                  <c:v>-165.8000000000001</c:v>
                </c:pt>
                <c:pt idx="507">
                  <c:v>-150.2000000000001</c:v>
                </c:pt>
                <c:pt idx="508">
                  <c:v>-163.3000000000001</c:v>
                </c:pt>
                <c:pt idx="509">
                  <c:v>-107.40000000000009</c:v>
                </c:pt>
                <c:pt idx="510">
                  <c:v>-123.90000000000009</c:v>
                </c:pt>
                <c:pt idx="511">
                  <c:v>-168.00000000000009</c:v>
                </c:pt>
                <c:pt idx="512">
                  <c:v>-112.90000000000009</c:v>
                </c:pt>
                <c:pt idx="513">
                  <c:v>-107.40000000000009</c:v>
                </c:pt>
                <c:pt idx="514">
                  <c:v>-162.8000000000001</c:v>
                </c:pt>
                <c:pt idx="515">
                  <c:v>-154.40000000000009</c:v>
                </c:pt>
                <c:pt idx="516">
                  <c:v>-170.10000000000008</c:v>
                </c:pt>
                <c:pt idx="517">
                  <c:v>-107.40000000000008</c:v>
                </c:pt>
                <c:pt idx="518">
                  <c:v>-53.200000000000074</c:v>
                </c:pt>
                <c:pt idx="519">
                  <c:v>-47.500000000000071</c:v>
                </c:pt>
                <c:pt idx="520">
                  <c:v>-63.700000000000074</c:v>
                </c:pt>
                <c:pt idx="521">
                  <c:v>-107.40000000000008</c:v>
                </c:pt>
                <c:pt idx="522">
                  <c:v>-94.200000000000074</c:v>
                </c:pt>
                <c:pt idx="523">
                  <c:v>-111.40000000000008</c:v>
                </c:pt>
                <c:pt idx="524">
                  <c:v>-165.40000000000009</c:v>
                </c:pt>
                <c:pt idx="525">
                  <c:v>-107.40000000000009</c:v>
                </c:pt>
                <c:pt idx="526">
                  <c:v>-8.1000000000000938</c:v>
                </c:pt>
                <c:pt idx="527">
                  <c:v>-64.600000000000094</c:v>
                </c:pt>
                <c:pt idx="528">
                  <c:v>-98.000000000000085</c:v>
                </c:pt>
                <c:pt idx="529">
                  <c:v>-107.40000000000009</c:v>
                </c:pt>
                <c:pt idx="530">
                  <c:v>-47.400000000000091</c:v>
                </c:pt>
                <c:pt idx="531">
                  <c:v>-35.600000000000094</c:v>
                </c:pt>
                <c:pt idx="532">
                  <c:v>-83.400000000000091</c:v>
                </c:pt>
                <c:pt idx="533">
                  <c:v>-107.40000000000009</c:v>
                </c:pt>
                <c:pt idx="534">
                  <c:v>-124.90000000000009</c:v>
                </c:pt>
                <c:pt idx="535">
                  <c:v>-68.900000000000091</c:v>
                </c:pt>
                <c:pt idx="536">
                  <c:v>-63.80000000000009</c:v>
                </c:pt>
                <c:pt idx="537">
                  <c:v>-107.40000000000009</c:v>
                </c:pt>
                <c:pt idx="538">
                  <c:v>-80.900000000000091</c:v>
                </c:pt>
                <c:pt idx="539">
                  <c:v>-54.400000000000091</c:v>
                </c:pt>
                <c:pt idx="540">
                  <c:v>-70.100000000000094</c:v>
                </c:pt>
                <c:pt idx="541">
                  <c:v>-107.40000000000009</c:v>
                </c:pt>
                <c:pt idx="542">
                  <c:v>-157.40000000000009</c:v>
                </c:pt>
                <c:pt idx="543">
                  <c:v>-145.8000000000001</c:v>
                </c:pt>
                <c:pt idx="544">
                  <c:v>-93.000000000000099</c:v>
                </c:pt>
                <c:pt idx="545">
                  <c:v>-107.40000000000011</c:v>
                </c:pt>
                <c:pt idx="546">
                  <c:v>-157.3000000000001</c:v>
                </c:pt>
                <c:pt idx="547">
                  <c:v>-153.00000000000009</c:v>
                </c:pt>
                <c:pt idx="548">
                  <c:v>-90.200000000000088</c:v>
                </c:pt>
                <c:pt idx="549">
                  <c:v>-107.40000000000009</c:v>
                </c:pt>
                <c:pt idx="550">
                  <c:v>-105.8000000000001</c:v>
                </c:pt>
                <c:pt idx="551">
                  <c:v>-36.800000000000097</c:v>
                </c:pt>
                <c:pt idx="552">
                  <c:v>-60.500000000000099</c:v>
                </c:pt>
                <c:pt idx="553">
                  <c:v>-107.40000000000009</c:v>
                </c:pt>
                <c:pt idx="554">
                  <c:v>-129.8000000000001</c:v>
                </c:pt>
                <c:pt idx="555">
                  <c:v>-177.60000000000008</c:v>
                </c:pt>
                <c:pt idx="556">
                  <c:v>-165.10000000000008</c:v>
                </c:pt>
                <c:pt idx="557">
                  <c:v>-107.40000000000008</c:v>
                </c:pt>
                <c:pt idx="558">
                  <c:v>-39.400000000000077</c:v>
                </c:pt>
                <c:pt idx="559">
                  <c:v>-98.200000000000074</c:v>
                </c:pt>
                <c:pt idx="560">
                  <c:v>-91.000000000000071</c:v>
                </c:pt>
                <c:pt idx="561">
                  <c:v>-107.40000000000006</c:v>
                </c:pt>
                <c:pt idx="562">
                  <c:v>-128.20000000000007</c:v>
                </c:pt>
                <c:pt idx="563">
                  <c:v>-183.90000000000009</c:v>
                </c:pt>
                <c:pt idx="564">
                  <c:v>-173.60000000000008</c:v>
                </c:pt>
                <c:pt idx="565">
                  <c:v>-104.50000000000009</c:v>
                </c:pt>
                <c:pt idx="566">
                  <c:v>-159.30000000000007</c:v>
                </c:pt>
                <c:pt idx="567">
                  <c:v>-80.100000000000065</c:v>
                </c:pt>
                <c:pt idx="568">
                  <c:v>-112.20000000000007</c:v>
                </c:pt>
                <c:pt idx="569">
                  <c:v>-104.50000000000007</c:v>
                </c:pt>
                <c:pt idx="570">
                  <c:v>-129.50000000000006</c:v>
                </c:pt>
                <c:pt idx="571">
                  <c:v>-128.50000000000006</c:v>
                </c:pt>
                <c:pt idx="572">
                  <c:v>-174.90000000000006</c:v>
                </c:pt>
                <c:pt idx="573">
                  <c:v>-104.50000000000006</c:v>
                </c:pt>
                <c:pt idx="574">
                  <c:v>-98.000000000000057</c:v>
                </c:pt>
                <c:pt idx="575">
                  <c:v>-137.80000000000007</c:v>
                </c:pt>
                <c:pt idx="576">
                  <c:v>-85.900000000000063</c:v>
                </c:pt>
                <c:pt idx="577">
                  <c:v>-104.50000000000006</c:v>
                </c:pt>
                <c:pt idx="578">
                  <c:v>-94.300000000000054</c:v>
                </c:pt>
                <c:pt idx="579">
                  <c:v>-115.30000000000005</c:v>
                </c:pt>
                <c:pt idx="580">
                  <c:v>-156.50000000000006</c:v>
                </c:pt>
                <c:pt idx="581">
                  <c:v>-104.50000000000006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FE2C-4AC1-A0A1-7D31A88108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全体!$O$1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全体!$N$2:$N$9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全体!$O$2:$O$9</c:f>
              <c:numCache>
                <c:formatCode>\+0;\-0;\±0</c:formatCode>
                <c:ptCount val="8"/>
                <c:pt idx="0">
                  <c:v>-51.635111876075733</c:v>
                </c:pt>
                <c:pt idx="1">
                  <c:v>-14.457831325301205</c:v>
                </c:pt>
                <c:pt idx="2">
                  <c:v>-22.654867256637168</c:v>
                </c:pt>
                <c:pt idx="3">
                  <c:v>-36.943907156673113</c:v>
                </c:pt>
                <c:pt idx="4">
                  <c:v>-7.8125</c:v>
                </c:pt>
                <c:pt idx="5">
                  <c:v>-30.76923076923077</c:v>
                </c:pt>
                <c:pt idx="6">
                  <c:v>0</c:v>
                </c:pt>
                <c:pt idx="7">
                  <c:v>19.23076923076923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95-4F17-BE37-2500D770009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全体!$A$35:$A$47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全体!$B$35:$B$47</c:f>
              <c:numCache>
                <c:formatCode>0\ "回"</c:formatCode>
                <c:ptCount val="13"/>
                <c:pt idx="0">
                  <c:v>99</c:v>
                </c:pt>
                <c:pt idx="1">
                  <c:v>202</c:v>
                </c:pt>
                <c:pt idx="2">
                  <c:v>206</c:v>
                </c:pt>
                <c:pt idx="3">
                  <c:v>183</c:v>
                </c:pt>
                <c:pt idx="4">
                  <c:v>110</c:v>
                </c:pt>
                <c:pt idx="5">
                  <c:v>77</c:v>
                </c:pt>
                <c:pt idx="6">
                  <c:v>25</c:v>
                </c:pt>
                <c:pt idx="7">
                  <c:v>9</c:v>
                </c:pt>
                <c:pt idx="8">
                  <c:v>3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3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4E-42EA-B460-25ABCC3221F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松澤亮太!$L$1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松澤亮太!$K$2:$K$17</c:f>
              <c:numCache>
                <c:formatCode>General</c:formatCode>
                <c:ptCount val="1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</c:numCache>
            </c:numRef>
          </c:xVal>
          <c:yVal>
            <c:numRef>
              <c:f>松澤亮太!$L$2:$L$17</c:f>
              <c:numCache>
                <c:formatCode>\+0.0;\-0.0;\±0</c:formatCode>
                <c:ptCount val="16"/>
                <c:pt idx="0">
                  <c:v>0</c:v>
                </c:pt>
                <c:pt idx="1">
                  <c:v>11.9</c:v>
                </c:pt>
                <c:pt idx="2">
                  <c:v>-40.200000000000003</c:v>
                </c:pt>
                <c:pt idx="3">
                  <c:v>-53.2</c:v>
                </c:pt>
                <c:pt idx="4">
                  <c:v>-41.2</c:v>
                </c:pt>
                <c:pt idx="5">
                  <c:v>17.099999999999994</c:v>
                </c:pt>
                <c:pt idx="6">
                  <c:v>24.199999999999996</c:v>
                </c:pt>
                <c:pt idx="7">
                  <c:v>32.099999999999994</c:v>
                </c:pt>
                <c:pt idx="8">
                  <c:v>-11.400000000000006</c:v>
                </c:pt>
                <c:pt idx="9">
                  <c:v>-71.900000000000006</c:v>
                </c:pt>
                <c:pt idx="10">
                  <c:v>-91.5</c:v>
                </c:pt>
                <c:pt idx="11">
                  <c:v>-141.5</c:v>
                </c:pt>
                <c:pt idx="12">
                  <c:v>-74.900000000000006</c:v>
                </c:pt>
                <c:pt idx="13">
                  <c:v>-2.9000000000000057</c:v>
                </c:pt>
                <c:pt idx="14">
                  <c:v>8.9999999999999947</c:v>
                </c:pt>
                <c:pt idx="15">
                  <c:v>22.499999999999993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9C4-4BD2-984A-D26E85D63FA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松澤亮太!$O$1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松澤亮太!$N$2:$N$9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松澤亮太!$O$2:$O$9</c:f>
              <c:numCache>
                <c:formatCode>\+0;\-0;\±0</c:formatCode>
                <c:ptCount val="8"/>
                <c:pt idx="0">
                  <c:v>2340</c:v>
                </c:pt>
                <c:pt idx="1">
                  <c:v>773.33333333333337</c:v>
                </c:pt>
                <c:pt idx="2">
                  <c:v>1693.3333333333333</c:v>
                </c:pt>
                <c:pt idx="3">
                  <c:v>-223.07692307692307</c:v>
                </c:pt>
                <c:pt idx="4">
                  <c:v>-369.23076923076923</c:v>
                </c:pt>
                <c:pt idx="5">
                  <c:v>-3244.4444444444443</c:v>
                </c:pt>
                <c:pt idx="6">
                  <c:v>-2183.3333333333335</c:v>
                </c:pt>
                <c:pt idx="7">
                  <c:v>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7-4323-807F-54B730FB868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松澤亮太!$A$35:$A$47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松澤亮太!$B$35:$B$47</c:f>
              <c:numCache>
                <c:formatCode>0\ "回"</c:formatCode>
                <c:ptCount val="13"/>
                <c:pt idx="0">
                  <c:v>2</c:v>
                </c:pt>
                <c:pt idx="1">
                  <c:v>2</c:v>
                </c:pt>
                <c:pt idx="2">
                  <c:v>6</c:v>
                </c:pt>
                <c:pt idx="3">
                  <c:v>4</c:v>
                </c:pt>
                <c:pt idx="4">
                  <c:v>1</c:v>
                </c:pt>
                <c:pt idx="5">
                  <c:v>5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26B-4F4D-AE27-FE3DB1E1590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滝沢悠人!$L$1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滝沢悠人!$K$2:$K$12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滝沢悠人!$L$2:$L$12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74.900000000000006</c:v>
                </c:pt>
                <c:pt idx="2">
                  <c:v>56.800000000000004</c:v>
                </c:pt>
                <c:pt idx="3">
                  <c:v>-7.4999999999999929</c:v>
                </c:pt>
                <c:pt idx="4">
                  <c:v>-0.89999999999999325</c:v>
                </c:pt>
                <c:pt idx="5">
                  <c:v>-28.499999999999993</c:v>
                </c:pt>
                <c:pt idx="6">
                  <c:v>-82.1</c:v>
                </c:pt>
                <c:pt idx="7">
                  <c:v>-72.199999999999989</c:v>
                </c:pt>
                <c:pt idx="8">
                  <c:v>-19.499999999999986</c:v>
                </c:pt>
                <c:pt idx="9">
                  <c:v>-66.499999999999986</c:v>
                </c:pt>
                <c:pt idx="10">
                  <c:v>-0.69999999999998863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42C0-4D47-BEE7-34BB1A6637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滝沢悠人!$O$1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滝沢悠人!$N$2:$N$9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滝沢悠人!$O$2:$O$9</c:f>
              <c:numCache>
                <c:formatCode>\+0;\-0;\±0</c:formatCode>
                <c:ptCount val="8"/>
                <c:pt idx="0">
                  <c:v>-950</c:v>
                </c:pt>
                <c:pt idx="1">
                  <c:v>1400</c:v>
                </c:pt>
                <c:pt idx="2">
                  <c:v>1840</c:v>
                </c:pt>
                <c:pt idx="3">
                  <c:v>-1220</c:v>
                </c:pt>
                <c:pt idx="4">
                  <c:v>655.55555555555554</c:v>
                </c:pt>
                <c:pt idx="5">
                  <c:v>-2028.5714285714287</c:v>
                </c:pt>
                <c:pt idx="6">
                  <c:v>-1750</c:v>
                </c:pt>
                <c:pt idx="7">
                  <c:v>4900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AA-4A72-B48B-3BCD4C67FBB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滝沢悠人!$A$35:$A$47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滝沢悠人!$B$35:$B$47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3</c:v>
                </c:pt>
                <c:pt idx="3">
                  <c:v>1</c:v>
                </c:pt>
                <c:pt idx="4">
                  <c:v>3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409-4DB7-AA11-9A03933240A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大池陸斗!$L$1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大池陸斗!$K$2:$K$11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大池陸斗!$L$2:$L$11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-61.7</c:v>
                </c:pt>
                <c:pt idx="2">
                  <c:v>26.099999999999994</c:v>
                </c:pt>
                <c:pt idx="3">
                  <c:v>81.5</c:v>
                </c:pt>
                <c:pt idx="4">
                  <c:v>65.5</c:v>
                </c:pt>
                <c:pt idx="5">
                  <c:v>124</c:v>
                </c:pt>
                <c:pt idx="6">
                  <c:v>181.8</c:v>
                </c:pt>
                <c:pt idx="7">
                  <c:v>249.8</c:v>
                </c:pt>
                <c:pt idx="8">
                  <c:v>317.39999999999998</c:v>
                </c:pt>
                <c:pt idx="9">
                  <c:v>268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923-43EF-8262-768F79763D6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大池陸斗!$O$1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大池陸斗!$N$2:$N$9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大池陸斗!$O$2:$O$9</c:f>
              <c:numCache>
                <c:formatCode>\+0;\-0;\±0</c:formatCode>
                <c:ptCount val="8"/>
                <c:pt idx="0">
                  <c:v>-822.22222222222217</c:v>
                </c:pt>
                <c:pt idx="1">
                  <c:v>2755.5555555555557</c:v>
                </c:pt>
                <c:pt idx="2">
                  <c:v>2855.5555555555557</c:v>
                </c:pt>
                <c:pt idx="3">
                  <c:v>1800</c:v>
                </c:pt>
                <c:pt idx="4">
                  <c:v>3788.8888888888887</c:v>
                </c:pt>
                <c:pt idx="5">
                  <c:v>466.66666666666669</c:v>
                </c:pt>
                <c:pt idx="6">
                  <c:v>-2140</c:v>
                </c:pt>
                <c:pt idx="7">
                  <c:v>-1250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F2D-44EF-9AB6-7D1C9B85CA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大池陸斗!$A$35:$A$47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大池陸斗!$B$35:$B$47</c:f>
              <c:numCache>
                <c:formatCode>0\ "回"</c:formatCode>
                <c:ptCount val="13"/>
                <c:pt idx="0">
                  <c:v>2</c:v>
                </c:pt>
                <c:pt idx="1">
                  <c:v>1</c:v>
                </c:pt>
                <c:pt idx="2">
                  <c:v>4</c:v>
                </c:pt>
                <c:pt idx="3">
                  <c:v>6</c:v>
                </c:pt>
                <c:pt idx="4">
                  <c:v>4</c:v>
                </c:pt>
                <c:pt idx="5">
                  <c:v>4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1B3-4839-96A2-7A305CB58C3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百瀬成空!$L$1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百瀬成空!$K$2:$K$10</c:f>
              <c:numCache>
                <c:formatCode>General</c:formatCode>
                <c:ptCount val="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</c:numCache>
            </c:numRef>
          </c:xVal>
          <c:yVal>
            <c:numRef>
              <c:f>百瀬成空!$L$2:$L$10</c:f>
              <c:numCache>
                <c:formatCode>\+0.0;\-0.0;\±0</c:formatCode>
                <c:ptCount val="9"/>
                <c:pt idx="0">
                  <c:v>0</c:v>
                </c:pt>
                <c:pt idx="1">
                  <c:v>-25.1</c:v>
                </c:pt>
                <c:pt idx="2">
                  <c:v>-75.7</c:v>
                </c:pt>
                <c:pt idx="3">
                  <c:v>-14</c:v>
                </c:pt>
                <c:pt idx="4">
                  <c:v>40.700000000000003</c:v>
                </c:pt>
                <c:pt idx="5">
                  <c:v>97</c:v>
                </c:pt>
                <c:pt idx="6">
                  <c:v>50.2</c:v>
                </c:pt>
                <c:pt idx="7">
                  <c:v>59.800000000000004</c:v>
                </c:pt>
                <c:pt idx="8">
                  <c:v>20.300000000000004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41C-435E-8A10-7561074B32B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百瀬成空!$O$1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百瀬成空!$N$2:$N$9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百瀬成空!$O$2:$O$9</c:f>
              <c:numCache>
                <c:formatCode>\+0;\-0;\±0</c:formatCode>
                <c:ptCount val="8"/>
                <c:pt idx="0">
                  <c:v>-762.5</c:v>
                </c:pt>
                <c:pt idx="1">
                  <c:v>-975</c:v>
                </c:pt>
                <c:pt idx="2">
                  <c:v>-312.5</c:v>
                </c:pt>
                <c:pt idx="3">
                  <c:v>-1387.5</c:v>
                </c:pt>
                <c:pt idx="4">
                  <c:v>25</c:v>
                </c:pt>
                <c:pt idx="5">
                  <c:v>2957.1428571428573</c:v>
                </c:pt>
                <c:pt idx="6">
                  <c:v>533.33333333333337</c:v>
                </c:pt>
                <c:pt idx="7">
                  <c:v>1233.3333333333333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3638-4209-96A9-6D94EDEFD5C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百瀬成空!$A$35:$A$47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百瀬成空!$B$35:$B$47</c:f>
              <c:numCache>
                <c:formatCode>0\ "回"</c:formatCode>
                <c:ptCount val="13"/>
                <c:pt idx="0">
                  <c:v>0</c:v>
                </c:pt>
                <c:pt idx="1">
                  <c:v>6</c:v>
                </c:pt>
                <c:pt idx="2">
                  <c:v>5</c:v>
                </c:pt>
                <c:pt idx="3">
                  <c:v>0</c:v>
                </c:pt>
                <c:pt idx="4">
                  <c:v>1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39-4D7C-9519-A9D0A33503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佐藤成浩!$L$1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佐藤成浩!$K$2:$K$53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佐藤成浩!$L$2:$L$53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-14.2</c:v>
                </c:pt>
                <c:pt idx="2">
                  <c:v>0.60000000000000142</c:v>
                </c:pt>
                <c:pt idx="3">
                  <c:v>-32.299999999999997</c:v>
                </c:pt>
                <c:pt idx="4">
                  <c:v>-23.999999999999996</c:v>
                </c:pt>
                <c:pt idx="5">
                  <c:v>-39</c:v>
                </c:pt>
                <c:pt idx="6">
                  <c:v>43.8</c:v>
                </c:pt>
                <c:pt idx="7">
                  <c:v>95.1</c:v>
                </c:pt>
                <c:pt idx="8">
                  <c:v>77.399999999999991</c:v>
                </c:pt>
                <c:pt idx="9">
                  <c:v>65.899999999999991</c:v>
                </c:pt>
                <c:pt idx="10">
                  <c:v>88.5</c:v>
                </c:pt>
                <c:pt idx="11">
                  <c:v>44</c:v>
                </c:pt>
                <c:pt idx="12">
                  <c:v>97.9</c:v>
                </c:pt>
                <c:pt idx="13">
                  <c:v>168.9</c:v>
                </c:pt>
                <c:pt idx="14">
                  <c:v>181.4</c:v>
                </c:pt>
                <c:pt idx="15">
                  <c:v>233.9</c:v>
                </c:pt>
                <c:pt idx="16">
                  <c:v>290.89999999999998</c:v>
                </c:pt>
                <c:pt idx="17">
                  <c:v>344</c:v>
                </c:pt>
                <c:pt idx="18">
                  <c:v>333.8</c:v>
                </c:pt>
                <c:pt idx="19">
                  <c:v>406.70000000000005</c:v>
                </c:pt>
                <c:pt idx="20">
                  <c:v>418.30000000000007</c:v>
                </c:pt>
                <c:pt idx="21">
                  <c:v>470.30000000000007</c:v>
                </c:pt>
                <c:pt idx="22">
                  <c:v>422.90000000000009</c:v>
                </c:pt>
                <c:pt idx="23">
                  <c:v>483.30000000000007</c:v>
                </c:pt>
                <c:pt idx="24">
                  <c:v>487.50000000000006</c:v>
                </c:pt>
                <c:pt idx="25">
                  <c:v>464.20000000000005</c:v>
                </c:pt>
                <c:pt idx="26">
                  <c:v>532.30000000000007</c:v>
                </c:pt>
                <c:pt idx="27">
                  <c:v>522.80000000000007</c:v>
                </c:pt>
                <c:pt idx="28">
                  <c:v>530.50000000000011</c:v>
                </c:pt>
                <c:pt idx="29">
                  <c:v>485.7000000000001</c:v>
                </c:pt>
                <c:pt idx="30">
                  <c:v>577.00000000000011</c:v>
                </c:pt>
                <c:pt idx="31">
                  <c:v>669.20000000000016</c:v>
                </c:pt>
                <c:pt idx="32">
                  <c:v>610.80000000000018</c:v>
                </c:pt>
                <c:pt idx="33">
                  <c:v>607.60000000000014</c:v>
                </c:pt>
                <c:pt idx="34">
                  <c:v>613.90000000000009</c:v>
                </c:pt>
                <c:pt idx="35">
                  <c:v>673.7</c:v>
                </c:pt>
                <c:pt idx="36">
                  <c:v>672.80000000000007</c:v>
                </c:pt>
                <c:pt idx="37">
                  <c:v>618.6</c:v>
                </c:pt>
                <c:pt idx="38">
                  <c:v>605.9</c:v>
                </c:pt>
                <c:pt idx="39">
                  <c:v>618.4</c:v>
                </c:pt>
                <c:pt idx="40">
                  <c:v>633.29999999999995</c:v>
                </c:pt>
                <c:pt idx="41">
                  <c:v>584.79999999999995</c:v>
                </c:pt>
                <c:pt idx="42">
                  <c:v>641.79999999999995</c:v>
                </c:pt>
                <c:pt idx="43">
                  <c:v>652.69999999999993</c:v>
                </c:pt>
                <c:pt idx="44">
                  <c:v>713.9</c:v>
                </c:pt>
                <c:pt idx="45">
                  <c:v>743.4</c:v>
                </c:pt>
                <c:pt idx="46">
                  <c:v>682.4</c:v>
                </c:pt>
                <c:pt idx="47">
                  <c:v>692.6</c:v>
                </c:pt>
                <c:pt idx="48">
                  <c:v>721.1</c:v>
                </c:pt>
                <c:pt idx="49">
                  <c:v>732</c:v>
                </c:pt>
                <c:pt idx="50">
                  <c:v>737.5</c:v>
                </c:pt>
                <c:pt idx="51">
                  <c:v>689.7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CAB-407A-9E56-B6DE9AC7FE8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佐藤成浩!$O$1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佐藤成浩!$N$2:$N$9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佐藤成浩!$O$2:$O$9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1378.4313725490197</c:v>
                </c:pt>
                <c:pt idx="2">
                  <c:v>1324</c:v>
                </c:pt>
                <c:pt idx="3">
                  <c:v>381.81818181818181</c:v>
                </c:pt>
                <c:pt idx="4">
                  <c:v>961.29032258064512</c:v>
                </c:pt>
                <c:pt idx="5">
                  <c:v>1342.8571428571429</c:v>
                </c:pt>
                <c:pt idx="6">
                  <c:v>1066.6666666666667</c:v>
                </c:pt>
                <c:pt idx="7">
                  <c:v>-1520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8F1-4E0E-B667-2FC0BC1A797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佐藤成浩!$A$35:$A$47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佐藤成浩!$B$35:$B$47</c:f>
              <c:numCache>
                <c:formatCode>0\ "回"</c:formatCode>
                <c:ptCount val="13"/>
                <c:pt idx="0">
                  <c:v>5</c:v>
                </c:pt>
                <c:pt idx="1">
                  <c:v>15</c:v>
                </c:pt>
                <c:pt idx="2">
                  <c:v>16</c:v>
                </c:pt>
                <c:pt idx="3">
                  <c:v>25</c:v>
                </c:pt>
                <c:pt idx="4">
                  <c:v>7</c:v>
                </c:pt>
                <c:pt idx="5">
                  <c:v>10</c:v>
                </c:pt>
                <c:pt idx="6">
                  <c:v>5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5B20-4BF0-B862-6692958BF6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依田幸憲!$L$1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依田幸憲!$K$2:$K$6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依田幸憲!$L$2:$L$6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-60.9</c:v>
                </c:pt>
                <c:pt idx="2">
                  <c:v>-57.199999999999996</c:v>
                </c:pt>
                <c:pt idx="3">
                  <c:v>-87.199999999999989</c:v>
                </c:pt>
                <c:pt idx="4">
                  <c:v>-127.99999999999999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BB4-4CC8-AB09-1D6D57CF38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依田幸憲!$O$1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依田幸憲!$N$2:$N$9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依田幸憲!$O$2:$O$9</c:f>
              <c:numCache>
                <c:formatCode>\+0;\-0;\±0</c:formatCode>
                <c:ptCount val="8"/>
                <c:pt idx="0">
                  <c:v>-5325</c:v>
                </c:pt>
                <c:pt idx="1">
                  <c:v>0</c:v>
                </c:pt>
                <c:pt idx="2">
                  <c:v>-5825</c:v>
                </c:pt>
                <c:pt idx="3">
                  <c:v>-600</c:v>
                </c:pt>
                <c:pt idx="4">
                  <c:v>-3333.3333333333335</c:v>
                </c:pt>
                <c:pt idx="5">
                  <c:v>-2250</c:v>
                </c:pt>
                <c:pt idx="6">
                  <c:v>6000</c:v>
                </c:pt>
                <c:pt idx="7">
                  <c:v>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842-47A6-8947-5066B4BF470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依田幸憲!$A$35:$A$47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依田幸憲!$B$35:$B$47</c:f>
              <c:numCache>
                <c:formatCode>0\ "回"</c:formatCode>
                <c:ptCount val="13"/>
                <c:pt idx="0">
                  <c:v>2</c:v>
                </c:pt>
                <c:pt idx="1">
                  <c:v>3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6577-430A-8F16-F2AB2338066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保谷一貴!$L$1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保谷一貴!$K$2:$K$3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保谷一貴!$L$2:$L$3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14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850-4C61-B081-2485D035DD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保谷一貴!$O$1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保谷一貴!$N$2:$N$9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保谷一貴!$O$2:$O$9</c:f>
              <c:numCache>
                <c:formatCode>\+0;\-0;\±0</c:formatCode>
                <c:ptCount val="8"/>
                <c:pt idx="0">
                  <c:v>-2500</c:v>
                </c:pt>
                <c:pt idx="1">
                  <c:v>13000</c:v>
                </c:pt>
                <c:pt idx="2">
                  <c:v>-6000</c:v>
                </c:pt>
                <c:pt idx="3">
                  <c:v>4500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90C-4803-BE32-A7637D7239B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保谷一貴!$A$35:$A$47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保谷一貴!$B$35:$B$47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0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A74-4948-BF35-111F72BF2C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高野源太!$L$1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高野源太!$K$2:$K$20</c:f>
              <c:numCache>
                <c:formatCode>General</c:formatCode>
                <c:ptCount val="19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</c:numCache>
            </c:numRef>
          </c:xVal>
          <c:yVal>
            <c:numRef>
              <c:f>高野源太!$L$2:$L$20</c:f>
              <c:numCache>
                <c:formatCode>\+0.0;\-0.0;\±0</c:formatCode>
                <c:ptCount val="19"/>
                <c:pt idx="0">
                  <c:v>0</c:v>
                </c:pt>
                <c:pt idx="1">
                  <c:v>61.1</c:v>
                </c:pt>
                <c:pt idx="2">
                  <c:v>117.7</c:v>
                </c:pt>
                <c:pt idx="3">
                  <c:v>130.9</c:v>
                </c:pt>
                <c:pt idx="4">
                  <c:v>67.600000000000009</c:v>
                </c:pt>
                <c:pt idx="5">
                  <c:v>127.9</c:v>
                </c:pt>
                <c:pt idx="6">
                  <c:v>81.5</c:v>
                </c:pt>
                <c:pt idx="7">
                  <c:v>49.4</c:v>
                </c:pt>
                <c:pt idx="8">
                  <c:v>3.2999999999999972</c:v>
                </c:pt>
                <c:pt idx="9">
                  <c:v>66.199999999999989</c:v>
                </c:pt>
                <c:pt idx="10">
                  <c:v>56.099999999999987</c:v>
                </c:pt>
                <c:pt idx="11">
                  <c:v>109.69999999999999</c:v>
                </c:pt>
                <c:pt idx="12">
                  <c:v>195.29999999999998</c:v>
                </c:pt>
                <c:pt idx="13">
                  <c:v>136.29999999999998</c:v>
                </c:pt>
                <c:pt idx="14">
                  <c:v>144.69999999999999</c:v>
                </c:pt>
                <c:pt idx="15">
                  <c:v>160.29999999999998</c:v>
                </c:pt>
                <c:pt idx="16">
                  <c:v>136.1</c:v>
                </c:pt>
                <c:pt idx="17">
                  <c:v>199.89999999999998</c:v>
                </c:pt>
                <c:pt idx="18">
                  <c:v>154.39999999999998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46-48C0-9216-D2F6D918627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高野源太!$O$1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高野源太!$N$2:$N$9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高野源太!$O$2:$O$9</c:f>
              <c:numCache>
                <c:formatCode>\+0;\-0;\±0</c:formatCode>
                <c:ptCount val="8"/>
                <c:pt idx="0">
                  <c:v>-38.888888888888886</c:v>
                </c:pt>
                <c:pt idx="1">
                  <c:v>-2133.3333333333335</c:v>
                </c:pt>
                <c:pt idx="2">
                  <c:v>855.55555555555554</c:v>
                </c:pt>
                <c:pt idx="3">
                  <c:v>2082.3529411764707</c:v>
                </c:pt>
                <c:pt idx="4">
                  <c:v>268.75</c:v>
                </c:pt>
                <c:pt idx="5">
                  <c:v>2930.7692307692309</c:v>
                </c:pt>
                <c:pt idx="6">
                  <c:v>-1033.3333333333333</c:v>
                </c:pt>
                <c:pt idx="7">
                  <c:v>-850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F25-41A0-95BE-769F81F6BD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高野源太!$A$35:$A$47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高野源太!$B$35:$B$47</c:f>
              <c:numCache>
                <c:formatCode>0\ "回"</c:formatCode>
                <c:ptCount val="13"/>
                <c:pt idx="0">
                  <c:v>8</c:v>
                </c:pt>
                <c:pt idx="1">
                  <c:v>7</c:v>
                </c:pt>
                <c:pt idx="2">
                  <c:v>10</c:v>
                </c:pt>
                <c:pt idx="3">
                  <c:v>10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049-4E3A-806C-2C9A3DC415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矢ヶ崎健!$L$1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矢ヶ崎健!$K$2:$K$4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矢ヶ崎健!$L$2:$L$4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13.6</c:v>
                </c:pt>
                <c:pt idx="2">
                  <c:v>-2.2000000000000011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5B2-42FD-BE6A-BC6729DF6B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矢ヶ崎健!$O$1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矢ヶ崎健!$N$2:$N$9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矢ヶ崎健!$O$2:$O$9</c:f>
              <c:numCache>
                <c:formatCode>\+0;\-0;\±0</c:formatCode>
                <c:ptCount val="8"/>
                <c:pt idx="0">
                  <c:v>-3750</c:v>
                </c:pt>
                <c:pt idx="1">
                  <c:v>-750</c:v>
                </c:pt>
                <c:pt idx="2">
                  <c:v>5150</c:v>
                </c:pt>
                <c:pt idx="3">
                  <c:v>2450</c:v>
                </c:pt>
                <c:pt idx="4">
                  <c:v>-500</c:v>
                </c:pt>
                <c:pt idx="5">
                  <c:v>-3250</c:v>
                </c:pt>
                <c:pt idx="6">
                  <c:v>13000</c:v>
                </c:pt>
                <c:pt idx="7">
                  <c:v>-3900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1AF-4D4C-884C-C11128BE7C5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矢ヶ崎健!$A$35:$A$47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矢ヶ崎健!$B$35:$B$47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AE9-4FD6-8573-0A492C2BAAD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小林郁斗!$L$1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小林郁斗!$K$2:$K$4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小林郁斗!$L$2:$L$4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62.5</c:v>
                </c:pt>
                <c:pt idx="2">
                  <c:v>3.8999999999999986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F86-42BC-9DAC-D0F2408C8D6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小林郁斗!$O$1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小林郁斗!$N$2:$N$9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小林郁斗!$O$2:$O$9</c:f>
              <c:numCache>
                <c:formatCode>\+0;\-0;\±0</c:formatCode>
                <c:ptCount val="8"/>
                <c:pt idx="0">
                  <c:v>4450</c:v>
                </c:pt>
                <c:pt idx="1">
                  <c:v>-1300</c:v>
                </c:pt>
                <c:pt idx="2">
                  <c:v>-2450</c:v>
                </c:pt>
                <c:pt idx="3">
                  <c:v>-4500</c:v>
                </c:pt>
                <c:pt idx="4">
                  <c:v>0</c:v>
                </c:pt>
                <c:pt idx="5">
                  <c:v>-2500</c:v>
                </c:pt>
                <c:pt idx="6">
                  <c:v>3500</c:v>
                </c:pt>
                <c:pt idx="7">
                  <c:v>-500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0D7-4621-9B6E-39C462E8DBD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小林郁斗!$A$35:$A$47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小林郁斗!$B$35:$B$47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1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32D-48C6-B991-6D07FEA763A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木角有希!$L$1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木角有希!$K$2:$K$3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木角有希!$L$2:$L$3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-52.6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4FB-49BB-AD63-1051E2329FE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木角有希!$O$1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木角有希!$N$2:$N$9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木角有希!$O$2:$O$9</c:f>
              <c:numCache>
                <c:formatCode>\+0;\-0;\±0</c:formatCode>
                <c:ptCount val="8"/>
                <c:pt idx="0">
                  <c:v>-1500</c:v>
                </c:pt>
                <c:pt idx="1">
                  <c:v>-8600</c:v>
                </c:pt>
                <c:pt idx="2">
                  <c:v>0</c:v>
                </c:pt>
                <c:pt idx="3">
                  <c:v>-5200</c:v>
                </c:pt>
                <c:pt idx="4">
                  <c:v>-2000</c:v>
                </c:pt>
                <c:pt idx="5">
                  <c:v>-300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747-42E4-8FAE-57ED252B563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木角有希!$A$35:$A$47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木角有希!$B$35:$B$47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A75-4CCF-A21F-50FC5BA3C7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福澤大地!$L$1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福澤大地!$K$2:$K$18</c:f>
              <c:numCache>
                <c:formatCode>General</c:formatCode>
                <c:ptCount val="17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</c:numCache>
            </c:numRef>
          </c:xVal>
          <c:yVal>
            <c:numRef>
              <c:f>福澤大地!$L$2:$L$18</c:f>
              <c:numCache>
                <c:formatCode>\+0.0;\-0.0;\±0</c:formatCode>
                <c:ptCount val="17"/>
                <c:pt idx="0">
                  <c:v>0</c:v>
                </c:pt>
                <c:pt idx="1">
                  <c:v>55.2</c:v>
                </c:pt>
                <c:pt idx="2">
                  <c:v>33.700000000000003</c:v>
                </c:pt>
                <c:pt idx="3">
                  <c:v>42.5</c:v>
                </c:pt>
                <c:pt idx="4">
                  <c:v>43.3</c:v>
                </c:pt>
                <c:pt idx="5">
                  <c:v>22.9</c:v>
                </c:pt>
                <c:pt idx="6">
                  <c:v>53.5</c:v>
                </c:pt>
                <c:pt idx="7">
                  <c:v>31.1</c:v>
                </c:pt>
                <c:pt idx="8">
                  <c:v>87.1</c:v>
                </c:pt>
                <c:pt idx="9">
                  <c:v>25.699999999999996</c:v>
                </c:pt>
                <c:pt idx="10">
                  <c:v>36.199999999999996</c:v>
                </c:pt>
                <c:pt idx="11">
                  <c:v>41.8</c:v>
                </c:pt>
                <c:pt idx="12">
                  <c:v>16.299999999999997</c:v>
                </c:pt>
                <c:pt idx="13">
                  <c:v>-31.800000000000004</c:v>
                </c:pt>
                <c:pt idx="14">
                  <c:v>41.4</c:v>
                </c:pt>
                <c:pt idx="15">
                  <c:v>-11</c:v>
                </c:pt>
                <c:pt idx="16">
                  <c:v>-34.6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DC3-4BE3-A4A3-2A9E893B46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福澤大地!$O$1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福澤大地!$N$2:$N$9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福澤大地!$O$2:$O$9</c:f>
              <c:numCache>
                <c:formatCode>\+0;\-0;\±0</c:formatCode>
                <c:ptCount val="8"/>
                <c:pt idx="0">
                  <c:v>475</c:v>
                </c:pt>
                <c:pt idx="1">
                  <c:v>887.5</c:v>
                </c:pt>
                <c:pt idx="2">
                  <c:v>-3662.5</c:v>
                </c:pt>
                <c:pt idx="3">
                  <c:v>650</c:v>
                </c:pt>
                <c:pt idx="4">
                  <c:v>1346.1538461538462</c:v>
                </c:pt>
                <c:pt idx="5">
                  <c:v>-2890</c:v>
                </c:pt>
                <c:pt idx="6">
                  <c:v>512.5</c:v>
                </c:pt>
                <c:pt idx="7">
                  <c:v>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4BE-4818-9C21-D28A2BDEA1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福澤大地!$A$35:$A$47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福澤大地!$B$35:$B$47</c:f>
              <c:numCache>
                <c:formatCode>0\ "回"</c:formatCode>
                <c:ptCount val="13"/>
                <c:pt idx="0">
                  <c:v>6</c:v>
                </c:pt>
                <c:pt idx="1">
                  <c:v>7</c:v>
                </c:pt>
                <c:pt idx="2">
                  <c:v>8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2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5FF-4C9F-92C3-EF97A244A71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髙橋桜!$L$1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髙橋桜!$K$2:$K$4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髙橋桜!$L$2:$L$4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-45.9</c:v>
                </c:pt>
                <c:pt idx="2">
                  <c:v>-97.4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DC8-43DD-81D6-2FF1FE0996E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髙橋桜!$O$1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髙橋桜!$N$2:$N$9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髙橋桜!$O$2:$O$9</c:f>
              <c:numCache>
                <c:formatCode>\+0;\-0;\±0</c:formatCode>
                <c:ptCount val="8"/>
                <c:pt idx="0">
                  <c:v>-4400</c:v>
                </c:pt>
                <c:pt idx="1">
                  <c:v>-250</c:v>
                </c:pt>
                <c:pt idx="2">
                  <c:v>-550</c:v>
                </c:pt>
                <c:pt idx="3">
                  <c:v>-2000</c:v>
                </c:pt>
                <c:pt idx="4">
                  <c:v>0</c:v>
                </c:pt>
                <c:pt idx="5">
                  <c:v>-1000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780-4CEF-B4AD-9CC536E4EF7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髙橋桜!$A$35:$A$47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髙橋桜!$B$35:$B$47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503-4E89-AD18-E88ADA76EDC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多田洋輔!$L$1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多田洋輔!$K$2:$K$16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多田洋輔!$L$2:$L$16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-15.4</c:v>
                </c:pt>
                <c:pt idx="2">
                  <c:v>-47.5</c:v>
                </c:pt>
                <c:pt idx="3">
                  <c:v>-16.899999999999999</c:v>
                </c:pt>
                <c:pt idx="4">
                  <c:v>-6.1999999999999993</c:v>
                </c:pt>
                <c:pt idx="5">
                  <c:v>4.1000000000000014</c:v>
                </c:pt>
                <c:pt idx="6">
                  <c:v>70</c:v>
                </c:pt>
                <c:pt idx="7">
                  <c:v>62.4</c:v>
                </c:pt>
                <c:pt idx="8">
                  <c:v>70</c:v>
                </c:pt>
                <c:pt idx="9">
                  <c:v>87.3</c:v>
                </c:pt>
                <c:pt idx="10">
                  <c:v>67.699999999999989</c:v>
                </c:pt>
                <c:pt idx="11">
                  <c:v>140.19999999999999</c:v>
                </c:pt>
                <c:pt idx="12">
                  <c:v>143.79999999999998</c:v>
                </c:pt>
                <c:pt idx="13">
                  <c:v>78.299999999999983</c:v>
                </c:pt>
                <c:pt idx="14">
                  <c:v>79.299999999999983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B5B-4AE6-A296-61799946C95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多田洋輔!$O$1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多田洋輔!$N$2:$N$9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多田洋輔!$O$2:$O$9</c:f>
              <c:numCache>
                <c:formatCode>\+0;\-0;\±0</c:formatCode>
                <c:ptCount val="8"/>
                <c:pt idx="0">
                  <c:v>-814.28571428571433</c:v>
                </c:pt>
                <c:pt idx="1">
                  <c:v>-371.42857142857144</c:v>
                </c:pt>
                <c:pt idx="2">
                  <c:v>907.14285714285711</c:v>
                </c:pt>
                <c:pt idx="3">
                  <c:v>2528.5714285714284</c:v>
                </c:pt>
                <c:pt idx="4">
                  <c:v>-527.27272727272725</c:v>
                </c:pt>
                <c:pt idx="5">
                  <c:v>-842.85714285714289</c:v>
                </c:pt>
                <c:pt idx="6">
                  <c:v>250</c:v>
                </c:pt>
                <c:pt idx="7">
                  <c:v>-666.66666666666663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3C8-4EA0-B06D-43630094E73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多田洋輔!$A$35:$A$47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多田洋輔!$B$35:$B$47</c:f>
              <c:numCache>
                <c:formatCode>0\ "回"</c:formatCode>
                <c:ptCount val="13"/>
                <c:pt idx="0">
                  <c:v>3</c:v>
                </c:pt>
                <c:pt idx="1">
                  <c:v>5</c:v>
                </c:pt>
                <c:pt idx="2">
                  <c:v>4</c:v>
                </c:pt>
                <c:pt idx="3">
                  <c:v>5</c:v>
                </c:pt>
                <c:pt idx="4">
                  <c:v>2</c:v>
                </c:pt>
                <c:pt idx="5">
                  <c:v>1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C55-4B8F-B03D-2E9DC9FA265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柳澤颯吾!$L$1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柳澤颯吾!$K$2:$K$53</c:f>
              <c:numCache>
                <c:formatCode>General</c:formatCode>
                <c:ptCount val="5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  <c:pt idx="34">
                  <c:v>34</c:v>
                </c:pt>
                <c:pt idx="35">
                  <c:v>35</c:v>
                </c:pt>
                <c:pt idx="36">
                  <c:v>36</c:v>
                </c:pt>
                <c:pt idx="37">
                  <c:v>37</c:v>
                </c:pt>
                <c:pt idx="38">
                  <c:v>38</c:v>
                </c:pt>
                <c:pt idx="39">
                  <c:v>39</c:v>
                </c:pt>
                <c:pt idx="40">
                  <c:v>40</c:v>
                </c:pt>
                <c:pt idx="41">
                  <c:v>41</c:v>
                </c:pt>
                <c:pt idx="42">
                  <c:v>42</c:v>
                </c:pt>
                <c:pt idx="43">
                  <c:v>43</c:v>
                </c:pt>
                <c:pt idx="44">
                  <c:v>44</c:v>
                </c:pt>
                <c:pt idx="45">
                  <c:v>45</c:v>
                </c:pt>
                <c:pt idx="46">
                  <c:v>46</c:v>
                </c:pt>
                <c:pt idx="47">
                  <c:v>47</c:v>
                </c:pt>
                <c:pt idx="48">
                  <c:v>48</c:v>
                </c:pt>
                <c:pt idx="49">
                  <c:v>49</c:v>
                </c:pt>
                <c:pt idx="50">
                  <c:v>50</c:v>
                </c:pt>
                <c:pt idx="51">
                  <c:v>51</c:v>
                </c:pt>
              </c:numCache>
            </c:numRef>
          </c:xVal>
          <c:yVal>
            <c:numRef>
              <c:f>柳澤颯吾!$L$2:$L$53</c:f>
              <c:numCache>
                <c:formatCode>\+0.0;\-0.0;\±0</c:formatCode>
                <c:ptCount val="52"/>
                <c:pt idx="0">
                  <c:v>0</c:v>
                </c:pt>
                <c:pt idx="1">
                  <c:v>-21.3</c:v>
                </c:pt>
                <c:pt idx="2">
                  <c:v>-12.200000000000001</c:v>
                </c:pt>
                <c:pt idx="3">
                  <c:v>-68.400000000000006</c:v>
                </c:pt>
                <c:pt idx="4">
                  <c:v>-96.4</c:v>
                </c:pt>
                <c:pt idx="5">
                  <c:v>-160.60000000000002</c:v>
                </c:pt>
                <c:pt idx="6">
                  <c:v>-199.10000000000002</c:v>
                </c:pt>
                <c:pt idx="7">
                  <c:v>-223.60000000000002</c:v>
                </c:pt>
                <c:pt idx="8">
                  <c:v>-219.50000000000003</c:v>
                </c:pt>
                <c:pt idx="9">
                  <c:v>-244.40000000000003</c:v>
                </c:pt>
                <c:pt idx="10">
                  <c:v>-239.90000000000003</c:v>
                </c:pt>
                <c:pt idx="11">
                  <c:v>-300.00000000000006</c:v>
                </c:pt>
                <c:pt idx="12">
                  <c:v>-290.00000000000006</c:v>
                </c:pt>
                <c:pt idx="13">
                  <c:v>-302.70000000000005</c:v>
                </c:pt>
                <c:pt idx="14">
                  <c:v>-325.60000000000002</c:v>
                </c:pt>
                <c:pt idx="15">
                  <c:v>-343</c:v>
                </c:pt>
                <c:pt idx="16">
                  <c:v>-275</c:v>
                </c:pt>
                <c:pt idx="17">
                  <c:v>-298.60000000000002</c:v>
                </c:pt>
                <c:pt idx="18">
                  <c:v>-245.20000000000002</c:v>
                </c:pt>
                <c:pt idx="19">
                  <c:v>-262.40000000000003</c:v>
                </c:pt>
                <c:pt idx="20">
                  <c:v>-195.10000000000002</c:v>
                </c:pt>
                <c:pt idx="21">
                  <c:v>-205.40000000000003</c:v>
                </c:pt>
                <c:pt idx="22">
                  <c:v>-249.60000000000002</c:v>
                </c:pt>
                <c:pt idx="23">
                  <c:v>-280</c:v>
                </c:pt>
                <c:pt idx="24">
                  <c:v>-195.8</c:v>
                </c:pt>
                <c:pt idx="25">
                  <c:v>-110.30000000000001</c:v>
                </c:pt>
                <c:pt idx="26">
                  <c:v>-49.100000000000009</c:v>
                </c:pt>
                <c:pt idx="27">
                  <c:v>35.999999999999986</c:v>
                </c:pt>
                <c:pt idx="28">
                  <c:v>97.299999999999983</c:v>
                </c:pt>
                <c:pt idx="29">
                  <c:v>82.899999999999977</c:v>
                </c:pt>
                <c:pt idx="30">
                  <c:v>64.999999999999972</c:v>
                </c:pt>
                <c:pt idx="31">
                  <c:v>91.399999999999977</c:v>
                </c:pt>
                <c:pt idx="32">
                  <c:v>154.39999999999998</c:v>
                </c:pt>
                <c:pt idx="33">
                  <c:v>92.399999999999977</c:v>
                </c:pt>
                <c:pt idx="34">
                  <c:v>107.19999999999997</c:v>
                </c:pt>
                <c:pt idx="35">
                  <c:v>157.89999999999998</c:v>
                </c:pt>
                <c:pt idx="36">
                  <c:v>175.39999999999998</c:v>
                </c:pt>
                <c:pt idx="37">
                  <c:v>237.79999999999998</c:v>
                </c:pt>
                <c:pt idx="38">
                  <c:v>256.5</c:v>
                </c:pt>
                <c:pt idx="39">
                  <c:v>236</c:v>
                </c:pt>
                <c:pt idx="40">
                  <c:v>217.5</c:v>
                </c:pt>
                <c:pt idx="41">
                  <c:v>227</c:v>
                </c:pt>
                <c:pt idx="42">
                  <c:v>294.89999999999998</c:v>
                </c:pt>
                <c:pt idx="43">
                  <c:v>276.59999999999997</c:v>
                </c:pt>
                <c:pt idx="44">
                  <c:v>231.09999999999997</c:v>
                </c:pt>
                <c:pt idx="45">
                  <c:v>176.29999999999995</c:v>
                </c:pt>
                <c:pt idx="46">
                  <c:v>160.79999999999995</c:v>
                </c:pt>
                <c:pt idx="47">
                  <c:v>143.29999999999995</c:v>
                </c:pt>
                <c:pt idx="48">
                  <c:v>169.79999999999995</c:v>
                </c:pt>
                <c:pt idx="49">
                  <c:v>181.39999999999995</c:v>
                </c:pt>
                <c:pt idx="50">
                  <c:v>233.29999999999995</c:v>
                </c:pt>
                <c:pt idx="51">
                  <c:v>243.49999999999994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4F4-4889-AB16-05787DAEB80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柳澤颯吾!$O$1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柳澤颯吾!$N$2:$N$9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柳澤颯吾!$O$2:$O$9</c:f>
              <c:numCache>
                <c:formatCode>\+0;\-0;\±0</c:formatCode>
                <c:ptCount val="8"/>
                <c:pt idx="0">
                  <c:v>1176.4705882352941</c:v>
                </c:pt>
                <c:pt idx="1">
                  <c:v>474.50980392156862</c:v>
                </c:pt>
                <c:pt idx="2">
                  <c:v>1394</c:v>
                </c:pt>
                <c:pt idx="3">
                  <c:v>133.33333333333334</c:v>
                </c:pt>
                <c:pt idx="4">
                  <c:v>-290.32258064516128</c:v>
                </c:pt>
                <c:pt idx="5">
                  <c:v>-1436.8421052631579</c:v>
                </c:pt>
                <c:pt idx="6">
                  <c:v>-1060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600-459F-BB27-18950C2369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柳澤颯吾!$A$35:$A$47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柳澤颯吾!$B$35:$B$47</c:f>
              <c:numCache>
                <c:formatCode>0\ "回"</c:formatCode>
                <c:ptCount val="13"/>
                <c:pt idx="0">
                  <c:v>7</c:v>
                </c:pt>
                <c:pt idx="1">
                  <c:v>23</c:v>
                </c:pt>
                <c:pt idx="2">
                  <c:v>29</c:v>
                </c:pt>
                <c:pt idx="3">
                  <c:v>7</c:v>
                </c:pt>
                <c:pt idx="4">
                  <c:v>15</c:v>
                </c:pt>
                <c:pt idx="5">
                  <c:v>10</c:v>
                </c:pt>
                <c:pt idx="6">
                  <c:v>4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791-4FD1-9F7C-593D98894AC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4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石澤巧望!$L$1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石澤巧望!$K$2:$K$3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石澤巧望!$L$2:$L$3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-27.1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017-4560-8599-A0C4824942B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石澤巧望!$O$1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石澤巧望!$N$2:$N$9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石澤巧望!$O$2:$O$9</c:f>
              <c:numCache>
                <c:formatCode>\+0;\-0;\±0</c:formatCode>
                <c:ptCount val="8"/>
                <c:pt idx="0">
                  <c:v>-6000</c:v>
                </c:pt>
                <c:pt idx="1">
                  <c:v>-4600</c:v>
                </c:pt>
                <c:pt idx="2">
                  <c:v>1000</c:v>
                </c:pt>
                <c:pt idx="3">
                  <c:v>-1000</c:v>
                </c:pt>
                <c:pt idx="4">
                  <c:v>-1500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653-4512-9290-AA06796EC1E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石澤巧望!$A$35:$A$47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石澤巧望!$B$35:$B$47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02-47CB-80AF-DE57F956C1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川上翔大!$L$1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川上翔大!$K$2:$K$7</c:f>
              <c:numCache>
                <c:formatCode>General</c:formatCode>
                <c:ptCount val="6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</c:numCache>
            </c:numRef>
          </c:xVal>
          <c:yVal>
            <c:numRef>
              <c:f>川上翔大!$L$2:$L$7</c:f>
              <c:numCache>
                <c:formatCode>\+0.0;\-0.0;\±0</c:formatCode>
                <c:ptCount val="6"/>
                <c:pt idx="0">
                  <c:v>0</c:v>
                </c:pt>
                <c:pt idx="1">
                  <c:v>-15</c:v>
                </c:pt>
                <c:pt idx="2">
                  <c:v>-43.9</c:v>
                </c:pt>
                <c:pt idx="3">
                  <c:v>-85.199999999999989</c:v>
                </c:pt>
                <c:pt idx="4">
                  <c:v>-144.19999999999999</c:v>
                </c:pt>
                <c:pt idx="5">
                  <c:v>-161.39999999999998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481-424A-8412-2317A39984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川上翔大!$O$1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川上翔大!$N$2:$N$9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川上翔大!$O$2:$O$9</c:f>
              <c:numCache>
                <c:formatCode>\+0;\-0;\±0</c:formatCode>
                <c:ptCount val="8"/>
                <c:pt idx="0">
                  <c:v>-1560</c:v>
                </c:pt>
                <c:pt idx="1">
                  <c:v>-2160</c:v>
                </c:pt>
                <c:pt idx="2">
                  <c:v>-3860</c:v>
                </c:pt>
                <c:pt idx="3">
                  <c:v>-1740</c:v>
                </c:pt>
                <c:pt idx="4">
                  <c:v>-866.66666666666663</c:v>
                </c:pt>
                <c:pt idx="5">
                  <c:v>-2600</c:v>
                </c:pt>
                <c:pt idx="6">
                  <c:v>0</c:v>
                </c:pt>
                <c:pt idx="7">
                  <c:v>8000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48-4432-AD19-357F19D5C3E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川上翔大!$A$35:$A$47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川上翔大!$B$35:$B$47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2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548-4073-BBD4-81E1A27B1AB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北沢蓮太郎!$L$1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北沢蓮太郎!$K$2:$K$4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北沢蓮太郎!$L$2:$L$4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-46.5</c:v>
                </c:pt>
                <c:pt idx="2">
                  <c:v>-105.9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CF36-49A5-9331-D66FBDC594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北沢蓮太郎!$O$1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北沢蓮太郎!$N$2:$N$9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北沢蓮太郎!$O$2:$O$9</c:f>
              <c:numCache>
                <c:formatCode>\+0;\-0;\±0</c:formatCode>
                <c:ptCount val="8"/>
                <c:pt idx="0">
                  <c:v>1050</c:v>
                </c:pt>
                <c:pt idx="1">
                  <c:v>-3050</c:v>
                </c:pt>
                <c:pt idx="2">
                  <c:v>-3000</c:v>
                </c:pt>
                <c:pt idx="3">
                  <c:v>-12950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4EF-45ED-82A9-A15B164D69A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北沢蓮太郎!$A$35:$A$47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北沢蓮太郎!$B$35:$B$47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FCC-41F4-9743-B1D1740B40B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市川大智!$L$1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市川大智!$K$2:$K$6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市川大智!$L$2:$L$6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-18</c:v>
                </c:pt>
                <c:pt idx="2">
                  <c:v>7</c:v>
                </c:pt>
                <c:pt idx="3">
                  <c:v>63.9</c:v>
                </c:pt>
                <c:pt idx="4">
                  <c:v>141.1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AB5-4238-BB55-512C5EDED0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5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市川大智!$O$1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市川大智!$N$2:$N$9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市川大智!$O$2:$O$9</c:f>
              <c:numCache>
                <c:formatCode>\+0;\-0;\±0</c:formatCode>
                <c:ptCount val="8"/>
                <c:pt idx="0">
                  <c:v>125</c:v>
                </c:pt>
                <c:pt idx="1">
                  <c:v>950</c:v>
                </c:pt>
                <c:pt idx="2">
                  <c:v>3650</c:v>
                </c:pt>
                <c:pt idx="3">
                  <c:v>-700</c:v>
                </c:pt>
                <c:pt idx="4">
                  <c:v>3650</c:v>
                </c:pt>
                <c:pt idx="5">
                  <c:v>33000</c:v>
                </c:pt>
                <c:pt idx="6">
                  <c:v>4000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6E9-4D8C-B443-88BE5D398C3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市川大智!$A$35:$A$47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市川大智!$B$35:$B$47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4</c:v>
                </c:pt>
                <c:pt idx="3">
                  <c:v>1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58E-4F5B-AF3B-6EFE3E1C38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中川弘崇!$L$1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中川弘崇!$K$2:$K$5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中川弘崇!$L$2:$L$5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-53.1</c:v>
                </c:pt>
                <c:pt idx="2">
                  <c:v>-82.4</c:v>
                </c:pt>
                <c:pt idx="3">
                  <c:v>-132.69999999999999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48A-444B-8E1C-7CB947B9A95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中川弘崇!$O$1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中川弘崇!$N$2:$N$9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中川弘崇!$O$2:$O$9</c:f>
              <c:numCache>
                <c:formatCode>\+0;\-0;\±0</c:formatCode>
                <c:ptCount val="8"/>
                <c:pt idx="0">
                  <c:v>-1833.3333333333333</c:v>
                </c:pt>
                <c:pt idx="1">
                  <c:v>166.66666666666666</c:v>
                </c:pt>
                <c:pt idx="2">
                  <c:v>-833.33333333333337</c:v>
                </c:pt>
                <c:pt idx="3">
                  <c:v>-7633.333333333333</c:v>
                </c:pt>
                <c:pt idx="4">
                  <c:v>-1700</c:v>
                </c:pt>
                <c:pt idx="5">
                  <c:v>-4000</c:v>
                </c:pt>
                <c:pt idx="6">
                  <c:v>-2950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9DC-457B-AC27-4F205141C94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中川弘崇!$A$35:$A$47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中川弘崇!$B$35:$B$47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323-4CA8-B3C9-D3989ABF946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阿部圭太朗!$L$1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阿部圭太朗!$K$2:$K$12</c:f>
              <c:numCache>
                <c:formatCode>General</c:formatCode>
                <c:ptCount val="11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</c:numCache>
            </c:numRef>
          </c:xVal>
          <c:yVal>
            <c:numRef>
              <c:f>阿部圭太朗!$L$2:$L$12</c:f>
              <c:numCache>
                <c:formatCode>\+0.0;\-0.0;\±0</c:formatCode>
                <c:ptCount val="11"/>
                <c:pt idx="0">
                  <c:v>0</c:v>
                </c:pt>
                <c:pt idx="1">
                  <c:v>-19.5</c:v>
                </c:pt>
                <c:pt idx="2">
                  <c:v>-12.1</c:v>
                </c:pt>
                <c:pt idx="3">
                  <c:v>-2.5999999999999996</c:v>
                </c:pt>
                <c:pt idx="4">
                  <c:v>0</c:v>
                </c:pt>
                <c:pt idx="5">
                  <c:v>-54.9</c:v>
                </c:pt>
                <c:pt idx="6">
                  <c:v>-98</c:v>
                </c:pt>
                <c:pt idx="7">
                  <c:v>-93</c:v>
                </c:pt>
                <c:pt idx="8">
                  <c:v>-78.2</c:v>
                </c:pt>
                <c:pt idx="9">
                  <c:v>-99.300000000000011</c:v>
                </c:pt>
                <c:pt idx="10">
                  <c:v>-116.70000000000002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C7-4FA4-AE75-7039E69759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阿部圭太朗!$O$1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阿部圭太朗!$N$2:$N$9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阿部圭太朗!$O$2:$O$9</c:f>
              <c:numCache>
                <c:formatCode>\+0;\-0;\±0</c:formatCode>
                <c:ptCount val="8"/>
                <c:pt idx="0">
                  <c:v>1530</c:v>
                </c:pt>
                <c:pt idx="1">
                  <c:v>160</c:v>
                </c:pt>
                <c:pt idx="2">
                  <c:v>-1340</c:v>
                </c:pt>
                <c:pt idx="3">
                  <c:v>-3222.2222222222222</c:v>
                </c:pt>
                <c:pt idx="4">
                  <c:v>-300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243-4807-9507-D558B358EFB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阿部圭太朗!$A$35:$A$47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阿部圭太朗!$B$35:$B$47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1</c:v>
                </c:pt>
                <c:pt idx="3">
                  <c:v>4</c:v>
                </c:pt>
                <c:pt idx="4">
                  <c:v>1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F198-40E6-A51B-4D29808C20B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山崎葵!$L$1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山崎葵!$K$2:$K$3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山崎葵!$L$2:$L$3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-14.4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C0F-4595-98FD-E0E8B43A8CD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山崎葵!$O$1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山崎葵!$N$2:$N$9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山崎葵!$O$2:$O$9</c:f>
              <c:numCache>
                <c:formatCode>\+0;\-0;\±0</c:formatCode>
                <c:ptCount val="8"/>
                <c:pt idx="0">
                  <c:v>-3900</c:v>
                </c:pt>
                <c:pt idx="1">
                  <c:v>0</c:v>
                </c:pt>
                <c:pt idx="2">
                  <c:v>4500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935-4189-83B2-AC2A410803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6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山崎葵!$A$35:$A$47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山崎葵!$B$35:$B$47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9A-4452-816B-177ACFC0D8A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関谷洸佑!$L$1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関谷洸佑!$K$2:$K$29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関谷洸佑!$L$2:$L$29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-47.6</c:v>
                </c:pt>
                <c:pt idx="2">
                  <c:v>-102</c:v>
                </c:pt>
                <c:pt idx="3">
                  <c:v>-97.3</c:v>
                </c:pt>
                <c:pt idx="4">
                  <c:v>-144.4</c:v>
                </c:pt>
                <c:pt idx="5">
                  <c:v>-133.4</c:v>
                </c:pt>
                <c:pt idx="6">
                  <c:v>-76.900000000000006</c:v>
                </c:pt>
                <c:pt idx="7">
                  <c:v>-101.5</c:v>
                </c:pt>
                <c:pt idx="8">
                  <c:v>-123.6</c:v>
                </c:pt>
                <c:pt idx="9">
                  <c:v>-192.89999999999998</c:v>
                </c:pt>
                <c:pt idx="10">
                  <c:v>-213.49999999999997</c:v>
                </c:pt>
                <c:pt idx="11">
                  <c:v>-208.09999999999997</c:v>
                </c:pt>
                <c:pt idx="12">
                  <c:v>-265.09999999999997</c:v>
                </c:pt>
                <c:pt idx="13">
                  <c:v>-253.39999999999998</c:v>
                </c:pt>
                <c:pt idx="14">
                  <c:v>-282</c:v>
                </c:pt>
                <c:pt idx="15">
                  <c:v>-332.4</c:v>
                </c:pt>
                <c:pt idx="16">
                  <c:v>-279.7</c:v>
                </c:pt>
                <c:pt idx="17">
                  <c:v>-213</c:v>
                </c:pt>
                <c:pt idx="18">
                  <c:v>-238.7</c:v>
                </c:pt>
                <c:pt idx="19">
                  <c:v>-181.79999999999998</c:v>
                </c:pt>
                <c:pt idx="20">
                  <c:v>-228.59999999999997</c:v>
                </c:pt>
                <c:pt idx="21">
                  <c:v>-145.89999999999998</c:v>
                </c:pt>
                <c:pt idx="22">
                  <c:v>-172.49999999999997</c:v>
                </c:pt>
                <c:pt idx="23">
                  <c:v>-178.79999999999998</c:v>
                </c:pt>
                <c:pt idx="24">
                  <c:v>-125.59999999999998</c:v>
                </c:pt>
                <c:pt idx="25">
                  <c:v>-175.29999999999998</c:v>
                </c:pt>
                <c:pt idx="26">
                  <c:v>-194.39999999999998</c:v>
                </c:pt>
                <c:pt idx="27">
                  <c:v>-133.59999999999997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3F5-48CB-9849-48A6E3056FC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関谷洸佑!$O$1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関谷洸佑!$N$2:$N$9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関谷洸佑!$O$2:$O$9</c:f>
              <c:numCache>
                <c:formatCode>\+0;\-0;\±0</c:formatCode>
                <c:ptCount val="8"/>
                <c:pt idx="0">
                  <c:v>796.2962962962963</c:v>
                </c:pt>
                <c:pt idx="1">
                  <c:v>592.59259259259261</c:v>
                </c:pt>
                <c:pt idx="2">
                  <c:v>-3100</c:v>
                </c:pt>
                <c:pt idx="3">
                  <c:v>-523.80952380952385</c:v>
                </c:pt>
                <c:pt idx="4">
                  <c:v>-3018.181818181818</c:v>
                </c:pt>
                <c:pt idx="5">
                  <c:v>-3220</c:v>
                </c:pt>
                <c:pt idx="6">
                  <c:v>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EB03-4C9B-B938-467470E3F7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関谷洸佑!$A$35:$A$47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関谷洸佑!$B$35:$B$47</c:f>
              <c:numCache>
                <c:formatCode>0\ "回"</c:formatCode>
                <c:ptCount val="13"/>
                <c:pt idx="0">
                  <c:v>0</c:v>
                </c:pt>
                <c:pt idx="1">
                  <c:v>3</c:v>
                </c:pt>
                <c:pt idx="2">
                  <c:v>5</c:v>
                </c:pt>
                <c:pt idx="3">
                  <c:v>10</c:v>
                </c:pt>
                <c:pt idx="4">
                  <c:v>6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7F3F-4ABA-B7D5-7F669413ECC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巻島夢樹!$L$1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巻島夢樹!$K$2:$K$6</c:f>
              <c:numCache>
                <c:formatCode>General</c:formatCode>
                <c:ptCount val="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</c:numCache>
            </c:numRef>
          </c:xVal>
          <c:yVal>
            <c:numRef>
              <c:f>巻島夢樹!$L$2:$L$6</c:f>
              <c:numCache>
                <c:formatCode>\+0.0;\-0.0;\±0</c:formatCode>
                <c:ptCount val="5"/>
                <c:pt idx="0">
                  <c:v>0</c:v>
                </c:pt>
                <c:pt idx="1">
                  <c:v>-47</c:v>
                </c:pt>
                <c:pt idx="2">
                  <c:v>-44.9</c:v>
                </c:pt>
                <c:pt idx="3">
                  <c:v>-45.5</c:v>
                </c:pt>
                <c:pt idx="4">
                  <c:v>-72.5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6B7-43C1-BD2E-E6660A8F578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巻島夢樹!$O$1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巻島夢樹!$N$2:$N$9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巻島夢樹!$O$2:$O$9</c:f>
              <c:numCache>
                <c:formatCode>\+0;\-0;\±0</c:formatCode>
                <c:ptCount val="8"/>
                <c:pt idx="0">
                  <c:v>-3300</c:v>
                </c:pt>
                <c:pt idx="1">
                  <c:v>-2700</c:v>
                </c:pt>
                <c:pt idx="2">
                  <c:v>-100</c:v>
                </c:pt>
                <c:pt idx="3">
                  <c:v>-500</c:v>
                </c:pt>
                <c:pt idx="4">
                  <c:v>-7100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AAA-4048-A350-3389E9A0F69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巻島夢樹!$A$35:$A$47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巻島夢樹!$B$35:$B$47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1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92-4520-BD23-14DB66BA79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伊藤仁城!$L$1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伊藤仁城!$K$2:$K$21</c:f>
              <c:numCache>
                <c:formatCode>General</c:formatCode>
                <c:ptCount val="2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</c:numCache>
            </c:numRef>
          </c:xVal>
          <c:yVal>
            <c:numRef>
              <c:f>伊藤仁城!$L$2:$L$21</c:f>
              <c:numCache>
                <c:formatCode>\+0.0;\-0.0;\±0</c:formatCode>
                <c:ptCount val="20"/>
                <c:pt idx="0">
                  <c:v>0</c:v>
                </c:pt>
                <c:pt idx="1">
                  <c:v>60.4</c:v>
                </c:pt>
                <c:pt idx="2">
                  <c:v>122.9</c:v>
                </c:pt>
                <c:pt idx="3">
                  <c:v>69.800000000000011</c:v>
                </c:pt>
                <c:pt idx="4">
                  <c:v>28.000000000000014</c:v>
                </c:pt>
                <c:pt idx="5">
                  <c:v>23.200000000000014</c:v>
                </c:pt>
                <c:pt idx="6">
                  <c:v>-14.299999999999986</c:v>
                </c:pt>
                <c:pt idx="7">
                  <c:v>-66.699999999999989</c:v>
                </c:pt>
                <c:pt idx="8">
                  <c:v>-124.99999999999999</c:v>
                </c:pt>
                <c:pt idx="9">
                  <c:v>-186.5</c:v>
                </c:pt>
                <c:pt idx="10">
                  <c:v>-205.5</c:v>
                </c:pt>
                <c:pt idx="11">
                  <c:v>-198</c:v>
                </c:pt>
                <c:pt idx="12">
                  <c:v>-263.89999999999998</c:v>
                </c:pt>
                <c:pt idx="13">
                  <c:v>-176.39999999999998</c:v>
                </c:pt>
                <c:pt idx="14">
                  <c:v>-196.09999999999997</c:v>
                </c:pt>
                <c:pt idx="15">
                  <c:v>-186.49999999999997</c:v>
                </c:pt>
                <c:pt idx="16">
                  <c:v>-203.29999999999998</c:v>
                </c:pt>
                <c:pt idx="17">
                  <c:v>-149.19999999999999</c:v>
                </c:pt>
                <c:pt idx="18">
                  <c:v>-162.19999999999999</c:v>
                </c:pt>
                <c:pt idx="19">
                  <c:v>-184.1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2C0-43A0-8899-095C673563F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伊藤仁城!$O$1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伊藤仁城!$N$2:$N$9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伊藤仁城!$O$2:$O$9</c:f>
              <c:numCache>
                <c:formatCode>\+0;\-0;\±0</c:formatCode>
                <c:ptCount val="8"/>
                <c:pt idx="0">
                  <c:v>473.68421052631578</c:v>
                </c:pt>
                <c:pt idx="1">
                  <c:v>-905.26315789473688</c:v>
                </c:pt>
                <c:pt idx="2">
                  <c:v>-1900</c:v>
                </c:pt>
                <c:pt idx="3">
                  <c:v>-326.31578947368422</c:v>
                </c:pt>
                <c:pt idx="4">
                  <c:v>-1575</c:v>
                </c:pt>
                <c:pt idx="5">
                  <c:v>-962.5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4F3-46D8-B315-16BD24F2C93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伊藤仁城!$A$35:$A$47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伊藤仁城!$B$35:$B$47</c:f>
              <c:numCache>
                <c:formatCode>0\ "回"</c:formatCode>
                <c:ptCount val="13"/>
                <c:pt idx="0">
                  <c:v>2</c:v>
                </c:pt>
                <c:pt idx="1">
                  <c:v>4</c:v>
                </c:pt>
                <c:pt idx="2">
                  <c:v>5</c:v>
                </c:pt>
                <c:pt idx="3">
                  <c:v>7</c:v>
                </c:pt>
                <c:pt idx="4">
                  <c:v>4</c:v>
                </c:pt>
                <c:pt idx="5">
                  <c:v>2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3E4-484F-8544-4FCBCB21BFF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7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西沢武留!$L$1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西沢武留!$K$2:$K$16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西沢武留!$L$2:$L$16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-64.900000000000006</c:v>
                </c:pt>
                <c:pt idx="2">
                  <c:v>-62.100000000000009</c:v>
                </c:pt>
                <c:pt idx="3">
                  <c:v>-49.70000000000001</c:v>
                </c:pt>
                <c:pt idx="4">
                  <c:v>-64.500000000000014</c:v>
                </c:pt>
                <c:pt idx="5">
                  <c:v>-66.200000000000017</c:v>
                </c:pt>
                <c:pt idx="6">
                  <c:v>-47.90000000000002</c:v>
                </c:pt>
                <c:pt idx="7">
                  <c:v>36.59999999999998</c:v>
                </c:pt>
                <c:pt idx="8">
                  <c:v>-10.000000000000021</c:v>
                </c:pt>
                <c:pt idx="9">
                  <c:v>-33.300000000000026</c:v>
                </c:pt>
                <c:pt idx="10">
                  <c:v>-88.200000000000017</c:v>
                </c:pt>
                <c:pt idx="11">
                  <c:v>-15.800000000000011</c:v>
                </c:pt>
                <c:pt idx="12">
                  <c:v>-10.900000000000011</c:v>
                </c:pt>
                <c:pt idx="13">
                  <c:v>-61.400000000000013</c:v>
                </c:pt>
                <c:pt idx="14">
                  <c:v>-51.900000000000013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603-4F48-BF2A-6908D91F8CB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西沢武留!$O$1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西沢武留!$N$2:$N$9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西沢武留!$O$2:$O$9</c:f>
              <c:numCache>
                <c:formatCode>\+0;\-0;\±0</c:formatCode>
                <c:ptCount val="8"/>
                <c:pt idx="0">
                  <c:v>-800</c:v>
                </c:pt>
                <c:pt idx="1">
                  <c:v>-985.71428571428567</c:v>
                </c:pt>
                <c:pt idx="2">
                  <c:v>1415.3846153846155</c:v>
                </c:pt>
                <c:pt idx="3">
                  <c:v>366.66666666666669</c:v>
                </c:pt>
                <c:pt idx="4">
                  <c:v>3150</c:v>
                </c:pt>
                <c:pt idx="5">
                  <c:v>866.66666666666663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341-4C42-8B4F-70994487B82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西沢武留!$A$35:$A$47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西沢武留!$B$35:$B$47</c:f>
              <c:numCache>
                <c:formatCode>0\ "回"</c:formatCode>
                <c:ptCount val="13"/>
                <c:pt idx="0">
                  <c:v>1</c:v>
                </c:pt>
                <c:pt idx="1">
                  <c:v>2</c:v>
                </c:pt>
                <c:pt idx="2">
                  <c:v>7</c:v>
                </c:pt>
                <c:pt idx="3">
                  <c:v>7</c:v>
                </c:pt>
                <c:pt idx="4">
                  <c:v>0</c:v>
                </c:pt>
                <c:pt idx="5">
                  <c:v>3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2F2-4993-A8B2-D6E33FCBF17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両角慧太!$L$1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両角慧太!$K$2:$K$4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両角慧太!$L$2:$L$4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61.3</c:v>
                </c:pt>
                <c:pt idx="2">
                  <c:v>112.5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F08-45F1-B037-02AAAA6BB81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両角慧太!$O$1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両角慧太!$N$2:$N$9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両角慧太!$O$2:$O$9</c:f>
              <c:numCache>
                <c:formatCode>\+0;\-0;\±0</c:formatCode>
                <c:ptCount val="8"/>
                <c:pt idx="0">
                  <c:v>3900</c:v>
                </c:pt>
                <c:pt idx="1">
                  <c:v>-2750</c:v>
                </c:pt>
                <c:pt idx="2">
                  <c:v>6000</c:v>
                </c:pt>
                <c:pt idx="3">
                  <c:v>1950</c:v>
                </c:pt>
                <c:pt idx="4">
                  <c:v>-4000</c:v>
                </c:pt>
                <c:pt idx="5">
                  <c:v>8300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190-48F2-8EAE-AE5BCFCE620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両角慧太!$A$35:$A$47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両角慧太!$B$35:$B$47</c:f>
              <c:numCache>
                <c:formatCode>0\ "回"</c:formatCode>
                <c:ptCount val="13"/>
                <c:pt idx="0">
                  <c:v>0</c:v>
                </c:pt>
                <c:pt idx="1">
                  <c:v>1</c:v>
                </c:pt>
                <c:pt idx="2">
                  <c:v>0</c:v>
                </c:pt>
                <c:pt idx="3">
                  <c:v>2</c:v>
                </c:pt>
                <c:pt idx="4">
                  <c:v>0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650-4E65-9E0A-25B84F88487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中村花菜!$L$1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中村花菜!$K$2:$K$29</c:f>
              <c:numCache>
                <c:formatCode>General</c:formatCode>
                <c:ptCount val="28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</c:numCache>
            </c:numRef>
          </c:xVal>
          <c:yVal>
            <c:numRef>
              <c:f>中村花菜!$L$2:$L$29</c:f>
              <c:numCache>
                <c:formatCode>\+0.0;\-0.0;\±0</c:formatCode>
                <c:ptCount val="28"/>
                <c:pt idx="0">
                  <c:v>0</c:v>
                </c:pt>
                <c:pt idx="1">
                  <c:v>-53.7</c:v>
                </c:pt>
                <c:pt idx="2">
                  <c:v>-70.800000000000011</c:v>
                </c:pt>
                <c:pt idx="3">
                  <c:v>-67.200000000000017</c:v>
                </c:pt>
                <c:pt idx="4">
                  <c:v>-128.70000000000002</c:v>
                </c:pt>
                <c:pt idx="5">
                  <c:v>-168.90000000000003</c:v>
                </c:pt>
                <c:pt idx="6">
                  <c:v>-225.90000000000003</c:v>
                </c:pt>
                <c:pt idx="7">
                  <c:v>-179.00000000000003</c:v>
                </c:pt>
                <c:pt idx="8">
                  <c:v>-229.40000000000003</c:v>
                </c:pt>
                <c:pt idx="9">
                  <c:v>-285.90000000000003</c:v>
                </c:pt>
                <c:pt idx="10">
                  <c:v>-333.20000000000005</c:v>
                </c:pt>
                <c:pt idx="11">
                  <c:v>-378.40000000000003</c:v>
                </c:pt>
                <c:pt idx="12">
                  <c:v>-403.8</c:v>
                </c:pt>
                <c:pt idx="13">
                  <c:v>-426.8</c:v>
                </c:pt>
                <c:pt idx="14">
                  <c:v>-366</c:v>
                </c:pt>
                <c:pt idx="15">
                  <c:v>-359.8</c:v>
                </c:pt>
                <c:pt idx="16">
                  <c:v>-383.6</c:v>
                </c:pt>
                <c:pt idx="17">
                  <c:v>-455.70000000000005</c:v>
                </c:pt>
                <c:pt idx="18">
                  <c:v>-401.40000000000003</c:v>
                </c:pt>
                <c:pt idx="19">
                  <c:v>-431.1</c:v>
                </c:pt>
                <c:pt idx="20">
                  <c:v>-368.5</c:v>
                </c:pt>
                <c:pt idx="21">
                  <c:v>-413.5</c:v>
                </c:pt>
                <c:pt idx="22">
                  <c:v>-350.8</c:v>
                </c:pt>
                <c:pt idx="23">
                  <c:v>-349.2</c:v>
                </c:pt>
                <c:pt idx="24">
                  <c:v>-371.59999999999997</c:v>
                </c:pt>
                <c:pt idx="25">
                  <c:v>-361.29999999999995</c:v>
                </c:pt>
                <c:pt idx="26">
                  <c:v>-416.09999999999997</c:v>
                </c:pt>
                <c:pt idx="27">
                  <c:v>-462.49999999999994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D002-4191-8C6F-D57FD4F8DC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中村花菜!$O$1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中村花菜!$N$2:$N$9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中村花菜!$O$2:$O$9</c:f>
              <c:numCache>
                <c:formatCode>\+0;\-0;\±0</c:formatCode>
                <c:ptCount val="8"/>
                <c:pt idx="0">
                  <c:v>-2229.6296296296296</c:v>
                </c:pt>
                <c:pt idx="1">
                  <c:v>-1588.8888888888889</c:v>
                </c:pt>
                <c:pt idx="2">
                  <c:v>-2237.037037037037</c:v>
                </c:pt>
                <c:pt idx="3">
                  <c:v>-530.76923076923072</c:v>
                </c:pt>
                <c:pt idx="4">
                  <c:v>9.0909090909090917</c:v>
                </c:pt>
                <c:pt idx="5">
                  <c:v>-976.92307692307691</c:v>
                </c:pt>
                <c:pt idx="6">
                  <c:v>-671.42857142857144</c:v>
                </c:pt>
                <c:pt idx="7">
                  <c:v>-1500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39B-4496-BE9B-45931E81E96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中村花菜!$A$35:$A$47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中村花菜!$B$35:$B$47</c:f>
              <c:numCache>
                <c:formatCode>0\ "回"</c:formatCode>
                <c:ptCount val="13"/>
                <c:pt idx="0">
                  <c:v>6</c:v>
                </c:pt>
                <c:pt idx="1">
                  <c:v>10</c:v>
                </c:pt>
                <c:pt idx="2">
                  <c:v>3</c:v>
                </c:pt>
                <c:pt idx="3">
                  <c:v>10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90B-41B9-8113-3E029247B1B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中村季暉!$L$1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中村季暉!$K$2:$K$24</c:f>
              <c:numCache>
                <c:formatCode>General</c:formatCode>
                <c:ptCount val="23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</c:numCache>
            </c:numRef>
          </c:xVal>
          <c:yVal>
            <c:numRef>
              <c:f>中村季暉!$L$2:$L$24</c:f>
              <c:numCache>
                <c:formatCode>\+0.0;\-0.0;\±0</c:formatCode>
                <c:ptCount val="23"/>
                <c:pt idx="0">
                  <c:v>0</c:v>
                </c:pt>
                <c:pt idx="1">
                  <c:v>-31</c:v>
                </c:pt>
                <c:pt idx="2">
                  <c:v>-52.3</c:v>
                </c:pt>
                <c:pt idx="3">
                  <c:v>-44.9</c:v>
                </c:pt>
                <c:pt idx="4">
                  <c:v>-106.69999999999999</c:v>
                </c:pt>
                <c:pt idx="5">
                  <c:v>-96.399999999999991</c:v>
                </c:pt>
                <c:pt idx="6">
                  <c:v>-123.29999999999998</c:v>
                </c:pt>
                <c:pt idx="7">
                  <c:v>-160.59999999999997</c:v>
                </c:pt>
                <c:pt idx="8">
                  <c:v>-209.49999999999997</c:v>
                </c:pt>
                <c:pt idx="9">
                  <c:v>-197.09999999999997</c:v>
                </c:pt>
                <c:pt idx="10">
                  <c:v>-217.49999999999997</c:v>
                </c:pt>
                <c:pt idx="11">
                  <c:v>-246.89999999999998</c:v>
                </c:pt>
                <c:pt idx="12">
                  <c:v>-237.89999999999998</c:v>
                </c:pt>
                <c:pt idx="13">
                  <c:v>-227.09999999999997</c:v>
                </c:pt>
                <c:pt idx="14">
                  <c:v>-211.29999999999995</c:v>
                </c:pt>
                <c:pt idx="15">
                  <c:v>-203.49999999999994</c:v>
                </c:pt>
                <c:pt idx="16">
                  <c:v>-221.39999999999995</c:v>
                </c:pt>
                <c:pt idx="17">
                  <c:v>-210.49999999999994</c:v>
                </c:pt>
                <c:pt idx="18">
                  <c:v>-256.29999999999995</c:v>
                </c:pt>
                <c:pt idx="19">
                  <c:v>-305.79999999999995</c:v>
                </c:pt>
                <c:pt idx="20">
                  <c:v>-320.09999999999997</c:v>
                </c:pt>
                <c:pt idx="21">
                  <c:v>-329.49999999999994</c:v>
                </c:pt>
                <c:pt idx="22">
                  <c:v>-269.49999999999994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1528-45AF-BD4A-584686F7716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8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中村季暉!$O$1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中村季暉!$N$2:$N$9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中村季暉!$O$2:$O$9</c:f>
              <c:numCache>
                <c:formatCode>\+0;\-0;\±0</c:formatCode>
                <c:ptCount val="8"/>
                <c:pt idx="0">
                  <c:v>-750</c:v>
                </c:pt>
                <c:pt idx="1">
                  <c:v>777.27272727272725</c:v>
                </c:pt>
                <c:pt idx="2">
                  <c:v>-1430</c:v>
                </c:pt>
                <c:pt idx="3">
                  <c:v>-510.5263157894737</c:v>
                </c:pt>
                <c:pt idx="4">
                  <c:v>-1475</c:v>
                </c:pt>
                <c:pt idx="5">
                  <c:v>-3777.7777777777778</c:v>
                </c:pt>
                <c:pt idx="6">
                  <c:v>700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C2D-46CE-A354-DA3FDDC5A42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中村季暉!$A$35:$A$47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中村季暉!$B$35:$B$47</c:f>
              <c:numCache>
                <c:formatCode>0\ "回"</c:formatCode>
                <c:ptCount val="13"/>
                <c:pt idx="0">
                  <c:v>6</c:v>
                </c:pt>
                <c:pt idx="1">
                  <c:v>6</c:v>
                </c:pt>
                <c:pt idx="2">
                  <c:v>5</c:v>
                </c:pt>
                <c:pt idx="3">
                  <c:v>5</c:v>
                </c:pt>
                <c:pt idx="4">
                  <c:v>4</c:v>
                </c:pt>
                <c:pt idx="5">
                  <c:v>0</c:v>
                </c:pt>
                <c:pt idx="6">
                  <c:v>3</c:v>
                </c:pt>
                <c:pt idx="7">
                  <c:v>0</c:v>
                </c:pt>
                <c:pt idx="8">
                  <c:v>0</c:v>
                </c:pt>
                <c:pt idx="9">
                  <c:v>1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E6-4D39-8A7A-D5AABA6E121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吉澤諒!$L$1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吉澤諒!$K$2:$K$11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吉澤諒!$L$2:$L$11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-45.7</c:v>
                </c:pt>
                <c:pt idx="2">
                  <c:v>-32.700000000000003</c:v>
                </c:pt>
                <c:pt idx="3">
                  <c:v>-18.700000000000003</c:v>
                </c:pt>
                <c:pt idx="4">
                  <c:v>-9.3000000000000025</c:v>
                </c:pt>
                <c:pt idx="5">
                  <c:v>-0.70000000000000284</c:v>
                </c:pt>
                <c:pt idx="6">
                  <c:v>-35.700000000000003</c:v>
                </c:pt>
                <c:pt idx="7">
                  <c:v>-79</c:v>
                </c:pt>
                <c:pt idx="8">
                  <c:v>-103</c:v>
                </c:pt>
                <c:pt idx="9">
                  <c:v>-97.9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990-489E-9891-2D39CD0B0C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吉澤諒!$O$1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吉澤諒!$N$2:$N$9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吉澤諒!$O$2:$O$9</c:f>
              <c:numCache>
                <c:formatCode>\+0;\-0;\±0</c:formatCode>
                <c:ptCount val="8"/>
                <c:pt idx="0">
                  <c:v>-344.44444444444446</c:v>
                </c:pt>
                <c:pt idx="1">
                  <c:v>-511.11111111111109</c:v>
                </c:pt>
                <c:pt idx="2">
                  <c:v>2955.5555555555557</c:v>
                </c:pt>
                <c:pt idx="3">
                  <c:v>-2788.8888888888887</c:v>
                </c:pt>
                <c:pt idx="4">
                  <c:v>-1475</c:v>
                </c:pt>
                <c:pt idx="5">
                  <c:v>-3200</c:v>
                </c:pt>
                <c:pt idx="6">
                  <c:v>-1500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6C5-4351-AE96-A9A3B663EB9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吉澤諒!$A$35:$A$47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吉澤諒!$B$35:$B$47</c:f>
              <c:numCache>
                <c:formatCode>0\ "回"</c:formatCode>
                <c:ptCount val="13"/>
                <c:pt idx="0">
                  <c:v>2</c:v>
                </c:pt>
                <c:pt idx="1">
                  <c:v>5</c:v>
                </c:pt>
                <c:pt idx="2">
                  <c:v>3</c:v>
                </c:pt>
                <c:pt idx="3">
                  <c:v>2</c:v>
                </c:pt>
                <c:pt idx="4">
                  <c:v>2</c:v>
                </c:pt>
                <c:pt idx="5">
                  <c:v>1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4326-4A3D-9B00-005893172D5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塩入悠!$L$1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塩入悠!$K$2:$K$16</c:f>
              <c:numCache>
                <c:formatCode>General</c:formatCode>
                <c:ptCount val="1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</c:numCache>
            </c:numRef>
          </c:xVal>
          <c:yVal>
            <c:numRef>
              <c:f>塩入悠!$L$2:$L$16</c:f>
              <c:numCache>
                <c:formatCode>\+0.0;\-0.0;\±0</c:formatCode>
                <c:ptCount val="15"/>
                <c:pt idx="0">
                  <c:v>0</c:v>
                </c:pt>
                <c:pt idx="1">
                  <c:v>-72.8</c:v>
                </c:pt>
                <c:pt idx="2">
                  <c:v>-92.5</c:v>
                </c:pt>
                <c:pt idx="3">
                  <c:v>-11.400000000000006</c:v>
                </c:pt>
                <c:pt idx="4">
                  <c:v>45.999999999999993</c:v>
                </c:pt>
                <c:pt idx="5">
                  <c:v>20.899999999999991</c:v>
                </c:pt>
                <c:pt idx="6">
                  <c:v>81.5</c:v>
                </c:pt>
                <c:pt idx="7">
                  <c:v>33.700000000000003</c:v>
                </c:pt>
                <c:pt idx="8">
                  <c:v>10.600000000000001</c:v>
                </c:pt>
                <c:pt idx="9">
                  <c:v>-69.400000000000006</c:v>
                </c:pt>
                <c:pt idx="10">
                  <c:v>-94.100000000000009</c:v>
                </c:pt>
                <c:pt idx="11">
                  <c:v>-2.3000000000000114</c:v>
                </c:pt>
                <c:pt idx="12">
                  <c:v>62.199999999999989</c:v>
                </c:pt>
                <c:pt idx="13">
                  <c:v>68.499999999999986</c:v>
                </c:pt>
                <c:pt idx="14">
                  <c:v>121.29999999999998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5091-4685-9511-10B3EBB34EC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塩入悠!$O$1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塩入悠!$N$2:$N$9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塩入悠!$O$2:$O$9</c:f>
              <c:numCache>
                <c:formatCode>\+0;\-0;\±0</c:formatCode>
                <c:ptCount val="8"/>
                <c:pt idx="0">
                  <c:v>-2871.4285714285716</c:v>
                </c:pt>
                <c:pt idx="1">
                  <c:v>-207.14285714285714</c:v>
                </c:pt>
                <c:pt idx="2">
                  <c:v>1238.4615384615386</c:v>
                </c:pt>
                <c:pt idx="3">
                  <c:v>2860</c:v>
                </c:pt>
                <c:pt idx="4">
                  <c:v>-250</c:v>
                </c:pt>
                <c:pt idx="5">
                  <c:v>1225</c:v>
                </c:pt>
                <c:pt idx="6">
                  <c:v>5450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21B-426A-8718-93639BB4C70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塩入悠!$A$35:$A$47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塩入悠!$B$35:$B$47</c:f>
              <c:numCache>
                <c:formatCode>0\ "回"</c:formatCode>
                <c:ptCount val="13"/>
                <c:pt idx="0">
                  <c:v>3</c:v>
                </c:pt>
                <c:pt idx="1">
                  <c:v>3</c:v>
                </c:pt>
                <c:pt idx="2">
                  <c:v>3</c:v>
                </c:pt>
                <c:pt idx="3">
                  <c:v>5</c:v>
                </c:pt>
                <c:pt idx="4">
                  <c:v>3</c:v>
                </c:pt>
                <c:pt idx="5">
                  <c:v>4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DF4C-417C-A691-61999181F1C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宮澤七星!$L$1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宮澤七星!$K$2:$K$26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宮澤七星!$L$2:$L$26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80</c:v>
                </c:pt>
                <c:pt idx="2">
                  <c:v>145.19999999999999</c:v>
                </c:pt>
                <c:pt idx="3">
                  <c:v>204.6</c:v>
                </c:pt>
                <c:pt idx="4">
                  <c:v>149.39999999999998</c:v>
                </c:pt>
                <c:pt idx="5">
                  <c:v>154.19999999999999</c:v>
                </c:pt>
                <c:pt idx="6">
                  <c:v>127.49999999999999</c:v>
                </c:pt>
                <c:pt idx="7">
                  <c:v>135.5</c:v>
                </c:pt>
                <c:pt idx="8">
                  <c:v>91.5</c:v>
                </c:pt>
                <c:pt idx="9">
                  <c:v>98.5</c:v>
                </c:pt>
                <c:pt idx="10">
                  <c:v>106.4</c:v>
                </c:pt>
                <c:pt idx="11">
                  <c:v>82.5</c:v>
                </c:pt>
                <c:pt idx="12">
                  <c:v>134.4</c:v>
                </c:pt>
                <c:pt idx="13">
                  <c:v>119.30000000000001</c:v>
                </c:pt>
                <c:pt idx="14">
                  <c:v>105.80000000000001</c:v>
                </c:pt>
                <c:pt idx="15">
                  <c:v>174.20000000000002</c:v>
                </c:pt>
                <c:pt idx="16">
                  <c:v>160.9</c:v>
                </c:pt>
                <c:pt idx="17">
                  <c:v>98.5</c:v>
                </c:pt>
                <c:pt idx="18">
                  <c:v>46.6</c:v>
                </c:pt>
                <c:pt idx="19">
                  <c:v>75.099999999999994</c:v>
                </c:pt>
                <c:pt idx="20">
                  <c:v>60.3</c:v>
                </c:pt>
                <c:pt idx="21">
                  <c:v>10.5</c:v>
                </c:pt>
                <c:pt idx="22">
                  <c:v>-5.1999999999999993</c:v>
                </c:pt>
                <c:pt idx="23">
                  <c:v>-0.89999999999999947</c:v>
                </c:pt>
                <c:pt idx="24">
                  <c:v>-47.8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EA7E-4D7A-960F-025BFD46B2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宮澤七星!$O$1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宮澤七星!$N$2:$N$9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宮澤七星!$O$2:$O$9</c:f>
              <c:numCache>
                <c:formatCode>\+0;\-0;\±0</c:formatCode>
                <c:ptCount val="8"/>
                <c:pt idx="0">
                  <c:v>-1104.1666666666667</c:v>
                </c:pt>
                <c:pt idx="1">
                  <c:v>1225</c:v>
                </c:pt>
                <c:pt idx="2">
                  <c:v>-640.90909090909088</c:v>
                </c:pt>
                <c:pt idx="3">
                  <c:v>-638.09523809523807</c:v>
                </c:pt>
                <c:pt idx="4">
                  <c:v>788.23529411764707</c:v>
                </c:pt>
                <c:pt idx="5">
                  <c:v>-963.63636363636363</c:v>
                </c:pt>
                <c:pt idx="6">
                  <c:v>-500</c:v>
                </c:pt>
                <c:pt idx="7">
                  <c:v>9000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017-4D26-8334-D7250D9F0C9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9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宮澤七星!$A$35:$A$47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宮澤七星!$B$35:$B$47</c:f>
              <c:numCache>
                <c:formatCode>0\ "回"</c:formatCode>
                <c:ptCount val="13"/>
                <c:pt idx="0">
                  <c:v>2</c:v>
                </c:pt>
                <c:pt idx="1">
                  <c:v>8</c:v>
                </c:pt>
                <c:pt idx="2">
                  <c:v>9</c:v>
                </c:pt>
                <c:pt idx="3">
                  <c:v>7</c:v>
                </c:pt>
                <c:pt idx="4">
                  <c:v>5</c:v>
                </c:pt>
                <c:pt idx="5">
                  <c:v>2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81EF-4FCD-8B84-6F5E407D35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坂本羽弥斗!$L$1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坂本羽弥斗!$K$2:$K$11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坂本羽弥斗!$L$2:$L$11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4.5</c:v>
                </c:pt>
                <c:pt idx="2">
                  <c:v>-19.600000000000001</c:v>
                </c:pt>
                <c:pt idx="3">
                  <c:v>-71.599999999999994</c:v>
                </c:pt>
                <c:pt idx="4">
                  <c:v>-14.099999999999994</c:v>
                </c:pt>
                <c:pt idx="5">
                  <c:v>-36.199999999999996</c:v>
                </c:pt>
                <c:pt idx="6">
                  <c:v>-73.8</c:v>
                </c:pt>
                <c:pt idx="7">
                  <c:v>-74.2</c:v>
                </c:pt>
                <c:pt idx="8">
                  <c:v>-90.4</c:v>
                </c:pt>
                <c:pt idx="9">
                  <c:v>-107.60000000000001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BA1-4C14-8FFD-27BC8F0A4E7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坂本羽弥斗!$O$1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坂本羽弥斗!$N$2:$N$9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坂本羽弥斗!$O$2:$O$9</c:f>
              <c:numCache>
                <c:formatCode>\+0;\-0;\±0</c:formatCode>
                <c:ptCount val="8"/>
                <c:pt idx="0">
                  <c:v>1800</c:v>
                </c:pt>
                <c:pt idx="1">
                  <c:v>-1511.1111111111111</c:v>
                </c:pt>
                <c:pt idx="2">
                  <c:v>-1755.5555555555557</c:v>
                </c:pt>
                <c:pt idx="3">
                  <c:v>-887.5</c:v>
                </c:pt>
                <c:pt idx="4">
                  <c:v>-2900</c:v>
                </c:pt>
                <c:pt idx="5">
                  <c:v>3900</c:v>
                </c:pt>
                <c:pt idx="6">
                  <c:v>-1650</c:v>
                </c:pt>
                <c:pt idx="7">
                  <c:v>-1300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7AE-4851-A456-C8D9E6FC9D9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坂本羽弥斗!$A$35:$A$47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坂本羽弥斗!$B$35:$B$47</c:f>
              <c:numCache>
                <c:formatCode>0\ "回"</c:formatCode>
                <c:ptCount val="13"/>
                <c:pt idx="0">
                  <c:v>1</c:v>
                </c:pt>
                <c:pt idx="1">
                  <c:v>4</c:v>
                </c:pt>
                <c:pt idx="2">
                  <c:v>2</c:v>
                </c:pt>
                <c:pt idx="3">
                  <c:v>3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1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A10-4B5E-85D3-E96C022DB64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湯本咲蔵!$L$1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湯本咲蔵!$K$2:$K$31</c:f>
              <c:numCache>
                <c:formatCode>General</c:formatCode>
                <c:ptCount val="3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</c:numCache>
            </c:numRef>
          </c:xVal>
          <c:yVal>
            <c:numRef>
              <c:f>湯本咲蔵!$L$2:$L$31</c:f>
              <c:numCache>
                <c:formatCode>\+0.0;\-0.0;\±0</c:formatCode>
                <c:ptCount val="30"/>
                <c:pt idx="0">
                  <c:v>0</c:v>
                </c:pt>
                <c:pt idx="1">
                  <c:v>-45.8</c:v>
                </c:pt>
                <c:pt idx="2">
                  <c:v>24.700000000000003</c:v>
                </c:pt>
                <c:pt idx="3">
                  <c:v>27.400000000000002</c:v>
                </c:pt>
                <c:pt idx="4">
                  <c:v>78.2</c:v>
                </c:pt>
                <c:pt idx="5">
                  <c:v>20.200000000000003</c:v>
                </c:pt>
                <c:pt idx="6">
                  <c:v>94.100000000000009</c:v>
                </c:pt>
                <c:pt idx="7">
                  <c:v>66.700000000000017</c:v>
                </c:pt>
                <c:pt idx="8">
                  <c:v>135.80000000000001</c:v>
                </c:pt>
                <c:pt idx="9">
                  <c:v>187.8</c:v>
                </c:pt>
                <c:pt idx="10">
                  <c:v>179.8</c:v>
                </c:pt>
                <c:pt idx="11">
                  <c:v>184.8</c:v>
                </c:pt>
                <c:pt idx="12">
                  <c:v>133.9</c:v>
                </c:pt>
                <c:pt idx="13">
                  <c:v>113.9</c:v>
                </c:pt>
                <c:pt idx="14">
                  <c:v>94.800000000000011</c:v>
                </c:pt>
                <c:pt idx="15">
                  <c:v>159.80000000000001</c:v>
                </c:pt>
                <c:pt idx="16">
                  <c:v>115.9</c:v>
                </c:pt>
                <c:pt idx="17">
                  <c:v>135.20000000000002</c:v>
                </c:pt>
                <c:pt idx="18">
                  <c:v>191.3</c:v>
                </c:pt>
                <c:pt idx="19">
                  <c:v>166.70000000000002</c:v>
                </c:pt>
                <c:pt idx="20">
                  <c:v>247.90000000000003</c:v>
                </c:pt>
                <c:pt idx="21">
                  <c:v>230.30000000000004</c:v>
                </c:pt>
                <c:pt idx="22">
                  <c:v>167.20000000000005</c:v>
                </c:pt>
                <c:pt idx="23">
                  <c:v>177.50000000000006</c:v>
                </c:pt>
                <c:pt idx="24">
                  <c:v>122.10000000000005</c:v>
                </c:pt>
                <c:pt idx="25">
                  <c:v>176.30000000000007</c:v>
                </c:pt>
                <c:pt idx="26">
                  <c:v>234.30000000000007</c:v>
                </c:pt>
                <c:pt idx="27">
                  <c:v>190.70000000000007</c:v>
                </c:pt>
                <c:pt idx="28">
                  <c:v>217.20000000000007</c:v>
                </c:pt>
                <c:pt idx="29">
                  <c:v>200.00000000000009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A196-434F-9A06-B000039F3FF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湯本咲蔵!$O$1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湯本咲蔵!$N$2:$N$9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湯本咲蔵!$O$2:$O$9</c:f>
              <c:numCache>
                <c:formatCode>\+0;\-0;\±0</c:formatCode>
                <c:ptCount val="8"/>
                <c:pt idx="0">
                  <c:v>-131.0344827586207</c:v>
                </c:pt>
                <c:pt idx="1">
                  <c:v>-1172.4137931034484</c:v>
                </c:pt>
                <c:pt idx="2">
                  <c:v>568.9655172413793</c:v>
                </c:pt>
                <c:pt idx="3">
                  <c:v>-25</c:v>
                </c:pt>
                <c:pt idx="4">
                  <c:v>1036.3636363636363</c:v>
                </c:pt>
                <c:pt idx="5">
                  <c:v>2083.3333333333335</c:v>
                </c:pt>
                <c:pt idx="6">
                  <c:v>1333.3333333333333</c:v>
                </c:pt>
                <c:pt idx="7">
                  <c:v>-1350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CB0-448F-B393-B15B2416510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湯本咲蔵!$A$35:$A$47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湯本咲蔵!$B$35:$B$47</c:f>
              <c:numCache>
                <c:formatCode>0\ "回"</c:formatCode>
                <c:ptCount val="13"/>
                <c:pt idx="0">
                  <c:v>6</c:v>
                </c:pt>
                <c:pt idx="1">
                  <c:v>17</c:v>
                </c:pt>
                <c:pt idx="2">
                  <c:v>10</c:v>
                </c:pt>
                <c:pt idx="3">
                  <c:v>11</c:v>
                </c:pt>
                <c:pt idx="4">
                  <c:v>5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A82D-4C6B-BD07-2D561977491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田名網新!$L$1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田名網新!$K$2:$K$5</c:f>
              <c:numCache>
                <c:formatCode>General</c:formatCode>
                <c:ptCount val="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</c:numCache>
            </c:numRef>
          </c:xVal>
          <c:yVal>
            <c:numRef>
              <c:f>田名網新!$L$2:$L$5</c:f>
              <c:numCache>
                <c:formatCode>\+0.0;\-0.0;\±0</c:formatCode>
                <c:ptCount val="4"/>
                <c:pt idx="0">
                  <c:v>0</c:v>
                </c:pt>
                <c:pt idx="1">
                  <c:v>-20.100000000000001</c:v>
                </c:pt>
                <c:pt idx="2">
                  <c:v>-12.100000000000001</c:v>
                </c:pt>
                <c:pt idx="3">
                  <c:v>-59.2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ACD-4510-8EC8-F400580B58E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田名網新!$O$1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田名網新!$N$2:$N$9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田名網新!$O$2:$O$9</c:f>
              <c:numCache>
                <c:formatCode>\+0;\-0;\±0</c:formatCode>
                <c:ptCount val="8"/>
                <c:pt idx="0">
                  <c:v>900</c:v>
                </c:pt>
                <c:pt idx="1">
                  <c:v>-300</c:v>
                </c:pt>
                <c:pt idx="2">
                  <c:v>266.66666666666669</c:v>
                </c:pt>
                <c:pt idx="3">
                  <c:v>-4400</c:v>
                </c:pt>
                <c:pt idx="4">
                  <c:v>1966.6666666666667</c:v>
                </c:pt>
                <c:pt idx="5">
                  <c:v>-9500</c:v>
                </c:pt>
                <c:pt idx="6">
                  <c:v>4500</c:v>
                </c:pt>
                <c:pt idx="7">
                  <c:v>500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88D-4655-8FE8-EA93900FAF4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田名網新!$A$35:$A$47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田名網新!$B$35:$B$47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2</c:v>
                </c:pt>
                <c:pt idx="3">
                  <c:v>1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C9E5-4B1D-9BB1-07DDF12DD70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0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山本悠介!$L$1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山本悠介!$K$2:$K$35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山本悠介!$L$2:$L$35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10.3</c:v>
                </c:pt>
                <c:pt idx="2">
                  <c:v>-11.7</c:v>
                </c:pt>
                <c:pt idx="3">
                  <c:v>-4.8999999999999995</c:v>
                </c:pt>
                <c:pt idx="4">
                  <c:v>43.2</c:v>
                </c:pt>
                <c:pt idx="5">
                  <c:v>26.900000000000002</c:v>
                </c:pt>
                <c:pt idx="6">
                  <c:v>44.5</c:v>
                </c:pt>
                <c:pt idx="7">
                  <c:v>108.6</c:v>
                </c:pt>
                <c:pt idx="8">
                  <c:v>79.699999999999989</c:v>
                </c:pt>
                <c:pt idx="9">
                  <c:v>57.399999999999991</c:v>
                </c:pt>
                <c:pt idx="10">
                  <c:v>9.6999999999999886</c:v>
                </c:pt>
                <c:pt idx="11">
                  <c:v>13.699999999999989</c:v>
                </c:pt>
                <c:pt idx="12">
                  <c:v>-33.300000000000011</c:v>
                </c:pt>
                <c:pt idx="13">
                  <c:v>27.699999999999989</c:v>
                </c:pt>
                <c:pt idx="14">
                  <c:v>88.199999999999989</c:v>
                </c:pt>
                <c:pt idx="15">
                  <c:v>103.99999999999999</c:v>
                </c:pt>
                <c:pt idx="16">
                  <c:v>159.69999999999999</c:v>
                </c:pt>
                <c:pt idx="17">
                  <c:v>164.89999999999998</c:v>
                </c:pt>
                <c:pt idx="18">
                  <c:v>145.99999999999997</c:v>
                </c:pt>
                <c:pt idx="19">
                  <c:v>152.69999999999996</c:v>
                </c:pt>
                <c:pt idx="20">
                  <c:v>162.19999999999996</c:v>
                </c:pt>
                <c:pt idx="21">
                  <c:v>230.49999999999994</c:v>
                </c:pt>
                <c:pt idx="22">
                  <c:v>292.59999999999997</c:v>
                </c:pt>
                <c:pt idx="23">
                  <c:v>243.59999999999997</c:v>
                </c:pt>
                <c:pt idx="24">
                  <c:v>251.89999999999998</c:v>
                </c:pt>
                <c:pt idx="25">
                  <c:v>230.7</c:v>
                </c:pt>
                <c:pt idx="26">
                  <c:v>217.6</c:v>
                </c:pt>
                <c:pt idx="27">
                  <c:v>193.9</c:v>
                </c:pt>
                <c:pt idx="28">
                  <c:v>251.60000000000002</c:v>
                </c:pt>
                <c:pt idx="29">
                  <c:v>235.20000000000002</c:v>
                </c:pt>
                <c:pt idx="30">
                  <c:v>304.3</c:v>
                </c:pt>
                <c:pt idx="31">
                  <c:v>374.70000000000005</c:v>
                </c:pt>
                <c:pt idx="32">
                  <c:v>356.1</c:v>
                </c:pt>
                <c:pt idx="33">
                  <c:v>408.1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7F-471A-94DC-C622DDC8626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山本悠介!$O$1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山本悠介!$N$2:$N$9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山本悠介!$O$2:$O$9</c:f>
              <c:numCache>
                <c:formatCode>\+0;\-0;\±0</c:formatCode>
                <c:ptCount val="8"/>
                <c:pt idx="0">
                  <c:v>627.27272727272725</c:v>
                </c:pt>
                <c:pt idx="1">
                  <c:v>742.42424242424238</c:v>
                </c:pt>
                <c:pt idx="2">
                  <c:v>57.575757575757578</c:v>
                </c:pt>
                <c:pt idx="3">
                  <c:v>2036.6666666666667</c:v>
                </c:pt>
                <c:pt idx="4">
                  <c:v>746.42857142857144</c:v>
                </c:pt>
                <c:pt idx="5">
                  <c:v>580</c:v>
                </c:pt>
                <c:pt idx="6">
                  <c:v>-1346.1538461538462</c:v>
                </c:pt>
                <c:pt idx="7">
                  <c:v>625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185-4C09-9685-50DA7CB3BA7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山本悠介!$A$35:$A$47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山本悠介!$B$35:$B$47</c:f>
              <c:numCache>
                <c:formatCode>0\ "回"</c:formatCode>
                <c:ptCount val="13"/>
                <c:pt idx="0">
                  <c:v>9</c:v>
                </c:pt>
                <c:pt idx="1">
                  <c:v>23</c:v>
                </c:pt>
                <c:pt idx="2">
                  <c:v>18</c:v>
                </c:pt>
                <c:pt idx="3">
                  <c:v>7</c:v>
                </c:pt>
                <c:pt idx="4">
                  <c:v>11</c:v>
                </c:pt>
                <c:pt idx="5">
                  <c:v>3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D04-42F3-B808-1F7E8E3D43B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石原凛人!$L$1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石原凛人!$K$2:$K$4</c:f>
              <c:numCache>
                <c:formatCode>General</c:formatCode>
                <c:ptCount val="3"/>
                <c:pt idx="0">
                  <c:v>0</c:v>
                </c:pt>
                <c:pt idx="1">
                  <c:v>1</c:v>
                </c:pt>
                <c:pt idx="2">
                  <c:v>2</c:v>
                </c:pt>
              </c:numCache>
            </c:numRef>
          </c:xVal>
          <c:yVal>
            <c:numRef>
              <c:f>石原凛人!$L$2:$L$4</c:f>
              <c:numCache>
                <c:formatCode>\+0.0;\-0.0;\±0</c:formatCode>
                <c:ptCount val="3"/>
                <c:pt idx="0">
                  <c:v>0</c:v>
                </c:pt>
                <c:pt idx="1">
                  <c:v>55.6</c:v>
                </c:pt>
                <c:pt idx="2">
                  <c:v>63.300000000000004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043D-430F-977D-5C3A392EBB2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石原凛人!$O$1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石原凛人!$N$2:$N$9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石原凛人!$O$2:$O$9</c:f>
              <c:numCache>
                <c:formatCode>\+0;\-0;\±0</c:formatCode>
                <c:ptCount val="8"/>
                <c:pt idx="0">
                  <c:v>1500</c:v>
                </c:pt>
                <c:pt idx="1">
                  <c:v>0</c:v>
                </c:pt>
                <c:pt idx="2">
                  <c:v>400</c:v>
                </c:pt>
                <c:pt idx="3">
                  <c:v>4750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373-4158-9C98-7AEA7FACC09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石原凛人!$A$35:$A$47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石原凛人!$B$35:$B$47</c:f>
              <c:numCache>
                <c:formatCode>0\ "回"</c:formatCode>
                <c:ptCount val="13"/>
                <c:pt idx="0">
                  <c:v>0</c:v>
                </c:pt>
                <c:pt idx="1">
                  <c:v>2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1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319-41F9-999F-8EE583FFDC0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渡部陵瑛!$L$1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渡部陵瑛!$K$2:$K$23</c:f>
              <c:numCache>
                <c:formatCode>General</c:formatCode>
                <c:ptCount val="2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</c:numCache>
            </c:numRef>
          </c:xVal>
          <c:yVal>
            <c:numRef>
              <c:f>渡部陵瑛!$L$2:$L$23</c:f>
              <c:numCache>
                <c:formatCode>\+0.0;\-0.0;\±0</c:formatCode>
                <c:ptCount val="22"/>
                <c:pt idx="0">
                  <c:v>0</c:v>
                </c:pt>
                <c:pt idx="1">
                  <c:v>-47.4</c:v>
                </c:pt>
                <c:pt idx="2">
                  <c:v>-73.2</c:v>
                </c:pt>
                <c:pt idx="3">
                  <c:v>-90.1</c:v>
                </c:pt>
                <c:pt idx="4">
                  <c:v>-138.80000000000001</c:v>
                </c:pt>
                <c:pt idx="5">
                  <c:v>-164.8</c:v>
                </c:pt>
                <c:pt idx="6">
                  <c:v>-206.20000000000002</c:v>
                </c:pt>
                <c:pt idx="7">
                  <c:v>-263.40000000000003</c:v>
                </c:pt>
                <c:pt idx="8">
                  <c:v>-307.00000000000006</c:v>
                </c:pt>
                <c:pt idx="9">
                  <c:v>-349.90000000000003</c:v>
                </c:pt>
                <c:pt idx="10">
                  <c:v>-338.20000000000005</c:v>
                </c:pt>
                <c:pt idx="11">
                  <c:v>-383.70000000000005</c:v>
                </c:pt>
                <c:pt idx="12">
                  <c:v>-430.50000000000006</c:v>
                </c:pt>
                <c:pt idx="13">
                  <c:v>-418.30000000000007</c:v>
                </c:pt>
                <c:pt idx="14">
                  <c:v>-355.50000000000006</c:v>
                </c:pt>
                <c:pt idx="15">
                  <c:v>-294.80000000000007</c:v>
                </c:pt>
                <c:pt idx="16">
                  <c:v>-238.90000000000006</c:v>
                </c:pt>
                <c:pt idx="17">
                  <c:v>-233.20000000000007</c:v>
                </c:pt>
                <c:pt idx="18">
                  <c:v>-287.20000000000005</c:v>
                </c:pt>
                <c:pt idx="19">
                  <c:v>-187.90000000000003</c:v>
                </c:pt>
                <c:pt idx="20">
                  <c:v>-176.10000000000002</c:v>
                </c:pt>
                <c:pt idx="21">
                  <c:v>-223.90000000000003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3018-44FC-92D4-4DBA88503C51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渡部陵瑛!$O$1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渡部陵瑛!$N$2:$N$9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渡部陵瑛!$O$2:$O$9</c:f>
              <c:numCache>
                <c:formatCode>\+0;\-0;\±0</c:formatCode>
                <c:ptCount val="8"/>
                <c:pt idx="0">
                  <c:v>2823.8095238095239</c:v>
                </c:pt>
                <c:pt idx="1">
                  <c:v>-304.76190476190476</c:v>
                </c:pt>
                <c:pt idx="2">
                  <c:v>-2452.6315789473683</c:v>
                </c:pt>
                <c:pt idx="3">
                  <c:v>-805.88235294117646</c:v>
                </c:pt>
                <c:pt idx="4">
                  <c:v>-483.33333333333331</c:v>
                </c:pt>
                <c:pt idx="5">
                  <c:v>-360</c:v>
                </c:pt>
                <c:pt idx="6">
                  <c:v>-2340</c:v>
                </c:pt>
                <c:pt idx="7">
                  <c:v>-200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CC9-44EA-BB49-9BD4A04D4B2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渡部陵瑛!$A$35:$A$47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渡部陵瑛!$B$35:$B$47</c:f>
              <c:numCache>
                <c:formatCode>0\ "回"</c:formatCode>
                <c:ptCount val="13"/>
                <c:pt idx="0">
                  <c:v>0</c:v>
                </c:pt>
                <c:pt idx="1">
                  <c:v>11</c:v>
                </c:pt>
                <c:pt idx="2">
                  <c:v>6</c:v>
                </c:pt>
                <c:pt idx="3">
                  <c:v>4</c:v>
                </c:pt>
                <c:pt idx="4">
                  <c:v>4</c:v>
                </c:pt>
                <c:pt idx="5">
                  <c:v>1</c:v>
                </c:pt>
                <c:pt idx="6">
                  <c:v>0</c:v>
                </c:pt>
                <c:pt idx="7">
                  <c:v>3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9635-4747-B14D-727F92765AE2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唐澤聖矢!$L$1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唐澤聖矢!$K$2:$K$3</c:f>
              <c:numCache>
                <c:formatCode>General</c:formatCode>
                <c:ptCount val="2"/>
                <c:pt idx="0">
                  <c:v>0</c:v>
                </c:pt>
                <c:pt idx="1">
                  <c:v>1</c:v>
                </c:pt>
              </c:numCache>
            </c:numRef>
          </c:xVal>
          <c:yVal>
            <c:numRef>
              <c:f>唐澤聖矢!$L$2:$L$3</c:f>
              <c:numCache>
                <c:formatCode>\+0.0;\-0.0;\±0</c:formatCode>
                <c:ptCount val="2"/>
                <c:pt idx="0">
                  <c:v>0</c:v>
                </c:pt>
                <c:pt idx="1">
                  <c:v>52.1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C5D-4DCD-AD61-131A1CD63B6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1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唐澤聖矢!$O$1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唐澤聖矢!$N$2:$N$9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唐澤聖矢!$O$2:$O$9</c:f>
              <c:numCache>
                <c:formatCode>\+0;\-0;\±0</c:formatCode>
                <c:ptCount val="8"/>
                <c:pt idx="0">
                  <c:v>0</c:v>
                </c:pt>
                <c:pt idx="1">
                  <c:v>-8000</c:v>
                </c:pt>
                <c:pt idx="2">
                  <c:v>16000</c:v>
                </c:pt>
                <c:pt idx="3">
                  <c:v>-2000</c:v>
                </c:pt>
                <c:pt idx="4">
                  <c:v>1100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8AD8-429A-9C13-BF9FBBC3467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唐澤聖矢!$A$35:$A$47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唐澤聖矢!$B$35:$B$47</c:f>
              <c:numCache>
                <c:formatCode>0\ "回"</c:formatCode>
                <c:ptCount val="13"/>
                <c:pt idx="0">
                  <c:v>1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3A51-4CE5-968F-6975916E8BE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清水常緑!$L$1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清水常緑!$K$2:$K$35</c:f>
              <c:numCache>
                <c:formatCode>General</c:formatCode>
                <c:ptCount val="3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  <c:pt idx="25">
                  <c:v>25</c:v>
                </c:pt>
                <c:pt idx="26">
                  <c:v>26</c:v>
                </c:pt>
                <c:pt idx="27">
                  <c:v>27</c:v>
                </c:pt>
                <c:pt idx="28">
                  <c:v>28</c:v>
                </c:pt>
                <c:pt idx="29">
                  <c:v>29</c:v>
                </c:pt>
                <c:pt idx="30">
                  <c:v>30</c:v>
                </c:pt>
                <c:pt idx="31">
                  <c:v>31</c:v>
                </c:pt>
                <c:pt idx="32">
                  <c:v>32</c:v>
                </c:pt>
                <c:pt idx="33">
                  <c:v>33</c:v>
                </c:pt>
              </c:numCache>
            </c:numRef>
          </c:xVal>
          <c:yVal>
            <c:numRef>
              <c:f>清水常緑!$L$2:$L$35</c:f>
              <c:numCache>
                <c:formatCode>\+0.0;\-0.0;\±0</c:formatCode>
                <c:ptCount val="34"/>
                <c:pt idx="0">
                  <c:v>0</c:v>
                </c:pt>
                <c:pt idx="1">
                  <c:v>6.3</c:v>
                </c:pt>
                <c:pt idx="2">
                  <c:v>15.8</c:v>
                </c:pt>
                <c:pt idx="3">
                  <c:v>0.60000000000000142</c:v>
                </c:pt>
                <c:pt idx="4">
                  <c:v>62.800000000000004</c:v>
                </c:pt>
                <c:pt idx="5">
                  <c:v>129</c:v>
                </c:pt>
                <c:pt idx="6">
                  <c:v>189.9</c:v>
                </c:pt>
                <c:pt idx="7">
                  <c:v>255.8</c:v>
                </c:pt>
                <c:pt idx="8">
                  <c:v>311.10000000000002</c:v>
                </c:pt>
                <c:pt idx="9">
                  <c:v>381.6</c:v>
                </c:pt>
                <c:pt idx="10">
                  <c:v>364</c:v>
                </c:pt>
                <c:pt idx="11">
                  <c:v>416.8</c:v>
                </c:pt>
                <c:pt idx="12">
                  <c:v>369.3</c:v>
                </c:pt>
                <c:pt idx="13">
                  <c:v>353.5</c:v>
                </c:pt>
                <c:pt idx="14">
                  <c:v>329.4</c:v>
                </c:pt>
                <c:pt idx="15">
                  <c:v>311</c:v>
                </c:pt>
                <c:pt idx="16">
                  <c:v>253.7</c:v>
                </c:pt>
                <c:pt idx="17">
                  <c:v>255.5</c:v>
                </c:pt>
                <c:pt idx="18">
                  <c:v>226.5</c:v>
                </c:pt>
                <c:pt idx="19">
                  <c:v>276.5</c:v>
                </c:pt>
                <c:pt idx="20">
                  <c:v>288.8</c:v>
                </c:pt>
                <c:pt idx="21">
                  <c:v>286.8</c:v>
                </c:pt>
                <c:pt idx="22">
                  <c:v>242.8</c:v>
                </c:pt>
                <c:pt idx="23">
                  <c:v>185.20000000000002</c:v>
                </c:pt>
                <c:pt idx="24">
                  <c:v>141.5</c:v>
                </c:pt>
                <c:pt idx="25">
                  <c:v>197.5</c:v>
                </c:pt>
                <c:pt idx="26">
                  <c:v>181.8</c:v>
                </c:pt>
                <c:pt idx="27">
                  <c:v>131.9</c:v>
                </c:pt>
                <c:pt idx="28">
                  <c:v>200.9</c:v>
                </c:pt>
                <c:pt idx="29">
                  <c:v>142.10000000000002</c:v>
                </c:pt>
                <c:pt idx="30">
                  <c:v>86.40000000000002</c:v>
                </c:pt>
                <c:pt idx="31">
                  <c:v>165.60000000000002</c:v>
                </c:pt>
                <c:pt idx="32">
                  <c:v>125.80000000000003</c:v>
                </c:pt>
                <c:pt idx="33">
                  <c:v>104.80000000000003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3E1-438D-A8DF-3359A277851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清水常緑!$O$1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清水常緑!$N$2:$N$9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清水常緑!$O$2:$O$9</c:f>
              <c:numCache>
                <c:formatCode>\+0;\-0;\±0</c:formatCode>
                <c:ptCount val="8"/>
                <c:pt idx="0">
                  <c:v>-684.84848484848487</c:v>
                </c:pt>
                <c:pt idx="1">
                  <c:v>857.57575757575762</c:v>
                </c:pt>
                <c:pt idx="2">
                  <c:v>906.06060606060601</c:v>
                </c:pt>
                <c:pt idx="3">
                  <c:v>-712.5</c:v>
                </c:pt>
                <c:pt idx="4">
                  <c:v>-1146.1538461538462</c:v>
                </c:pt>
                <c:pt idx="5">
                  <c:v>1147.3684210526317</c:v>
                </c:pt>
                <c:pt idx="6">
                  <c:v>2250</c:v>
                </c:pt>
                <c:pt idx="7">
                  <c:v>-2000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1509-4FD9-84DA-3D1A51EBBF3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清水常緑!$A$35:$A$47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清水常緑!$B$35:$B$47</c:f>
              <c:numCache>
                <c:formatCode>0\ "回"</c:formatCode>
                <c:ptCount val="13"/>
                <c:pt idx="0">
                  <c:v>9</c:v>
                </c:pt>
                <c:pt idx="1">
                  <c:v>8</c:v>
                </c:pt>
                <c:pt idx="2">
                  <c:v>13</c:v>
                </c:pt>
                <c:pt idx="3">
                  <c:v>8</c:v>
                </c:pt>
                <c:pt idx="4">
                  <c:v>8</c:v>
                </c:pt>
                <c:pt idx="5">
                  <c:v>7</c:v>
                </c:pt>
                <c:pt idx="6">
                  <c:v>2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1A78-4D8C-A826-5C2B58A1BCAB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所附快和!$L$1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所附快和!$K$2:$K$15</c:f>
              <c:numCache>
                <c:formatCode>General</c:formatCode>
                <c:ptCount val="14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</c:numCache>
            </c:numRef>
          </c:xVal>
          <c:yVal>
            <c:numRef>
              <c:f>所附快和!$L$2:$L$15</c:f>
              <c:numCache>
                <c:formatCode>\+0.0;\-0.0;\±0</c:formatCode>
                <c:ptCount val="14"/>
                <c:pt idx="0">
                  <c:v>0</c:v>
                </c:pt>
                <c:pt idx="1">
                  <c:v>-47</c:v>
                </c:pt>
                <c:pt idx="2">
                  <c:v>-38</c:v>
                </c:pt>
                <c:pt idx="3">
                  <c:v>-56.4</c:v>
                </c:pt>
                <c:pt idx="4">
                  <c:v>-75.400000000000006</c:v>
                </c:pt>
                <c:pt idx="5">
                  <c:v>-125.9</c:v>
                </c:pt>
                <c:pt idx="6">
                  <c:v>-178.9</c:v>
                </c:pt>
                <c:pt idx="7">
                  <c:v>-206</c:v>
                </c:pt>
                <c:pt idx="8">
                  <c:v>-256.7</c:v>
                </c:pt>
                <c:pt idx="9">
                  <c:v>-315.2</c:v>
                </c:pt>
                <c:pt idx="10">
                  <c:v>-315.09999999999997</c:v>
                </c:pt>
                <c:pt idx="11">
                  <c:v>-357.9</c:v>
                </c:pt>
                <c:pt idx="12">
                  <c:v>-303.79999999999995</c:v>
                </c:pt>
                <c:pt idx="13">
                  <c:v>-352.49999999999994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8A74-47BA-82A9-1FE82E0353D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所附快和!$O$1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所附快和!$N$2:$N$9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所附快和!$O$2:$O$9</c:f>
              <c:numCache>
                <c:formatCode>\+0;\-0;\±0</c:formatCode>
                <c:ptCount val="8"/>
                <c:pt idx="0">
                  <c:v>-3284.6153846153848</c:v>
                </c:pt>
                <c:pt idx="1">
                  <c:v>-2407.6923076923076</c:v>
                </c:pt>
                <c:pt idx="2">
                  <c:v>-2123.0769230769229</c:v>
                </c:pt>
                <c:pt idx="3">
                  <c:v>63.636363636363633</c:v>
                </c:pt>
                <c:pt idx="4">
                  <c:v>-500</c:v>
                </c:pt>
                <c:pt idx="5">
                  <c:v>-1800</c:v>
                </c:pt>
                <c:pt idx="6">
                  <c:v>-2000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EAF-4450-9C61-84EE05404D6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所附快和!$A$35:$A$47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所附快和!$B$35:$B$47</c:f>
              <c:numCache>
                <c:formatCode>0\ "回"</c:formatCode>
                <c:ptCount val="13"/>
                <c:pt idx="0">
                  <c:v>1</c:v>
                </c:pt>
                <c:pt idx="1">
                  <c:v>3</c:v>
                </c:pt>
                <c:pt idx="2">
                  <c:v>2</c:v>
                </c:pt>
                <c:pt idx="3">
                  <c:v>3</c:v>
                </c:pt>
                <c:pt idx="4">
                  <c:v>1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E6B-49A4-9E5F-A90C1C0CA04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長野柊馬!$L$1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長野柊馬!$K$2:$K$26</c:f>
              <c:numCache>
                <c:formatCode>General</c:formatCode>
                <c:ptCount val="25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  <c:pt idx="12">
                  <c:v>12</c:v>
                </c:pt>
                <c:pt idx="13">
                  <c:v>13</c:v>
                </c:pt>
                <c:pt idx="14">
                  <c:v>14</c:v>
                </c:pt>
                <c:pt idx="15">
                  <c:v>15</c:v>
                </c:pt>
                <c:pt idx="16">
                  <c:v>16</c:v>
                </c:pt>
                <c:pt idx="17">
                  <c:v>17</c:v>
                </c:pt>
                <c:pt idx="18">
                  <c:v>18</c:v>
                </c:pt>
                <c:pt idx="19">
                  <c:v>19</c:v>
                </c:pt>
                <c:pt idx="20">
                  <c:v>20</c:v>
                </c:pt>
                <c:pt idx="21">
                  <c:v>21</c:v>
                </c:pt>
                <c:pt idx="22">
                  <c:v>22</c:v>
                </c:pt>
                <c:pt idx="23">
                  <c:v>23</c:v>
                </c:pt>
                <c:pt idx="24">
                  <c:v>24</c:v>
                </c:pt>
              </c:numCache>
            </c:numRef>
          </c:xVal>
          <c:yVal>
            <c:numRef>
              <c:f>長野柊馬!$L$2:$L$26</c:f>
              <c:numCache>
                <c:formatCode>\+0.0;\-0.0;\±0</c:formatCode>
                <c:ptCount val="25"/>
                <c:pt idx="0">
                  <c:v>0</c:v>
                </c:pt>
                <c:pt idx="1">
                  <c:v>10.6</c:v>
                </c:pt>
                <c:pt idx="2">
                  <c:v>63.7</c:v>
                </c:pt>
                <c:pt idx="3">
                  <c:v>144.5</c:v>
                </c:pt>
                <c:pt idx="4">
                  <c:v>156.30000000000001</c:v>
                </c:pt>
                <c:pt idx="5">
                  <c:v>106.70000000000002</c:v>
                </c:pt>
                <c:pt idx="6">
                  <c:v>173.40000000000003</c:v>
                </c:pt>
                <c:pt idx="7">
                  <c:v>150.90000000000003</c:v>
                </c:pt>
                <c:pt idx="8">
                  <c:v>218.10000000000002</c:v>
                </c:pt>
                <c:pt idx="9">
                  <c:v>181.50000000000003</c:v>
                </c:pt>
                <c:pt idx="10">
                  <c:v>187.80000000000004</c:v>
                </c:pt>
                <c:pt idx="11">
                  <c:v>137.50000000000006</c:v>
                </c:pt>
                <c:pt idx="12">
                  <c:v>137.20000000000005</c:v>
                </c:pt>
                <c:pt idx="13">
                  <c:v>95.200000000000045</c:v>
                </c:pt>
                <c:pt idx="14">
                  <c:v>190.00000000000006</c:v>
                </c:pt>
                <c:pt idx="15">
                  <c:v>241.30000000000007</c:v>
                </c:pt>
                <c:pt idx="16">
                  <c:v>299.90000000000009</c:v>
                </c:pt>
                <c:pt idx="17">
                  <c:v>355.00000000000011</c:v>
                </c:pt>
                <c:pt idx="18">
                  <c:v>363.40000000000009</c:v>
                </c:pt>
                <c:pt idx="19">
                  <c:v>349.00000000000011</c:v>
                </c:pt>
                <c:pt idx="20">
                  <c:v>411.80000000000013</c:v>
                </c:pt>
                <c:pt idx="21">
                  <c:v>419.00000000000011</c:v>
                </c:pt>
                <c:pt idx="22">
                  <c:v>426.7000000000001</c:v>
                </c:pt>
                <c:pt idx="23">
                  <c:v>427.7000000000001</c:v>
                </c:pt>
                <c:pt idx="24">
                  <c:v>434.2000000000001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C1B-454B-937D-1B1351AB530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長野柊馬!$O$1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長野柊馬!$N$2:$N$9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長野柊馬!$O$2:$O$9</c:f>
              <c:numCache>
                <c:formatCode>\+0;\-0;\±0</c:formatCode>
                <c:ptCount val="8"/>
                <c:pt idx="0">
                  <c:v>1841.6666666666667</c:v>
                </c:pt>
                <c:pt idx="1">
                  <c:v>-25</c:v>
                </c:pt>
                <c:pt idx="2">
                  <c:v>2078.2608695652175</c:v>
                </c:pt>
                <c:pt idx="3">
                  <c:v>-652.63157894736844</c:v>
                </c:pt>
                <c:pt idx="4">
                  <c:v>2146.1538461538462</c:v>
                </c:pt>
                <c:pt idx="5">
                  <c:v>3445.4545454545455</c:v>
                </c:pt>
                <c:pt idx="6">
                  <c:v>-3600</c:v>
                </c:pt>
                <c:pt idx="7">
                  <c:v>-4000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407-4BC3-9B56-B14832830EE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2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長野柊馬!$A$35:$A$47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長野柊馬!$B$35:$B$47</c:f>
              <c:numCache>
                <c:formatCode>0\ "回"</c:formatCode>
                <c:ptCount val="13"/>
                <c:pt idx="0">
                  <c:v>4</c:v>
                </c:pt>
                <c:pt idx="1">
                  <c:v>8</c:v>
                </c:pt>
                <c:pt idx="2">
                  <c:v>11</c:v>
                </c:pt>
                <c:pt idx="3">
                  <c:v>11</c:v>
                </c:pt>
                <c:pt idx="4">
                  <c:v>4</c:v>
                </c:pt>
                <c:pt idx="5">
                  <c:v>3</c:v>
                </c:pt>
                <c:pt idx="6">
                  <c:v>1</c:v>
                </c:pt>
                <c:pt idx="7">
                  <c:v>1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1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07CC-457F-8414-35F6B74FB95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井澤軌人!$L$1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井澤軌人!$K$2:$K$11</c:f>
              <c:numCache>
                <c:formatCode>General</c:formatCode>
                <c:ptCount val="10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</c:numCache>
            </c:numRef>
          </c:xVal>
          <c:yVal>
            <c:numRef>
              <c:f>井澤軌人!$L$2:$L$11</c:f>
              <c:numCache>
                <c:formatCode>\+0.0;\-0.0;\±0</c:formatCode>
                <c:ptCount val="10"/>
                <c:pt idx="0">
                  <c:v>0</c:v>
                </c:pt>
                <c:pt idx="1">
                  <c:v>29.5</c:v>
                </c:pt>
                <c:pt idx="2">
                  <c:v>8.1999999999999993</c:v>
                </c:pt>
                <c:pt idx="3">
                  <c:v>-11</c:v>
                </c:pt>
                <c:pt idx="4">
                  <c:v>4.5999999999999996</c:v>
                </c:pt>
                <c:pt idx="5">
                  <c:v>-39.5</c:v>
                </c:pt>
                <c:pt idx="6">
                  <c:v>-72.900000000000006</c:v>
                </c:pt>
                <c:pt idx="7">
                  <c:v>-110.2</c:v>
                </c:pt>
                <c:pt idx="8">
                  <c:v>-142.30000000000001</c:v>
                </c:pt>
                <c:pt idx="9">
                  <c:v>-167.3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25DE-4672-9104-9E5CD34D5EEA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井澤軌人!$O$1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井澤軌人!$N$2:$N$9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井澤軌人!$O$2:$O$9</c:f>
              <c:numCache>
                <c:formatCode>\+0;\-0;\±0</c:formatCode>
                <c:ptCount val="8"/>
                <c:pt idx="0">
                  <c:v>-3188.8888888888887</c:v>
                </c:pt>
                <c:pt idx="1">
                  <c:v>-1344.4444444444443</c:v>
                </c:pt>
                <c:pt idx="2">
                  <c:v>-542.85714285714289</c:v>
                </c:pt>
                <c:pt idx="3">
                  <c:v>2000</c:v>
                </c:pt>
                <c:pt idx="4">
                  <c:v>-2900</c:v>
                </c:pt>
                <c:pt idx="5">
                  <c:v>-500</c:v>
                </c:pt>
                <c:pt idx="6">
                  <c:v>-1700</c:v>
                </c:pt>
                <c:pt idx="7">
                  <c:v>-1000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908-4C48-982C-E117F1EFC53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井澤軌人!$A$35:$A$47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井澤軌人!$B$35:$B$47</c:f>
              <c:numCache>
                <c:formatCode>0\ "回"</c:formatCode>
                <c:ptCount val="13"/>
                <c:pt idx="0">
                  <c:v>1</c:v>
                </c:pt>
                <c:pt idx="1">
                  <c:v>1</c:v>
                </c:pt>
                <c:pt idx="2">
                  <c:v>0</c:v>
                </c:pt>
                <c:pt idx="3">
                  <c:v>3</c:v>
                </c:pt>
                <c:pt idx="4">
                  <c:v>2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1A7-40A7-92A6-B92B8C70F11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小林圭太!$L$1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小林圭太!$K$2:$K$13</c:f>
              <c:numCache>
                <c:formatCode>General</c:formatCode>
                <c:ptCount val="12"/>
                <c:pt idx="0">
                  <c:v>0</c:v>
                </c:pt>
                <c:pt idx="1">
                  <c:v>1</c:v>
                </c:pt>
                <c:pt idx="2">
                  <c:v>2</c:v>
                </c:pt>
                <c:pt idx="3">
                  <c:v>3</c:v>
                </c:pt>
                <c:pt idx="4">
                  <c:v>4</c:v>
                </c:pt>
                <c:pt idx="5">
                  <c:v>5</c:v>
                </c:pt>
                <c:pt idx="6">
                  <c:v>6</c:v>
                </c:pt>
                <c:pt idx="7">
                  <c:v>7</c:v>
                </c:pt>
                <c:pt idx="8">
                  <c:v>8</c:v>
                </c:pt>
                <c:pt idx="9">
                  <c:v>9</c:v>
                </c:pt>
                <c:pt idx="10">
                  <c:v>10</c:v>
                </c:pt>
                <c:pt idx="11">
                  <c:v>11</c:v>
                </c:pt>
              </c:numCache>
            </c:numRef>
          </c:xVal>
          <c:yVal>
            <c:numRef>
              <c:f>小林圭太!$L$2:$L$13</c:f>
              <c:numCache>
                <c:formatCode>\+0.0;\-0.0;\±0</c:formatCode>
                <c:ptCount val="12"/>
                <c:pt idx="0">
                  <c:v>0</c:v>
                </c:pt>
                <c:pt idx="1">
                  <c:v>7</c:v>
                </c:pt>
                <c:pt idx="2">
                  <c:v>16.2</c:v>
                </c:pt>
                <c:pt idx="3">
                  <c:v>-42.2</c:v>
                </c:pt>
                <c:pt idx="4">
                  <c:v>-58.7</c:v>
                </c:pt>
                <c:pt idx="5">
                  <c:v>-45.5</c:v>
                </c:pt>
                <c:pt idx="6">
                  <c:v>-102</c:v>
                </c:pt>
                <c:pt idx="7">
                  <c:v>-152</c:v>
                </c:pt>
                <c:pt idx="8">
                  <c:v>-139.5</c:v>
                </c:pt>
                <c:pt idx="9">
                  <c:v>-71.5</c:v>
                </c:pt>
                <c:pt idx="10">
                  <c:v>-92.3</c:v>
                </c:pt>
                <c:pt idx="11">
                  <c:v>-133.5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9E5B-43E7-9B4B-128055D8AC1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小林圭太!$O$1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小林圭太!$N$2:$N$9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小林圭太!$O$2:$O$9</c:f>
              <c:numCache>
                <c:formatCode>\+0;\-0;\±0</c:formatCode>
                <c:ptCount val="8"/>
                <c:pt idx="0">
                  <c:v>-1472.7272727272727</c:v>
                </c:pt>
                <c:pt idx="1">
                  <c:v>-909.09090909090912</c:v>
                </c:pt>
                <c:pt idx="2">
                  <c:v>-2120</c:v>
                </c:pt>
                <c:pt idx="3">
                  <c:v>2112.5</c:v>
                </c:pt>
                <c:pt idx="4">
                  <c:v>-1212.5</c:v>
                </c:pt>
                <c:pt idx="5">
                  <c:v>-350</c:v>
                </c:pt>
                <c:pt idx="6">
                  <c:v>2900</c:v>
                </c:pt>
                <c:pt idx="7">
                  <c:v>750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D5BB-4234-8B4B-02FAD958F72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小林圭太!$A$35:$A$47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小林圭太!$B$35:$B$47</c:f>
              <c:numCache>
                <c:formatCode>0\ "回"</c:formatCode>
                <c:ptCount val="13"/>
                <c:pt idx="0">
                  <c:v>3</c:v>
                </c:pt>
                <c:pt idx="1">
                  <c:v>4</c:v>
                </c:pt>
                <c:pt idx="2">
                  <c:v>5</c:v>
                </c:pt>
                <c:pt idx="3">
                  <c:v>3</c:v>
                </c:pt>
                <c:pt idx="4">
                  <c:v>3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BD0B-429B-8DE9-9A02895E6A1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'Template (3)'!$L$1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'Template (3)'!$K$2:$K$9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'Template (3)'!$L$2:$L$9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615F-4986-AE2C-C9EC15E4C2E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'Template (3)'!$O$1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'Template (3)'!$N$2:$N$9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'Template (3)'!$O$2:$O$9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D69-4E17-AB85-D388A8D79B5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'Template (3)'!$A$35:$A$47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'Template (3)'!$B$35:$B$47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2A11-42BD-9696-BA9DDA6F33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3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scatterChart>
        <c:scatterStyle val="lineMarker"/>
        <c:varyColors val="0"/>
        <c:ser>
          <c:idx val="0"/>
          <c:order val="0"/>
          <c:tx>
            <c:strRef>
              <c:f>Template!$L$1</c:f>
              <c:strCache>
                <c:ptCount val="1"/>
                <c:pt idx="0">
                  <c:v>スコア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xVal>
            <c:numRef>
              <c:f>Template!$K$2:$K$9</c:f>
              <c:numCache>
                <c:formatCode>General</c:formatCode>
                <c:ptCount val="8"/>
                <c:pt idx="0">
                  <c:v>0</c:v>
                </c:pt>
              </c:numCache>
            </c:numRef>
          </c:xVal>
          <c:yVal>
            <c:numRef>
              <c:f>Template!$L$2:$L$9</c:f>
              <c:numCache>
                <c:formatCode>\+0.0;\-0.0;\±0</c:formatCode>
                <c:ptCount val="8"/>
                <c:pt idx="0">
                  <c:v>0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BF12-410E-A475-DF316030D15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630849320"/>
        <c:axId val="630849976"/>
      </c:scatterChart>
      <c:valAx>
        <c:axId val="630849320"/>
        <c:scaling>
          <c:orientation val="minMax"/>
        </c:scaling>
        <c:delete val="0"/>
        <c:axPos val="b"/>
        <c:majorGridlines>
          <c:spPr>
            <a:ln w="9525" cap="flat" cmpd="sng" algn="ctr">
              <a:noFill/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976"/>
        <c:crosses val="autoZero"/>
        <c:crossBetween val="midCat"/>
      </c:valAx>
      <c:valAx>
        <c:axId val="63084997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0"/>
        <c:majorTickMark val="none"/>
        <c:minorTickMark val="none"/>
        <c:tickLblPos val="nextTo"/>
        <c:spPr>
          <a:noFill/>
          <a:ln w="9525" cap="flat" cmpd="sng" algn="ctr">
            <a:noFill/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630849320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lineChart>
        <c:grouping val="standard"/>
        <c:varyColors val="0"/>
        <c:ser>
          <c:idx val="0"/>
          <c:order val="0"/>
          <c:tx>
            <c:strRef>
              <c:f>Template!$O$1</c:f>
              <c:strCache>
                <c:ptCount val="1"/>
                <c:pt idx="0">
                  <c:v>平均点数</c:v>
                </c:pt>
              </c:strCache>
            </c:strRef>
          </c:tx>
          <c:spPr>
            <a:ln w="19050" cap="rnd">
              <a:solidFill>
                <a:schemeClr val="accent1"/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accent1"/>
              </a:solidFill>
              <a:ln w="9525">
                <a:solidFill>
                  <a:schemeClr val="accent1"/>
                </a:solidFill>
              </a:ln>
              <a:effectLst/>
            </c:spPr>
          </c:marker>
          <c:cat>
            <c:strRef>
              <c:f>Template!$N$2:$N$9</c:f>
              <c:strCache>
                <c:ptCount val="8"/>
                <c:pt idx="0">
                  <c:v>東1局</c:v>
                </c:pt>
                <c:pt idx="1">
                  <c:v>東2局</c:v>
                </c:pt>
                <c:pt idx="2">
                  <c:v>東3局</c:v>
                </c:pt>
                <c:pt idx="3">
                  <c:v>東4局</c:v>
                </c:pt>
                <c:pt idx="4">
                  <c:v>南1局</c:v>
                </c:pt>
                <c:pt idx="5">
                  <c:v>南2局</c:v>
                </c:pt>
                <c:pt idx="6">
                  <c:v>南3局</c:v>
                </c:pt>
                <c:pt idx="7">
                  <c:v>南4局</c:v>
                </c:pt>
              </c:strCache>
            </c:strRef>
          </c:cat>
          <c:val>
            <c:numRef>
              <c:f>Template!$O$2:$O$9</c:f>
              <c:numCache>
                <c:formatCode>\+0;\-0;\±0</c:formatCode>
                <c:ptCount val="8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07B9-4D59-827D-4901E1671ED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62924448"/>
        <c:axId val="462923464"/>
      </c:lineChart>
      <c:catAx>
        <c:axId val="46292444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65000"/>
                <a:lumOff val="3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3464"/>
        <c:crosses val="autoZero"/>
        <c:auto val="1"/>
        <c:lblAlgn val="ctr"/>
        <c:lblOffset val="100"/>
        <c:noMultiLvlLbl val="0"/>
      </c:catAx>
      <c:valAx>
        <c:axId val="46292346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\+0;\-0;\±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462924448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hart14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ja-JP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/>
      <c:barChart>
        <c:barDir val="col"/>
        <c:grouping val="clustered"/>
        <c:varyColors val="0"/>
        <c:ser>
          <c:idx val="0"/>
          <c:order val="0"/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cat>
            <c:strRef>
              <c:f>Template!$A$35:$A$47</c:f>
              <c:strCache>
                <c:ptCount val="13"/>
                <c:pt idx="0">
                  <c:v>1翻</c:v>
                </c:pt>
                <c:pt idx="1">
                  <c:v>2翻</c:v>
                </c:pt>
                <c:pt idx="2">
                  <c:v>3翻</c:v>
                </c:pt>
                <c:pt idx="3">
                  <c:v>4翻</c:v>
                </c:pt>
                <c:pt idx="4">
                  <c:v>5翻</c:v>
                </c:pt>
                <c:pt idx="5">
                  <c:v>6翻</c:v>
                </c:pt>
                <c:pt idx="6">
                  <c:v>7翻</c:v>
                </c:pt>
                <c:pt idx="7">
                  <c:v>8翻</c:v>
                </c:pt>
                <c:pt idx="8">
                  <c:v>9翻</c:v>
                </c:pt>
                <c:pt idx="9">
                  <c:v>10翻</c:v>
                </c:pt>
                <c:pt idx="10">
                  <c:v>11翻</c:v>
                </c:pt>
                <c:pt idx="11">
                  <c:v>12翻</c:v>
                </c:pt>
                <c:pt idx="12">
                  <c:v>13翻～</c:v>
                </c:pt>
              </c:strCache>
            </c:strRef>
          </c:cat>
          <c:val>
            <c:numRef>
              <c:f>Template!$B$35:$B$47</c:f>
              <c:numCache>
                <c:formatCode>0\ "回"</c:formatCode>
                <c:ptCount val="13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</c:numCache>
            </c:numRef>
          </c:val>
          <c:extLst>
            <c:ext xmlns:c16="http://schemas.microsoft.com/office/drawing/2014/chart" uri="{C3380CC4-5D6E-409C-BE32-E72D297353CC}">
              <c16:uniqueId val="{00000000-E93E-4473-B72B-408AC7A24243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gapWidth val="5"/>
        <c:axId val="531235072"/>
        <c:axId val="531238024"/>
      </c:barChart>
      <c:catAx>
        <c:axId val="53123507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8024"/>
        <c:crosses val="autoZero"/>
        <c:auto val="1"/>
        <c:lblAlgn val="ctr"/>
        <c:lblOffset val="100"/>
        <c:noMultiLvlLbl val="0"/>
      </c:catAx>
      <c:valAx>
        <c:axId val="53123802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\ &quot;回&quot;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ja-JP"/>
          </a:p>
        </c:txPr>
        <c:crossAx val="53123507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ja-JP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2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5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8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4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7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9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0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3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6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8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9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Button" lockText="1"/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/Relationships>
</file>

<file path=xl/drawings/_rels/drawing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.xml"/><Relationship Id="rId2" Type="http://schemas.openxmlformats.org/officeDocument/2006/relationships/chart" Target="../charts/chart5.xml"/><Relationship Id="rId1" Type="http://schemas.openxmlformats.org/officeDocument/2006/relationships/chart" Target="../charts/chart4.xml"/></Relationships>
</file>

<file path=xl/drawings/_rels/drawing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.xml"/><Relationship Id="rId2" Type="http://schemas.openxmlformats.org/officeDocument/2006/relationships/chart" Target="../charts/chart8.xml"/><Relationship Id="rId1" Type="http://schemas.openxmlformats.org/officeDocument/2006/relationships/chart" Target="../charts/chart7.xml"/></Relationships>
</file>

<file path=xl/drawings/_rels/drawing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2" Type="http://schemas.openxmlformats.org/officeDocument/2006/relationships/chart" Target="../charts/chart11.xml"/><Relationship Id="rId1" Type="http://schemas.openxmlformats.org/officeDocument/2006/relationships/chart" Target="../charts/chart10.xml"/></Relationships>
</file>

<file path=xl/drawings/_rels/drawing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5.xml"/><Relationship Id="rId2" Type="http://schemas.openxmlformats.org/officeDocument/2006/relationships/chart" Target="../charts/chart14.xml"/><Relationship Id="rId1" Type="http://schemas.openxmlformats.org/officeDocument/2006/relationships/chart" Target="../charts/chart13.xml"/></Relationships>
</file>

<file path=xl/drawings/_rels/drawing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8.xml"/><Relationship Id="rId2" Type="http://schemas.openxmlformats.org/officeDocument/2006/relationships/chart" Target="../charts/chart17.xml"/><Relationship Id="rId1" Type="http://schemas.openxmlformats.org/officeDocument/2006/relationships/chart" Target="../charts/chart16.xml"/></Relationships>
</file>

<file path=xl/drawings/_rels/drawing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1.xml"/><Relationship Id="rId2" Type="http://schemas.openxmlformats.org/officeDocument/2006/relationships/chart" Target="../charts/chart20.xml"/><Relationship Id="rId1" Type="http://schemas.openxmlformats.org/officeDocument/2006/relationships/chart" Target="../charts/chart19.xml"/></Relationships>
</file>

<file path=xl/drawings/_rels/drawing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4.xml"/><Relationship Id="rId2" Type="http://schemas.openxmlformats.org/officeDocument/2006/relationships/chart" Target="../charts/chart23.xml"/><Relationship Id="rId1" Type="http://schemas.openxmlformats.org/officeDocument/2006/relationships/chart" Target="../charts/chart22.xml"/></Relationships>
</file>

<file path=xl/drawings/_rels/drawing1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27.xml"/><Relationship Id="rId2" Type="http://schemas.openxmlformats.org/officeDocument/2006/relationships/chart" Target="../charts/chart26.xml"/><Relationship Id="rId1" Type="http://schemas.openxmlformats.org/officeDocument/2006/relationships/chart" Target="../charts/chart25.xml"/></Relationships>
</file>

<file path=xl/drawings/_rels/drawing1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0.xml"/><Relationship Id="rId2" Type="http://schemas.openxmlformats.org/officeDocument/2006/relationships/chart" Target="../charts/chart29.xml"/><Relationship Id="rId1" Type="http://schemas.openxmlformats.org/officeDocument/2006/relationships/chart" Target="../charts/chart28.xml"/></Relationships>
</file>

<file path=xl/drawings/_rels/drawing1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3.xml"/><Relationship Id="rId2" Type="http://schemas.openxmlformats.org/officeDocument/2006/relationships/chart" Target="../charts/chart32.xml"/><Relationship Id="rId1" Type="http://schemas.openxmlformats.org/officeDocument/2006/relationships/chart" Target="../charts/chart31.xml"/></Relationships>
</file>

<file path=xl/drawings/_rels/drawing1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6.xml"/><Relationship Id="rId2" Type="http://schemas.openxmlformats.org/officeDocument/2006/relationships/chart" Target="../charts/chart35.xml"/><Relationship Id="rId1" Type="http://schemas.openxmlformats.org/officeDocument/2006/relationships/chart" Target="../charts/chart34.xml"/></Relationships>
</file>

<file path=xl/drawings/_rels/drawing1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39.xml"/><Relationship Id="rId2" Type="http://schemas.openxmlformats.org/officeDocument/2006/relationships/chart" Target="../charts/chart38.xml"/><Relationship Id="rId1" Type="http://schemas.openxmlformats.org/officeDocument/2006/relationships/chart" Target="../charts/chart37.xml"/></Relationships>
</file>

<file path=xl/drawings/_rels/drawing1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2.xml"/><Relationship Id="rId2" Type="http://schemas.openxmlformats.org/officeDocument/2006/relationships/chart" Target="../charts/chart41.xml"/><Relationship Id="rId1" Type="http://schemas.openxmlformats.org/officeDocument/2006/relationships/chart" Target="../charts/chart40.xml"/></Relationships>
</file>

<file path=xl/drawings/_rels/drawing1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5.xml"/><Relationship Id="rId2" Type="http://schemas.openxmlformats.org/officeDocument/2006/relationships/chart" Target="../charts/chart44.xml"/><Relationship Id="rId1" Type="http://schemas.openxmlformats.org/officeDocument/2006/relationships/chart" Target="../charts/chart43.xml"/></Relationships>
</file>

<file path=xl/drawings/_rels/drawing1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48.xml"/><Relationship Id="rId2" Type="http://schemas.openxmlformats.org/officeDocument/2006/relationships/chart" Target="../charts/chart47.xml"/><Relationship Id="rId1" Type="http://schemas.openxmlformats.org/officeDocument/2006/relationships/chart" Target="../charts/chart46.xml"/></Relationships>
</file>

<file path=xl/drawings/_rels/drawing1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1.xml"/><Relationship Id="rId2" Type="http://schemas.openxmlformats.org/officeDocument/2006/relationships/chart" Target="../charts/chart50.xml"/><Relationship Id="rId1" Type="http://schemas.openxmlformats.org/officeDocument/2006/relationships/chart" Target="../charts/chart49.xml"/></Relationships>
</file>

<file path=xl/drawings/_rels/drawing1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4.xml"/><Relationship Id="rId2" Type="http://schemas.openxmlformats.org/officeDocument/2006/relationships/chart" Target="../charts/chart53.xml"/><Relationship Id="rId1" Type="http://schemas.openxmlformats.org/officeDocument/2006/relationships/chart" Target="../charts/chart52.xml"/></Relationships>
</file>

<file path=xl/drawings/_rels/drawing2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57.xml"/><Relationship Id="rId2" Type="http://schemas.openxmlformats.org/officeDocument/2006/relationships/chart" Target="../charts/chart56.xml"/><Relationship Id="rId1" Type="http://schemas.openxmlformats.org/officeDocument/2006/relationships/chart" Target="../charts/chart55.xml"/></Relationships>
</file>

<file path=xl/drawings/_rels/drawing2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0.xml"/><Relationship Id="rId2" Type="http://schemas.openxmlformats.org/officeDocument/2006/relationships/chart" Target="../charts/chart59.xml"/><Relationship Id="rId1" Type="http://schemas.openxmlformats.org/officeDocument/2006/relationships/chart" Target="../charts/chart58.xml"/></Relationships>
</file>

<file path=xl/drawings/_rels/drawing2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3.xml"/><Relationship Id="rId2" Type="http://schemas.openxmlformats.org/officeDocument/2006/relationships/chart" Target="../charts/chart62.xml"/><Relationship Id="rId1" Type="http://schemas.openxmlformats.org/officeDocument/2006/relationships/chart" Target="../charts/chart61.xml"/></Relationships>
</file>

<file path=xl/drawings/_rels/drawing2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6.xml"/><Relationship Id="rId2" Type="http://schemas.openxmlformats.org/officeDocument/2006/relationships/chart" Target="../charts/chart65.xml"/><Relationship Id="rId1" Type="http://schemas.openxmlformats.org/officeDocument/2006/relationships/chart" Target="../charts/chart64.xml"/></Relationships>
</file>

<file path=xl/drawings/_rels/drawing2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69.xml"/><Relationship Id="rId2" Type="http://schemas.openxmlformats.org/officeDocument/2006/relationships/chart" Target="../charts/chart68.xml"/><Relationship Id="rId1" Type="http://schemas.openxmlformats.org/officeDocument/2006/relationships/chart" Target="../charts/chart67.xml"/></Relationships>
</file>

<file path=xl/drawings/_rels/drawing2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2.xml"/><Relationship Id="rId2" Type="http://schemas.openxmlformats.org/officeDocument/2006/relationships/chart" Target="../charts/chart71.xml"/><Relationship Id="rId1" Type="http://schemas.openxmlformats.org/officeDocument/2006/relationships/chart" Target="../charts/chart70.xml"/></Relationships>
</file>

<file path=xl/drawings/_rels/drawing2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5.xml"/><Relationship Id="rId2" Type="http://schemas.openxmlformats.org/officeDocument/2006/relationships/chart" Target="../charts/chart74.xml"/><Relationship Id="rId1" Type="http://schemas.openxmlformats.org/officeDocument/2006/relationships/chart" Target="../charts/chart73.xml"/></Relationships>
</file>

<file path=xl/drawings/_rels/drawing2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78.xml"/><Relationship Id="rId2" Type="http://schemas.openxmlformats.org/officeDocument/2006/relationships/chart" Target="../charts/chart77.xml"/><Relationship Id="rId1" Type="http://schemas.openxmlformats.org/officeDocument/2006/relationships/chart" Target="../charts/chart76.xml"/></Relationships>
</file>

<file path=xl/drawings/_rels/drawing2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1.xml"/><Relationship Id="rId2" Type="http://schemas.openxmlformats.org/officeDocument/2006/relationships/chart" Target="../charts/chart80.xml"/><Relationship Id="rId1" Type="http://schemas.openxmlformats.org/officeDocument/2006/relationships/chart" Target="../charts/chart79.xml"/></Relationships>
</file>

<file path=xl/drawings/_rels/drawing2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4.xml"/><Relationship Id="rId2" Type="http://schemas.openxmlformats.org/officeDocument/2006/relationships/chart" Target="../charts/chart83.xml"/><Relationship Id="rId1" Type="http://schemas.openxmlformats.org/officeDocument/2006/relationships/chart" Target="../charts/chart82.xml"/></Relationships>
</file>

<file path=xl/drawings/_rels/drawing3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87.xml"/><Relationship Id="rId2" Type="http://schemas.openxmlformats.org/officeDocument/2006/relationships/chart" Target="../charts/chart86.xml"/><Relationship Id="rId1" Type="http://schemas.openxmlformats.org/officeDocument/2006/relationships/chart" Target="../charts/chart85.xml"/></Relationships>
</file>

<file path=xl/drawings/_rels/drawing3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0.xml"/><Relationship Id="rId2" Type="http://schemas.openxmlformats.org/officeDocument/2006/relationships/chart" Target="../charts/chart89.xml"/><Relationship Id="rId1" Type="http://schemas.openxmlformats.org/officeDocument/2006/relationships/chart" Target="../charts/chart88.xml"/></Relationships>
</file>

<file path=xl/drawings/_rels/drawing3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3.xml"/><Relationship Id="rId2" Type="http://schemas.openxmlformats.org/officeDocument/2006/relationships/chart" Target="../charts/chart92.xml"/><Relationship Id="rId1" Type="http://schemas.openxmlformats.org/officeDocument/2006/relationships/chart" Target="../charts/chart91.xml"/></Relationships>
</file>

<file path=xl/drawings/_rels/drawing3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6.xml"/><Relationship Id="rId2" Type="http://schemas.openxmlformats.org/officeDocument/2006/relationships/chart" Target="../charts/chart95.xml"/><Relationship Id="rId1" Type="http://schemas.openxmlformats.org/officeDocument/2006/relationships/chart" Target="../charts/chart94.xml"/></Relationships>
</file>

<file path=xl/drawings/_rels/drawing3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99.xml"/><Relationship Id="rId2" Type="http://schemas.openxmlformats.org/officeDocument/2006/relationships/chart" Target="../charts/chart98.xml"/><Relationship Id="rId1" Type="http://schemas.openxmlformats.org/officeDocument/2006/relationships/chart" Target="../charts/chart97.xml"/></Relationships>
</file>

<file path=xl/drawings/_rels/drawing3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2.xml"/><Relationship Id="rId2" Type="http://schemas.openxmlformats.org/officeDocument/2006/relationships/chart" Target="../charts/chart101.xml"/><Relationship Id="rId1" Type="http://schemas.openxmlformats.org/officeDocument/2006/relationships/chart" Target="../charts/chart100.xml"/></Relationships>
</file>

<file path=xl/drawings/_rels/drawing3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5.xml"/><Relationship Id="rId2" Type="http://schemas.openxmlformats.org/officeDocument/2006/relationships/chart" Target="../charts/chart104.xml"/><Relationship Id="rId1" Type="http://schemas.openxmlformats.org/officeDocument/2006/relationships/chart" Target="../charts/chart103.xml"/></Relationships>
</file>

<file path=xl/drawings/_rels/drawing3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08.xml"/><Relationship Id="rId2" Type="http://schemas.openxmlformats.org/officeDocument/2006/relationships/chart" Target="../charts/chart107.xml"/><Relationship Id="rId1" Type="http://schemas.openxmlformats.org/officeDocument/2006/relationships/chart" Target="../charts/chart106.xml"/></Relationships>
</file>

<file path=xl/drawings/_rels/drawing3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1.xml"/><Relationship Id="rId2" Type="http://schemas.openxmlformats.org/officeDocument/2006/relationships/chart" Target="../charts/chart110.xml"/><Relationship Id="rId1" Type="http://schemas.openxmlformats.org/officeDocument/2006/relationships/chart" Target="../charts/chart109.xml"/></Relationships>
</file>

<file path=xl/drawings/_rels/drawing39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4.xml"/><Relationship Id="rId2" Type="http://schemas.openxmlformats.org/officeDocument/2006/relationships/chart" Target="../charts/chart113.xml"/><Relationship Id="rId1" Type="http://schemas.openxmlformats.org/officeDocument/2006/relationships/chart" Target="../charts/chart112.xml"/></Relationships>
</file>

<file path=xl/drawings/_rels/drawing40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17.xml"/><Relationship Id="rId2" Type="http://schemas.openxmlformats.org/officeDocument/2006/relationships/chart" Target="../charts/chart116.xml"/><Relationship Id="rId1" Type="http://schemas.openxmlformats.org/officeDocument/2006/relationships/chart" Target="../charts/chart115.xml"/></Relationships>
</file>

<file path=xl/drawings/_rels/drawing41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0.xml"/><Relationship Id="rId2" Type="http://schemas.openxmlformats.org/officeDocument/2006/relationships/chart" Target="../charts/chart119.xml"/><Relationship Id="rId1" Type="http://schemas.openxmlformats.org/officeDocument/2006/relationships/chart" Target="../charts/chart118.xml"/></Relationships>
</file>

<file path=xl/drawings/_rels/drawing4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3.xml"/><Relationship Id="rId2" Type="http://schemas.openxmlformats.org/officeDocument/2006/relationships/chart" Target="../charts/chart122.xml"/><Relationship Id="rId1" Type="http://schemas.openxmlformats.org/officeDocument/2006/relationships/chart" Target="../charts/chart121.xml"/></Relationships>
</file>

<file path=xl/drawings/_rels/drawing43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6.xml"/><Relationship Id="rId2" Type="http://schemas.openxmlformats.org/officeDocument/2006/relationships/chart" Target="../charts/chart125.xml"/><Relationship Id="rId1" Type="http://schemas.openxmlformats.org/officeDocument/2006/relationships/chart" Target="../charts/chart124.xml"/></Relationships>
</file>

<file path=xl/drawings/_rels/drawing44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9.xml"/><Relationship Id="rId2" Type="http://schemas.openxmlformats.org/officeDocument/2006/relationships/chart" Target="../charts/chart128.xml"/><Relationship Id="rId1" Type="http://schemas.openxmlformats.org/officeDocument/2006/relationships/chart" Target="../charts/chart127.xml"/></Relationships>
</file>

<file path=xl/drawings/_rels/drawing45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2.xml"/><Relationship Id="rId2" Type="http://schemas.openxmlformats.org/officeDocument/2006/relationships/chart" Target="../charts/chart131.xml"/><Relationship Id="rId1" Type="http://schemas.openxmlformats.org/officeDocument/2006/relationships/chart" Target="../charts/chart130.xml"/></Relationships>
</file>

<file path=xl/drawings/_rels/drawing46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5.xml"/><Relationship Id="rId2" Type="http://schemas.openxmlformats.org/officeDocument/2006/relationships/chart" Target="../charts/chart134.xml"/><Relationship Id="rId1" Type="http://schemas.openxmlformats.org/officeDocument/2006/relationships/chart" Target="../charts/chart133.xml"/></Relationships>
</file>

<file path=xl/drawings/_rels/drawing47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38.xml"/><Relationship Id="rId2" Type="http://schemas.openxmlformats.org/officeDocument/2006/relationships/chart" Target="../charts/chart137.xml"/><Relationship Id="rId1" Type="http://schemas.openxmlformats.org/officeDocument/2006/relationships/chart" Target="../charts/chart136.xml"/></Relationships>
</file>

<file path=xl/drawings/_rels/drawing48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41.xml"/><Relationship Id="rId2" Type="http://schemas.openxmlformats.org/officeDocument/2006/relationships/chart" Target="../charts/chart140.xml"/><Relationship Id="rId1" Type="http://schemas.openxmlformats.org/officeDocument/2006/relationships/chart" Target="../charts/chart139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0</xdr:col>
          <xdr:colOff>30480</xdr:colOff>
          <xdr:row>0</xdr:row>
          <xdr:rowOff>22860</xdr:rowOff>
        </xdr:from>
        <xdr:to>
          <xdr:col>0</xdr:col>
          <xdr:colOff>426720</xdr:colOff>
          <xdr:row>0</xdr:row>
          <xdr:rowOff>220980</xdr:rowOff>
        </xdr:to>
        <xdr:sp macro="" textlink="">
          <xdr:nvSpPr>
            <xdr:cNvPr id="31745" name="Button 1" hidden="1">
              <a:extLst>
                <a:ext uri="{63B3BB69-23CF-44E3-9099-C40C66FF867C}">
                  <a14:compatExt spid="_x0000_s31745"/>
                </a:ext>
                <a:ext uri="{FF2B5EF4-FFF2-40B4-BE49-F238E27FC236}">
                  <a16:creationId xmlns:a16="http://schemas.microsoft.com/office/drawing/2014/main" id="{00000000-0008-0000-0200-0000017C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36576" tIns="45720" rIns="36576" bIns="45720" anchor="ctr" upright="1"/>
            <a:lstStyle/>
            <a:p>
              <a:pPr algn="ctr" rtl="0">
                <a:defRPr sz="1000"/>
              </a:pPr>
              <a:r>
                <a:rPr lang="ja-JP" altLang="en-US" sz="1100" b="0" i="0" u="none" strike="noStrike" baseline="0">
                  <a:solidFill>
                    <a:srgbClr val="000000"/>
                  </a:solidFill>
                  <a:latin typeface="游ゴシック"/>
                  <a:ea typeface="游ゴシック"/>
                </a:rPr>
                <a:t>集計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0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0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0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1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2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1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1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1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1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1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2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2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3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3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3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4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4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4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5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5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5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6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6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6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7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7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7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39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8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8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8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0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9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9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9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1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A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A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A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2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B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B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B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3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C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C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C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4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D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D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D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5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E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E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E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6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2F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2F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2F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7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0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000-000003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0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drawings/drawing48.xml><?xml version="1.0" encoding="utf-8"?>
<xdr:wsDr xmlns:xdr="http://schemas.openxmlformats.org/drawingml/2006/spreadsheetDrawing" xmlns:a="http://schemas.openxmlformats.org/drawingml/2006/main">
  <xdr:twoCellAnchor>
    <xdr:from>
      <xdr:col>17</xdr:col>
      <xdr:colOff>258763</xdr:colOff>
      <xdr:row>0</xdr:row>
      <xdr:rowOff>211365</xdr:rowOff>
    </xdr:from>
    <xdr:to>
      <xdr:col>23</xdr:col>
      <xdr:colOff>376237</xdr:colOff>
      <xdr:row>11</xdr:row>
      <xdr:rowOff>149225</xdr:rowOff>
    </xdr:to>
    <xdr:graphicFrame macro="">
      <xdr:nvGraphicFramePr>
        <xdr:cNvPr id="2" name="Score">
          <a:extLst>
            <a:ext uri="{FF2B5EF4-FFF2-40B4-BE49-F238E27FC236}">
              <a16:creationId xmlns:a16="http://schemas.microsoft.com/office/drawing/2014/main" id="{00000000-0008-0000-3100-000002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17</xdr:col>
      <xdr:colOff>258100</xdr:colOff>
      <xdr:row>12</xdr:row>
      <xdr:rowOff>119838</xdr:rowOff>
    </xdr:from>
    <xdr:to>
      <xdr:col>23</xdr:col>
      <xdr:colOff>376900</xdr:colOff>
      <xdr:row>23</xdr:row>
      <xdr:rowOff>57963</xdr:rowOff>
    </xdr:to>
    <xdr:graphicFrame macro="">
      <xdr:nvGraphicFramePr>
        <xdr:cNvPr id="3" name="Kyoku">
          <a:extLst>
            <a:ext uri="{FF2B5EF4-FFF2-40B4-BE49-F238E27FC236}">
              <a16:creationId xmlns:a16="http://schemas.microsoft.com/office/drawing/2014/main" id="{00000000-0008-0000-31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17</xdr:col>
      <xdr:colOff>258100</xdr:colOff>
      <xdr:row>24</xdr:row>
      <xdr:rowOff>28575</xdr:rowOff>
    </xdr:from>
    <xdr:to>
      <xdr:col>23</xdr:col>
      <xdr:colOff>376900</xdr:colOff>
      <xdr:row>34</xdr:row>
      <xdr:rowOff>204825</xdr:rowOff>
    </xdr:to>
    <xdr:graphicFrame macro="">
      <xdr:nvGraphicFramePr>
        <xdr:cNvPr id="4" name="Fan">
          <a:extLst>
            <a:ext uri="{FF2B5EF4-FFF2-40B4-BE49-F238E27FC236}">
              <a16:creationId xmlns:a16="http://schemas.microsoft.com/office/drawing/2014/main" id="{00000000-0008-0000-3100-000004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テーマ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4" Type="http://schemas.openxmlformats.org/officeDocument/2006/relationships/ctrlProp" Target="../ctrlProps/ctrlProp1.xml"/></Relationships>
</file>

<file path=xl/worksheets/_rels/sheet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3.bin"/></Relationships>
</file>

<file path=xl/worksheets/_rels/sheet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5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6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7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8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9.xml"/><Relationship Id="rId1" Type="http://schemas.openxmlformats.org/officeDocument/2006/relationships/printerSettings" Target="../printerSettings/printerSettings9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0.xml"/><Relationship Id="rId1" Type="http://schemas.openxmlformats.org/officeDocument/2006/relationships/printerSettings" Target="../printerSettings/printerSettings10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1.xml"/><Relationship Id="rId1" Type="http://schemas.openxmlformats.org/officeDocument/2006/relationships/printerSettings" Target="../printerSettings/printerSettings11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2.xml"/><Relationship Id="rId1" Type="http://schemas.openxmlformats.org/officeDocument/2006/relationships/printerSettings" Target="../printerSettings/printerSettings12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3.xml"/><Relationship Id="rId1" Type="http://schemas.openxmlformats.org/officeDocument/2006/relationships/printerSettings" Target="../printerSettings/printerSettings13.bin"/></Relationships>
</file>

<file path=xl/worksheets/_rels/sheet1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4.xml"/><Relationship Id="rId1" Type="http://schemas.openxmlformats.org/officeDocument/2006/relationships/printerSettings" Target="../printerSettings/printerSettings14.bin"/></Relationships>
</file>

<file path=xl/worksheets/_rels/sheet1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5.xml"/><Relationship Id="rId1" Type="http://schemas.openxmlformats.org/officeDocument/2006/relationships/printerSettings" Target="../printerSettings/printerSettings15.bin"/></Relationships>
</file>

<file path=xl/worksheets/_rels/sheet1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6.xml"/><Relationship Id="rId1" Type="http://schemas.openxmlformats.org/officeDocument/2006/relationships/printerSettings" Target="../printerSettings/printerSettings16.bin"/></Relationships>
</file>

<file path=xl/worksheets/_rels/sheet1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7.xml"/><Relationship Id="rId1" Type="http://schemas.openxmlformats.org/officeDocument/2006/relationships/printerSettings" Target="../printerSettings/printerSettings17.bin"/></Relationships>
</file>

<file path=xl/worksheets/_rels/sheet2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8.xml"/><Relationship Id="rId1" Type="http://schemas.openxmlformats.org/officeDocument/2006/relationships/printerSettings" Target="../printerSettings/printerSettings18.bin"/></Relationships>
</file>

<file path=xl/worksheets/_rels/sheet2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9.xml"/><Relationship Id="rId1" Type="http://schemas.openxmlformats.org/officeDocument/2006/relationships/printerSettings" Target="../printerSettings/printerSettings19.bin"/></Relationships>
</file>

<file path=xl/worksheets/_rels/sheet2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0.xml"/><Relationship Id="rId1" Type="http://schemas.openxmlformats.org/officeDocument/2006/relationships/printerSettings" Target="../printerSettings/printerSettings20.bin"/></Relationships>
</file>

<file path=xl/worksheets/_rels/sheet2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1.xml"/><Relationship Id="rId1" Type="http://schemas.openxmlformats.org/officeDocument/2006/relationships/printerSettings" Target="../printerSettings/printerSettings21.bin"/></Relationships>
</file>

<file path=xl/worksheets/_rels/sheet2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2.xml"/><Relationship Id="rId1" Type="http://schemas.openxmlformats.org/officeDocument/2006/relationships/printerSettings" Target="../printerSettings/printerSettings22.bin"/></Relationships>
</file>

<file path=xl/worksheets/_rels/sheet2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3.xml"/><Relationship Id="rId1" Type="http://schemas.openxmlformats.org/officeDocument/2006/relationships/printerSettings" Target="../printerSettings/printerSettings23.bin"/></Relationships>
</file>

<file path=xl/worksheets/_rels/sheet2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4.xml"/><Relationship Id="rId1" Type="http://schemas.openxmlformats.org/officeDocument/2006/relationships/printerSettings" Target="../printerSettings/printerSettings24.bin"/></Relationships>
</file>

<file path=xl/worksheets/_rels/sheet2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5.xml"/><Relationship Id="rId1" Type="http://schemas.openxmlformats.org/officeDocument/2006/relationships/printerSettings" Target="../printerSettings/printerSettings25.bin"/></Relationships>
</file>

<file path=xl/worksheets/_rels/sheet2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6.xml"/><Relationship Id="rId1" Type="http://schemas.openxmlformats.org/officeDocument/2006/relationships/printerSettings" Target="../printerSettings/printerSettings26.bin"/></Relationships>
</file>

<file path=xl/worksheets/_rels/sheet2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7.xml"/><Relationship Id="rId1" Type="http://schemas.openxmlformats.org/officeDocument/2006/relationships/printerSettings" Target="../printerSettings/printerSettings27.bin"/></Relationships>
</file>

<file path=xl/worksheets/_rels/sheet3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8.xml"/><Relationship Id="rId1" Type="http://schemas.openxmlformats.org/officeDocument/2006/relationships/printerSettings" Target="../printerSettings/printerSettings28.bin"/></Relationships>
</file>

<file path=xl/worksheets/_rels/sheet3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9.xml"/><Relationship Id="rId1" Type="http://schemas.openxmlformats.org/officeDocument/2006/relationships/printerSettings" Target="../printerSettings/printerSettings29.bin"/></Relationships>
</file>

<file path=xl/worksheets/_rels/sheet3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0.xml"/><Relationship Id="rId1" Type="http://schemas.openxmlformats.org/officeDocument/2006/relationships/printerSettings" Target="../printerSettings/printerSettings30.bin"/></Relationships>
</file>

<file path=xl/worksheets/_rels/sheet3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1.xml"/><Relationship Id="rId1" Type="http://schemas.openxmlformats.org/officeDocument/2006/relationships/printerSettings" Target="../printerSettings/printerSettings31.bin"/></Relationships>
</file>

<file path=xl/worksheets/_rels/sheet3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2.xml"/><Relationship Id="rId1" Type="http://schemas.openxmlformats.org/officeDocument/2006/relationships/printerSettings" Target="../printerSettings/printerSettings32.bin"/></Relationships>
</file>

<file path=xl/worksheets/_rels/sheet3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3.xml"/><Relationship Id="rId1" Type="http://schemas.openxmlformats.org/officeDocument/2006/relationships/printerSettings" Target="../printerSettings/printerSettings33.bin"/></Relationships>
</file>

<file path=xl/worksheets/_rels/sheet3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4.xml"/><Relationship Id="rId1" Type="http://schemas.openxmlformats.org/officeDocument/2006/relationships/printerSettings" Target="../printerSettings/printerSettings34.bin"/></Relationships>
</file>

<file path=xl/worksheets/_rels/sheet3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5.xml"/><Relationship Id="rId1" Type="http://schemas.openxmlformats.org/officeDocument/2006/relationships/printerSettings" Target="../printerSettings/printerSettings35.bin"/></Relationships>
</file>

<file path=xl/worksheets/_rels/sheet3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6.xml"/><Relationship Id="rId1" Type="http://schemas.openxmlformats.org/officeDocument/2006/relationships/printerSettings" Target="../printerSettings/printerSettings36.bin"/></Relationships>
</file>

<file path=xl/worksheets/_rels/sheet3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7.xml"/><Relationship Id="rId1" Type="http://schemas.openxmlformats.org/officeDocument/2006/relationships/printerSettings" Target="../printerSettings/printerSettings37.bin"/></Relationships>
</file>

<file path=xl/worksheets/_rels/sheet4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8.xml"/><Relationship Id="rId1" Type="http://schemas.openxmlformats.org/officeDocument/2006/relationships/printerSettings" Target="../printerSettings/printerSettings38.bin"/></Relationships>
</file>

<file path=xl/worksheets/_rels/sheet4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9.xml"/><Relationship Id="rId1" Type="http://schemas.openxmlformats.org/officeDocument/2006/relationships/printerSettings" Target="../printerSettings/printerSettings39.bin"/></Relationships>
</file>

<file path=xl/worksheets/_rels/sheet4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0.xml"/><Relationship Id="rId1" Type="http://schemas.openxmlformats.org/officeDocument/2006/relationships/printerSettings" Target="../printerSettings/printerSettings40.bin"/></Relationships>
</file>

<file path=xl/worksheets/_rels/sheet4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1.xml"/><Relationship Id="rId1" Type="http://schemas.openxmlformats.org/officeDocument/2006/relationships/printerSettings" Target="../printerSettings/printerSettings41.bin"/></Relationships>
</file>

<file path=xl/worksheets/_rels/sheet4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2.xml"/><Relationship Id="rId1" Type="http://schemas.openxmlformats.org/officeDocument/2006/relationships/printerSettings" Target="../printerSettings/printerSettings42.bin"/></Relationships>
</file>

<file path=xl/worksheets/_rels/sheet4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3.xml"/><Relationship Id="rId1" Type="http://schemas.openxmlformats.org/officeDocument/2006/relationships/printerSettings" Target="../printerSettings/printerSettings43.bin"/></Relationships>
</file>

<file path=xl/worksheets/_rels/sheet46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4.xml"/><Relationship Id="rId1" Type="http://schemas.openxmlformats.org/officeDocument/2006/relationships/printerSettings" Target="../printerSettings/printerSettings44.bin"/></Relationships>
</file>

<file path=xl/worksheets/_rels/sheet47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5.xml"/><Relationship Id="rId1" Type="http://schemas.openxmlformats.org/officeDocument/2006/relationships/printerSettings" Target="../printerSettings/printerSettings45.bin"/></Relationships>
</file>

<file path=xl/worksheets/_rels/sheet4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6.xml"/><Relationship Id="rId1" Type="http://schemas.openxmlformats.org/officeDocument/2006/relationships/printerSettings" Target="../printerSettings/printerSettings46.bin"/></Relationships>
</file>

<file path=xl/worksheets/_rels/sheet4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7.xml"/><Relationship Id="rId1" Type="http://schemas.openxmlformats.org/officeDocument/2006/relationships/printerSettings" Target="../printerSettings/printerSettings47.bin"/></Relationships>
</file>

<file path=xl/worksheets/_rels/sheet5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8.xml"/><Relationship Id="rId1" Type="http://schemas.openxmlformats.org/officeDocument/2006/relationships/printerSettings" Target="../printerSettings/printerSettings48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0234C90-B33D-4483-A231-EEDC080ABC69}">
  <sheetPr codeName="Sheet3"/>
  <dimension ref="A1:E99"/>
  <sheetViews>
    <sheetView workbookViewId="0"/>
  </sheetViews>
  <sheetFormatPr defaultColWidth="9" defaultRowHeight="18"/>
  <cols>
    <col min="1" max="1" width="19.19921875" style="24" customWidth="1"/>
    <col min="2" max="2" width="19.19921875" style="25" customWidth="1"/>
    <col min="3" max="16384" width="9" style="24"/>
  </cols>
  <sheetData>
    <row r="1" spans="1:4">
      <c r="A1" s="23">
        <v>32874</v>
      </c>
      <c r="B1" s="23">
        <v>2958465</v>
      </c>
    </row>
    <row r="2" spans="1:4">
      <c r="A2" s="24" t="s">
        <v>160</v>
      </c>
      <c r="B2" s="25">
        <v>45026.424027777779</v>
      </c>
      <c r="C2" s="24" t="s">
        <v>102</v>
      </c>
    </row>
    <row r="3" spans="1:4">
      <c r="A3" s="24" t="s">
        <v>165</v>
      </c>
      <c r="B3" s="25">
        <v>45026.424027777779</v>
      </c>
      <c r="C3" s="24" t="s">
        <v>102</v>
      </c>
    </row>
    <row r="4" spans="1:4">
      <c r="A4" s="24" t="s">
        <v>174</v>
      </c>
      <c r="B4" s="25">
        <v>45026.424027777779</v>
      </c>
      <c r="C4" s="24" t="s">
        <v>102</v>
      </c>
      <c r="D4" s="24" t="s">
        <v>176</v>
      </c>
    </row>
    <row r="5" spans="1:4">
      <c r="A5" s="24" t="s">
        <v>178</v>
      </c>
      <c r="B5" s="25">
        <v>45026.424039351848</v>
      </c>
      <c r="C5" s="24" t="s">
        <v>102</v>
      </c>
      <c r="D5" s="24" t="s">
        <v>176</v>
      </c>
    </row>
    <row r="6" spans="1:4">
      <c r="A6" s="24" t="s">
        <v>188</v>
      </c>
      <c r="B6" s="25">
        <v>45026.424039351848</v>
      </c>
      <c r="C6" s="24" t="s">
        <v>102</v>
      </c>
      <c r="D6" s="24" t="s">
        <v>176</v>
      </c>
    </row>
    <row r="7" spans="1:4">
      <c r="A7" s="24" t="s">
        <v>189</v>
      </c>
      <c r="B7" s="25">
        <v>45026.424039351848</v>
      </c>
      <c r="C7" s="24" t="s">
        <v>102</v>
      </c>
      <c r="D7" s="24" t="s">
        <v>176</v>
      </c>
    </row>
    <row r="8" spans="1:4">
      <c r="A8" s="24" t="s">
        <v>190</v>
      </c>
      <c r="B8" s="25">
        <v>45026.424039351848</v>
      </c>
      <c r="C8" s="24" t="s">
        <v>102</v>
      </c>
      <c r="D8" s="24" t="s">
        <v>176</v>
      </c>
    </row>
    <row r="9" spans="1:4">
      <c r="A9" s="24" t="s">
        <v>192</v>
      </c>
      <c r="B9" s="25">
        <v>45026.424050925925</v>
      </c>
      <c r="C9" s="24" t="s">
        <v>102</v>
      </c>
      <c r="D9" s="24" t="s">
        <v>176</v>
      </c>
    </row>
    <row r="10" spans="1:4">
      <c r="A10" s="24" t="s">
        <v>193</v>
      </c>
      <c r="B10" s="25">
        <v>45026.424050925925</v>
      </c>
      <c r="C10" s="24" t="s">
        <v>102</v>
      </c>
      <c r="D10" s="24" t="s">
        <v>176</v>
      </c>
    </row>
    <row r="11" spans="1:4">
      <c r="A11" s="24" t="s">
        <v>194</v>
      </c>
      <c r="B11" s="25">
        <v>45026.424050925925</v>
      </c>
      <c r="C11" s="24" t="s">
        <v>102</v>
      </c>
      <c r="D11" s="24" t="s">
        <v>176</v>
      </c>
    </row>
    <row r="12" spans="1:4">
      <c r="A12" s="24" t="s">
        <v>197</v>
      </c>
      <c r="B12" s="25">
        <v>45026.424062500002</v>
      </c>
      <c r="C12" s="24" t="s">
        <v>102</v>
      </c>
      <c r="D12" s="24" t="s">
        <v>176</v>
      </c>
    </row>
    <row r="13" spans="1:4">
      <c r="A13" s="24" t="s">
        <v>198</v>
      </c>
      <c r="B13" s="25">
        <v>45026.424062500002</v>
      </c>
      <c r="C13" s="24" t="s">
        <v>102</v>
      </c>
      <c r="D13" s="24" t="s">
        <v>176</v>
      </c>
    </row>
    <row r="14" spans="1:4">
      <c r="A14" s="24" t="s">
        <v>201</v>
      </c>
      <c r="B14" s="25">
        <v>45026.424062500002</v>
      </c>
      <c r="C14" s="24" t="s">
        <v>102</v>
      </c>
      <c r="D14" s="24" t="s">
        <v>176</v>
      </c>
    </row>
    <row r="15" spans="1:4">
      <c r="A15" s="24" t="s">
        <v>204</v>
      </c>
      <c r="B15" s="25">
        <v>45026.424062500002</v>
      </c>
      <c r="C15" s="24" t="s">
        <v>102</v>
      </c>
      <c r="D15" s="24" t="s">
        <v>176</v>
      </c>
    </row>
    <row r="16" spans="1:4">
      <c r="A16" s="24" t="s">
        <v>206</v>
      </c>
      <c r="B16" s="25">
        <v>45026.424074074072</v>
      </c>
      <c r="C16" s="24" t="s">
        <v>102</v>
      </c>
      <c r="D16" s="24" t="s">
        <v>176</v>
      </c>
    </row>
    <row r="17" spans="1:5">
      <c r="A17" s="24" t="s">
        <v>207</v>
      </c>
      <c r="B17" s="25">
        <v>45026.424074074072</v>
      </c>
      <c r="C17" s="24" t="s">
        <v>102</v>
      </c>
      <c r="D17" s="24" t="s">
        <v>176</v>
      </c>
    </row>
    <row r="18" spans="1:5">
      <c r="A18" s="24" t="s">
        <v>209</v>
      </c>
      <c r="B18" s="25">
        <v>45026.424074074072</v>
      </c>
      <c r="C18" s="24" t="s">
        <v>102</v>
      </c>
    </row>
    <row r="19" spans="1:5">
      <c r="A19" s="24" t="s">
        <v>210</v>
      </c>
      <c r="B19" s="25">
        <v>45026.424074074072</v>
      </c>
      <c r="C19" s="24" t="s">
        <v>102</v>
      </c>
      <c r="D19" s="24" t="s">
        <v>176</v>
      </c>
    </row>
    <row r="20" spans="1:5">
      <c r="A20" s="24" t="s">
        <v>211</v>
      </c>
      <c r="B20" s="25">
        <v>45026.424085648148</v>
      </c>
      <c r="C20" s="24" t="s">
        <v>102</v>
      </c>
      <c r="D20" s="24" t="s">
        <v>176</v>
      </c>
    </row>
    <row r="21" spans="1:5">
      <c r="A21" s="24" t="s">
        <v>212</v>
      </c>
      <c r="B21" s="25">
        <v>45026.424085648148</v>
      </c>
      <c r="C21" s="24" t="s">
        <v>102</v>
      </c>
    </row>
    <row r="22" spans="1:5">
      <c r="A22" s="24" t="s">
        <v>214</v>
      </c>
      <c r="B22" s="25">
        <v>45026.424085648148</v>
      </c>
      <c r="C22" s="24" t="s">
        <v>102</v>
      </c>
    </row>
    <row r="23" spans="1:5">
      <c r="A23" s="24" t="s">
        <v>217</v>
      </c>
      <c r="B23" s="25">
        <v>45026.424085648148</v>
      </c>
      <c r="C23" s="24" t="s">
        <v>102</v>
      </c>
    </row>
    <row r="24" spans="1:5">
      <c r="A24" s="24" t="s">
        <v>218</v>
      </c>
      <c r="B24" s="25">
        <v>45026.424097222225</v>
      </c>
      <c r="C24" s="24" t="s">
        <v>102</v>
      </c>
    </row>
    <row r="25" spans="1:5">
      <c r="A25" s="24" t="s">
        <v>219</v>
      </c>
      <c r="B25" s="25">
        <v>45026.424097222225</v>
      </c>
      <c r="C25" s="24" t="s">
        <v>102</v>
      </c>
      <c r="D25" s="24" t="s">
        <v>176</v>
      </c>
    </row>
    <row r="26" spans="1:5">
      <c r="A26" s="24" t="s">
        <v>220</v>
      </c>
      <c r="B26" s="25">
        <v>45026.424097222225</v>
      </c>
      <c r="C26" s="24" t="s">
        <v>102</v>
      </c>
      <c r="D26" s="24" t="s">
        <v>176</v>
      </c>
      <c r="E26" s="24" t="s">
        <v>221</v>
      </c>
    </row>
    <row r="27" spans="1:5">
      <c r="A27" s="24" t="s">
        <v>222</v>
      </c>
      <c r="B27" s="25">
        <v>45026.424108796295</v>
      </c>
      <c r="C27" s="24" t="s">
        <v>102</v>
      </c>
      <c r="D27" s="24" t="s">
        <v>176</v>
      </c>
    </row>
    <row r="28" spans="1:5">
      <c r="A28" s="24" t="s">
        <v>224</v>
      </c>
      <c r="B28" s="25">
        <v>45026.424108796295</v>
      </c>
      <c r="C28" s="24" t="s">
        <v>102</v>
      </c>
    </row>
    <row r="29" spans="1:5">
      <c r="A29" s="24" t="s">
        <v>225</v>
      </c>
      <c r="B29" s="25">
        <v>45026.424108796295</v>
      </c>
      <c r="C29" s="24" t="s">
        <v>102</v>
      </c>
      <c r="D29" s="24" t="s">
        <v>176</v>
      </c>
    </row>
    <row r="30" spans="1:5">
      <c r="A30" s="24" t="s">
        <v>226</v>
      </c>
      <c r="B30" s="25">
        <v>45026.424108796295</v>
      </c>
      <c r="C30" s="24" t="s">
        <v>102</v>
      </c>
    </row>
    <row r="31" spans="1:5">
      <c r="A31" s="24" t="s">
        <v>229</v>
      </c>
      <c r="B31" s="25">
        <v>45026.424108796295</v>
      </c>
      <c r="C31" s="24" t="s">
        <v>102</v>
      </c>
    </row>
    <row r="32" spans="1:5">
      <c r="A32" s="24" t="s">
        <v>230</v>
      </c>
      <c r="B32" s="25">
        <v>44742.77925925926</v>
      </c>
      <c r="C32" s="24" t="s">
        <v>102</v>
      </c>
      <c r="D32" s="24" t="s">
        <v>176</v>
      </c>
    </row>
    <row r="33" spans="1:3">
      <c r="A33" s="24" t="s">
        <v>232</v>
      </c>
      <c r="B33" s="25">
        <v>45026.424120370371</v>
      </c>
      <c r="C33" s="24" t="s">
        <v>102</v>
      </c>
    </row>
    <row r="34" spans="1:3">
      <c r="A34" s="24" t="s">
        <v>233</v>
      </c>
      <c r="B34" s="25">
        <v>45026.424120370371</v>
      </c>
      <c r="C34" s="24" t="s">
        <v>102</v>
      </c>
    </row>
    <row r="35" spans="1:3">
      <c r="A35" s="24" t="s">
        <v>234</v>
      </c>
      <c r="B35" s="25">
        <v>45026.424120370371</v>
      </c>
      <c r="C35" s="24" t="s">
        <v>102</v>
      </c>
    </row>
    <row r="36" spans="1:3">
      <c r="A36" s="24" t="s">
        <v>236</v>
      </c>
      <c r="B36" s="25">
        <v>45026.424120370371</v>
      </c>
      <c r="C36" s="24" t="s">
        <v>102</v>
      </c>
    </row>
    <row r="37" spans="1:3">
      <c r="A37" s="24" t="s">
        <v>237</v>
      </c>
      <c r="B37" s="25">
        <v>44777.72625</v>
      </c>
      <c r="C37" s="24" t="s">
        <v>102</v>
      </c>
    </row>
    <row r="38" spans="1:3">
      <c r="A38" s="24" t="s">
        <v>239</v>
      </c>
      <c r="B38" s="25">
        <v>44777.772175925929</v>
      </c>
      <c r="C38" s="24" t="s">
        <v>102</v>
      </c>
    </row>
    <row r="39" spans="1:3">
      <c r="A39" s="24" t="s">
        <v>240</v>
      </c>
      <c r="B39" s="25">
        <v>44840.725868055553</v>
      </c>
      <c r="C39" s="24" t="s">
        <v>102</v>
      </c>
    </row>
    <row r="40" spans="1:3">
      <c r="A40" s="24" t="s">
        <v>242</v>
      </c>
      <c r="B40" s="25">
        <v>44840.773032407407</v>
      </c>
      <c r="C40" s="24" t="s">
        <v>102</v>
      </c>
    </row>
    <row r="41" spans="1:3">
      <c r="A41" s="24" t="s">
        <v>243</v>
      </c>
      <c r="B41" s="25">
        <v>44866.736504629633</v>
      </c>
      <c r="C41" s="24" t="s">
        <v>102</v>
      </c>
    </row>
    <row r="42" spans="1:3">
      <c r="A42" s="24" t="s">
        <v>245</v>
      </c>
      <c r="B42" s="25">
        <v>44866.778969907406</v>
      </c>
      <c r="C42" s="24" t="s">
        <v>102</v>
      </c>
    </row>
    <row r="43" spans="1:3">
      <c r="A43" s="24" t="s">
        <v>246</v>
      </c>
      <c r="B43" s="25">
        <v>44901.726504629631</v>
      </c>
      <c r="C43" s="24" t="s">
        <v>102</v>
      </c>
    </row>
    <row r="44" spans="1:3">
      <c r="A44" s="24" t="s">
        <v>247</v>
      </c>
      <c r="B44" s="25">
        <v>44903.385300925926</v>
      </c>
      <c r="C44" s="24" t="s">
        <v>102</v>
      </c>
    </row>
    <row r="45" spans="1:3">
      <c r="A45" s="24" t="s">
        <v>248</v>
      </c>
      <c r="B45" s="25">
        <v>44903.731898148151</v>
      </c>
      <c r="C45" s="24" t="s">
        <v>102</v>
      </c>
    </row>
    <row r="46" spans="1:3">
      <c r="A46" s="24" t="s">
        <v>249</v>
      </c>
      <c r="B46" s="25">
        <v>44903.777106481481</v>
      </c>
      <c r="C46" s="24" t="s">
        <v>102</v>
      </c>
    </row>
    <row r="47" spans="1:3">
      <c r="A47" s="24" t="s">
        <v>250</v>
      </c>
      <c r="B47" s="25">
        <v>44908.727673611109</v>
      </c>
      <c r="C47" s="24" t="s">
        <v>102</v>
      </c>
    </row>
    <row r="48" spans="1:3">
      <c r="A48" s="24" t="s">
        <v>251</v>
      </c>
      <c r="B48" s="25">
        <v>44908.776250000003</v>
      </c>
      <c r="C48" s="24" t="s">
        <v>102</v>
      </c>
    </row>
    <row r="49" spans="1:4">
      <c r="A49" s="24" t="s">
        <v>252</v>
      </c>
      <c r="B49" s="25">
        <v>44910.734027777777</v>
      </c>
      <c r="C49" s="24" t="s">
        <v>102</v>
      </c>
    </row>
    <row r="50" spans="1:4">
      <c r="A50" s="24" t="s">
        <v>253</v>
      </c>
      <c r="B50" s="25">
        <v>44910.779895833337</v>
      </c>
      <c r="C50" s="24" t="s">
        <v>102</v>
      </c>
    </row>
    <row r="51" spans="1:4">
      <c r="A51" s="24" t="s">
        <v>254</v>
      </c>
      <c r="B51" s="25">
        <v>44938.73945601852</v>
      </c>
      <c r="C51" s="24" t="s">
        <v>102</v>
      </c>
    </row>
    <row r="52" spans="1:4">
      <c r="A52" s="24" t="s">
        <v>256</v>
      </c>
      <c r="B52" s="25">
        <v>44938.78019675926</v>
      </c>
      <c r="C52" s="24" t="s">
        <v>102</v>
      </c>
    </row>
    <row r="53" spans="1:4">
      <c r="A53" s="24" t="s">
        <v>257</v>
      </c>
      <c r="B53" s="25">
        <v>44964.779722222222</v>
      </c>
      <c r="C53" s="24" t="s">
        <v>102</v>
      </c>
      <c r="D53" s="24" t="s">
        <v>176</v>
      </c>
    </row>
    <row r="54" spans="1:4">
      <c r="A54" s="24" t="s">
        <v>259</v>
      </c>
      <c r="B54" s="25">
        <v>44964.777222222219</v>
      </c>
      <c r="C54" s="24" t="s">
        <v>102</v>
      </c>
      <c r="D54" s="24" t="s">
        <v>176</v>
      </c>
    </row>
    <row r="55" spans="1:4">
      <c r="A55" s="24" t="s">
        <v>260</v>
      </c>
      <c r="B55" s="25">
        <v>44966.774502314816</v>
      </c>
      <c r="C55" s="24" t="s">
        <v>102</v>
      </c>
      <c r="D55" s="24" t="s">
        <v>176</v>
      </c>
    </row>
    <row r="56" spans="1:4">
      <c r="A56" s="24" t="s">
        <v>261</v>
      </c>
      <c r="B56" s="25">
        <v>45055.781886574077</v>
      </c>
      <c r="C56" s="24" t="s">
        <v>102</v>
      </c>
    </row>
    <row r="57" spans="1:4">
      <c r="A57" s="24" t="s">
        <v>266</v>
      </c>
      <c r="B57" s="25">
        <v>45055.782314814816</v>
      </c>
      <c r="C57" s="24" t="s">
        <v>102</v>
      </c>
    </row>
    <row r="58" spans="1:4">
      <c r="A58" s="24" t="s">
        <v>267</v>
      </c>
      <c r="B58" s="25">
        <v>45057.761631944442</v>
      </c>
      <c r="C58" s="24" t="s">
        <v>102</v>
      </c>
    </row>
    <row r="59" spans="1:4">
      <c r="A59" s="24" t="s">
        <v>270</v>
      </c>
      <c r="B59" s="25">
        <v>45064.761631944442</v>
      </c>
      <c r="C59" s="24" t="s">
        <v>102</v>
      </c>
    </row>
    <row r="60" spans="1:4">
      <c r="A60" s="24" t="s">
        <v>271</v>
      </c>
      <c r="B60" s="25">
        <v>45099.731053240743</v>
      </c>
      <c r="C60" s="24" t="s">
        <v>102</v>
      </c>
    </row>
    <row r="61" spans="1:4">
      <c r="A61" s="24" t="s">
        <v>273</v>
      </c>
      <c r="B61" s="25">
        <v>45099.769166666665</v>
      </c>
      <c r="C61" s="24" t="s">
        <v>102</v>
      </c>
    </row>
    <row r="62" spans="1:4">
      <c r="A62" s="24" t="s">
        <v>274</v>
      </c>
      <c r="B62" s="25">
        <v>45104.715636574074</v>
      </c>
      <c r="C62" s="24" t="s">
        <v>102</v>
      </c>
    </row>
    <row r="63" spans="1:4">
      <c r="A63" s="24" t="s">
        <v>275</v>
      </c>
      <c r="B63" s="25">
        <v>45104.758761574078</v>
      </c>
      <c r="C63" s="24" t="s">
        <v>102</v>
      </c>
    </row>
    <row r="64" spans="1:4">
      <c r="A64" s="24" t="s">
        <v>278</v>
      </c>
      <c r="B64" s="25">
        <v>45106.757928240739</v>
      </c>
      <c r="C64" s="24" t="s">
        <v>102</v>
      </c>
    </row>
    <row r="65" spans="1:4">
      <c r="A65" s="24" t="s">
        <v>279</v>
      </c>
      <c r="B65" s="25">
        <v>45111.7262962963</v>
      </c>
      <c r="C65" s="24" t="s">
        <v>102</v>
      </c>
    </row>
    <row r="66" spans="1:4">
      <c r="A66" s="24" t="s">
        <v>280</v>
      </c>
      <c r="B66" s="25">
        <v>45111.766608796293</v>
      </c>
      <c r="C66" s="24" t="s">
        <v>102</v>
      </c>
    </row>
    <row r="67" spans="1:4">
      <c r="A67" s="24" t="s">
        <v>281</v>
      </c>
      <c r="B67" s="25">
        <v>45113.762731481482</v>
      </c>
      <c r="C67" s="24" t="s">
        <v>102</v>
      </c>
    </row>
    <row r="68" spans="1:4">
      <c r="A68" s="24" t="s">
        <v>282</v>
      </c>
      <c r="B68" s="25">
        <v>45118.73510416667</v>
      </c>
      <c r="C68" s="24" t="s">
        <v>102</v>
      </c>
    </row>
    <row r="69" spans="1:4">
      <c r="A69" s="24" t="s">
        <v>283</v>
      </c>
      <c r="B69" s="25">
        <v>45118.775081018517</v>
      </c>
      <c r="C69" s="24" t="s">
        <v>102</v>
      </c>
    </row>
    <row r="70" spans="1:4">
      <c r="A70" s="24" t="s">
        <v>284</v>
      </c>
      <c r="B70" s="25">
        <v>45120.762870370374</v>
      </c>
      <c r="C70" s="24" t="s">
        <v>102</v>
      </c>
    </row>
    <row r="71" spans="1:4">
      <c r="A71" s="24" t="s">
        <v>285</v>
      </c>
      <c r="B71" s="25">
        <v>45120.762499999997</v>
      </c>
      <c r="C71" s="24" t="s">
        <v>102</v>
      </c>
    </row>
    <row r="72" spans="1:4">
      <c r="A72" s="24" t="s">
        <v>286</v>
      </c>
      <c r="B72" s="25">
        <v>45146.781944444447</v>
      </c>
      <c r="C72" s="24" t="s">
        <v>102</v>
      </c>
      <c r="D72" s="24" t="s">
        <v>176</v>
      </c>
    </row>
    <row r="73" spans="1:4">
      <c r="A73" s="24" t="s">
        <v>287</v>
      </c>
      <c r="B73" s="25">
        <v>45146.781875000001</v>
      </c>
      <c r="C73" s="24" t="s">
        <v>102</v>
      </c>
      <c r="D73" s="24" t="s">
        <v>176</v>
      </c>
    </row>
    <row r="74" spans="1:4">
      <c r="A74" s="24" t="s">
        <v>288</v>
      </c>
      <c r="B74" s="25">
        <v>45148.774525462963</v>
      </c>
      <c r="C74" s="24" t="s">
        <v>102</v>
      </c>
      <c r="D74" s="24" t="s">
        <v>176</v>
      </c>
    </row>
    <row r="75" spans="1:4">
      <c r="A75" s="24" t="s">
        <v>289</v>
      </c>
      <c r="B75" s="25">
        <v>45148.774930555555</v>
      </c>
      <c r="C75" s="24" t="s">
        <v>102</v>
      </c>
      <c r="D75" s="24" t="s">
        <v>176</v>
      </c>
    </row>
    <row r="76" spans="1:4">
      <c r="A76" s="24" t="s">
        <v>290</v>
      </c>
      <c r="B76" s="25">
        <v>45195.76966435185</v>
      </c>
      <c r="C76" s="24" t="s">
        <v>102</v>
      </c>
      <c r="D76" s="24" t="s">
        <v>176</v>
      </c>
    </row>
    <row r="77" spans="1:4">
      <c r="A77" s="24" t="s">
        <v>291</v>
      </c>
      <c r="B77" s="25">
        <v>45197.772546296299</v>
      </c>
      <c r="C77" s="24" t="s">
        <v>102</v>
      </c>
      <c r="D77" s="24" t="s">
        <v>176</v>
      </c>
    </row>
    <row r="78" spans="1:4">
      <c r="A78" s="24" t="s">
        <v>292</v>
      </c>
      <c r="B78" s="25">
        <v>45202.78125</v>
      </c>
      <c r="C78" s="24" t="s">
        <v>102</v>
      </c>
      <c r="D78" s="24" t="s">
        <v>176</v>
      </c>
    </row>
    <row r="79" spans="1:4">
      <c r="A79" s="24" t="s">
        <v>293</v>
      </c>
      <c r="B79" s="25">
        <v>45202.780856481484</v>
      </c>
      <c r="C79" s="24" t="s">
        <v>102</v>
      </c>
    </row>
    <row r="80" spans="1:4">
      <c r="A80" s="24" t="s">
        <v>294</v>
      </c>
      <c r="B80" s="25">
        <v>45204.7809375</v>
      </c>
      <c r="C80" s="24" t="s">
        <v>102</v>
      </c>
      <c r="D80" s="24" t="s">
        <v>176</v>
      </c>
    </row>
    <row r="81" spans="1:4">
      <c r="A81" s="24" t="s">
        <v>295</v>
      </c>
      <c r="B81" s="25">
        <v>45204.781180555554</v>
      </c>
      <c r="C81" s="24" t="s">
        <v>102</v>
      </c>
    </row>
    <row r="82" spans="1:4">
      <c r="A82" s="24" t="s">
        <v>296</v>
      </c>
      <c r="B82" s="25">
        <v>45209.780069444445</v>
      </c>
      <c r="C82" s="24" t="s">
        <v>102</v>
      </c>
      <c r="D82" s="24" t="s">
        <v>176</v>
      </c>
    </row>
    <row r="83" spans="1:4">
      <c r="A83" s="24" t="s">
        <v>298</v>
      </c>
      <c r="B83" s="25">
        <v>45210.503009259257</v>
      </c>
      <c r="C83" s="24" t="s">
        <v>102</v>
      </c>
      <c r="D83" s="24" t="s">
        <v>176</v>
      </c>
    </row>
    <row r="84" spans="1:4">
      <c r="A84" s="24" t="s">
        <v>299</v>
      </c>
      <c r="B84" s="25">
        <v>45211.779907407406</v>
      </c>
      <c r="C84" s="24" t="s">
        <v>102</v>
      </c>
      <c r="D84" s="24" t="s">
        <v>176</v>
      </c>
    </row>
    <row r="85" spans="1:4">
      <c r="A85" s="24" t="s">
        <v>300</v>
      </c>
      <c r="B85" s="25">
        <v>45216.765393518515</v>
      </c>
      <c r="C85" s="24" t="s">
        <v>102</v>
      </c>
    </row>
    <row r="86" spans="1:4">
      <c r="A86" s="24" t="s">
        <v>301</v>
      </c>
      <c r="B86" s="25">
        <v>45225.782037037039</v>
      </c>
      <c r="C86" s="24" t="s">
        <v>102</v>
      </c>
      <c r="D86" s="24" t="s">
        <v>176</v>
      </c>
    </row>
    <row r="87" spans="1:4">
      <c r="A87" s="24" t="s">
        <v>302</v>
      </c>
      <c r="B87" s="25">
        <v>45225.782430555555</v>
      </c>
      <c r="C87" s="24" t="s">
        <v>102</v>
      </c>
    </row>
    <row r="88" spans="1:4">
      <c r="A88" s="24" t="s">
        <v>303</v>
      </c>
      <c r="B88" s="25">
        <v>45231.54351851852</v>
      </c>
      <c r="C88" s="24" t="s">
        <v>102</v>
      </c>
      <c r="D88" s="24" t="s">
        <v>176</v>
      </c>
    </row>
    <row r="89" spans="1:4">
      <c r="A89" s="24" t="s">
        <v>305</v>
      </c>
      <c r="B89" s="25">
        <v>45231.543333333335</v>
      </c>
      <c r="C89" s="24" t="s">
        <v>102</v>
      </c>
      <c r="D89" s="24" t="s">
        <v>176</v>
      </c>
    </row>
    <row r="90" spans="1:4">
      <c r="A90" s="24" t="s">
        <v>306</v>
      </c>
      <c r="B90" s="25">
        <v>45232.773101851853</v>
      </c>
      <c r="C90" s="24" t="s">
        <v>102</v>
      </c>
      <c r="D90" s="24" t="s">
        <v>176</v>
      </c>
    </row>
    <row r="91" spans="1:4">
      <c r="A91" s="24" t="s">
        <v>307</v>
      </c>
      <c r="B91" s="25">
        <v>45232.773877314816</v>
      </c>
      <c r="C91" s="24" t="s">
        <v>102</v>
      </c>
      <c r="D91" s="24" t="s">
        <v>176</v>
      </c>
    </row>
    <row r="92" spans="1:4">
      <c r="A92" s="24" t="s">
        <v>308</v>
      </c>
      <c r="B92" s="25">
        <v>45237.765648148146</v>
      </c>
      <c r="C92" s="24" t="s">
        <v>102</v>
      </c>
      <c r="D92" s="24" t="s">
        <v>176</v>
      </c>
    </row>
    <row r="93" spans="1:4">
      <c r="A93" s="24" t="s">
        <v>309</v>
      </c>
      <c r="B93" s="25">
        <v>45239.777997685182</v>
      </c>
      <c r="C93" s="24" t="s">
        <v>102</v>
      </c>
      <c r="D93" s="24" t="s">
        <v>176</v>
      </c>
    </row>
    <row r="94" spans="1:4">
      <c r="A94" s="24" t="s">
        <v>310</v>
      </c>
      <c r="B94" s="25">
        <v>45239.772962962961</v>
      </c>
      <c r="C94" s="24" t="s">
        <v>102</v>
      </c>
      <c r="D94" s="24" t="s">
        <v>176</v>
      </c>
    </row>
    <row r="95" spans="1:4">
      <c r="A95" s="24" t="s">
        <v>311</v>
      </c>
      <c r="B95" s="25">
        <v>45265.771585648145</v>
      </c>
      <c r="C95" s="24" t="s">
        <v>102</v>
      </c>
      <c r="D95" s="24" t="s">
        <v>176</v>
      </c>
    </row>
    <row r="96" spans="1:4">
      <c r="A96" s="24" t="s">
        <v>312</v>
      </c>
      <c r="B96" s="25">
        <v>45265.772013888891</v>
      </c>
      <c r="C96" s="24" t="s">
        <v>102</v>
      </c>
      <c r="D96" s="24" t="s">
        <v>176</v>
      </c>
    </row>
    <row r="97" spans="1:4">
      <c r="A97" s="24" t="s">
        <v>313</v>
      </c>
      <c r="B97" s="25">
        <v>45272.767685185187</v>
      </c>
      <c r="C97" s="24" t="s">
        <v>102</v>
      </c>
      <c r="D97" s="24" t="s">
        <v>176</v>
      </c>
    </row>
    <row r="98" spans="1:4">
      <c r="A98" s="24" t="s">
        <v>314</v>
      </c>
      <c r="B98" s="25">
        <v>45274.775266203702</v>
      </c>
      <c r="C98" s="24" t="s">
        <v>102</v>
      </c>
      <c r="D98" s="24" t="s">
        <v>176</v>
      </c>
    </row>
    <row r="99" spans="1:4">
      <c r="A99" s="24" t="s">
        <v>315</v>
      </c>
      <c r="B99" s="25">
        <v>45279.777615740742</v>
      </c>
      <c r="C99" s="24" t="s">
        <v>102</v>
      </c>
      <c r="D99" s="24" t="s">
        <v>176</v>
      </c>
    </row>
  </sheetData>
  <phoneticPr fontId="2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D7650B7-B87C-4F32-BBC8-D00876651E74}">
  <sheetPr codeName="Sheet1"/>
  <dimension ref="A1:B45"/>
  <sheetViews>
    <sheetView workbookViewId="0"/>
  </sheetViews>
  <sheetFormatPr defaultRowHeight="18"/>
  <cols>
    <col min="1" max="1" width="11" customWidth="1"/>
    <col min="2" max="2" width="9" customWidth="1"/>
  </cols>
  <sheetData>
    <row r="1" spans="1:2">
      <c r="A1" t="s">
        <v>114</v>
      </c>
      <c r="B1">
        <v>581</v>
      </c>
    </row>
    <row r="2" spans="1:2">
      <c r="A2" t="s">
        <v>164</v>
      </c>
      <c r="B2">
        <v>15</v>
      </c>
    </row>
    <row r="3" spans="1:2">
      <c r="A3" t="s">
        <v>161</v>
      </c>
      <c r="B3">
        <v>10</v>
      </c>
    </row>
    <row r="4" spans="1:2">
      <c r="A4" t="s">
        <v>162</v>
      </c>
      <c r="B4">
        <v>9</v>
      </c>
    </row>
    <row r="5" spans="1:2">
      <c r="A5" t="s">
        <v>163</v>
      </c>
      <c r="B5">
        <v>8</v>
      </c>
    </row>
    <row r="6" spans="1:2">
      <c r="A6" t="s">
        <v>169</v>
      </c>
      <c r="B6">
        <v>51</v>
      </c>
    </row>
    <row r="7" spans="1:2">
      <c r="A7" t="s">
        <v>166</v>
      </c>
      <c r="B7">
        <v>4</v>
      </c>
    </row>
    <row r="8" spans="1:2">
      <c r="A8" t="s">
        <v>167</v>
      </c>
      <c r="B8">
        <v>1</v>
      </c>
    </row>
    <row r="9" spans="1:2">
      <c r="A9" t="s">
        <v>168</v>
      </c>
      <c r="B9">
        <v>18</v>
      </c>
    </row>
    <row r="10" spans="1:2">
      <c r="A10" t="s">
        <v>175</v>
      </c>
      <c r="B10">
        <v>2</v>
      </c>
    </row>
    <row r="11" spans="1:2">
      <c r="A11" t="s">
        <v>177</v>
      </c>
      <c r="B11">
        <v>2</v>
      </c>
    </row>
    <row r="12" spans="1:2">
      <c r="A12" t="s">
        <v>180</v>
      </c>
      <c r="B12">
        <v>1</v>
      </c>
    </row>
    <row r="13" spans="1:2">
      <c r="A13" t="s">
        <v>179</v>
      </c>
      <c r="B13">
        <v>16</v>
      </c>
    </row>
    <row r="14" spans="1:2">
      <c r="A14" t="s">
        <v>199</v>
      </c>
      <c r="B14">
        <v>2</v>
      </c>
    </row>
    <row r="15" spans="1:2">
      <c r="A15" t="s">
        <v>191</v>
      </c>
      <c r="B15">
        <v>14</v>
      </c>
    </row>
    <row r="16" spans="1:2">
      <c r="A16" t="s">
        <v>195</v>
      </c>
      <c r="B16">
        <v>51</v>
      </c>
    </row>
    <row r="17" spans="1:2">
      <c r="A17" t="s">
        <v>196</v>
      </c>
      <c r="B17">
        <v>1</v>
      </c>
    </row>
    <row r="18" spans="1:2">
      <c r="A18" t="s">
        <v>203</v>
      </c>
      <c r="B18">
        <v>5</v>
      </c>
    </row>
    <row r="19" spans="1:2">
      <c r="A19" t="s">
        <v>202</v>
      </c>
      <c r="B19">
        <v>2</v>
      </c>
    </row>
    <row r="20" spans="1:2">
      <c r="A20" t="s">
        <v>205</v>
      </c>
      <c r="B20">
        <v>4</v>
      </c>
    </row>
    <row r="21" spans="1:2">
      <c r="A21" t="s">
        <v>208</v>
      </c>
      <c r="B21">
        <v>3</v>
      </c>
    </row>
    <row r="22" spans="1:2">
      <c r="A22" t="s">
        <v>213</v>
      </c>
      <c r="B22">
        <v>10</v>
      </c>
    </row>
    <row r="23" spans="1:2">
      <c r="A23" t="s">
        <v>215</v>
      </c>
      <c r="B23">
        <v>1</v>
      </c>
    </row>
    <row r="24" spans="1:2">
      <c r="A24" t="s">
        <v>216</v>
      </c>
      <c r="B24">
        <v>27</v>
      </c>
    </row>
    <row r="25" spans="1:2">
      <c r="A25" t="s">
        <v>223</v>
      </c>
      <c r="B25">
        <v>4</v>
      </c>
    </row>
    <row r="26" spans="1:2">
      <c r="A26" t="s">
        <v>228</v>
      </c>
      <c r="B26">
        <v>19</v>
      </c>
    </row>
    <row r="27" spans="1:2">
      <c r="A27" t="s">
        <v>227</v>
      </c>
      <c r="B27">
        <v>14</v>
      </c>
    </row>
    <row r="28" spans="1:2">
      <c r="A28" t="s">
        <v>231</v>
      </c>
      <c r="B28">
        <v>2</v>
      </c>
    </row>
    <row r="29" spans="1:2">
      <c r="A29" t="s">
        <v>235</v>
      </c>
      <c r="B29">
        <v>27</v>
      </c>
    </row>
    <row r="30" spans="1:2">
      <c r="A30" t="s">
        <v>238</v>
      </c>
      <c r="B30">
        <v>22</v>
      </c>
    </row>
    <row r="31" spans="1:2">
      <c r="A31" t="s">
        <v>241</v>
      </c>
      <c r="B31">
        <v>9</v>
      </c>
    </row>
    <row r="32" spans="1:2">
      <c r="A32" t="s">
        <v>244</v>
      </c>
      <c r="B32">
        <v>14</v>
      </c>
    </row>
    <row r="33" spans="1:2">
      <c r="A33" t="s">
        <v>255</v>
      </c>
      <c r="B33">
        <v>24</v>
      </c>
    </row>
    <row r="34" spans="1:2">
      <c r="A34" t="s">
        <v>258</v>
      </c>
      <c r="B34">
        <v>9</v>
      </c>
    </row>
    <row r="35" spans="1:2">
      <c r="A35" t="s">
        <v>265</v>
      </c>
      <c r="B35">
        <v>29</v>
      </c>
    </row>
    <row r="36" spans="1:2">
      <c r="A36" t="s">
        <v>262</v>
      </c>
      <c r="B36">
        <v>3</v>
      </c>
    </row>
    <row r="37" spans="1:2">
      <c r="A37" t="s">
        <v>263</v>
      </c>
      <c r="B37">
        <v>33</v>
      </c>
    </row>
    <row r="38" spans="1:2">
      <c r="A38" t="s">
        <v>264</v>
      </c>
      <c r="B38">
        <v>2</v>
      </c>
    </row>
    <row r="39" spans="1:2">
      <c r="A39" t="s">
        <v>269</v>
      </c>
      <c r="B39">
        <v>21</v>
      </c>
    </row>
    <row r="40" spans="1:2">
      <c r="A40" t="s">
        <v>268</v>
      </c>
      <c r="B40">
        <v>1</v>
      </c>
    </row>
    <row r="41" spans="1:2">
      <c r="A41" t="s">
        <v>272</v>
      </c>
      <c r="B41">
        <v>33</v>
      </c>
    </row>
    <row r="42" spans="1:2">
      <c r="A42" t="s">
        <v>277</v>
      </c>
      <c r="B42">
        <v>13</v>
      </c>
    </row>
    <row r="43" spans="1:2">
      <c r="A43" t="s">
        <v>276</v>
      </c>
      <c r="B43">
        <v>24</v>
      </c>
    </row>
    <row r="44" spans="1:2">
      <c r="A44" t="s">
        <v>297</v>
      </c>
      <c r="B44">
        <v>9</v>
      </c>
    </row>
    <row r="45" spans="1:2">
      <c r="A45" t="s">
        <v>304</v>
      </c>
      <c r="B45">
        <v>11</v>
      </c>
    </row>
  </sheetData>
  <phoneticPr fontId="2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B122897-C4B8-49B0-9FE2-F94D20C617C1}">
  <sheetPr codeName="Sheet31"/>
  <dimension ref="A1:AI47"/>
  <sheetViews>
    <sheetView showGridLines="0" tabSelected="1" zoomScale="130" zoomScaleNormal="130" workbookViewId="0">
      <selection activeCell="C7" sqref="C7"/>
    </sheetView>
  </sheetViews>
  <sheetFormatPr defaultColWidth="9" defaultRowHeight="18"/>
  <cols>
    <col min="1" max="1" width="6" style="44" customWidth="1"/>
    <col min="2" max="2" width="10.69921875" style="45" customWidth="1"/>
    <col min="3" max="3" width="10.69921875" style="107" customWidth="1"/>
    <col min="4" max="4" width="10.69921875" style="45" customWidth="1"/>
    <col min="5" max="5" width="10.69921875" style="46" customWidth="1"/>
    <col min="6" max="6" width="10.69921875" style="47" customWidth="1"/>
    <col min="7" max="7" width="10.69921875" style="59" customWidth="1"/>
    <col min="8" max="8" width="10.69921875" style="47" customWidth="1"/>
    <col min="9" max="9" width="10.69921875" style="48" customWidth="1"/>
    <col min="10" max="10" width="10.69921875" style="47" customWidth="1"/>
    <col min="11" max="11" width="10.69921875" style="49" customWidth="1"/>
    <col min="12" max="12" width="10.69921875" style="47" customWidth="1"/>
    <col min="13" max="13" width="10.69921875" style="49" customWidth="1"/>
    <col min="14" max="14" width="10.69921875" style="47" customWidth="1"/>
    <col min="15" max="15" width="10.69921875" style="49" customWidth="1"/>
    <col min="16" max="16" width="10.69921875" style="47" customWidth="1"/>
    <col min="17" max="17" width="10.69921875" style="50" customWidth="1"/>
    <col min="18" max="18" width="10.69921875" style="47" customWidth="1"/>
    <col min="19" max="19" width="10.69921875" style="50" customWidth="1"/>
    <col min="20" max="20" width="10.69921875" style="47" customWidth="1"/>
    <col min="21" max="21" width="10.69921875" style="51" customWidth="1"/>
    <col min="22" max="22" width="10.69921875" style="47" customWidth="1"/>
    <col min="23" max="23" width="10.69921875" style="51" customWidth="1"/>
    <col min="24" max="24" width="10.69921875" style="47" customWidth="1"/>
    <col min="25" max="25" width="10.69921875" style="50" customWidth="1"/>
    <col min="26" max="26" width="10.69921875" style="47" customWidth="1"/>
    <col min="27" max="27" width="10.69921875" style="50" customWidth="1"/>
    <col min="28" max="28" width="10.69921875" style="47" customWidth="1"/>
    <col min="29" max="29" width="10.69921875" style="50" customWidth="1"/>
    <col min="30" max="30" width="10.69921875" style="47" customWidth="1"/>
    <col min="31" max="31" width="10.69921875" style="50" customWidth="1"/>
    <col min="32" max="32" width="10.69921875" style="47" customWidth="1"/>
    <col min="33" max="33" width="10.69921875" style="50" customWidth="1"/>
    <col min="34" max="34" width="10.69921875" style="47" customWidth="1"/>
    <col min="35" max="35" width="10.69921875" style="54" customWidth="1"/>
  </cols>
  <sheetData>
    <row r="1" spans="1:35">
      <c r="A1" s="35"/>
      <c r="B1" s="108" t="s">
        <v>9</v>
      </c>
      <c r="C1" s="109"/>
      <c r="D1" s="108" t="s">
        <v>6</v>
      </c>
      <c r="E1" s="109"/>
      <c r="F1" s="108" t="s">
        <v>7</v>
      </c>
      <c r="G1" s="109"/>
      <c r="H1" s="108" t="s">
        <v>15</v>
      </c>
      <c r="I1" s="109"/>
      <c r="J1" s="108" t="s">
        <v>14</v>
      </c>
      <c r="K1" s="109"/>
      <c r="L1" s="108" t="s">
        <v>125</v>
      </c>
      <c r="M1" s="109"/>
      <c r="N1" s="108" t="s">
        <v>154</v>
      </c>
      <c r="O1" s="109"/>
      <c r="P1" s="108" t="s">
        <v>115</v>
      </c>
      <c r="Q1" s="109"/>
      <c r="R1" s="108" t="s">
        <v>116</v>
      </c>
      <c r="S1" s="109"/>
      <c r="T1" s="108" t="s">
        <v>5</v>
      </c>
      <c r="U1" s="109"/>
      <c r="V1" s="108" t="s">
        <v>16</v>
      </c>
      <c r="W1" s="109"/>
      <c r="X1" s="108" t="s">
        <v>98</v>
      </c>
      <c r="Y1" s="109"/>
      <c r="Z1" s="108" t="s">
        <v>95</v>
      </c>
      <c r="AA1" s="109"/>
      <c r="AB1" s="108" t="s">
        <v>101</v>
      </c>
      <c r="AC1" s="109"/>
      <c r="AD1" s="108" t="s">
        <v>117</v>
      </c>
      <c r="AE1" s="109"/>
      <c r="AF1" s="108" t="s">
        <v>113</v>
      </c>
      <c r="AG1" s="109"/>
      <c r="AH1" s="108" t="s">
        <v>148</v>
      </c>
      <c r="AI1" s="109"/>
    </row>
    <row r="2" spans="1:35">
      <c r="A2" s="35" t="s">
        <v>124</v>
      </c>
      <c r="B2" s="110">
        <v>0.55975303607046623</v>
      </c>
      <c r="C2" s="111"/>
      <c r="D2" s="112"/>
      <c r="E2" s="113"/>
      <c r="F2" s="112"/>
      <c r="G2" s="113"/>
      <c r="H2" s="110">
        <v>0.87958348085701676</v>
      </c>
      <c r="I2" s="111"/>
      <c r="J2" s="110">
        <v>0.69456429962208877</v>
      </c>
      <c r="K2" s="111"/>
      <c r="L2" s="110">
        <v>0.70580523088066383</v>
      </c>
      <c r="M2" s="111"/>
      <c r="N2" s="110">
        <v>0.79519076940879818</v>
      </c>
      <c r="O2" s="111"/>
      <c r="P2" s="110">
        <v>0.66832815398104328</v>
      </c>
      <c r="Q2" s="111"/>
      <c r="R2" s="110">
        <v>0.51534435909835374</v>
      </c>
      <c r="S2" s="111"/>
      <c r="T2" s="110">
        <v>0.18198316983788271</v>
      </c>
      <c r="U2" s="111"/>
      <c r="V2" s="110">
        <v>0.28918751163440864</v>
      </c>
      <c r="W2" s="111"/>
      <c r="X2" s="110">
        <v>1.6751391868689888E-2</v>
      </c>
      <c r="Y2" s="111"/>
      <c r="Z2" s="110">
        <v>0.33612218639379021</v>
      </c>
      <c r="AA2" s="111"/>
      <c r="AB2" s="110">
        <v>0.26754230364733084</v>
      </c>
      <c r="AC2" s="111"/>
      <c r="AD2" s="110">
        <v>0.55002194893388179</v>
      </c>
      <c r="AE2" s="111"/>
      <c r="AF2" s="110">
        <v>-0.30215817124629729</v>
      </c>
      <c r="AG2" s="111"/>
      <c r="AH2" s="110">
        <v>0.50487065283483268</v>
      </c>
      <c r="AI2" s="111"/>
    </row>
    <row r="3" spans="1:35">
      <c r="A3" s="36">
        <v>1</v>
      </c>
      <c r="B3" s="37" t="s">
        <v>114</v>
      </c>
      <c r="C3" s="106">
        <v>145.25</v>
      </c>
      <c r="D3" s="37" t="s">
        <v>169</v>
      </c>
      <c r="E3" s="38">
        <v>689.7</v>
      </c>
      <c r="F3" s="39" t="s">
        <v>231</v>
      </c>
      <c r="G3" s="58">
        <v>56.25</v>
      </c>
      <c r="H3" s="39" t="s">
        <v>231</v>
      </c>
      <c r="I3" s="40">
        <v>1</v>
      </c>
      <c r="J3" s="39" t="s">
        <v>231</v>
      </c>
      <c r="K3" s="41">
        <v>1</v>
      </c>
      <c r="L3" s="39" t="s">
        <v>167</v>
      </c>
      <c r="M3" s="41">
        <v>0</v>
      </c>
      <c r="N3" s="39" t="s">
        <v>167</v>
      </c>
      <c r="O3" s="41">
        <v>1</v>
      </c>
      <c r="P3" s="39" t="s">
        <v>205</v>
      </c>
      <c r="Q3" s="42">
        <v>0.42857142857142855</v>
      </c>
      <c r="R3" s="39" t="s">
        <v>167</v>
      </c>
      <c r="S3" s="42">
        <v>0</v>
      </c>
      <c r="T3" s="39" t="s">
        <v>167</v>
      </c>
      <c r="U3" s="43">
        <v>8600</v>
      </c>
      <c r="V3" s="39" t="s">
        <v>167</v>
      </c>
      <c r="W3" s="43">
        <v>0</v>
      </c>
      <c r="X3" s="39" t="s">
        <v>227</v>
      </c>
      <c r="Y3" s="42">
        <v>0.34408602150537637</v>
      </c>
      <c r="Z3" s="39" t="s">
        <v>231</v>
      </c>
      <c r="AA3" s="42">
        <v>0.38461538461538464</v>
      </c>
      <c r="AB3" s="39" t="s">
        <v>231</v>
      </c>
      <c r="AC3" s="42">
        <v>1</v>
      </c>
      <c r="AD3" s="39" t="s">
        <v>215</v>
      </c>
      <c r="AE3" s="42">
        <v>1</v>
      </c>
      <c r="AF3" s="39" t="s">
        <v>264</v>
      </c>
      <c r="AG3" s="42">
        <v>1</v>
      </c>
      <c r="AH3" s="39" t="s">
        <v>269</v>
      </c>
      <c r="AI3" s="53">
        <v>79300</v>
      </c>
    </row>
    <row r="4" spans="1:35">
      <c r="A4" s="44">
        <v>2</v>
      </c>
      <c r="B4" s="45" t="s">
        <v>169</v>
      </c>
      <c r="C4" s="107">
        <v>51</v>
      </c>
      <c r="D4" s="45" t="s">
        <v>276</v>
      </c>
      <c r="E4" s="46">
        <v>434.2000000000001</v>
      </c>
      <c r="F4" s="47" t="s">
        <v>268</v>
      </c>
      <c r="G4" s="59">
        <v>52.1</v>
      </c>
      <c r="H4" s="47" t="s">
        <v>268</v>
      </c>
      <c r="I4" s="48">
        <v>1</v>
      </c>
      <c r="J4" s="47" t="s">
        <v>268</v>
      </c>
      <c r="K4" s="49">
        <v>1</v>
      </c>
      <c r="L4" s="47" t="s">
        <v>175</v>
      </c>
      <c r="M4" s="49">
        <v>0</v>
      </c>
      <c r="N4" s="47" t="s">
        <v>231</v>
      </c>
      <c r="O4" s="49">
        <v>1</v>
      </c>
      <c r="P4" s="47" t="s">
        <v>268</v>
      </c>
      <c r="Q4" s="50">
        <v>0.4</v>
      </c>
      <c r="R4" s="47" t="s">
        <v>196</v>
      </c>
      <c r="S4" s="50">
        <v>0</v>
      </c>
      <c r="T4" s="47" t="s">
        <v>268</v>
      </c>
      <c r="U4" s="51">
        <v>8550</v>
      </c>
      <c r="V4" s="47" t="s">
        <v>196</v>
      </c>
      <c r="W4" s="51">
        <v>0</v>
      </c>
      <c r="X4" s="47" t="s">
        <v>215</v>
      </c>
      <c r="Y4" s="50">
        <v>0.33333333333333331</v>
      </c>
      <c r="Z4" s="47" t="s">
        <v>276</v>
      </c>
      <c r="AA4" s="50">
        <v>0.34857142857142859</v>
      </c>
      <c r="AB4" s="47" t="s">
        <v>268</v>
      </c>
      <c r="AC4" s="50">
        <v>1</v>
      </c>
      <c r="AD4" s="47" t="s">
        <v>166</v>
      </c>
      <c r="AE4" s="50">
        <v>0.66666666666666663</v>
      </c>
      <c r="AF4" s="47" t="s">
        <v>163</v>
      </c>
      <c r="AG4" s="50">
        <v>0.6</v>
      </c>
      <c r="AH4" s="47" t="s">
        <v>114</v>
      </c>
      <c r="AI4" s="54">
        <v>79300</v>
      </c>
    </row>
    <row r="5" spans="1:35">
      <c r="A5" s="44">
        <v>3</v>
      </c>
      <c r="B5" s="45" t="s">
        <v>195</v>
      </c>
      <c r="C5" s="107">
        <v>51</v>
      </c>
      <c r="D5" s="45" t="s">
        <v>263</v>
      </c>
      <c r="E5" s="46">
        <v>408.1</v>
      </c>
      <c r="F5" s="47" t="s">
        <v>205</v>
      </c>
      <c r="G5" s="59">
        <v>35.274999999999999</v>
      </c>
      <c r="H5" s="47" t="s">
        <v>264</v>
      </c>
      <c r="I5" s="48">
        <v>1.5</v>
      </c>
      <c r="J5" s="47" t="s">
        <v>162</v>
      </c>
      <c r="K5" s="49">
        <v>0.66666666666666663</v>
      </c>
      <c r="L5" s="47" t="s">
        <v>196</v>
      </c>
      <c r="M5" s="49">
        <v>0</v>
      </c>
      <c r="N5" s="47" t="s">
        <v>264</v>
      </c>
      <c r="O5" s="49">
        <v>1</v>
      </c>
      <c r="P5" s="47" t="s">
        <v>231</v>
      </c>
      <c r="Q5" s="50">
        <v>0.30769230769230771</v>
      </c>
      <c r="R5" s="47" t="s">
        <v>231</v>
      </c>
      <c r="S5" s="50">
        <v>7.6923076923076927E-2</v>
      </c>
      <c r="T5" s="47" t="s">
        <v>216</v>
      </c>
      <c r="U5" s="51">
        <v>8496.2962962962956</v>
      </c>
      <c r="V5" s="47" t="s">
        <v>264</v>
      </c>
      <c r="W5" s="51">
        <v>-1950</v>
      </c>
      <c r="X5" s="47" t="s">
        <v>167</v>
      </c>
      <c r="Y5" s="50">
        <v>0.2857142857142857</v>
      </c>
      <c r="Z5" s="47" t="s">
        <v>304</v>
      </c>
      <c r="AA5" s="50">
        <v>0.33720930232558138</v>
      </c>
      <c r="AB5" s="47" t="s">
        <v>205</v>
      </c>
      <c r="AC5" s="50">
        <v>0.8571428571428571</v>
      </c>
      <c r="AD5" s="47" t="s">
        <v>264</v>
      </c>
      <c r="AE5" s="50">
        <v>0.66666666666666663</v>
      </c>
      <c r="AF5" s="47" t="s">
        <v>166</v>
      </c>
      <c r="AG5" s="50">
        <v>0.5714285714285714</v>
      </c>
      <c r="AH5" s="47" t="s">
        <v>276</v>
      </c>
      <c r="AI5" s="54">
        <v>74800</v>
      </c>
    </row>
    <row r="6" spans="1:35">
      <c r="A6" s="44">
        <v>4</v>
      </c>
      <c r="B6" s="45" t="s">
        <v>263</v>
      </c>
      <c r="C6" s="107">
        <v>33</v>
      </c>
      <c r="D6" s="45" t="s">
        <v>162</v>
      </c>
      <c r="E6" s="46">
        <v>268</v>
      </c>
      <c r="F6" s="47" t="s">
        <v>264</v>
      </c>
      <c r="G6" s="59">
        <v>31.650000000000002</v>
      </c>
      <c r="H6" s="47" t="s">
        <v>205</v>
      </c>
      <c r="I6" s="48">
        <v>1.75</v>
      </c>
      <c r="J6" s="47" t="s">
        <v>177</v>
      </c>
      <c r="K6" s="49">
        <v>0.5</v>
      </c>
      <c r="L6" s="47" t="s">
        <v>205</v>
      </c>
      <c r="M6" s="49">
        <v>0</v>
      </c>
      <c r="N6" s="47" t="s">
        <v>268</v>
      </c>
      <c r="O6" s="49">
        <v>1</v>
      </c>
      <c r="P6" s="47" t="s">
        <v>168</v>
      </c>
      <c r="Q6" s="50">
        <v>0.30281690140845069</v>
      </c>
      <c r="R6" s="47" t="s">
        <v>276</v>
      </c>
      <c r="S6" s="50">
        <v>8.5714285714285715E-2</v>
      </c>
      <c r="T6" s="47" t="s">
        <v>175</v>
      </c>
      <c r="U6" s="51">
        <v>8400</v>
      </c>
      <c r="V6" s="47" t="s">
        <v>175</v>
      </c>
      <c r="W6" s="51">
        <v>-2950</v>
      </c>
      <c r="X6" s="47" t="s">
        <v>223</v>
      </c>
      <c r="Y6" s="50">
        <v>0.2857142857142857</v>
      </c>
      <c r="Z6" s="47" t="s">
        <v>199</v>
      </c>
      <c r="AA6" s="50">
        <v>0.33333333333333331</v>
      </c>
      <c r="AB6" s="47" t="s">
        <v>162</v>
      </c>
      <c r="AC6" s="50">
        <v>0.75</v>
      </c>
      <c r="AD6" s="47" t="s">
        <v>162</v>
      </c>
      <c r="AE6" s="50">
        <v>0.55555555555555558</v>
      </c>
      <c r="AF6" s="47" t="s">
        <v>297</v>
      </c>
      <c r="AG6" s="50">
        <v>0.5714285714285714</v>
      </c>
      <c r="AH6" s="47" t="s">
        <v>169</v>
      </c>
      <c r="AI6" s="54">
        <v>72200</v>
      </c>
    </row>
    <row r="7" spans="1:35">
      <c r="A7" s="44">
        <v>5</v>
      </c>
      <c r="B7" s="45" t="s">
        <v>272</v>
      </c>
      <c r="C7" s="107">
        <v>33</v>
      </c>
      <c r="D7" s="45" t="s">
        <v>195</v>
      </c>
      <c r="E7" s="46">
        <v>243.49999999999994</v>
      </c>
      <c r="F7" s="47" t="s">
        <v>162</v>
      </c>
      <c r="G7" s="59">
        <v>29.777777777777779</v>
      </c>
      <c r="H7" s="47" t="s">
        <v>162</v>
      </c>
      <c r="I7" s="48">
        <v>1.8888888888888888</v>
      </c>
      <c r="J7" s="47" t="s">
        <v>205</v>
      </c>
      <c r="K7" s="49">
        <v>0.5</v>
      </c>
      <c r="L7" s="47" t="s">
        <v>215</v>
      </c>
      <c r="M7" s="49">
        <v>0</v>
      </c>
      <c r="N7" s="47" t="s">
        <v>276</v>
      </c>
      <c r="O7" s="49">
        <v>0.75</v>
      </c>
      <c r="P7" s="47" t="s">
        <v>167</v>
      </c>
      <c r="Q7" s="50">
        <v>0.2857142857142857</v>
      </c>
      <c r="R7" s="47" t="s">
        <v>164</v>
      </c>
      <c r="S7" s="50">
        <v>9.0909090909090912E-2</v>
      </c>
      <c r="T7" s="47" t="s">
        <v>205</v>
      </c>
      <c r="U7" s="51">
        <v>8333.3333333333339</v>
      </c>
      <c r="V7" s="47" t="s">
        <v>297</v>
      </c>
      <c r="W7" s="51">
        <v>-3530</v>
      </c>
      <c r="X7" s="47" t="s">
        <v>265</v>
      </c>
      <c r="Y7" s="50">
        <v>0.26760563380281688</v>
      </c>
      <c r="Z7" s="47" t="s">
        <v>168</v>
      </c>
      <c r="AA7" s="50">
        <v>0.33098591549295775</v>
      </c>
      <c r="AB7" s="47" t="s">
        <v>166</v>
      </c>
      <c r="AC7" s="50">
        <v>0.75</v>
      </c>
      <c r="AD7" s="47" t="s">
        <v>263</v>
      </c>
      <c r="AE7" s="50">
        <v>0.51724137931034486</v>
      </c>
      <c r="AF7" s="47" t="s">
        <v>269</v>
      </c>
      <c r="AG7" s="50">
        <v>0.55172413793103448</v>
      </c>
      <c r="AH7" s="47" t="s">
        <v>244</v>
      </c>
      <c r="AI7" s="54">
        <v>71800</v>
      </c>
    </row>
    <row r="8" spans="1:35">
      <c r="A8" s="44">
        <v>6</v>
      </c>
      <c r="B8" s="45" t="s">
        <v>265</v>
      </c>
      <c r="C8" s="107">
        <v>29</v>
      </c>
      <c r="D8" s="45" t="s">
        <v>265</v>
      </c>
      <c r="E8" s="46">
        <v>200.00000000000009</v>
      </c>
      <c r="F8" s="47" t="s">
        <v>276</v>
      </c>
      <c r="G8" s="59">
        <v>18.091666666666672</v>
      </c>
      <c r="H8" s="47" t="s">
        <v>276</v>
      </c>
      <c r="I8" s="48">
        <v>2</v>
      </c>
      <c r="J8" s="47" t="s">
        <v>264</v>
      </c>
      <c r="K8" s="49">
        <v>0.5</v>
      </c>
      <c r="L8" s="47" t="s">
        <v>231</v>
      </c>
      <c r="M8" s="49">
        <v>0</v>
      </c>
      <c r="N8" s="47" t="s">
        <v>205</v>
      </c>
      <c r="O8" s="49">
        <v>0.75</v>
      </c>
      <c r="P8" s="47" t="s">
        <v>263</v>
      </c>
      <c r="Q8" s="50">
        <v>0.27692307692307694</v>
      </c>
      <c r="R8" s="47" t="s">
        <v>169</v>
      </c>
      <c r="S8" s="50">
        <v>9.1623036649214659E-2</v>
      </c>
      <c r="T8" s="47" t="s">
        <v>244</v>
      </c>
      <c r="U8" s="51">
        <v>8208.6956521739139</v>
      </c>
      <c r="V8" s="47" t="s">
        <v>191</v>
      </c>
      <c r="W8" s="51">
        <v>-3740</v>
      </c>
      <c r="X8" s="47" t="s">
        <v>175</v>
      </c>
      <c r="Y8" s="50">
        <v>0.26666666666666666</v>
      </c>
      <c r="Z8" s="47" t="s">
        <v>163</v>
      </c>
      <c r="AA8" s="50">
        <v>0.3188405797101449</v>
      </c>
      <c r="AB8" s="47" t="s">
        <v>175</v>
      </c>
      <c r="AC8" s="50">
        <v>0.75</v>
      </c>
      <c r="AD8" s="47" t="s">
        <v>196</v>
      </c>
      <c r="AE8" s="50">
        <v>0.5</v>
      </c>
      <c r="AF8" s="47" t="s">
        <v>167</v>
      </c>
      <c r="AG8" s="50">
        <v>0.5</v>
      </c>
      <c r="AH8" s="47" t="s">
        <v>162</v>
      </c>
      <c r="AI8" s="54">
        <v>67800</v>
      </c>
    </row>
    <row r="9" spans="1:35">
      <c r="A9" s="44">
        <v>7</v>
      </c>
      <c r="B9" s="45" t="s">
        <v>216</v>
      </c>
      <c r="C9" s="107">
        <v>27</v>
      </c>
      <c r="D9" s="45" t="s">
        <v>168</v>
      </c>
      <c r="E9" s="46">
        <v>154.39999999999998</v>
      </c>
      <c r="F9" s="47" t="s">
        <v>167</v>
      </c>
      <c r="G9" s="59">
        <v>14</v>
      </c>
      <c r="H9" s="47" t="s">
        <v>167</v>
      </c>
      <c r="I9" s="48">
        <v>2</v>
      </c>
      <c r="J9" s="47" t="s">
        <v>244</v>
      </c>
      <c r="K9" s="49">
        <v>0.42857142857142855</v>
      </c>
      <c r="L9" s="47" t="s">
        <v>264</v>
      </c>
      <c r="M9" s="49">
        <v>0</v>
      </c>
      <c r="N9" s="47" t="s">
        <v>191</v>
      </c>
      <c r="O9" s="49">
        <v>0.7142857142857143</v>
      </c>
      <c r="P9" s="47" t="s">
        <v>162</v>
      </c>
      <c r="Q9" s="50">
        <v>0.26923076923076922</v>
      </c>
      <c r="R9" s="47" t="s">
        <v>177</v>
      </c>
      <c r="S9" s="50">
        <v>0.10526315789473684</v>
      </c>
      <c r="T9" s="47" t="s">
        <v>228</v>
      </c>
      <c r="U9" s="51">
        <v>8024</v>
      </c>
      <c r="V9" s="47" t="s">
        <v>215</v>
      </c>
      <c r="W9" s="51">
        <v>-3900</v>
      </c>
      <c r="X9" s="47" t="s">
        <v>258</v>
      </c>
      <c r="Y9" s="50">
        <v>0.265625</v>
      </c>
      <c r="Z9" s="47" t="s">
        <v>195</v>
      </c>
      <c r="AA9" s="50">
        <v>0.30601092896174864</v>
      </c>
      <c r="AB9" s="47" t="s">
        <v>177</v>
      </c>
      <c r="AC9" s="50">
        <v>0.75</v>
      </c>
      <c r="AD9" s="47" t="s">
        <v>241</v>
      </c>
      <c r="AE9" s="50">
        <v>0.5</v>
      </c>
      <c r="AF9" s="47" t="s">
        <v>203</v>
      </c>
      <c r="AG9" s="50">
        <v>0.5</v>
      </c>
      <c r="AH9" s="47" t="s">
        <v>228</v>
      </c>
      <c r="AI9" s="54">
        <v>67500</v>
      </c>
    </row>
    <row r="10" spans="1:35">
      <c r="A10" s="44">
        <v>8</v>
      </c>
      <c r="B10" s="45" t="s">
        <v>235</v>
      </c>
      <c r="C10" s="107">
        <v>27</v>
      </c>
      <c r="D10" s="45" t="s">
        <v>205</v>
      </c>
      <c r="E10" s="46">
        <v>141.1</v>
      </c>
      <c r="F10" s="47" t="s">
        <v>169</v>
      </c>
      <c r="G10" s="59">
        <v>13.523529411764708</v>
      </c>
      <c r="H10" s="47" t="s">
        <v>169</v>
      </c>
      <c r="I10" s="48">
        <v>2.1372549019607843</v>
      </c>
      <c r="J10" s="47" t="s">
        <v>168</v>
      </c>
      <c r="K10" s="49">
        <v>0.3888888888888889</v>
      </c>
      <c r="L10" s="47" t="s">
        <v>268</v>
      </c>
      <c r="M10" s="49">
        <v>0</v>
      </c>
      <c r="N10" s="47" t="s">
        <v>169</v>
      </c>
      <c r="O10" s="49">
        <v>0.66666666666666663</v>
      </c>
      <c r="P10" s="47" t="s">
        <v>195</v>
      </c>
      <c r="Q10" s="50">
        <v>0.26229508196721313</v>
      </c>
      <c r="R10" s="47" t="s">
        <v>179</v>
      </c>
      <c r="S10" s="50">
        <v>0.10687022900763359</v>
      </c>
      <c r="T10" s="47" t="s">
        <v>231</v>
      </c>
      <c r="U10" s="51">
        <v>7975</v>
      </c>
      <c r="V10" s="47" t="s">
        <v>231</v>
      </c>
      <c r="W10" s="51">
        <v>-3900</v>
      </c>
      <c r="X10" s="47" t="s">
        <v>164</v>
      </c>
      <c r="Y10" s="50">
        <v>0.26446280991735538</v>
      </c>
      <c r="Z10" s="47" t="s">
        <v>180</v>
      </c>
      <c r="AA10" s="50">
        <v>0.2857142857142857</v>
      </c>
      <c r="AB10" s="47" t="s">
        <v>168</v>
      </c>
      <c r="AC10" s="50">
        <v>0.7142857142857143</v>
      </c>
      <c r="AD10" s="47" t="s">
        <v>265</v>
      </c>
      <c r="AE10" s="50">
        <v>0.4838709677419355</v>
      </c>
      <c r="AF10" s="47" t="s">
        <v>223</v>
      </c>
      <c r="AG10" s="50">
        <v>0.5</v>
      </c>
      <c r="AH10" s="47" t="s">
        <v>168</v>
      </c>
      <c r="AI10" s="54">
        <v>65600</v>
      </c>
    </row>
    <row r="11" spans="1:35">
      <c r="A11" s="44">
        <v>9</v>
      </c>
      <c r="B11" s="45" t="s">
        <v>255</v>
      </c>
      <c r="C11" s="107">
        <v>24</v>
      </c>
      <c r="D11" s="45" t="s">
        <v>244</v>
      </c>
      <c r="E11" s="46">
        <v>121.29999999999998</v>
      </c>
      <c r="F11" s="47" t="s">
        <v>263</v>
      </c>
      <c r="G11" s="59">
        <v>12.366666666666667</v>
      </c>
      <c r="H11" s="47" t="s">
        <v>191</v>
      </c>
      <c r="I11" s="48">
        <v>2.1428571428571428</v>
      </c>
      <c r="J11" s="47" t="s">
        <v>265</v>
      </c>
      <c r="K11" s="49">
        <v>0.37931034482758619</v>
      </c>
      <c r="L11" s="47" t="s">
        <v>191</v>
      </c>
      <c r="M11" s="49">
        <v>7.1428571428571425E-2</v>
      </c>
      <c r="N11" s="47" t="s">
        <v>162</v>
      </c>
      <c r="O11" s="49">
        <v>0.66666666666666663</v>
      </c>
      <c r="P11" s="47" t="s">
        <v>265</v>
      </c>
      <c r="Q11" s="50">
        <v>0.25352112676056338</v>
      </c>
      <c r="R11" s="47" t="s">
        <v>205</v>
      </c>
      <c r="S11" s="50">
        <v>0.10714285714285714</v>
      </c>
      <c r="T11" s="47" t="s">
        <v>264</v>
      </c>
      <c r="U11" s="51">
        <v>7966.666666666667</v>
      </c>
      <c r="V11" s="47" t="s">
        <v>277</v>
      </c>
      <c r="W11" s="51">
        <v>-4235.2941176470586</v>
      </c>
      <c r="X11" s="47" t="s">
        <v>162</v>
      </c>
      <c r="Y11" s="50">
        <v>0.25641025641025639</v>
      </c>
      <c r="Z11" s="47" t="s">
        <v>241</v>
      </c>
      <c r="AA11" s="50">
        <v>0.27272727272727271</v>
      </c>
      <c r="AB11" s="47" t="s">
        <v>263</v>
      </c>
      <c r="AC11" s="50">
        <v>0.7142857142857143</v>
      </c>
      <c r="AD11" s="47" t="s">
        <v>179</v>
      </c>
      <c r="AE11" s="50">
        <v>0.45454545454545453</v>
      </c>
      <c r="AF11" s="47" t="s">
        <v>268</v>
      </c>
      <c r="AG11" s="50">
        <v>0.5</v>
      </c>
      <c r="AH11" s="47" t="s">
        <v>195</v>
      </c>
      <c r="AI11" s="54">
        <v>65500</v>
      </c>
    </row>
    <row r="12" spans="1:35">
      <c r="A12" s="44">
        <v>10</v>
      </c>
      <c r="B12" s="45" t="s">
        <v>276</v>
      </c>
      <c r="C12" s="107">
        <v>24</v>
      </c>
      <c r="D12" s="45" t="s">
        <v>231</v>
      </c>
      <c r="E12" s="46">
        <v>112.5</v>
      </c>
      <c r="F12" s="47" t="s">
        <v>244</v>
      </c>
      <c r="G12" s="59">
        <v>8.6642857142857128</v>
      </c>
      <c r="H12" s="47" t="s">
        <v>263</v>
      </c>
      <c r="I12" s="48">
        <v>2.1515151515151514</v>
      </c>
      <c r="J12" s="47" t="s">
        <v>276</v>
      </c>
      <c r="K12" s="49">
        <v>0.375</v>
      </c>
      <c r="L12" s="47" t="s">
        <v>263</v>
      </c>
      <c r="M12" s="49">
        <v>9.0909090909090912E-2</v>
      </c>
      <c r="N12" s="47" t="s">
        <v>263</v>
      </c>
      <c r="O12" s="49">
        <v>0.60606060606060608</v>
      </c>
      <c r="P12" s="47" t="s">
        <v>276</v>
      </c>
      <c r="Q12" s="50">
        <v>0.25142857142857145</v>
      </c>
      <c r="R12" s="47" t="s">
        <v>213</v>
      </c>
      <c r="S12" s="50">
        <v>0.1111111111111111</v>
      </c>
      <c r="T12" s="47" t="s">
        <v>162</v>
      </c>
      <c r="U12" s="51">
        <v>7942.8571428571431</v>
      </c>
      <c r="V12" s="47" t="s">
        <v>258</v>
      </c>
      <c r="W12" s="51">
        <v>-4254.545454545455</v>
      </c>
      <c r="X12" s="47" t="s">
        <v>196</v>
      </c>
      <c r="Y12" s="50">
        <v>0.25</v>
      </c>
      <c r="Z12" s="47" t="s">
        <v>164</v>
      </c>
      <c r="AA12" s="50">
        <v>0.256198347107438</v>
      </c>
      <c r="AB12" s="47" t="s">
        <v>297</v>
      </c>
      <c r="AC12" s="50">
        <v>0.66666666666666663</v>
      </c>
      <c r="AD12" s="47" t="s">
        <v>161</v>
      </c>
      <c r="AE12" s="50">
        <v>0.3888888888888889</v>
      </c>
      <c r="AF12" s="47" t="s">
        <v>255</v>
      </c>
      <c r="AG12" s="50">
        <v>0.47058823529411764</v>
      </c>
      <c r="AH12" s="47" t="s">
        <v>227</v>
      </c>
      <c r="AI12" s="54">
        <v>64500</v>
      </c>
    </row>
    <row r="13" spans="1:35">
      <c r="A13" s="44">
        <v>11</v>
      </c>
      <c r="B13" s="45" t="s">
        <v>238</v>
      </c>
      <c r="C13" s="107">
        <v>22</v>
      </c>
      <c r="D13" s="45" t="s">
        <v>272</v>
      </c>
      <c r="E13" s="46">
        <v>104.80000000000003</v>
      </c>
      <c r="F13" s="47" t="s">
        <v>168</v>
      </c>
      <c r="G13" s="59">
        <v>8.5777777777777757</v>
      </c>
      <c r="H13" s="47" t="s">
        <v>244</v>
      </c>
      <c r="I13" s="48">
        <v>2.2857142857142856</v>
      </c>
      <c r="J13" s="47" t="s">
        <v>163</v>
      </c>
      <c r="K13" s="49">
        <v>0.375</v>
      </c>
      <c r="L13" s="47" t="s">
        <v>276</v>
      </c>
      <c r="M13" s="49">
        <v>0.125</v>
      </c>
      <c r="N13" s="47" t="s">
        <v>164</v>
      </c>
      <c r="O13" s="49">
        <v>0.6</v>
      </c>
      <c r="P13" s="47" t="s">
        <v>179</v>
      </c>
      <c r="Q13" s="50">
        <v>0.24427480916030533</v>
      </c>
      <c r="R13" s="47" t="s">
        <v>263</v>
      </c>
      <c r="S13" s="50">
        <v>0.11153846153846154</v>
      </c>
      <c r="T13" s="47" t="s">
        <v>169</v>
      </c>
      <c r="U13" s="51">
        <v>7544.0476190476193</v>
      </c>
      <c r="V13" s="47" t="s">
        <v>263</v>
      </c>
      <c r="W13" s="51">
        <v>-4279.3103448275861</v>
      </c>
      <c r="X13" s="47" t="s">
        <v>205</v>
      </c>
      <c r="Y13" s="50">
        <v>0.25</v>
      </c>
      <c r="Z13" s="47" t="s">
        <v>179</v>
      </c>
      <c r="AA13" s="50">
        <v>0.25190839694656486</v>
      </c>
      <c r="AB13" s="47" t="s">
        <v>244</v>
      </c>
      <c r="AC13" s="50">
        <v>0.63636363636363635</v>
      </c>
      <c r="AD13" s="47" t="s">
        <v>168</v>
      </c>
      <c r="AE13" s="50">
        <v>0.38297872340425532</v>
      </c>
      <c r="AF13" s="47" t="s">
        <v>216</v>
      </c>
      <c r="AG13" s="50">
        <v>0.44444444444444442</v>
      </c>
      <c r="AH13" s="47" t="s">
        <v>216</v>
      </c>
      <c r="AI13" s="54">
        <v>62700</v>
      </c>
    </row>
    <row r="14" spans="1:35">
      <c r="A14" s="44">
        <v>12</v>
      </c>
      <c r="B14" s="45" t="s">
        <v>269</v>
      </c>
      <c r="C14" s="107">
        <v>21</v>
      </c>
      <c r="D14" s="45" t="s">
        <v>191</v>
      </c>
      <c r="E14" s="46">
        <v>79.299999999999983</v>
      </c>
      <c r="F14" s="47" t="s">
        <v>265</v>
      </c>
      <c r="G14" s="59">
        <v>6.8965517241379342</v>
      </c>
      <c r="H14" s="47" t="s">
        <v>265</v>
      </c>
      <c r="I14" s="48">
        <v>2.3103448275862069</v>
      </c>
      <c r="J14" s="47" t="s">
        <v>169</v>
      </c>
      <c r="K14" s="49">
        <v>0.35294117647058826</v>
      </c>
      <c r="L14" s="47" t="s">
        <v>195</v>
      </c>
      <c r="M14" s="49">
        <v>0.13725490196078433</v>
      </c>
      <c r="N14" s="47" t="s">
        <v>227</v>
      </c>
      <c r="O14" s="49">
        <v>0.5714285714285714</v>
      </c>
      <c r="P14" s="47" t="s">
        <v>244</v>
      </c>
      <c r="Q14" s="50">
        <v>0.23232323232323232</v>
      </c>
      <c r="R14" s="47" t="s">
        <v>265</v>
      </c>
      <c r="S14" s="50">
        <v>0.11267605633802817</v>
      </c>
      <c r="T14" s="47" t="s">
        <v>276</v>
      </c>
      <c r="U14" s="51">
        <v>7438.636363636364</v>
      </c>
      <c r="V14" s="47" t="s">
        <v>202</v>
      </c>
      <c r="W14" s="51">
        <v>-4800</v>
      </c>
      <c r="X14" s="47" t="s">
        <v>272</v>
      </c>
      <c r="Y14" s="50">
        <v>0.24313725490196078</v>
      </c>
      <c r="Z14" s="47" t="s">
        <v>196</v>
      </c>
      <c r="AA14" s="50">
        <v>0.25</v>
      </c>
      <c r="AB14" s="47" t="s">
        <v>238</v>
      </c>
      <c r="AC14" s="50">
        <v>0.62962962962962965</v>
      </c>
      <c r="AD14" s="47" t="s">
        <v>169</v>
      </c>
      <c r="AE14" s="50">
        <v>0.37179487179487181</v>
      </c>
      <c r="AF14" s="47" t="s">
        <v>161</v>
      </c>
      <c r="AG14" s="50">
        <v>0.4375</v>
      </c>
      <c r="AH14" s="47" t="s">
        <v>265</v>
      </c>
      <c r="AI14" s="54">
        <v>61200</v>
      </c>
    </row>
    <row r="15" spans="1:35">
      <c r="A15" s="44">
        <v>13</v>
      </c>
      <c r="B15" s="45" t="s">
        <v>228</v>
      </c>
      <c r="C15" s="107">
        <v>19</v>
      </c>
      <c r="D15" s="45" t="s">
        <v>264</v>
      </c>
      <c r="E15" s="46">
        <v>63.300000000000004</v>
      </c>
      <c r="F15" s="47" t="s">
        <v>191</v>
      </c>
      <c r="G15" s="59">
        <v>5.6642857142857128</v>
      </c>
      <c r="H15" s="47" t="s">
        <v>168</v>
      </c>
      <c r="I15" s="48">
        <v>2.3333333333333335</v>
      </c>
      <c r="J15" s="47" t="s">
        <v>263</v>
      </c>
      <c r="K15" s="49">
        <v>0.33333333333333331</v>
      </c>
      <c r="L15" s="47" t="s">
        <v>169</v>
      </c>
      <c r="M15" s="49">
        <v>0.15686274509803921</v>
      </c>
      <c r="N15" s="47" t="s">
        <v>168</v>
      </c>
      <c r="O15" s="49">
        <v>0.55555555555555558</v>
      </c>
      <c r="P15" s="47" t="s">
        <v>264</v>
      </c>
      <c r="Q15" s="50">
        <v>0.23076923076923078</v>
      </c>
      <c r="R15" s="47" t="s">
        <v>166</v>
      </c>
      <c r="S15" s="50">
        <v>0.11428571428571428</v>
      </c>
      <c r="T15" s="47" t="s">
        <v>164</v>
      </c>
      <c r="U15" s="51">
        <v>7355</v>
      </c>
      <c r="V15" s="47" t="s">
        <v>169</v>
      </c>
      <c r="W15" s="51">
        <v>-4888.5714285714284</v>
      </c>
      <c r="X15" s="47" t="s">
        <v>255</v>
      </c>
      <c r="Y15" s="50">
        <v>0.23837209302325582</v>
      </c>
      <c r="Z15" s="47" t="s">
        <v>191</v>
      </c>
      <c r="AA15" s="50">
        <v>0.24347826086956523</v>
      </c>
      <c r="AB15" s="47" t="s">
        <v>269</v>
      </c>
      <c r="AC15" s="50">
        <v>0.625</v>
      </c>
      <c r="AD15" s="47" t="s">
        <v>191</v>
      </c>
      <c r="AE15" s="50">
        <v>0.35714285714285715</v>
      </c>
      <c r="AF15" s="47" t="s">
        <v>244</v>
      </c>
      <c r="AG15" s="50">
        <v>0.43478260869565216</v>
      </c>
      <c r="AH15" s="47" t="s">
        <v>255</v>
      </c>
      <c r="AI15" s="54">
        <v>60000</v>
      </c>
    </row>
    <row r="16" spans="1:35">
      <c r="A16" s="44">
        <v>14</v>
      </c>
      <c r="B16" s="45" t="s">
        <v>168</v>
      </c>
      <c r="C16" s="107">
        <v>18</v>
      </c>
      <c r="D16" s="45" t="s">
        <v>268</v>
      </c>
      <c r="E16" s="46">
        <v>52.1</v>
      </c>
      <c r="F16" s="47" t="s">
        <v>195</v>
      </c>
      <c r="G16" s="59">
        <v>4.7745098039215677</v>
      </c>
      <c r="H16" s="47" t="s">
        <v>195</v>
      </c>
      <c r="I16" s="48">
        <v>2.3725490196078431</v>
      </c>
      <c r="J16" s="47" t="s">
        <v>272</v>
      </c>
      <c r="K16" s="49">
        <v>0.33333333333333331</v>
      </c>
      <c r="L16" s="47" t="s">
        <v>238</v>
      </c>
      <c r="M16" s="49">
        <v>0.18181818181818182</v>
      </c>
      <c r="N16" s="47" t="s">
        <v>241</v>
      </c>
      <c r="O16" s="49">
        <v>0.55555555555555558</v>
      </c>
      <c r="P16" s="47" t="s">
        <v>241</v>
      </c>
      <c r="Q16" s="50">
        <v>0.22727272727272727</v>
      </c>
      <c r="R16" s="47" t="s">
        <v>163</v>
      </c>
      <c r="S16" s="50">
        <v>0.11594202898550725</v>
      </c>
      <c r="T16" s="47" t="s">
        <v>223</v>
      </c>
      <c r="U16" s="51">
        <v>7200</v>
      </c>
      <c r="V16" s="47" t="s">
        <v>162</v>
      </c>
      <c r="W16" s="51">
        <v>-5000</v>
      </c>
      <c r="X16" s="47" t="s">
        <v>195</v>
      </c>
      <c r="Y16" s="50">
        <v>0.23770491803278687</v>
      </c>
      <c r="Z16" s="47" t="s">
        <v>161</v>
      </c>
      <c r="AA16" s="50">
        <v>0.23376623376623376</v>
      </c>
      <c r="AB16" s="47" t="s">
        <v>169</v>
      </c>
      <c r="AC16" s="50">
        <v>0.61290322580645162</v>
      </c>
      <c r="AD16" s="47" t="s">
        <v>195</v>
      </c>
      <c r="AE16" s="50">
        <v>0.35714285714285715</v>
      </c>
      <c r="AF16" s="47" t="s">
        <v>162</v>
      </c>
      <c r="AG16" s="50">
        <v>0.42857142857142855</v>
      </c>
      <c r="AH16" s="47" t="s">
        <v>272</v>
      </c>
      <c r="AI16" s="54">
        <v>59200</v>
      </c>
    </row>
    <row r="17" spans="1:35">
      <c r="A17" s="44">
        <v>15</v>
      </c>
      <c r="B17" s="45" t="s">
        <v>179</v>
      </c>
      <c r="C17" s="107">
        <v>16</v>
      </c>
      <c r="D17" s="45" t="s">
        <v>164</v>
      </c>
      <c r="E17" s="46">
        <v>22.499999999999993</v>
      </c>
      <c r="F17" s="47" t="s">
        <v>272</v>
      </c>
      <c r="G17" s="59">
        <v>3.1757575757575767</v>
      </c>
      <c r="H17" s="47" t="s">
        <v>179</v>
      </c>
      <c r="I17" s="48">
        <v>2.4375</v>
      </c>
      <c r="J17" s="47" t="s">
        <v>161</v>
      </c>
      <c r="K17" s="49">
        <v>0.3</v>
      </c>
      <c r="L17" s="47" t="s">
        <v>179</v>
      </c>
      <c r="M17" s="49">
        <v>0.1875</v>
      </c>
      <c r="N17" s="47" t="s">
        <v>265</v>
      </c>
      <c r="O17" s="49">
        <v>0.55172413793103448</v>
      </c>
      <c r="P17" s="47" t="s">
        <v>227</v>
      </c>
      <c r="Q17" s="50">
        <v>0.22580645161290322</v>
      </c>
      <c r="R17" s="47" t="s">
        <v>255</v>
      </c>
      <c r="S17" s="50">
        <v>0.11627906976744186</v>
      </c>
      <c r="T17" s="47" t="s">
        <v>227</v>
      </c>
      <c r="U17" s="51">
        <v>7161.9047619047615</v>
      </c>
      <c r="V17" s="47" t="s">
        <v>203</v>
      </c>
      <c r="W17" s="51">
        <v>-5080</v>
      </c>
      <c r="X17" s="47" t="s">
        <v>277</v>
      </c>
      <c r="Y17" s="50">
        <v>0.22340425531914893</v>
      </c>
      <c r="Z17" s="47" t="s">
        <v>297</v>
      </c>
      <c r="AA17" s="50">
        <v>0.2318840579710145</v>
      </c>
      <c r="AB17" s="47" t="s">
        <v>304</v>
      </c>
      <c r="AC17" s="50">
        <v>0.61111111111111116</v>
      </c>
      <c r="AD17" s="47" t="s">
        <v>255</v>
      </c>
      <c r="AE17" s="50">
        <v>0.35483870967741937</v>
      </c>
      <c r="AF17" s="47" t="s">
        <v>205</v>
      </c>
      <c r="AG17" s="50">
        <v>0.41666666666666669</v>
      </c>
      <c r="AH17" s="47" t="s">
        <v>205</v>
      </c>
      <c r="AI17" s="54">
        <v>57200</v>
      </c>
    </row>
    <row r="18" spans="1:35">
      <c r="A18" s="44">
        <v>16</v>
      </c>
      <c r="B18" s="45" t="s">
        <v>164</v>
      </c>
      <c r="C18" s="107">
        <v>15</v>
      </c>
      <c r="D18" s="45" t="s">
        <v>163</v>
      </c>
      <c r="E18" s="46">
        <v>20.300000000000004</v>
      </c>
      <c r="F18" s="47" t="s">
        <v>163</v>
      </c>
      <c r="G18" s="59">
        <v>2.5375000000000005</v>
      </c>
      <c r="H18" s="47" t="s">
        <v>272</v>
      </c>
      <c r="I18" s="48">
        <v>2.4545454545454546</v>
      </c>
      <c r="J18" s="47" t="s">
        <v>195</v>
      </c>
      <c r="K18" s="49">
        <v>0.27450980392156865</v>
      </c>
      <c r="L18" s="47" t="s">
        <v>213</v>
      </c>
      <c r="M18" s="49">
        <v>0.2</v>
      </c>
      <c r="N18" s="47" t="s">
        <v>114</v>
      </c>
      <c r="O18" s="49">
        <v>0.50086058519793464</v>
      </c>
      <c r="P18" s="47" t="s">
        <v>169</v>
      </c>
      <c r="Q18" s="50">
        <v>0.21989528795811519</v>
      </c>
      <c r="R18" s="47" t="s">
        <v>195</v>
      </c>
      <c r="S18" s="50">
        <v>0.12021857923497267</v>
      </c>
      <c r="T18" s="47" t="s">
        <v>161</v>
      </c>
      <c r="U18" s="51">
        <v>7025</v>
      </c>
      <c r="V18" s="47" t="s">
        <v>272</v>
      </c>
      <c r="W18" s="51">
        <v>-5097.6744186046508</v>
      </c>
      <c r="X18" s="47" t="s">
        <v>213</v>
      </c>
      <c r="Y18" s="50">
        <v>0.22222222222222221</v>
      </c>
      <c r="Z18" s="47" t="s">
        <v>264</v>
      </c>
      <c r="AA18" s="50">
        <v>0.23076923076923078</v>
      </c>
      <c r="AB18" s="47" t="s">
        <v>235</v>
      </c>
      <c r="AC18" s="50">
        <v>0.60606060606060608</v>
      </c>
      <c r="AD18" s="47" t="s">
        <v>272</v>
      </c>
      <c r="AE18" s="50">
        <v>0.35087719298245612</v>
      </c>
      <c r="AF18" s="47" t="s">
        <v>238</v>
      </c>
      <c r="AG18" s="50">
        <v>0.4</v>
      </c>
      <c r="AH18" s="47" t="s">
        <v>161</v>
      </c>
      <c r="AI18" s="54">
        <v>54900</v>
      </c>
    </row>
    <row r="19" spans="1:35">
      <c r="A19" s="44">
        <v>17</v>
      </c>
      <c r="B19" s="45" t="s">
        <v>191</v>
      </c>
      <c r="C19" s="107">
        <v>14</v>
      </c>
      <c r="D19" s="45" t="s">
        <v>167</v>
      </c>
      <c r="E19" s="46">
        <v>14</v>
      </c>
      <c r="F19" s="47" t="s">
        <v>177</v>
      </c>
      <c r="G19" s="59">
        <v>1.9499999999999993</v>
      </c>
      <c r="H19" s="47" t="s">
        <v>164</v>
      </c>
      <c r="I19" s="48">
        <v>2.4666666666666668</v>
      </c>
      <c r="J19" s="47" t="s">
        <v>216</v>
      </c>
      <c r="K19" s="49">
        <v>0.25925925925925924</v>
      </c>
      <c r="L19" s="47" t="s">
        <v>244</v>
      </c>
      <c r="M19" s="49">
        <v>0.21428571428571427</v>
      </c>
      <c r="N19" s="47" t="s">
        <v>161</v>
      </c>
      <c r="O19" s="49">
        <v>0.5</v>
      </c>
      <c r="P19" s="47" t="s">
        <v>272</v>
      </c>
      <c r="Q19" s="50">
        <v>0.2196078431372549</v>
      </c>
      <c r="R19" s="47" t="s">
        <v>238</v>
      </c>
      <c r="S19" s="50">
        <v>0.12804878048780488</v>
      </c>
      <c r="T19" s="47" t="s">
        <v>213</v>
      </c>
      <c r="U19" s="51">
        <v>6962.5</v>
      </c>
      <c r="V19" s="47" t="s">
        <v>304</v>
      </c>
      <c r="W19" s="51">
        <v>-5175</v>
      </c>
      <c r="X19" s="47" t="s">
        <v>244</v>
      </c>
      <c r="Y19" s="50">
        <v>0.22222222222222221</v>
      </c>
      <c r="Z19" s="47" t="s">
        <v>272</v>
      </c>
      <c r="AA19" s="50">
        <v>0.22352941176470589</v>
      </c>
      <c r="AB19" s="47" t="s">
        <v>276</v>
      </c>
      <c r="AC19" s="50">
        <v>0.59459459459459463</v>
      </c>
      <c r="AD19" s="47" t="s">
        <v>216</v>
      </c>
      <c r="AE19" s="50">
        <v>0.34615384615384615</v>
      </c>
      <c r="AF19" s="47" t="s">
        <v>277</v>
      </c>
      <c r="AG19" s="50">
        <v>0.4</v>
      </c>
      <c r="AH19" s="47" t="s">
        <v>179</v>
      </c>
      <c r="AI19" s="54">
        <v>53200</v>
      </c>
    </row>
    <row r="20" spans="1:35">
      <c r="A20" s="44">
        <v>18</v>
      </c>
      <c r="B20" s="45" t="s">
        <v>227</v>
      </c>
      <c r="C20" s="107">
        <v>14</v>
      </c>
      <c r="D20" s="45" t="s">
        <v>177</v>
      </c>
      <c r="E20" s="46">
        <v>3.8999999999999986</v>
      </c>
      <c r="F20" s="47" t="s">
        <v>164</v>
      </c>
      <c r="G20" s="59">
        <v>1.4999999999999996</v>
      </c>
      <c r="H20" s="47" t="s">
        <v>114</v>
      </c>
      <c r="I20" s="48">
        <v>2.4888123924268504</v>
      </c>
      <c r="J20" s="47" t="s">
        <v>114</v>
      </c>
      <c r="K20" s="49">
        <v>0.25817555938037867</v>
      </c>
      <c r="L20" s="47" t="s">
        <v>162</v>
      </c>
      <c r="M20" s="49">
        <v>0.22222222222222221</v>
      </c>
      <c r="N20" s="47" t="s">
        <v>179</v>
      </c>
      <c r="O20" s="49">
        <v>0.5</v>
      </c>
      <c r="P20" s="47" t="s">
        <v>163</v>
      </c>
      <c r="Q20" s="50">
        <v>0.21739130434782608</v>
      </c>
      <c r="R20" s="47" t="s">
        <v>162</v>
      </c>
      <c r="S20" s="50">
        <v>0.12820512820512819</v>
      </c>
      <c r="T20" s="47" t="s">
        <v>272</v>
      </c>
      <c r="U20" s="51">
        <v>6816.0714285714284</v>
      </c>
      <c r="V20" s="47" t="s">
        <v>262</v>
      </c>
      <c r="W20" s="51">
        <v>-5320</v>
      </c>
      <c r="X20" s="47" t="s">
        <v>269</v>
      </c>
      <c r="Y20" s="50">
        <v>0.21768707482993196</v>
      </c>
      <c r="Z20" s="47" t="s">
        <v>263</v>
      </c>
      <c r="AA20" s="50">
        <v>0.22307692307692309</v>
      </c>
      <c r="AB20" s="47" t="s">
        <v>272</v>
      </c>
      <c r="AC20" s="50">
        <v>0.56451612903225812</v>
      </c>
      <c r="AD20" s="47" t="s">
        <v>114</v>
      </c>
      <c r="AE20" s="50">
        <v>0.34112646121147716</v>
      </c>
      <c r="AF20" s="47" t="s">
        <v>168</v>
      </c>
      <c r="AG20" s="50">
        <v>0.39534883720930231</v>
      </c>
      <c r="AH20" s="47" t="s">
        <v>191</v>
      </c>
      <c r="AI20" s="54">
        <v>52500</v>
      </c>
    </row>
    <row r="21" spans="1:35">
      <c r="A21" s="44">
        <v>19</v>
      </c>
      <c r="B21" s="45" t="s">
        <v>244</v>
      </c>
      <c r="C21" s="107">
        <v>14</v>
      </c>
      <c r="D21" s="45" t="s">
        <v>161</v>
      </c>
      <c r="E21" s="46">
        <v>-0.69999999999998863</v>
      </c>
      <c r="F21" s="47" t="s">
        <v>161</v>
      </c>
      <c r="G21" s="59">
        <v>-6.9999999999998869E-2</v>
      </c>
      <c r="H21" s="47" t="s">
        <v>161</v>
      </c>
      <c r="I21" s="48">
        <v>2.5</v>
      </c>
      <c r="J21" s="47" t="s">
        <v>179</v>
      </c>
      <c r="K21" s="49">
        <v>0.25</v>
      </c>
      <c r="L21" s="47" t="s">
        <v>241</v>
      </c>
      <c r="M21" s="49">
        <v>0.22222222222222221</v>
      </c>
      <c r="N21" s="47" t="s">
        <v>213</v>
      </c>
      <c r="O21" s="49">
        <v>0.5</v>
      </c>
      <c r="P21" s="47" t="s">
        <v>114</v>
      </c>
      <c r="Q21" s="50">
        <v>0.21225433526011561</v>
      </c>
      <c r="R21" s="47" t="s">
        <v>191</v>
      </c>
      <c r="S21" s="50">
        <v>0.13043478260869565</v>
      </c>
      <c r="T21" s="47" t="s">
        <v>191</v>
      </c>
      <c r="U21" s="51">
        <v>6733.333333333333</v>
      </c>
      <c r="V21" s="47" t="s">
        <v>265</v>
      </c>
      <c r="W21" s="51">
        <v>-5379.166666666667</v>
      </c>
      <c r="X21" s="47" t="s">
        <v>276</v>
      </c>
      <c r="Y21" s="50">
        <v>0.21142857142857144</v>
      </c>
      <c r="Z21" s="47" t="s">
        <v>114</v>
      </c>
      <c r="AA21" s="50">
        <v>0.21757225433526012</v>
      </c>
      <c r="AB21" s="47" t="s">
        <v>265</v>
      </c>
      <c r="AC21" s="50">
        <v>0.56140350877192979</v>
      </c>
      <c r="AD21" s="47" t="s">
        <v>177</v>
      </c>
      <c r="AE21" s="50">
        <v>0.33333333333333331</v>
      </c>
      <c r="AF21" s="47" t="s">
        <v>179</v>
      </c>
      <c r="AG21" s="50">
        <v>0.375</v>
      </c>
      <c r="AH21" s="47" t="s">
        <v>164</v>
      </c>
      <c r="AI21" s="54">
        <v>52000</v>
      </c>
    </row>
    <row r="22" spans="1:35">
      <c r="A22" s="44">
        <v>20</v>
      </c>
      <c r="B22" s="45" t="s">
        <v>277</v>
      </c>
      <c r="C22" s="107">
        <v>13</v>
      </c>
      <c r="D22" s="45" t="s">
        <v>175</v>
      </c>
      <c r="E22" s="46">
        <v>-2.2000000000000011</v>
      </c>
      <c r="F22" s="47" t="s">
        <v>114</v>
      </c>
      <c r="G22" s="59">
        <v>-0.17986230636833056</v>
      </c>
      <c r="H22" s="47" t="s">
        <v>163</v>
      </c>
      <c r="I22" s="48">
        <v>2.5</v>
      </c>
      <c r="J22" s="47" t="s">
        <v>255</v>
      </c>
      <c r="K22" s="49">
        <v>0.25</v>
      </c>
      <c r="L22" s="47" t="s">
        <v>258</v>
      </c>
      <c r="M22" s="49">
        <v>0.22222222222222221</v>
      </c>
      <c r="N22" s="47" t="s">
        <v>244</v>
      </c>
      <c r="O22" s="49">
        <v>0.5</v>
      </c>
      <c r="P22" s="47" t="s">
        <v>177</v>
      </c>
      <c r="Q22" s="50">
        <v>0.21052631578947367</v>
      </c>
      <c r="R22" s="47" t="s">
        <v>175</v>
      </c>
      <c r="S22" s="50">
        <v>0.13333333333333333</v>
      </c>
      <c r="T22" s="47" t="s">
        <v>297</v>
      </c>
      <c r="U22" s="51">
        <v>6585.7142857142853</v>
      </c>
      <c r="V22" s="47" t="s">
        <v>276</v>
      </c>
      <c r="W22" s="51">
        <v>-5380</v>
      </c>
      <c r="X22" s="47" t="s">
        <v>177</v>
      </c>
      <c r="Y22" s="50">
        <v>0.21052631578947367</v>
      </c>
      <c r="Z22" s="47" t="s">
        <v>205</v>
      </c>
      <c r="AA22" s="50">
        <v>0.21428571428571427</v>
      </c>
      <c r="AB22" s="47" t="s">
        <v>228</v>
      </c>
      <c r="AC22" s="50">
        <v>0.56000000000000005</v>
      </c>
      <c r="AD22" s="47" t="s">
        <v>205</v>
      </c>
      <c r="AE22" s="50">
        <v>0.33333333333333331</v>
      </c>
      <c r="AF22" s="47" t="s">
        <v>213</v>
      </c>
      <c r="AG22" s="50">
        <v>0.375</v>
      </c>
      <c r="AH22" s="47" t="s">
        <v>263</v>
      </c>
      <c r="AI22" s="54">
        <v>50400</v>
      </c>
    </row>
    <row r="23" spans="1:35">
      <c r="A23" s="44">
        <v>21</v>
      </c>
      <c r="B23" s="45" t="s">
        <v>304</v>
      </c>
      <c r="C23" s="107">
        <v>11</v>
      </c>
      <c r="D23" s="45" t="s">
        <v>215</v>
      </c>
      <c r="E23" s="46">
        <v>-14.4</v>
      </c>
      <c r="F23" s="47" t="s">
        <v>175</v>
      </c>
      <c r="G23" s="59">
        <v>-1.1000000000000005</v>
      </c>
      <c r="H23" s="47" t="s">
        <v>175</v>
      </c>
      <c r="I23" s="48">
        <v>2.5</v>
      </c>
      <c r="J23" s="47" t="s">
        <v>191</v>
      </c>
      <c r="K23" s="49">
        <v>0.21428571428571427</v>
      </c>
      <c r="L23" s="47" t="s">
        <v>297</v>
      </c>
      <c r="M23" s="49">
        <v>0.22222222222222221</v>
      </c>
      <c r="N23" s="47" t="s">
        <v>163</v>
      </c>
      <c r="O23" s="49">
        <v>0.5</v>
      </c>
      <c r="P23" s="47" t="s">
        <v>304</v>
      </c>
      <c r="Q23" s="50">
        <v>0.20930232558139536</v>
      </c>
      <c r="R23" s="47" t="s">
        <v>199</v>
      </c>
      <c r="S23" s="50">
        <v>0.13333333333333333</v>
      </c>
      <c r="T23" s="47" t="s">
        <v>114</v>
      </c>
      <c r="U23" s="51">
        <v>6543.3551198257082</v>
      </c>
      <c r="V23" s="47" t="s">
        <v>223</v>
      </c>
      <c r="W23" s="51">
        <v>-5450</v>
      </c>
      <c r="X23" s="47" t="s">
        <v>304</v>
      </c>
      <c r="Y23" s="50">
        <v>0.20930232558139536</v>
      </c>
      <c r="Z23" s="47" t="s">
        <v>169</v>
      </c>
      <c r="AA23" s="50">
        <v>0.20418848167539266</v>
      </c>
      <c r="AB23" s="47" t="s">
        <v>114</v>
      </c>
      <c r="AC23" s="50">
        <v>0.5539160045402951</v>
      </c>
      <c r="AD23" s="47" t="s">
        <v>276</v>
      </c>
      <c r="AE23" s="50">
        <v>0.32786885245901637</v>
      </c>
      <c r="AF23" s="47" t="s">
        <v>272</v>
      </c>
      <c r="AG23" s="50">
        <v>0.375</v>
      </c>
      <c r="AH23" s="47" t="s">
        <v>304</v>
      </c>
      <c r="AI23" s="54">
        <v>48000</v>
      </c>
    </row>
    <row r="24" spans="1:35">
      <c r="A24" s="44">
        <v>22</v>
      </c>
      <c r="B24" s="45" t="s">
        <v>161</v>
      </c>
      <c r="C24" s="107">
        <v>10</v>
      </c>
      <c r="D24" s="45" t="s">
        <v>196</v>
      </c>
      <c r="E24" s="46">
        <v>-27.1</v>
      </c>
      <c r="F24" s="47" t="s">
        <v>255</v>
      </c>
      <c r="G24" s="59">
        <v>-1.9916666666666665</v>
      </c>
      <c r="H24" s="47" t="s">
        <v>177</v>
      </c>
      <c r="I24" s="48">
        <v>2.5</v>
      </c>
      <c r="J24" s="47" t="s">
        <v>228</v>
      </c>
      <c r="K24" s="49">
        <v>0.21052631578947367</v>
      </c>
      <c r="L24" s="47" t="s">
        <v>265</v>
      </c>
      <c r="M24" s="49">
        <v>0.2413793103448276</v>
      </c>
      <c r="N24" s="47" t="s">
        <v>175</v>
      </c>
      <c r="O24" s="49">
        <v>0.5</v>
      </c>
      <c r="P24" s="47" t="s">
        <v>161</v>
      </c>
      <c r="Q24" s="50">
        <v>0.20779220779220781</v>
      </c>
      <c r="R24" s="47" t="s">
        <v>216</v>
      </c>
      <c r="S24" s="50">
        <v>0.13407821229050279</v>
      </c>
      <c r="T24" s="47" t="s">
        <v>195</v>
      </c>
      <c r="U24" s="51">
        <v>6501.041666666667</v>
      </c>
      <c r="V24" s="47" t="s">
        <v>269</v>
      </c>
      <c r="W24" s="51">
        <v>-5485</v>
      </c>
      <c r="X24" s="47" t="s">
        <v>203</v>
      </c>
      <c r="Y24" s="50">
        <v>0.20930232558139536</v>
      </c>
      <c r="Z24" s="47" t="s">
        <v>277</v>
      </c>
      <c r="AA24" s="50">
        <v>0.20212765957446807</v>
      </c>
      <c r="AB24" s="47" t="s">
        <v>195</v>
      </c>
      <c r="AC24" s="50">
        <v>0.54022988505747127</v>
      </c>
      <c r="AD24" s="47" t="s">
        <v>163</v>
      </c>
      <c r="AE24" s="50">
        <v>0.31818181818181818</v>
      </c>
      <c r="AF24" s="47" t="s">
        <v>265</v>
      </c>
      <c r="AG24" s="50">
        <v>0.37037037037037035</v>
      </c>
      <c r="AH24" s="47" t="s">
        <v>235</v>
      </c>
      <c r="AI24" s="54">
        <v>42700</v>
      </c>
    </row>
    <row r="25" spans="1:35">
      <c r="A25" s="44">
        <v>23</v>
      </c>
      <c r="B25" s="45" t="s">
        <v>213</v>
      </c>
      <c r="C25" s="107">
        <v>10</v>
      </c>
      <c r="D25" s="45" t="s">
        <v>179</v>
      </c>
      <c r="E25" s="46">
        <v>-34.6</v>
      </c>
      <c r="F25" s="47" t="s">
        <v>179</v>
      </c>
      <c r="G25" s="59">
        <v>-2.1625000000000001</v>
      </c>
      <c r="H25" s="47" t="s">
        <v>255</v>
      </c>
      <c r="I25" s="48">
        <v>2.5416666666666665</v>
      </c>
      <c r="J25" s="47" t="s">
        <v>164</v>
      </c>
      <c r="K25" s="49">
        <v>0.2</v>
      </c>
      <c r="L25" s="47" t="s">
        <v>114</v>
      </c>
      <c r="M25" s="49">
        <v>0.24784853700516352</v>
      </c>
      <c r="N25" s="47" t="s">
        <v>177</v>
      </c>
      <c r="O25" s="49">
        <v>0.5</v>
      </c>
      <c r="P25" s="47" t="s">
        <v>166</v>
      </c>
      <c r="Q25" s="50">
        <v>0.2</v>
      </c>
      <c r="R25" s="47" t="s">
        <v>114</v>
      </c>
      <c r="S25" s="50">
        <v>0.13502890173410403</v>
      </c>
      <c r="T25" s="47" t="s">
        <v>238</v>
      </c>
      <c r="U25" s="51">
        <v>6446.666666666667</v>
      </c>
      <c r="V25" s="47" t="s">
        <v>164</v>
      </c>
      <c r="W25" s="51">
        <v>-5500</v>
      </c>
      <c r="X25" s="47" t="s">
        <v>114</v>
      </c>
      <c r="Y25" s="50">
        <v>0.20369942196531793</v>
      </c>
      <c r="Z25" s="47" t="s">
        <v>244</v>
      </c>
      <c r="AA25" s="50">
        <v>0.20202020202020202</v>
      </c>
      <c r="AB25" s="47" t="s">
        <v>161</v>
      </c>
      <c r="AC25" s="50">
        <v>0.53846153846153844</v>
      </c>
      <c r="AD25" s="47" t="s">
        <v>228</v>
      </c>
      <c r="AE25" s="50">
        <v>0.30769230769230771</v>
      </c>
      <c r="AF25" s="47" t="s">
        <v>195</v>
      </c>
      <c r="AG25" s="50">
        <v>0.36458333333333331</v>
      </c>
      <c r="AH25" s="47" t="s">
        <v>177</v>
      </c>
      <c r="AI25" s="54">
        <v>42500</v>
      </c>
    </row>
    <row r="26" spans="1:35">
      <c r="A26" s="44">
        <v>24</v>
      </c>
      <c r="B26" s="45" t="s">
        <v>162</v>
      </c>
      <c r="C26" s="107">
        <v>9</v>
      </c>
      <c r="D26" s="45" t="s">
        <v>255</v>
      </c>
      <c r="E26" s="46">
        <v>-47.8</v>
      </c>
      <c r="F26" s="47" t="s">
        <v>227</v>
      </c>
      <c r="G26" s="59">
        <v>-3.7071428571428582</v>
      </c>
      <c r="H26" s="47" t="s">
        <v>227</v>
      </c>
      <c r="I26" s="48">
        <v>2.5714285714285716</v>
      </c>
      <c r="J26" s="47" t="s">
        <v>269</v>
      </c>
      <c r="K26" s="49">
        <v>0.19047619047619047</v>
      </c>
      <c r="L26" s="47" t="s">
        <v>255</v>
      </c>
      <c r="M26" s="49">
        <v>0.25</v>
      </c>
      <c r="N26" s="47" t="s">
        <v>223</v>
      </c>
      <c r="O26" s="49">
        <v>0.5</v>
      </c>
      <c r="P26" s="47" t="s">
        <v>175</v>
      </c>
      <c r="Q26" s="50">
        <v>0.2</v>
      </c>
      <c r="R26" s="47" t="s">
        <v>269</v>
      </c>
      <c r="S26" s="50">
        <v>0.1360544217687075</v>
      </c>
      <c r="T26" s="47" t="s">
        <v>269</v>
      </c>
      <c r="U26" s="51">
        <v>6444.8275862068967</v>
      </c>
      <c r="V26" s="47" t="s">
        <v>114</v>
      </c>
      <c r="W26" s="51">
        <v>-5829.7945205479455</v>
      </c>
      <c r="X26" s="47" t="s">
        <v>163</v>
      </c>
      <c r="Y26" s="50">
        <v>0.20289855072463769</v>
      </c>
      <c r="Z26" s="47" t="s">
        <v>238</v>
      </c>
      <c r="AA26" s="50">
        <v>0.20121951219512196</v>
      </c>
      <c r="AB26" s="47" t="s">
        <v>227</v>
      </c>
      <c r="AC26" s="50">
        <v>0.53125</v>
      </c>
      <c r="AD26" s="47" t="s">
        <v>238</v>
      </c>
      <c r="AE26" s="50">
        <v>0.30303030303030304</v>
      </c>
      <c r="AF26" s="47" t="s">
        <v>114</v>
      </c>
      <c r="AG26" s="50">
        <v>0.36165577342047928</v>
      </c>
      <c r="AH26" s="47" t="s">
        <v>163</v>
      </c>
      <c r="AI26" s="54">
        <v>41700</v>
      </c>
    </row>
    <row r="27" spans="1:35">
      <c r="A27" s="44">
        <v>25</v>
      </c>
      <c r="B27" s="45" t="s">
        <v>241</v>
      </c>
      <c r="C27" s="107">
        <v>9</v>
      </c>
      <c r="D27" s="45" t="s">
        <v>227</v>
      </c>
      <c r="E27" s="46">
        <v>-51.900000000000013</v>
      </c>
      <c r="F27" s="47" t="s">
        <v>216</v>
      </c>
      <c r="G27" s="59">
        <v>-4.9481481481481469</v>
      </c>
      <c r="H27" s="47" t="s">
        <v>216</v>
      </c>
      <c r="I27" s="48">
        <v>2.6296296296296298</v>
      </c>
      <c r="J27" s="47" t="s">
        <v>235</v>
      </c>
      <c r="K27" s="49">
        <v>0.18518518518518517</v>
      </c>
      <c r="L27" s="47" t="s">
        <v>223</v>
      </c>
      <c r="M27" s="49">
        <v>0.25</v>
      </c>
      <c r="N27" s="47" t="s">
        <v>195</v>
      </c>
      <c r="O27" s="49">
        <v>0.49019607843137253</v>
      </c>
      <c r="P27" s="47" t="s">
        <v>255</v>
      </c>
      <c r="Q27" s="50">
        <v>0.19767441860465115</v>
      </c>
      <c r="R27" s="47" t="s">
        <v>304</v>
      </c>
      <c r="S27" s="50">
        <v>0.13953488372093023</v>
      </c>
      <c r="T27" s="47" t="s">
        <v>255</v>
      </c>
      <c r="U27" s="51">
        <v>6400</v>
      </c>
      <c r="V27" s="47" t="s">
        <v>168</v>
      </c>
      <c r="W27" s="51">
        <v>-5835.7142857142853</v>
      </c>
      <c r="X27" s="47" t="s">
        <v>268</v>
      </c>
      <c r="Y27" s="50">
        <v>0.2</v>
      </c>
      <c r="Z27" s="47" t="s">
        <v>228</v>
      </c>
      <c r="AA27" s="50">
        <v>0.19117647058823528</v>
      </c>
      <c r="AB27" s="47" t="s">
        <v>258</v>
      </c>
      <c r="AC27" s="50">
        <v>0.52941176470588236</v>
      </c>
      <c r="AD27" s="47" t="s">
        <v>244</v>
      </c>
      <c r="AE27" s="50">
        <v>0.3</v>
      </c>
      <c r="AF27" s="47" t="s">
        <v>235</v>
      </c>
      <c r="AG27" s="50">
        <v>0.35294117647058826</v>
      </c>
      <c r="AH27" s="47" t="s">
        <v>231</v>
      </c>
      <c r="AI27" s="54">
        <v>41300</v>
      </c>
    </row>
    <row r="28" spans="1:35">
      <c r="A28" s="44">
        <v>26</v>
      </c>
      <c r="B28" s="45" t="s">
        <v>258</v>
      </c>
      <c r="C28" s="107">
        <v>9</v>
      </c>
      <c r="D28" s="45" t="s">
        <v>180</v>
      </c>
      <c r="E28" s="46">
        <v>-52.6</v>
      </c>
      <c r="F28" s="47" t="s">
        <v>228</v>
      </c>
      <c r="G28" s="59">
        <v>-9.689473684210526</v>
      </c>
      <c r="H28" s="47" t="s">
        <v>241</v>
      </c>
      <c r="I28" s="48">
        <v>2.6666666666666665</v>
      </c>
      <c r="J28" s="47" t="s">
        <v>227</v>
      </c>
      <c r="K28" s="49">
        <v>0.14285714285714285</v>
      </c>
      <c r="L28" s="47" t="s">
        <v>164</v>
      </c>
      <c r="M28" s="49">
        <v>0.26666666666666666</v>
      </c>
      <c r="N28" s="47" t="s">
        <v>272</v>
      </c>
      <c r="O28" s="49">
        <v>0.48484848484848486</v>
      </c>
      <c r="P28" s="47" t="s">
        <v>269</v>
      </c>
      <c r="Q28" s="50">
        <v>0.19727891156462585</v>
      </c>
      <c r="R28" s="47" t="s">
        <v>244</v>
      </c>
      <c r="S28" s="50">
        <v>0.14141414141414141</v>
      </c>
      <c r="T28" s="47" t="s">
        <v>203</v>
      </c>
      <c r="U28" s="51">
        <v>6275</v>
      </c>
      <c r="V28" s="47" t="s">
        <v>177</v>
      </c>
      <c r="W28" s="51">
        <v>-5950</v>
      </c>
      <c r="X28" s="47" t="s">
        <v>168</v>
      </c>
      <c r="Y28" s="50">
        <v>0.19718309859154928</v>
      </c>
      <c r="Z28" s="47" t="s">
        <v>235</v>
      </c>
      <c r="AA28" s="50">
        <v>0.18604651162790697</v>
      </c>
      <c r="AB28" s="47" t="s">
        <v>216</v>
      </c>
      <c r="AC28" s="50">
        <v>0.51515151515151514</v>
      </c>
      <c r="AD28" s="47" t="s">
        <v>262</v>
      </c>
      <c r="AE28" s="50">
        <v>0.25</v>
      </c>
      <c r="AF28" s="47" t="s">
        <v>263</v>
      </c>
      <c r="AG28" s="50">
        <v>0.34722222222222221</v>
      </c>
      <c r="AH28" s="47" t="s">
        <v>238</v>
      </c>
      <c r="AI28" s="54">
        <v>40000</v>
      </c>
    </row>
    <row r="29" spans="1:35">
      <c r="A29" s="44">
        <v>27</v>
      </c>
      <c r="B29" s="45" t="s">
        <v>297</v>
      </c>
      <c r="C29" s="107">
        <v>9</v>
      </c>
      <c r="D29" s="45" t="s">
        <v>262</v>
      </c>
      <c r="E29" s="46">
        <v>-59.2</v>
      </c>
      <c r="F29" s="47" t="s">
        <v>269</v>
      </c>
      <c r="G29" s="59">
        <v>-10.661904761904763</v>
      </c>
      <c r="H29" s="47" t="s">
        <v>238</v>
      </c>
      <c r="I29" s="48">
        <v>2.6818181818181817</v>
      </c>
      <c r="J29" s="47" t="s">
        <v>258</v>
      </c>
      <c r="K29" s="49">
        <v>0.1111111111111111</v>
      </c>
      <c r="L29" s="47" t="s">
        <v>272</v>
      </c>
      <c r="M29" s="49">
        <v>0.27272727272727271</v>
      </c>
      <c r="N29" s="47" t="s">
        <v>255</v>
      </c>
      <c r="O29" s="49">
        <v>0.45833333333333331</v>
      </c>
      <c r="P29" s="47" t="s">
        <v>228</v>
      </c>
      <c r="Q29" s="50">
        <v>0.18382352941176472</v>
      </c>
      <c r="R29" s="47" t="s">
        <v>297</v>
      </c>
      <c r="S29" s="50">
        <v>0.14492753623188406</v>
      </c>
      <c r="T29" s="47" t="s">
        <v>163</v>
      </c>
      <c r="U29" s="51">
        <v>5993.333333333333</v>
      </c>
      <c r="V29" s="47" t="s">
        <v>213</v>
      </c>
      <c r="W29" s="51">
        <v>-5966.666666666667</v>
      </c>
      <c r="X29" s="47" t="s">
        <v>179</v>
      </c>
      <c r="Y29" s="50">
        <v>0.19083969465648856</v>
      </c>
      <c r="Z29" s="47" t="s">
        <v>255</v>
      </c>
      <c r="AA29" s="50">
        <v>0.18023255813953487</v>
      </c>
      <c r="AB29" s="47" t="s">
        <v>213</v>
      </c>
      <c r="AC29" s="50">
        <v>0.5</v>
      </c>
      <c r="AD29" s="47" t="s">
        <v>227</v>
      </c>
      <c r="AE29" s="50">
        <v>0.23076923076923078</v>
      </c>
      <c r="AF29" s="47" t="s">
        <v>304</v>
      </c>
      <c r="AG29" s="50">
        <v>0.33333333333333331</v>
      </c>
      <c r="AH29" s="47" t="s">
        <v>258</v>
      </c>
      <c r="AI29" s="54">
        <v>37500</v>
      </c>
    </row>
    <row r="30" spans="1:35">
      <c r="A30" s="44">
        <v>28</v>
      </c>
      <c r="B30" s="45" t="s">
        <v>163</v>
      </c>
      <c r="C30" s="107">
        <v>8</v>
      </c>
      <c r="D30" s="45" t="s">
        <v>223</v>
      </c>
      <c r="E30" s="46">
        <v>-72.5</v>
      </c>
      <c r="F30" s="47" t="s">
        <v>241</v>
      </c>
      <c r="G30" s="59">
        <v>-10.877777777777778</v>
      </c>
      <c r="H30" s="47" t="s">
        <v>213</v>
      </c>
      <c r="I30" s="48">
        <v>2.7</v>
      </c>
      <c r="J30" s="47" t="s">
        <v>297</v>
      </c>
      <c r="K30" s="49">
        <v>0.1111111111111111</v>
      </c>
      <c r="L30" s="47" t="s">
        <v>168</v>
      </c>
      <c r="M30" s="49">
        <v>0.27777777777777779</v>
      </c>
      <c r="N30" s="47" t="s">
        <v>238</v>
      </c>
      <c r="O30" s="49">
        <v>0.45454545454545453</v>
      </c>
      <c r="P30" s="47" t="s">
        <v>238</v>
      </c>
      <c r="Q30" s="50">
        <v>0.18292682926829268</v>
      </c>
      <c r="R30" s="47" t="s">
        <v>227</v>
      </c>
      <c r="S30" s="50">
        <v>0.15053763440860216</v>
      </c>
      <c r="T30" s="47" t="s">
        <v>168</v>
      </c>
      <c r="U30" s="51">
        <v>5988.3720930232557</v>
      </c>
      <c r="V30" s="47" t="s">
        <v>227</v>
      </c>
      <c r="W30" s="51">
        <v>-5992.8571428571431</v>
      </c>
      <c r="X30" s="47" t="s">
        <v>263</v>
      </c>
      <c r="Y30" s="50">
        <v>0.18846153846153846</v>
      </c>
      <c r="Z30" s="47" t="s">
        <v>202</v>
      </c>
      <c r="AA30" s="50">
        <v>0.17647058823529413</v>
      </c>
      <c r="AB30" s="47" t="s">
        <v>163</v>
      </c>
      <c r="AC30" s="50">
        <v>0.5</v>
      </c>
      <c r="AD30" s="47" t="s">
        <v>164</v>
      </c>
      <c r="AE30" s="50">
        <v>0.22580645161290322</v>
      </c>
      <c r="AF30" s="47" t="s">
        <v>175</v>
      </c>
      <c r="AG30" s="50">
        <v>0.33333333333333331</v>
      </c>
      <c r="AH30" s="47" t="s">
        <v>264</v>
      </c>
      <c r="AI30" s="54">
        <v>35600</v>
      </c>
    </row>
    <row r="31" spans="1:35">
      <c r="A31" s="44">
        <v>29</v>
      </c>
      <c r="B31" s="45" t="s">
        <v>203</v>
      </c>
      <c r="C31" s="107">
        <v>5</v>
      </c>
      <c r="D31" s="45" t="s">
        <v>199</v>
      </c>
      <c r="E31" s="46">
        <v>-97.4</v>
      </c>
      <c r="F31" s="47" t="s">
        <v>213</v>
      </c>
      <c r="G31" s="59">
        <v>-11.670000000000002</v>
      </c>
      <c r="H31" s="47" t="s">
        <v>228</v>
      </c>
      <c r="I31" s="48">
        <v>2.736842105263158</v>
      </c>
      <c r="J31" s="47" t="s">
        <v>304</v>
      </c>
      <c r="K31" s="49">
        <v>9.0909090909090912E-2</v>
      </c>
      <c r="L31" s="47" t="s">
        <v>227</v>
      </c>
      <c r="M31" s="49">
        <v>0.2857142857142857</v>
      </c>
      <c r="N31" s="47" t="s">
        <v>304</v>
      </c>
      <c r="O31" s="49">
        <v>0.45454545454545453</v>
      </c>
      <c r="P31" s="47" t="s">
        <v>191</v>
      </c>
      <c r="Q31" s="50">
        <v>0.18260869565217391</v>
      </c>
      <c r="R31" s="47" t="s">
        <v>241</v>
      </c>
      <c r="S31" s="50">
        <v>0.15151515151515152</v>
      </c>
      <c r="T31" s="47" t="s">
        <v>277</v>
      </c>
      <c r="U31" s="51">
        <v>5960</v>
      </c>
      <c r="V31" s="47" t="s">
        <v>235</v>
      </c>
      <c r="W31" s="51">
        <v>-6064.1025641025644</v>
      </c>
      <c r="X31" s="47" t="s">
        <v>216</v>
      </c>
      <c r="Y31" s="50">
        <v>0.18435754189944134</v>
      </c>
      <c r="Z31" s="47" t="s">
        <v>262</v>
      </c>
      <c r="AA31" s="50">
        <v>0.17391304347826086</v>
      </c>
      <c r="AB31" s="47" t="s">
        <v>167</v>
      </c>
      <c r="AC31" s="50">
        <v>0.5</v>
      </c>
      <c r="AD31" s="47" t="s">
        <v>235</v>
      </c>
      <c r="AE31" s="50">
        <v>0.22500000000000001</v>
      </c>
      <c r="AF31" s="47" t="s">
        <v>228</v>
      </c>
      <c r="AG31" s="50">
        <v>0.32</v>
      </c>
      <c r="AH31" s="47" t="s">
        <v>297</v>
      </c>
      <c r="AI31" s="54">
        <v>35600</v>
      </c>
    </row>
    <row r="32" spans="1:35">
      <c r="A32" s="44">
        <v>30</v>
      </c>
      <c r="B32" s="45" t="s">
        <v>166</v>
      </c>
      <c r="C32" s="107">
        <v>4</v>
      </c>
      <c r="D32" s="45" t="s">
        <v>241</v>
      </c>
      <c r="E32" s="46">
        <v>-97.9</v>
      </c>
      <c r="F32" s="47" t="s">
        <v>258</v>
      </c>
      <c r="G32" s="59">
        <v>-11.955555555555556</v>
      </c>
      <c r="H32" s="47" t="s">
        <v>223</v>
      </c>
      <c r="I32" s="48">
        <v>2.75</v>
      </c>
      <c r="J32" s="47" t="s">
        <v>277</v>
      </c>
      <c r="K32" s="49">
        <v>7.6923076923076927E-2</v>
      </c>
      <c r="L32" s="47" t="s">
        <v>216</v>
      </c>
      <c r="M32" s="49">
        <v>0.29629629629629628</v>
      </c>
      <c r="N32" s="47" t="s">
        <v>216</v>
      </c>
      <c r="O32" s="49">
        <v>0.40740740740740738</v>
      </c>
      <c r="P32" s="47" t="s">
        <v>262</v>
      </c>
      <c r="Q32" s="50">
        <v>0.17391304347826086</v>
      </c>
      <c r="R32" s="47" t="s">
        <v>264</v>
      </c>
      <c r="S32" s="50">
        <v>0.15384615384615385</v>
      </c>
      <c r="T32" s="47" t="s">
        <v>177</v>
      </c>
      <c r="U32" s="51">
        <v>5900</v>
      </c>
      <c r="V32" s="47" t="s">
        <v>208</v>
      </c>
      <c r="W32" s="51">
        <v>-6340</v>
      </c>
      <c r="X32" s="47" t="s">
        <v>228</v>
      </c>
      <c r="Y32" s="50">
        <v>0.18382352941176472</v>
      </c>
      <c r="Z32" s="47" t="s">
        <v>258</v>
      </c>
      <c r="AA32" s="50">
        <v>0.171875</v>
      </c>
      <c r="AB32" s="47" t="s">
        <v>241</v>
      </c>
      <c r="AC32" s="50">
        <v>0.5</v>
      </c>
      <c r="AD32" s="47" t="s">
        <v>304</v>
      </c>
      <c r="AE32" s="50">
        <v>0.20689655172413793</v>
      </c>
      <c r="AF32" s="47" t="s">
        <v>276</v>
      </c>
      <c r="AG32" s="50">
        <v>0.31818181818181818</v>
      </c>
      <c r="AH32" s="47" t="s">
        <v>213</v>
      </c>
      <c r="AI32" s="54">
        <v>34800</v>
      </c>
    </row>
    <row r="33" spans="1:35">
      <c r="A33" s="44">
        <v>31</v>
      </c>
      <c r="B33" s="45" t="s">
        <v>205</v>
      </c>
      <c r="C33" s="107">
        <v>4</v>
      </c>
      <c r="D33" s="45" t="s">
        <v>114</v>
      </c>
      <c r="E33" s="46">
        <v>-104.50000000000006</v>
      </c>
      <c r="F33" s="47" t="s">
        <v>304</v>
      </c>
      <c r="G33" s="59">
        <v>-12.136363636363637</v>
      </c>
      <c r="H33" s="47" t="s">
        <v>258</v>
      </c>
      <c r="I33" s="48">
        <v>2.7777777777777777</v>
      </c>
      <c r="J33" s="47" t="s">
        <v>238</v>
      </c>
      <c r="K33" s="49">
        <v>4.5454545454545456E-2</v>
      </c>
      <c r="L33" s="47" t="s">
        <v>161</v>
      </c>
      <c r="M33" s="49">
        <v>0.3</v>
      </c>
      <c r="N33" s="47" t="s">
        <v>269</v>
      </c>
      <c r="O33" s="49">
        <v>0.38095238095238093</v>
      </c>
      <c r="P33" s="47" t="s">
        <v>258</v>
      </c>
      <c r="Q33" s="50">
        <v>0.171875</v>
      </c>
      <c r="R33" s="47" t="s">
        <v>215</v>
      </c>
      <c r="S33" s="50">
        <v>0.16666666666666666</v>
      </c>
      <c r="T33" s="47" t="s">
        <v>258</v>
      </c>
      <c r="U33" s="51">
        <v>5627.272727272727</v>
      </c>
      <c r="V33" s="47" t="s">
        <v>161</v>
      </c>
      <c r="W33" s="51">
        <v>-6514.2857142857147</v>
      </c>
      <c r="X33" s="47" t="s">
        <v>262</v>
      </c>
      <c r="Y33" s="50">
        <v>0.17391304347826086</v>
      </c>
      <c r="Z33" s="47" t="s">
        <v>166</v>
      </c>
      <c r="AA33" s="50">
        <v>0.17142857142857143</v>
      </c>
      <c r="AB33" s="47" t="s">
        <v>262</v>
      </c>
      <c r="AC33" s="50">
        <v>0.5</v>
      </c>
      <c r="AD33" s="47" t="s">
        <v>231</v>
      </c>
      <c r="AE33" s="50">
        <v>0.2</v>
      </c>
      <c r="AF33" s="47" t="s">
        <v>241</v>
      </c>
      <c r="AG33" s="50">
        <v>0.26666666666666666</v>
      </c>
      <c r="AH33" s="47" t="s">
        <v>277</v>
      </c>
      <c r="AI33" s="54">
        <v>34100</v>
      </c>
    </row>
    <row r="34" spans="1:35">
      <c r="A34" s="44">
        <v>32</v>
      </c>
      <c r="B34" s="45" t="s">
        <v>223</v>
      </c>
      <c r="C34" s="107">
        <v>4</v>
      </c>
      <c r="D34" s="45" t="s">
        <v>202</v>
      </c>
      <c r="E34" s="46">
        <v>-105.9</v>
      </c>
      <c r="F34" s="47" t="s">
        <v>238</v>
      </c>
      <c r="G34" s="59">
        <v>-12.249999999999998</v>
      </c>
      <c r="H34" s="47" t="s">
        <v>304</v>
      </c>
      <c r="I34" s="48">
        <v>2.8181818181818183</v>
      </c>
      <c r="J34" s="47" t="s">
        <v>213</v>
      </c>
      <c r="K34" s="49">
        <v>0</v>
      </c>
      <c r="L34" s="47" t="s">
        <v>228</v>
      </c>
      <c r="M34" s="49">
        <v>0.31578947368421051</v>
      </c>
      <c r="N34" s="47" t="s">
        <v>228</v>
      </c>
      <c r="O34" s="49">
        <v>0.36842105263157893</v>
      </c>
      <c r="P34" s="47" t="s">
        <v>215</v>
      </c>
      <c r="Q34" s="50">
        <v>0.16666666666666666</v>
      </c>
      <c r="R34" s="47" t="s">
        <v>272</v>
      </c>
      <c r="S34" s="50">
        <v>0.16862745098039217</v>
      </c>
      <c r="T34" s="47" t="s">
        <v>265</v>
      </c>
      <c r="U34" s="51">
        <v>5618.5185185185182</v>
      </c>
      <c r="V34" s="47" t="s">
        <v>255</v>
      </c>
      <c r="W34" s="51">
        <v>-6595</v>
      </c>
      <c r="X34" s="47" t="s">
        <v>161</v>
      </c>
      <c r="Y34" s="50">
        <v>0.16883116883116883</v>
      </c>
      <c r="Z34" s="47" t="s">
        <v>215</v>
      </c>
      <c r="AA34" s="50">
        <v>0.16666666666666666</v>
      </c>
      <c r="AB34" s="47" t="s">
        <v>255</v>
      </c>
      <c r="AC34" s="50">
        <v>0.46341463414634149</v>
      </c>
      <c r="AD34" s="47" t="s">
        <v>258</v>
      </c>
      <c r="AE34" s="50">
        <v>0.18181818181818182</v>
      </c>
      <c r="AF34" s="47" t="s">
        <v>169</v>
      </c>
      <c r="AG34" s="50">
        <v>0.25</v>
      </c>
      <c r="AH34" s="47" t="s">
        <v>167</v>
      </c>
      <c r="AI34" s="54">
        <v>34000</v>
      </c>
    </row>
    <row r="35" spans="1:35">
      <c r="A35" s="44">
        <v>33</v>
      </c>
      <c r="B35" s="45" t="s">
        <v>208</v>
      </c>
      <c r="C35" s="107">
        <v>3</v>
      </c>
      <c r="D35" s="45" t="s">
        <v>258</v>
      </c>
      <c r="E35" s="46">
        <v>-107.60000000000001</v>
      </c>
      <c r="F35" s="47" t="s">
        <v>215</v>
      </c>
      <c r="G35" s="59">
        <v>-14.4</v>
      </c>
      <c r="H35" s="47" t="s">
        <v>297</v>
      </c>
      <c r="I35" s="48">
        <v>2.8888888888888888</v>
      </c>
      <c r="J35" s="47" t="s">
        <v>166</v>
      </c>
      <c r="K35" s="49">
        <v>0</v>
      </c>
      <c r="L35" s="47" t="s">
        <v>262</v>
      </c>
      <c r="M35" s="49">
        <v>0.33333333333333331</v>
      </c>
      <c r="N35" s="47" t="s">
        <v>235</v>
      </c>
      <c r="O35" s="49">
        <v>0.33333333333333331</v>
      </c>
      <c r="P35" s="47" t="s">
        <v>164</v>
      </c>
      <c r="Q35" s="50">
        <v>0.16528925619834711</v>
      </c>
      <c r="R35" s="47" t="s">
        <v>258</v>
      </c>
      <c r="S35" s="50">
        <v>0.171875</v>
      </c>
      <c r="T35" s="47" t="s">
        <v>263</v>
      </c>
      <c r="U35" s="51">
        <v>5469.4444444444443</v>
      </c>
      <c r="V35" s="47" t="s">
        <v>180</v>
      </c>
      <c r="W35" s="51">
        <v>-6600</v>
      </c>
      <c r="X35" s="47" t="s">
        <v>238</v>
      </c>
      <c r="Y35" s="50">
        <v>0.16463414634146342</v>
      </c>
      <c r="Z35" s="47" t="s">
        <v>177</v>
      </c>
      <c r="AA35" s="50">
        <v>0.15789473684210525</v>
      </c>
      <c r="AB35" s="47" t="s">
        <v>179</v>
      </c>
      <c r="AC35" s="50">
        <v>0.4</v>
      </c>
      <c r="AD35" s="47" t="s">
        <v>269</v>
      </c>
      <c r="AE35" s="50">
        <v>0.17391304347826086</v>
      </c>
      <c r="AF35" s="47" t="s">
        <v>177</v>
      </c>
      <c r="AG35" s="50">
        <v>0.25</v>
      </c>
      <c r="AH35" s="47" t="s">
        <v>241</v>
      </c>
      <c r="AI35" s="54">
        <v>34000</v>
      </c>
    </row>
    <row r="36" spans="1:35">
      <c r="A36" s="44">
        <v>34</v>
      </c>
      <c r="B36" s="45" t="s">
        <v>262</v>
      </c>
      <c r="C36" s="107">
        <v>3</v>
      </c>
      <c r="D36" s="45" t="s">
        <v>213</v>
      </c>
      <c r="E36" s="46">
        <v>-116.70000000000002</v>
      </c>
      <c r="F36" s="47" t="s">
        <v>235</v>
      </c>
      <c r="G36" s="59">
        <v>-17.129629629629626</v>
      </c>
      <c r="H36" s="47" t="s">
        <v>269</v>
      </c>
      <c r="I36" s="48">
        <v>2.9047619047619047</v>
      </c>
      <c r="J36" s="47" t="s">
        <v>167</v>
      </c>
      <c r="K36" s="49">
        <v>0</v>
      </c>
      <c r="L36" s="47" t="s">
        <v>304</v>
      </c>
      <c r="M36" s="49">
        <v>0.36363636363636365</v>
      </c>
      <c r="N36" s="47" t="s">
        <v>258</v>
      </c>
      <c r="O36" s="49">
        <v>0.33333333333333331</v>
      </c>
      <c r="P36" s="47" t="s">
        <v>235</v>
      </c>
      <c r="Q36" s="50">
        <v>0.15813953488372093</v>
      </c>
      <c r="R36" s="47" t="s">
        <v>202</v>
      </c>
      <c r="S36" s="50">
        <v>0.17647058823529413</v>
      </c>
      <c r="T36" s="47" t="s">
        <v>235</v>
      </c>
      <c r="U36" s="51">
        <v>5361.7647058823532</v>
      </c>
      <c r="V36" s="47" t="s">
        <v>228</v>
      </c>
      <c r="W36" s="51">
        <v>-6644.8275862068967</v>
      </c>
      <c r="X36" s="47" t="s">
        <v>169</v>
      </c>
      <c r="Y36" s="50">
        <v>0.16230366492146597</v>
      </c>
      <c r="Z36" s="47" t="s">
        <v>269</v>
      </c>
      <c r="AA36" s="50">
        <v>0.15646258503401361</v>
      </c>
      <c r="AB36" s="47" t="s">
        <v>191</v>
      </c>
      <c r="AC36" s="50">
        <v>0.33333333333333331</v>
      </c>
      <c r="AD36" s="47" t="s">
        <v>203</v>
      </c>
      <c r="AE36" s="50">
        <v>0.16666666666666666</v>
      </c>
      <c r="AF36" s="47" t="s">
        <v>231</v>
      </c>
      <c r="AG36" s="50">
        <v>0.25</v>
      </c>
      <c r="AH36" s="47" t="s">
        <v>175</v>
      </c>
      <c r="AI36" s="54">
        <v>33600</v>
      </c>
    </row>
    <row r="37" spans="1:35">
      <c r="A37" s="44">
        <v>35</v>
      </c>
      <c r="B37" s="45" t="s">
        <v>175</v>
      </c>
      <c r="C37" s="107">
        <v>2</v>
      </c>
      <c r="D37" s="45" t="s">
        <v>166</v>
      </c>
      <c r="E37" s="46">
        <v>-127.99999999999999</v>
      </c>
      <c r="F37" s="47" t="s">
        <v>223</v>
      </c>
      <c r="G37" s="59">
        <v>-18.125</v>
      </c>
      <c r="H37" s="47" t="s">
        <v>235</v>
      </c>
      <c r="I37" s="48">
        <v>2.925925925925926</v>
      </c>
      <c r="J37" s="47" t="s">
        <v>175</v>
      </c>
      <c r="K37" s="49">
        <v>0</v>
      </c>
      <c r="L37" s="47" t="s">
        <v>163</v>
      </c>
      <c r="M37" s="49">
        <v>0.375</v>
      </c>
      <c r="N37" s="47" t="s">
        <v>262</v>
      </c>
      <c r="O37" s="49">
        <v>0.33333333333333331</v>
      </c>
      <c r="P37" s="47" t="s">
        <v>216</v>
      </c>
      <c r="Q37" s="50">
        <v>0.15083798882681565</v>
      </c>
      <c r="R37" s="47" t="s">
        <v>277</v>
      </c>
      <c r="S37" s="50">
        <v>0.18085106382978725</v>
      </c>
      <c r="T37" s="47" t="s">
        <v>304</v>
      </c>
      <c r="U37" s="51">
        <v>5077.7777777777774</v>
      </c>
      <c r="V37" s="47" t="s">
        <v>195</v>
      </c>
      <c r="W37" s="51">
        <v>-6702.272727272727</v>
      </c>
      <c r="X37" s="47" t="s">
        <v>231</v>
      </c>
      <c r="Y37" s="50">
        <v>0.15384615384615385</v>
      </c>
      <c r="Z37" s="47" t="s">
        <v>265</v>
      </c>
      <c r="AA37" s="50">
        <v>0.14553990610328638</v>
      </c>
      <c r="AB37" s="47" t="s">
        <v>277</v>
      </c>
      <c r="AC37" s="50">
        <v>0.33333333333333331</v>
      </c>
      <c r="AD37" s="47" t="s">
        <v>277</v>
      </c>
      <c r="AE37" s="50">
        <v>0.15789473684210525</v>
      </c>
      <c r="AF37" s="47" t="s">
        <v>262</v>
      </c>
      <c r="AG37" s="50">
        <v>0.25</v>
      </c>
      <c r="AH37" s="47" t="s">
        <v>268</v>
      </c>
      <c r="AI37" s="54">
        <v>32100</v>
      </c>
    </row>
    <row r="38" spans="1:35">
      <c r="A38" s="44">
        <v>36</v>
      </c>
      <c r="B38" s="45" t="s">
        <v>177</v>
      </c>
      <c r="C38" s="107">
        <v>2</v>
      </c>
      <c r="D38" s="45" t="s">
        <v>208</v>
      </c>
      <c r="E38" s="46">
        <v>-132.69999999999999</v>
      </c>
      <c r="F38" s="47" t="s">
        <v>297</v>
      </c>
      <c r="G38" s="59">
        <v>-18.588888888888889</v>
      </c>
      <c r="H38" s="47" t="s">
        <v>196</v>
      </c>
      <c r="I38" s="48">
        <v>3</v>
      </c>
      <c r="J38" s="47" t="s">
        <v>180</v>
      </c>
      <c r="K38" s="49">
        <v>0</v>
      </c>
      <c r="L38" s="47" t="s">
        <v>203</v>
      </c>
      <c r="M38" s="49">
        <v>0.4</v>
      </c>
      <c r="N38" s="47" t="s">
        <v>166</v>
      </c>
      <c r="O38" s="49">
        <v>0.25</v>
      </c>
      <c r="P38" s="47" t="s">
        <v>213</v>
      </c>
      <c r="Q38" s="50">
        <v>0.14814814814814814</v>
      </c>
      <c r="R38" s="47" t="s">
        <v>235</v>
      </c>
      <c r="S38" s="50">
        <v>0.18139534883720931</v>
      </c>
      <c r="T38" s="47" t="s">
        <v>241</v>
      </c>
      <c r="U38" s="51">
        <v>4940</v>
      </c>
      <c r="V38" s="47" t="s">
        <v>244</v>
      </c>
      <c r="W38" s="51">
        <v>-6785.7142857142853</v>
      </c>
      <c r="X38" s="47" t="s">
        <v>235</v>
      </c>
      <c r="Y38" s="50">
        <v>0.15348837209302327</v>
      </c>
      <c r="Z38" s="47" t="s">
        <v>216</v>
      </c>
      <c r="AA38" s="50">
        <v>0.14525139664804471</v>
      </c>
      <c r="AB38" s="47" t="s">
        <v>203</v>
      </c>
      <c r="AC38" s="50">
        <v>0.33333333333333331</v>
      </c>
      <c r="AD38" s="47" t="s">
        <v>297</v>
      </c>
      <c r="AE38" s="50">
        <v>0.125</v>
      </c>
      <c r="AF38" s="47" t="s">
        <v>164</v>
      </c>
      <c r="AG38" s="50">
        <v>0.2</v>
      </c>
      <c r="AH38" s="47" t="s">
        <v>262</v>
      </c>
      <c r="AI38" s="54">
        <v>28000</v>
      </c>
    </row>
    <row r="39" spans="1:35">
      <c r="A39" s="44">
        <v>37</v>
      </c>
      <c r="B39" s="45" t="s">
        <v>199</v>
      </c>
      <c r="C39" s="107">
        <v>2</v>
      </c>
      <c r="D39" s="45" t="s">
        <v>304</v>
      </c>
      <c r="E39" s="46">
        <v>-133.5</v>
      </c>
      <c r="F39" s="47" t="s">
        <v>262</v>
      </c>
      <c r="G39" s="59">
        <v>-19.733333333333334</v>
      </c>
      <c r="H39" s="47" t="s">
        <v>215</v>
      </c>
      <c r="I39" s="48">
        <v>3</v>
      </c>
      <c r="J39" s="47" t="s">
        <v>199</v>
      </c>
      <c r="K39" s="49">
        <v>0</v>
      </c>
      <c r="L39" s="47" t="s">
        <v>235</v>
      </c>
      <c r="M39" s="49">
        <v>0.44444444444444442</v>
      </c>
      <c r="N39" s="47" t="s">
        <v>277</v>
      </c>
      <c r="O39" s="49">
        <v>0.23076923076923078</v>
      </c>
      <c r="P39" s="47" t="s">
        <v>196</v>
      </c>
      <c r="Q39" s="50">
        <v>0.125</v>
      </c>
      <c r="R39" s="47" t="s">
        <v>161</v>
      </c>
      <c r="S39" s="50">
        <v>0.18181818181818182</v>
      </c>
      <c r="T39" s="47" t="s">
        <v>179</v>
      </c>
      <c r="U39" s="51">
        <v>4909.375</v>
      </c>
      <c r="V39" s="47" t="s">
        <v>241</v>
      </c>
      <c r="W39" s="51">
        <v>-7080</v>
      </c>
      <c r="X39" s="47" t="s">
        <v>241</v>
      </c>
      <c r="Y39" s="50">
        <v>0.15151515151515152</v>
      </c>
      <c r="Z39" s="47" t="s">
        <v>167</v>
      </c>
      <c r="AA39" s="50">
        <v>0.14285714285714285</v>
      </c>
      <c r="AB39" s="47" t="s">
        <v>223</v>
      </c>
      <c r="AC39" s="50">
        <v>0.33333333333333331</v>
      </c>
      <c r="AD39" s="47" t="s">
        <v>213</v>
      </c>
      <c r="AE39" s="50">
        <v>0</v>
      </c>
      <c r="AF39" s="47" t="s">
        <v>227</v>
      </c>
      <c r="AG39" s="50">
        <v>0.19047619047619047</v>
      </c>
      <c r="AH39" s="47" t="s">
        <v>215</v>
      </c>
      <c r="AI39" s="54">
        <v>25600</v>
      </c>
    </row>
    <row r="40" spans="1:35">
      <c r="A40" s="44">
        <v>38</v>
      </c>
      <c r="B40" s="45" t="s">
        <v>202</v>
      </c>
      <c r="C40" s="107">
        <v>2</v>
      </c>
      <c r="D40" s="45" t="s">
        <v>216</v>
      </c>
      <c r="E40" s="46">
        <v>-133.59999999999997</v>
      </c>
      <c r="F40" s="47" t="s">
        <v>196</v>
      </c>
      <c r="G40" s="59">
        <v>-27.1</v>
      </c>
      <c r="H40" s="47" t="s">
        <v>262</v>
      </c>
      <c r="I40" s="48">
        <v>3</v>
      </c>
      <c r="J40" s="47" t="s">
        <v>196</v>
      </c>
      <c r="K40" s="49">
        <v>0</v>
      </c>
      <c r="L40" s="47" t="s">
        <v>269</v>
      </c>
      <c r="M40" s="49">
        <v>0.47619047619047616</v>
      </c>
      <c r="N40" s="47" t="s">
        <v>297</v>
      </c>
      <c r="O40" s="49">
        <v>0.22222222222222221</v>
      </c>
      <c r="P40" s="47" t="s">
        <v>277</v>
      </c>
      <c r="Q40" s="50">
        <v>0.10638297872340426</v>
      </c>
      <c r="R40" s="47" t="s">
        <v>223</v>
      </c>
      <c r="S40" s="50">
        <v>0.19047619047619047</v>
      </c>
      <c r="T40" s="47" t="s">
        <v>262</v>
      </c>
      <c r="U40" s="51">
        <v>4525</v>
      </c>
      <c r="V40" s="47" t="s">
        <v>163</v>
      </c>
      <c r="W40" s="51">
        <v>-7212.5</v>
      </c>
      <c r="X40" s="47" t="s">
        <v>180</v>
      </c>
      <c r="Y40" s="50">
        <v>0.14285714285714285</v>
      </c>
      <c r="Z40" s="47" t="s">
        <v>227</v>
      </c>
      <c r="AA40" s="50">
        <v>0.13978494623655913</v>
      </c>
      <c r="AB40" s="47" t="s">
        <v>164</v>
      </c>
      <c r="AC40" s="50">
        <v>0.3125</v>
      </c>
      <c r="AD40" s="47" t="s">
        <v>167</v>
      </c>
      <c r="AE40" s="50">
        <v>0</v>
      </c>
      <c r="AF40" s="47" t="s">
        <v>191</v>
      </c>
      <c r="AG40" s="50">
        <v>0.14285714285714285</v>
      </c>
      <c r="AH40" s="47" t="s">
        <v>203</v>
      </c>
      <c r="AI40" s="54">
        <v>25000</v>
      </c>
    </row>
    <row r="41" spans="1:35">
      <c r="A41" s="44">
        <v>39</v>
      </c>
      <c r="B41" s="45" t="s">
        <v>231</v>
      </c>
      <c r="C41" s="107">
        <v>2</v>
      </c>
      <c r="D41" s="45" t="s">
        <v>203</v>
      </c>
      <c r="E41" s="46">
        <v>-161.39999999999998</v>
      </c>
      <c r="F41" s="47" t="s">
        <v>277</v>
      </c>
      <c r="G41" s="59">
        <v>-27.11538461538461</v>
      </c>
      <c r="H41" s="47" t="s">
        <v>277</v>
      </c>
      <c r="I41" s="48">
        <v>3.2307692307692308</v>
      </c>
      <c r="J41" s="47" t="s">
        <v>203</v>
      </c>
      <c r="K41" s="49">
        <v>0</v>
      </c>
      <c r="L41" s="47" t="s">
        <v>166</v>
      </c>
      <c r="M41" s="49">
        <v>0.5</v>
      </c>
      <c r="N41" s="47" t="s">
        <v>180</v>
      </c>
      <c r="O41" s="49">
        <v>0</v>
      </c>
      <c r="P41" s="47" t="s">
        <v>297</v>
      </c>
      <c r="Q41" s="50">
        <v>0.10144927536231885</v>
      </c>
      <c r="R41" s="47" t="s">
        <v>168</v>
      </c>
      <c r="S41" s="50">
        <v>0.19718309859154928</v>
      </c>
      <c r="T41" s="47" t="s">
        <v>215</v>
      </c>
      <c r="U41" s="51">
        <v>3900</v>
      </c>
      <c r="V41" s="47" t="s">
        <v>216</v>
      </c>
      <c r="W41" s="51">
        <v>-7266.666666666667</v>
      </c>
      <c r="X41" s="47" t="s">
        <v>202</v>
      </c>
      <c r="Y41" s="50">
        <v>0.11764705882352941</v>
      </c>
      <c r="Z41" s="47" t="s">
        <v>203</v>
      </c>
      <c r="AA41" s="50">
        <v>0.13953488372093023</v>
      </c>
      <c r="AB41" s="47" t="s">
        <v>180</v>
      </c>
      <c r="AC41" s="50">
        <v>0</v>
      </c>
      <c r="AD41" s="47" t="s">
        <v>175</v>
      </c>
      <c r="AE41" s="50">
        <v>0</v>
      </c>
      <c r="AF41" s="47" t="s">
        <v>258</v>
      </c>
      <c r="AG41" s="50">
        <v>9.0909090909090912E-2</v>
      </c>
      <c r="AH41" s="47" t="s">
        <v>166</v>
      </c>
      <c r="AI41" s="54">
        <v>23700</v>
      </c>
    </row>
    <row r="42" spans="1:35">
      <c r="A42" s="44">
        <v>40</v>
      </c>
      <c r="B42" s="45" t="s">
        <v>264</v>
      </c>
      <c r="C42" s="107">
        <v>2</v>
      </c>
      <c r="D42" s="45" t="s">
        <v>297</v>
      </c>
      <c r="E42" s="46">
        <v>-167.3</v>
      </c>
      <c r="F42" s="47" t="s">
        <v>166</v>
      </c>
      <c r="G42" s="59">
        <v>-31.999999999999996</v>
      </c>
      <c r="H42" s="47" t="s">
        <v>166</v>
      </c>
      <c r="I42" s="48">
        <v>3.25</v>
      </c>
      <c r="J42" s="47" t="s">
        <v>202</v>
      </c>
      <c r="K42" s="49">
        <v>0</v>
      </c>
      <c r="L42" s="47" t="s">
        <v>177</v>
      </c>
      <c r="M42" s="49">
        <v>0.5</v>
      </c>
      <c r="N42" s="47" t="s">
        <v>199</v>
      </c>
      <c r="O42" s="49">
        <v>0</v>
      </c>
      <c r="P42" s="47" t="s">
        <v>223</v>
      </c>
      <c r="Q42" s="50">
        <v>9.5238095238095233E-2</v>
      </c>
      <c r="R42" s="47" t="s">
        <v>268</v>
      </c>
      <c r="S42" s="50">
        <v>0.2</v>
      </c>
      <c r="T42" s="47" t="s">
        <v>166</v>
      </c>
      <c r="U42" s="51">
        <v>2928.5714285714284</v>
      </c>
      <c r="V42" s="47" t="s">
        <v>238</v>
      </c>
      <c r="W42" s="51">
        <v>-7404.7619047619046</v>
      </c>
      <c r="X42" s="47" t="s">
        <v>166</v>
      </c>
      <c r="Y42" s="50">
        <v>0.11428571428571428</v>
      </c>
      <c r="Z42" s="47" t="s">
        <v>162</v>
      </c>
      <c r="AA42" s="50">
        <v>0.11538461538461539</v>
      </c>
      <c r="AB42" s="47" t="s">
        <v>199</v>
      </c>
      <c r="AC42" s="50">
        <v>0</v>
      </c>
      <c r="AD42" s="47" t="s">
        <v>180</v>
      </c>
      <c r="AE42" s="50">
        <v>0</v>
      </c>
      <c r="AF42" s="47" t="s">
        <v>180</v>
      </c>
      <c r="AG42" s="50">
        <v>0</v>
      </c>
      <c r="AH42" s="47" t="s">
        <v>223</v>
      </c>
      <c r="AI42" s="54">
        <v>22100</v>
      </c>
    </row>
    <row r="43" spans="1:35">
      <c r="A43" s="44">
        <v>41</v>
      </c>
      <c r="B43" s="45" t="s">
        <v>167</v>
      </c>
      <c r="C43" s="107">
        <v>1</v>
      </c>
      <c r="D43" s="45" t="s">
        <v>228</v>
      </c>
      <c r="E43" s="46">
        <v>-184.1</v>
      </c>
      <c r="F43" s="47" t="s">
        <v>203</v>
      </c>
      <c r="G43" s="59">
        <v>-32.279999999999994</v>
      </c>
      <c r="H43" s="47" t="s">
        <v>203</v>
      </c>
      <c r="I43" s="48">
        <v>3.4</v>
      </c>
      <c r="J43" s="47" t="s">
        <v>208</v>
      </c>
      <c r="K43" s="49">
        <v>0</v>
      </c>
      <c r="L43" s="47" t="s">
        <v>277</v>
      </c>
      <c r="M43" s="49">
        <v>0.53846153846153844</v>
      </c>
      <c r="N43" s="47" t="s">
        <v>196</v>
      </c>
      <c r="O43" s="49">
        <v>0</v>
      </c>
      <c r="P43" s="47" t="s">
        <v>203</v>
      </c>
      <c r="Q43" s="50">
        <v>9.3023255813953487E-2</v>
      </c>
      <c r="R43" s="47" t="s">
        <v>228</v>
      </c>
      <c r="S43" s="50">
        <v>0.21323529411764705</v>
      </c>
      <c r="T43" s="47" t="s">
        <v>202</v>
      </c>
      <c r="U43" s="51">
        <v>1300</v>
      </c>
      <c r="V43" s="47" t="s">
        <v>268</v>
      </c>
      <c r="W43" s="51">
        <v>-8000</v>
      </c>
      <c r="X43" s="47" t="s">
        <v>191</v>
      </c>
      <c r="Y43" s="50">
        <v>0.10434782608695652</v>
      </c>
      <c r="Z43" s="47" t="s">
        <v>213</v>
      </c>
      <c r="AA43" s="50">
        <v>3.7037037037037035E-2</v>
      </c>
      <c r="AB43" s="47" t="s">
        <v>196</v>
      </c>
      <c r="AC43" s="50">
        <v>0</v>
      </c>
      <c r="AD43" s="47" t="s">
        <v>199</v>
      </c>
      <c r="AE43" s="50">
        <v>0</v>
      </c>
      <c r="AF43" s="47" t="s">
        <v>199</v>
      </c>
      <c r="AG43" s="50">
        <v>0</v>
      </c>
      <c r="AH43" s="47" t="s">
        <v>199</v>
      </c>
      <c r="AI43" s="54">
        <v>14100</v>
      </c>
    </row>
    <row r="44" spans="1:35">
      <c r="A44" s="44">
        <v>42</v>
      </c>
      <c r="B44" s="45" t="s">
        <v>180</v>
      </c>
      <c r="C44" s="107">
        <v>1</v>
      </c>
      <c r="D44" s="45" t="s">
        <v>269</v>
      </c>
      <c r="E44" s="46">
        <v>-223.90000000000003</v>
      </c>
      <c r="F44" s="47" t="s">
        <v>208</v>
      </c>
      <c r="G44" s="59">
        <v>-44.233333333333327</v>
      </c>
      <c r="H44" s="47" t="s">
        <v>208</v>
      </c>
      <c r="I44" s="48">
        <v>3.6666666666666665</v>
      </c>
      <c r="J44" s="47" t="s">
        <v>215</v>
      </c>
      <c r="K44" s="49">
        <v>0</v>
      </c>
      <c r="L44" s="47" t="s">
        <v>208</v>
      </c>
      <c r="M44" s="49">
        <v>0.66666666666666663</v>
      </c>
      <c r="N44" s="47" t="s">
        <v>203</v>
      </c>
      <c r="O44" s="49">
        <v>0</v>
      </c>
      <c r="P44" s="47" t="s">
        <v>202</v>
      </c>
      <c r="Q44" s="50">
        <v>5.8823529411764705E-2</v>
      </c>
      <c r="R44" s="47" t="s">
        <v>208</v>
      </c>
      <c r="S44" s="50">
        <v>0.21739130434782608</v>
      </c>
      <c r="T44" s="47" t="s">
        <v>196</v>
      </c>
      <c r="U44" s="51">
        <v>1000</v>
      </c>
      <c r="V44" s="47" t="s">
        <v>179</v>
      </c>
      <c r="W44" s="51">
        <v>-8157.1428571428569</v>
      </c>
      <c r="X44" s="47" t="s">
        <v>297</v>
      </c>
      <c r="Y44" s="50">
        <v>8.6956521739130432E-2</v>
      </c>
      <c r="Z44" s="47" t="s">
        <v>175</v>
      </c>
      <c r="AA44" s="50">
        <v>0</v>
      </c>
      <c r="AB44" s="47" t="s">
        <v>202</v>
      </c>
      <c r="AC44" s="50">
        <v>0</v>
      </c>
      <c r="AD44" s="47" t="s">
        <v>202</v>
      </c>
      <c r="AE44" s="50">
        <v>0</v>
      </c>
      <c r="AF44" s="47" t="s">
        <v>196</v>
      </c>
      <c r="AG44" s="50">
        <v>0</v>
      </c>
      <c r="AH44" s="47" t="s">
        <v>202</v>
      </c>
      <c r="AI44" s="54">
        <v>13500</v>
      </c>
    </row>
    <row r="45" spans="1:35">
      <c r="A45" s="44">
        <v>43</v>
      </c>
      <c r="B45" s="45" t="s">
        <v>196</v>
      </c>
      <c r="C45" s="107">
        <v>1</v>
      </c>
      <c r="D45" s="45" t="s">
        <v>238</v>
      </c>
      <c r="E45" s="46">
        <v>-269.49999999999994</v>
      </c>
      <c r="F45" s="47" t="s">
        <v>199</v>
      </c>
      <c r="G45" s="59">
        <v>-48.7</v>
      </c>
      <c r="H45" s="47" t="s">
        <v>180</v>
      </c>
      <c r="I45" s="48">
        <v>4</v>
      </c>
      <c r="J45" s="47" t="s">
        <v>223</v>
      </c>
      <c r="K45" s="49">
        <v>0</v>
      </c>
      <c r="L45" s="47" t="s">
        <v>180</v>
      </c>
      <c r="M45" s="49">
        <v>1</v>
      </c>
      <c r="N45" s="47" t="s">
        <v>202</v>
      </c>
      <c r="O45" s="49">
        <v>0</v>
      </c>
      <c r="P45" s="47" t="s">
        <v>180</v>
      </c>
      <c r="Q45" s="50">
        <v>0</v>
      </c>
      <c r="R45" s="47" t="s">
        <v>262</v>
      </c>
      <c r="S45" s="50">
        <v>0.21739130434782608</v>
      </c>
      <c r="T45" s="47" t="s">
        <v>180</v>
      </c>
      <c r="U45" s="51">
        <v>0</v>
      </c>
      <c r="V45" s="47" t="s">
        <v>205</v>
      </c>
      <c r="W45" s="51">
        <v>-9466.6666666666661</v>
      </c>
      <c r="X45" s="47" t="s">
        <v>199</v>
      </c>
      <c r="Y45" s="50">
        <v>6.6666666666666666E-2</v>
      </c>
      <c r="Z45" s="47" t="s">
        <v>208</v>
      </c>
      <c r="AA45" s="50">
        <v>0</v>
      </c>
      <c r="AB45" s="47" t="s">
        <v>208</v>
      </c>
      <c r="AC45" s="50">
        <v>0</v>
      </c>
      <c r="AD45" s="47" t="s">
        <v>208</v>
      </c>
      <c r="AE45" s="50">
        <v>0</v>
      </c>
      <c r="AF45" s="47" t="s">
        <v>202</v>
      </c>
      <c r="AG45" s="50">
        <v>0</v>
      </c>
      <c r="AH45" s="47" t="s">
        <v>196</v>
      </c>
      <c r="AI45" s="54">
        <v>12900</v>
      </c>
    </row>
    <row r="46" spans="1:35">
      <c r="A46" s="44">
        <v>44</v>
      </c>
      <c r="B46" s="45" t="s">
        <v>215</v>
      </c>
      <c r="C46" s="107">
        <v>1</v>
      </c>
      <c r="D46" s="45" t="s">
        <v>277</v>
      </c>
      <c r="E46" s="46">
        <v>-352.49999999999994</v>
      </c>
      <c r="F46" s="47" t="s">
        <v>180</v>
      </c>
      <c r="G46" s="59">
        <v>-52.6</v>
      </c>
      <c r="H46" s="47" t="s">
        <v>199</v>
      </c>
      <c r="I46" s="48">
        <v>4</v>
      </c>
      <c r="J46" s="47" t="s">
        <v>241</v>
      </c>
      <c r="K46" s="49">
        <v>0</v>
      </c>
      <c r="L46" s="47" t="s">
        <v>199</v>
      </c>
      <c r="M46" s="49">
        <v>1</v>
      </c>
      <c r="N46" s="47" t="s">
        <v>208</v>
      </c>
      <c r="O46" s="49">
        <v>0</v>
      </c>
      <c r="P46" s="47" t="s">
        <v>199</v>
      </c>
      <c r="Q46" s="50">
        <v>0</v>
      </c>
      <c r="R46" s="47" t="s">
        <v>203</v>
      </c>
      <c r="S46" s="50">
        <v>0.23255813953488372</v>
      </c>
      <c r="T46" s="47" t="s">
        <v>199</v>
      </c>
      <c r="U46" s="51">
        <v>0</v>
      </c>
      <c r="V46" s="47" t="s">
        <v>199</v>
      </c>
      <c r="W46" s="51">
        <v>-10000</v>
      </c>
      <c r="X46" s="47" t="s">
        <v>208</v>
      </c>
      <c r="Y46" s="50">
        <v>4.3478260869565216E-2</v>
      </c>
      <c r="Z46" s="47" t="s">
        <v>223</v>
      </c>
      <c r="AA46" s="50">
        <v>0</v>
      </c>
      <c r="AB46" s="47" t="s">
        <v>215</v>
      </c>
      <c r="AC46" s="50">
        <v>0</v>
      </c>
      <c r="AD46" s="47" t="s">
        <v>223</v>
      </c>
      <c r="AE46" s="50">
        <v>0</v>
      </c>
      <c r="AF46" s="47" t="s">
        <v>208</v>
      </c>
      <c r="AG46" s="50">
        <v>0</v>
      </c>
      <c r="AH46" s="47" t="s">
        <v>208</v>
      </c>
      <c r="AI46" s="54">
        <v>10700</v>
      </c>
    </row>
    <row r="47" spans="1:35">
      <c r="A47" s="44">
        <v>45</v>
      </c>
      <c r="B47" s="45" t="s">
        <v>268</v>
      </c>
      <c r="C47" s="107">
        <v>1</v>
      </c>
      <c r="D47" s="45" t="s">
        <v>235</v>
      </c>
      <c r="E47" s="46">
        <v>-462.49999999999994</v>
      </c>
      <c r="F47" s="47" t="s">
        <v>202</v>
      </c>
      <c r="G47" s="59">
        <v>-52.95</v>
      </c>
      <c r="H47" s="47" t="s">
        <v>202</v>
      </c>
      <c r="I47" s="48">
        <v>4</v>
      </c>
      <c r="J47" s="47" t="s">
        <v>262</v>
      </c>
      <c r="K47" s="49">
        <v>0</v>
      </c>
      <c r="L47" s="47" t="s">
        <v>202</v>
      </c>
      <c r="M47" s="49">
        <v>1</v>
      </c>
      <c r="N47" s="47" t="s">
        <v>215</v>
      </c>
      <c r="O47" s="49">
        <v>0</v>
      </c>
      <c r="P47" s="47" t="s">
        <v>208</v>
      </c>
      <c r="Q47" s="50">
        <v>0</v>
      </c>
      <c r="R47" s="47" t="s">
        <v>180</v>
      </c>
      <c r="S47" s="50">
        <v>0.2857142857142857</v>
      </c>
      <c r="T47" s="47" t="s">
        <v>208</v>
      </c>
      <c r="U47" s="51">
        <v>0</v>
      </c>
      <c r="V47" s="47" t="s">
        <v>166</v>
      </c>
      <c r="W47" s="51">
        <v>-11400</v>
      </c>
      <c r="X47" s="47" t="s">
        <v>264</v>
      </c>
      <c r="Y47" s="50">
        <v>0</v>
      </c>
      <c r="Z47" s="47" t="s">
        <v>268</v>
      </c>
      <c r="AA47" s="50">
        <v>0</v>
      </c>
      <c r="AB47" s="47" t="s">
        <v>264</v>
      </c>
      <c r="AC47" s="50">
        <v>0</v>
      </c>
      <c r="AD47" s="47" t="s">
        <v>268</v>
      </c>
      <c r="AE47" s="50">
        <v>0</v>
      </c>
      <c r="AF47" s="47" t="s">
        <v>215</v>
      </c>
      <c r="AG47" s="50">
        <v>0</v>
      </c>
      <c r="AH47" s="47" t="s">
        <v>180</v>
      </c>
      <c r="AI47" s="54">
        <v>7400</v>
      </c>
    </row>
  </sheetData>
  <sortState xmlns:xlrd2="http://schemas.microsoft.com/office/spreadsheetml/2017/richdata2" ref="AH3:AI108">
    <sortCondition descending="1" ref="AI1"/>
  </sortState>
  <mergeCells count="34">
    <mergeCell ref="AB1:AC1"/>
    <mergeCell ref="AD1:AE1"/>
    <mergeCell ref="D1:E1"/>
    <mergeCell ref="F1:G1"/>
    <mergeCell ref="H1:I1"/>
    <mergeCell ref="J1:K1"/>
    <mergeCell ref="P1:Q1"/>
    <mergeCell ref="L1:M1"/>
    <mergeCell ref="N1:O1"/>
    <mergeCell ref="X1:Y1"/>
    <mergeCell ref="Z1:AA1"/>
    <mergeCell ref="D2:E2"/>
    <mergeCell ref="F2:G2"/>
    <mergeCell ref="H2:I2"/>
    <mergeCell ref="J2:K2"/>
    <mergeCell ref="P2:Q2"/>
    <mergeCell ref="L2:M2"/>
    <mergeCell ref="N2:O2"/>
    <mergeCell ref="B1:C1"/>
    <mergeCell ref="B2:C2"/>
    <mergeCell ref="AF2:AG2"/>
    <mergeCell ref="R1:S1"/>
    <mergeCell ref="AH2:AI2"/>
    <mergeCell ref="X2:Y2"/>
    <mergeCell ref="Z2:AA2"/>
    <mergeCell ref="AB2:AC2"/>
    <mergeCell ref="AD2:AE2"/>
    <mergeCell ref="R2:S2"/>
    <mergeCell ref="T2:U2"/>
    <mergeCell ref="V2:W2"/>
    <mergeCell ref="AH1:AI1"/>
    <mergeCell ref="T1:U1"/>
    <mergeCell ref="V1:W1"/>
    <mergeCell ref="AF1:AG1"/>
  </mergeCells>
  <phoneticPr fontId="2"/>
  <pageMargins left="0.7" right="0.7" top="0.75" bottom="0.75" header="0.3" footer="0.3"/>
  <pageSetup paperSize="9" orientation="portrait" horizontalDpi="1200" verticalDpi="1200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31745" r:id="rId4" name="Button 1">
              <controlPr defaultSize="0" print="0" autoFill="0" autoPict="0" macro="[0]!集計">
                <anchor moveWithCells="1">
                  <from>
                    <xdr:col>0</xdr:col>
                    <xdr:colOff>30480</xdr:colOff>
                    <xdr:row>0</xdr:row>
                    <xdr:rowOff>22860</xdr:rowOff>
                  </from>
                  <to>
                    <xdr:col>0</xdr:col>
                    <xdr:colOff>426720</xdr:colOff>
                    <xdr:row>0</xdr:row>
                    <xdr:rowOff>220980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6943EF3-A710-4384-9306-CD7485B79CF2}">
  <sheetPr codeName="Sheet4"/>
  <dimension ref="A1:Q58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114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581</v>
      </c>
      <c r="C2" s="121"/>
      <c r="E2" s="32" t="s">
        <v>54</v>
      </c>
      <c r="F2" s="29" t="s">
        <v>20</v>
      </c>
      <c r="G2" s="12">
        <v>521</v>
      </c>
      <c r="H2" s="93">
        <f>IF(B$17=0,0,G2/B$17)</f>
        <v>0.56753812636165579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-51.635111876075733</v>
      </c>
      <c r="P2" s="79">
        <v>581</v>
      </c>
      <c r="Q2" s="63">
        <v>-30000</v>
      </c>
    </row>
    <row r="3" spans="1:17">
      <c r="A3" s="19" t="s">
        <v>8</v>
      </c>
      <c r="B3" s="122">
        <v>4325</v>
      </c>
      <c r="C3" s="123"/>
      <c r="E3" s="33" t="s">
        <v>181</v>
      </c>
      <c r="F3" s="30" t="s">
        <v>156</v>
      </c>
      <c r="G3" s="13">
        <v>484</v>
      </c>
      <c r="H3" s="94">
        <f>IF(B$17=0,0,G3/B$17)</f>
        <v>0.52723311546840956</v>
      </c>
      <c r="I3" s="56">
        <v>21</v>
      </c>
      <c r="K3" s="5">
        <v>1</v>
      </c>
      <c r="L3" s="61">
        <v>11.9</v>
      </c>
      <c r="N3" s="76" t="s">
        <v>104</v>
      </c>
      <c r="O3" s="83">
        <f t="shared" si="0"/>
        <v>-14.457831325301205</v>
      </c>
      <c r="P3" s="80">
        <v>581</v>
      </c>
      <c r="Q3" s="64">
        <v>-8400</v>
      </c>
    </row>
    <row r="4" spans="1:17">
      <c r="A4" s="19" t="s">
        <v>6</v>
      </c>
      <c r="B4" s="124">
        <v>-104.50000000000006</v>
      </c>
      <c r="C4" s="125"/>
      <c r="E4" s="33" t="s">
        <v>184</v>
      </c>
      <c r="F4" s="30" t="s">
        <v>187</v>
      </c>
      <c r="G4" s="13">
        <v>456</v>
      </c>
      <c r="H4" s="94">
        <f>IF(B$17=0,0,G4/B$17)</f>
        <v>0.49673202614379086</v>
      </c>
      <c r="I4" s="56">
        <v>19</v>
      </c>
      <c r="K4" s="5">
        <v>2</v>
      </c>
      <c r="L4" s="61">
        <v>86.800000000000011</v>
      </c>
      <c r="N4" s="76" t="s">
        <v>105</v>
      </c>
      <c r="O4" s="83">
        <f t="shared" si="0"/>
        <v>-22.654867256637168</v>
      </c>
      <c r="P4" s="80">
        <v>565</v>
      </c>
      <c r="Q4" s="64">
        <v>-12800</v>
      </c>
    </row>
    <row r="5" spans="1:17">
      <c r="A5" s="19" t="s">
        <v>7</v>
      </c>
      <c r="B5" s="126">
        <f>IF(B$2=0,0,B$4/B$2)</f>
        <v>-0.17986230636833056</v>
      </c>
      <c r="C5" s="127"/>
      <c r="E5" s="33" t="s">
        <v>60</v>
      </c>
      <c r="F5" s="30" t="s">
        <v>24</v>
      </c>
      <c r="G5" s="13">
        <v>361</v>
      </c>
      <c r="H5" s="94">
        <f>IF(B$17=0,0,G5/B$17)</f>
        <v>0.39324618736383443</v>
      </c>
      <c r="I5" s="56">
        <v>22</v>
      </c>
      <c r="K5" s="5">
        <v>3</v>
      </c>
      <c r="L5" s="61">
        <v>25.100000000000009</v>
      </c>
      <c r="N5" s="76" t="s">
        <v>157</v>
      </c>
      <c r="O5" s="83">
        <f>IF(P5=0,0,Q5/P5)</f>
        <v>-36.943907156673113</v>
      </c>
      <c r="P5" s="80">
        <v>517</v>
      </c>
      <c r="Q5" s="64">
        <v>-19100</v>
      </c>
    </row>
    <row r="6" spans="1:17">
      <c r="A6" s="19" t="s">
        <v>1</v>
      </c>
      <c r="B6" s="128">
        <f>IF(B$2=0,0,(B$7*1+B$8*2+B$9*3+B$10*4)/B$2)</f>
        <v>2.4888123924268504</v>
      </c>
      <c r="C6" s="129"/>
      <c r="E6" s="33" t="s">
        <v>56</v>
      </c>
      <c r="F6" s="30" t="s">
        <v>185</v>
      </c>
      <c r="G6" s="13">
        <v>241</v>
      </c>
      <c r="H6" s="94">
        <f>IF(B$17=0,0,G6/B$17)</f>
        <v>0.26252723311546838</v>
      </c>
      <c r="I6" s="56">
        <v>22</v>
      </c>
      <c r="K6" s="5">
        <v>4</v>
      </c>
      <c r="L6" s="61">
        <v>7.1054273576010019E-15</v>
      </c>
      <c r="N6" s="76" t="s">
        <v>106</v>
      </c>
      <c r="O6" s="83">
        <f t="shared" ref="O6" si="1">IF(P6=0,0,Q6/P6)</f>
        <v>-7.8125</v>
      </c>
      <c r="P6" s="80">
        <v>384</v>
      </c>
      <c r="Q6" s="64">
        <v>-3000</v>
      </c>
    </row>
    <row r="7" spans="1:17">
      <c r="A7" s="19" t="s">
        <v>2</v>
      </c>
      <c r="B7" s="13">
        <v>150</v>
      </c>
      <c r="C7" s="6">
        <f t="shared" ref="C7:C12" si="2">IF(B$2=0,0,B7/B$2)</f>
        <v>0.25817555938037867</v>
      </c>
      <c r="E7" s="33" t="s">
        <v>57</v>
      </c>
      <c r="F7" s="30" t="s">
        <v>21</v>
      </c>
      <c r="G7" s="13">
        <v>215</v>
      </c>
      <c r="H7" s="94">
        <f>IF(B$17=0,0,G7/B$17)</f>
        <v>0.23420479302832245</v>
      </c>
      <c r="I7" s="56">
        <v>19</v>
      </c>
      <c r="K7" s="5">
        <v>5</v>
      </c>
      <c r="L7" s="61">
        <v>-14.199999999999992</v>
      </c>
      <c r="N7" s="76" t="s">
        <v>107</v>
      </c>
      <c r="O7" s="83">
        <f t="shared" si="0"/>
        <v>-30.76923076923077</v>
      </c>
      <c r="P7" s="80">
        <v>260</v>
      </c>
      <c r="Q7" s="64">
        <v>-8000</v>
      </c>
    </row>
    <row r="8" spans="1:17">
      <c r="A8" s="19" t="s">
        <v>3</v>
      </c>
      <c r="B8" s="13">
        <v>141</v>
      </c>
      <c r="C8" s="6">
        <f>IF(B$2=0,0,B8/B$2)</f>
        <v>0.24268502581755594</v>
      </c>
      <c r="E8" s="33" t="s">
        <v>55</v>
      </c>
      <c r="F8" s="30" t="s">
        <v>155</v>
      </c>
      <c r="G8" s="13">
        <v>201</v>
      </c>
      <c r="H8" s="94">
        <f>IF(B$17=0,0,G8/B$17)</f>
        <v>0.21895424836601307</v>
      </c>
      <c r="I8" s="56">
        <v>18</v>
      </c>
      <c r="K8" s="5">
        <v>6</v>
      </c>
      <c r="L8" s="61">
        <v>-75.099999999999994</v>
      </c>
      <c r="N8" s="76" t="s">
        <v>108</v>
      </c>
      <c r="O8" s="83">
        <f t="shared" si="0"/>
        <v>0</v>
      </c>
      <c r="P8" s="80">
        <v>148</v>
      </c>
      <c r="Q8" s="64">
        <v>0</v>
      </c>
    </row>
    <row r="9" spans="1:17">
      <c r="A9" s="20" t="s">
        <v>4</v>
      </c>
      <c r="B9" s="14">
        <v>146</v>
      </c>
      <c r="C9" s="7">
        <f>IF(B$2=0,0,B9/B$2)</f>
        <v>0.2512908777969019</v>
      </c>
      <c r="E9" s="33" t="s">
        <v>59</v>
      </c>
      <c r="F9" s="30" t="s">
        <v>23</v>
      </c>
      <c r="G9" s="13">
        <v>139</v>
      </c>
      <c r="H9" s="94">
        <f>IF(B$17=0,0,G9/B$17)</f>
        <v>0.15141612200435731</v>
      </c>
      <c r="I9" s="56">
        <v>17</v>
      </c>
      <c r="K9" s="5">
        <v>7</v>
      </c>
      <c r="L9" s="61">
        <v>-61.099999999999994</v>
      </c>
      <c r="N9" s="77" t="s">
        <v>158</v>
      </c>
      <c r="O9" s="84">
        <f t="shared" si="0"/>
        <v>19.23076923076923</v>
      </c>
      <c r="P9" s="81">
        <v>52</v>
      </c>
      <c r="Q9" s="65">
        <v>1000</v>
      </c>
    </row>
    <row r="10" spans="1:17">
      <c r="A10" s="20" t="s">
        <v>152</v>
      </c>
      <c r="B10" s="14">
        <v>144</v>
      </c>
      <c r="C10" s="7">
        <f>IF(B$2=0,0,B10/B$2)</f>
        <v>0.24784853700516352</v>
      </c>
      <c r="E10" s="33" t="s">
        <v>182</v>
      </c>
      <c r="F10" s="30" t="s">
        <v>19</v>
      </c>
      <c r="G10" s="13">
        <v>95</v>
      </c>
      <c r="H10" s="94">
        <f>IF(B$17=0,0,G10/B$17)</f>
        <v>0.10348583877995643</v>
      </c>
      <c r="I10" s="56">
        <v>15</v>
      </c>
      <c r="K10" s="5">
        <v>8</v>
      </c>
      <c r="L10" s="61">
        <v>7.1054273576010019E-15</v>
      </c>
      <c r="N10" s="10"/>
      <c r="O10" s="88"/>
      <c r="P10" s="72">
        <v>3</v>
      </c>
      <c r="Q10" s="70">
        <v>0</v>
      </c>
    </row>
    <row r="11" spans="1:17">
      <c r="A11" s="20" t="s">
        <v>153</v>
      </c>
      <c r="B11" s="14">
        <f>B7+B8</f>
        <v>291</v>
      </c>
      <c r="C11" s="7">
        <f>IF(B$2=0,0,B11/B$2)</f>
        <v>0.50086058519793464</v>
      </c>
      <c r="E11" s="33" t="s">
        <v>58</v>
      </c>
      <c r="F11" s="30" t="s">
        <v>22</v>
      </c>
      <c r="G11" s="13">
        <v>64</v>
      </c>
      <c r="H11" s="94">
        <f>IF(B$17=0,0,G11/B$17)</f>
        <v>6.9716775599128547E-2</v>
      </c>
      <c r="I11" s="56">
        <v>18</v>
      </c>
      <c r="K11" s="5">
        <v>9</v>
      </c>
      <c r="L11" s="61">
        <v>-52.099999999999994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22</v>
      </c>
      <c r="C12" s="9">
        <f t="shared" si="2"/>
        <v>3.7865748709122203E-2</v>
      </c>
      <c r="E12" s="33" t="s">
        <v>77</v>
      </c>
      <c r="F12" s="30" t="s">
        <v>41</v>
      </c>
      <c r="G12" s="13">
        <v>40</v>
      </c>
      <c r="H12" s="94">
        <f>IF(B$17=0,0,G12/B$17)</f>
        <v>4.357298474945534E-2</v>
      </c>
      <c r="I12" s="56">
        <v>13</v>
      </c>
      <c r="K12" s="5">
        <v>10</v>
      </c>
      <c r="L12" s="61">
        <v>-38.499999999999993</v>
      </c>
      <c r="N12" s="75" t="s">
        <v>126</v>
      </c>
      <c r="O12" s="85">
        <f>IF(P12=0,0,Q12/P12)</f>
        <v>-1.3095890410958899</v>
      </c>
      <c r="P12" s="79">
        <v>146</v>
      </c>
      <c r="Q12" s="67">
        <v>-191.19999999999993</v>
      </c>
    </row>
    <row r="13" spans="1:17">
      <c r="A13" s="22" t="s">
        <v>97</v>
      </c>
      <c r="B13" s="15">
        <v>881</v>
      </c>
      <c r="C13" s="11">
        <f>IF(B$3=0,0,B13/B$3)</f>
        <v>0.20369942196531793</v>
      </c>
      <c r="E13" s="33" t="s">
        <v>183</v>
      </c>
      <c r="F13" s="30" t="s">
        <v>186</v>
      </c>
      <c r="G13" s="13">
        <v>30</v>
      </c>
      <c r="H13" s="94">
        <f>IF(B$17=0,0,G13/B$17)</f>
        <v>3.2679738562091505E-2</v>
      </c>
      <c r="I13" s="56">
        <v>12</v>
      </c>
      <c r="K13" s="5">
        <v>11</v>
      </c>
      <c r="L13" s="61">
        <v>18.100000000000009</v>
      </c>
      <c r="N13" s="76" t="s">
        <v>127</v>
      </c>
      <c r="O13" s="86">
        <f>IF(P13=0,0,Q13/P13)</f>
        <v>2.6794520547945182</v>
      </c>
      <c r="P13" s="80">
        <v>146</v>
      </c>
      <c r="Q13" s="68">
        <v>391.19999999999965</v>
      </c>
    </row>
    <row r="14" spans="1:17">
      <c r="A14" s="19" t="s">
        <v>94</v>
      </c>
      <c r="B14" s="13">
        <v>941</v>
      </c>
      <c r="C14" s="6">
        <f>IF(B$3=0,0,B14/B$3)</f>
        <v>0.21757225433526012</v>
      </c>
      <c r="E14" s="33" t="s">
        <v>74</v>
      </c>
      <c r="F14" s="30" t="s">
        <v>38</v>
      </c>
      <c r="G14" s="13">
        <v>27</v>
      </c>
      <c r="H14" s="94">
        <f>IF(B$17=0,0,G14/B$17)</f>
        <v>2.9411764705882353E-2</v>
      </c>
      <c r="I14" s="56">
        <v>15</v>
      </c>
      <c r="K14" s="5">
        <v>12</v>
      </c>
      <c r="L14" s="61">
        <v>7.1054273576010019E-15</v>
      </c>
      <c r="N14" s="76" t="s">
        <v>128</v>
      </c>
      <c r="O14" s="86">
        <f>IF(P14=0,0,Q14/P14)</f>
        <v>-3.1410958904109574</v>
      </c>
      <c r="P14" s="80">
        <v>146</v>
      </c>
      <c r="Q14" s="68">
        <v>-458.5999999999998</v>
      </c>
    </row>
    <row r="15" spans="1:17">
      <c r="A15" s="18" t="s">
        <v>99</v>
      </c>
      <c r="B15" s="12">
        <f>B21</f>
        <v>488</v>
      </c>
      <c r="C15" s="4">
        <f>IF(B$13=0,0,B15/B$13)</f>
        <v>0.5539160045402951</v>
      </c>
      <c r="E15" s="33" t="s">
        <v>71</v>
      </c>
      <c r="F15" s="30" t="s">
        <v>35</v>
      </c>
      <c r="G15" s="13">
        <v>23</v>
      </c>
      <c r="H15" s="94">
        <f>IF(B$17=0,0,G15/B$17)</f>
        <v>2.5054466230936819E-2</v>
      </c>
      <c r="I15" s="56">
        <v>12</v>
      </c>
      <c r="K15" s="5">
        <v>13</v>
      </c>
      <c r="L15" s="61">
        <v>62.500000000000007</v>
      </c>
      <c r="N15" s="77" t="s">
        <v>159</v>
      </c>
      <c r="O15" s="87">
        <f>IF(P15=0,0,Q15/P15)</f>
        <v>1.0554794520547948</v>
      </c>
      <c r="P15" s="81">
        <v>146</v>
      </c>
      <c r="Q15" s="69">
        <v>154.10000000000002</v>
      </c>
    </row>
    <row r="16" spans="1:17">
      <c r="A16" s="18" t="s">
        <v>100</v>
      </c>
      <c r="B16" s="12">
        <f>B22</f>
        <v>321</v>
      </c>
      <c r="C16" s="4">
        <f>IF(B$14=0,0,B16/B$14)</f>
        <v>0.34112646121147716</v>
      </c>
      <c r="E16" s="33" t="s">
        <v>66</v>
      </c>
      <c r="F16" s="30" t="s">
        <v>30</v>
      </c>
      <c r="G16" s="13">
        <v>14</v>
      </c>
      <c r="H16" s="94">
        <f>IF(B$17=0,0,G16/B$17)</f>
        <v>1.5250544662309368E-2</v>
      </c>
      <c r="I16" s="56">
        <v>12</v>
      </c>
      <c r="K16" s="5">
        <v>14</v>
      </c>
      <c r="L16" s="61">
        <v>77.300000000000011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918</v>
      </c>
      <c r="C17" s="4">
        <f>IF(B$3=0,0,B17/B$3)</f>
        <v>0.21225433526011561</v>
      </c>
      <c r="E17" s="33" t="s">
        <v>67</v>
      </c>
      <c r="F17" s="30" t="s">
        <v>31</v>
      </c>
      <c r="G17" s="13">
        <v>11</v>
      </c>
      <c r="H17" s="94">
        <f>IF(B$17=0,0,G17/B$17)</f>
        <v>1.1982570806100218E-2</v>
      </c>
      <c r="I17" s="56">
        <v>10</v>
      </c>
      <c r="K17" s="5">
        <v>15</v>
      </c>
      <c r="L17" s="61">
        <v>13.000000000000014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584</v>
      </c>
      <c r="C18" s="6">
        <f>IF(B$3=0,0,B18/B$3)</f>
        <v>0.13502890173410403</v>
      </c>
      <c r="E18" s="33" t="s">
        <v>69</v>
      </c>
      <c r="F18" s="30" t="s">
        <v>33</v>
      </c>
      <c r="G18" s="13">
        <v>8</v>
      </c>
      <c r="H18" s="94">
        <f>IF(B$17=0,0,G18/B$17)</f>
        <v>8.7145969498910684E-3</v>
      </c>
      <c r="I18" s="56">
        <v>9</v>
      </c>
      <c r="K18" s="5">
        <v>16</v>
      </c>
      <c r="L18" s="61">
        <v>1.4210854715202004E-14</v>
      </c>
      <c r="N18" s="75" t="s">
        <v>202</v>
      </c>
      <c r="O18" s="85">
        <f>IF(P18=0,0,Q18/P18)</f>
        <v>70.599999999999994</v>
      </c>
      <c r="P18" s="79">
        <v>6</v>
      </c>
      <c r="Q18" s="67">
        <v>423.59999999999997</v>
      </c>
    </row>
    <row r="19" spans="1:17">
      <c r="A19" s="19" t="s">
        <v>12</v>
      </c>
      <c r="B19" s="13">
        <v>332</v>
      </c>
      <c r="C19" s="6">
        <f>IF(B$17=0,0,B19/B$17)</f>
        <v>0.36165577342047928</v>
      </c>
      <c r="E19" s="33" t="s">
        <v>78</v>
      </c>
      <c r="F19" s="30" t="s">
        <v>42</v>
      </c>
      <c r="G19" s="13">
        <v>8</v>
      </c>
      <c r="H19" s="94">
        <f>IF(B$17=0,0,G19/B$17)</f>
        <v>8.7145969498910684E-3</v>
      </c>
      <c r="I19" s="56">
        <v>7</v>
      </c>
      <c r="K19" s="5">
        <v>17</v>
      </c>
      <c r="L19" s="61">
        <v>-32.899999999999984</v>
      </c>
      <c r="N19" s="76" t="s">
        <v>180</v>
      </c>
      <c r="O19" s="86">
        <f>IF(P19=0,0,Q19/P19)</f>
        <v>70.133333333333326</v>
      </c>
      <c r="P19" s="80">
        <v>3</v>
      </c>
      <c r="Q19" s="68">
        <v>210.39999999999998</v>
      </c>
    </row>
    <row r="20" spans="1:17">
      <c r="A20" s="19" t="s">
        <v>11</v>
      </c>
      <c r="B20" s="13">
        <v>586</v>
      </c>
      <c r="C20" s="6">
        <f>IF(B$17=0,0,B20/B$17)</f>
        <v>0.63834422657952072</v>
      </c>
      <c r="E20" s="33" t="s">
        <v>61</v>
      </c>
      <c r="F20" s="30" t="s">
        <v>25</v>
      </c>
      <c r="G20" s="13">
        <v>7</v>
      </c>
      <c r="H20" s="94">
        <f>IF(B$17=0,0,G20/B$17)</f>
        <v>7.6252723311546842E-3</v>
      </c>
      <c r="I20" s="56">
        <v>8</v>
      </c>
      <c r="K20" s="5">
        <v>18</v>
      </c>
      <c r="L20" s="61">
        <v>-91.499999999999986</v>
      </c>
      <c r="N20" s="76" t="s">
        <v>199</v>
      </c>
      <c r="O20" s="86">
        <f>IF(P20=0,0,Q20/P20)</f>
        <v>63.266666666666659</v>
      </c>
      <c r="P20" s="80">
        <v>6</v>
      </c>
      <c r="Q20" s="68">
        <v>379.59999999999997</v>
      </c>
    </row>
    <row r="21" spans="1:17">
      <c r="A21" s="19" t="s">
        <v>151</v>
      </c>
      <c r="B21" s="13">
        <v>488</v>
      </c>
      <c r="C21" s="6">
        <f>IF(B$17=0,0,B21/B$17)</f>
        <v>0.53159041394335516</v>
      </c>
      <c r="E21" s="33" t="s">
        <v>62</v>
      </c>
      <c r="F21" s="30" t="s">
        <v>26</v>
      </c>
      <c r="G21" s="13">
        <v>5</v>
      </c>
      <c r="H21" s="94">
        <f>IF(B$17=0,0,G21/B$17)</f>
        <v>5.4466230936819175E-3</v>
      </c>
      <c r="I21" s="56">
        <v>5</v>
      </c>
      <c r="K21" s="5">
        <v>19</v>
      </c>
      <c r="L21" s="61">
        <v>-3.6999999999999886</v>
      </c>
      <c r="N21" s="76" t="s">
        <v>208</v>
      </c>
      <c r="O21" s="86">
        <f>IF(P21=0,0,Q21/P21)</f>
        <v>58.977777777777789</v>
      </c>
      <c r="P21" s="80">
        <v>9</v>
      </c>
      <c r="Q21" s="68">
        <v>530.80000000000007</v>
      </c>
    </row>
    <row r="22" spans="1:17">
      <c r="A22" s="19" t="s">
        <v>149</v>
      </c>
      <c r="B22" s="13">
        <v>321</v>
      </c>
      <c r="C22" s="6">
        <f>IF(B$17=0,0,B22/B$17)</f>
        <v>0.34967320261437906</v>
      </c>
      <c r="E22" s="33" t="s">
        <v>76</v>
      </c>
      <c r="F22" s="30" t="s">
        <v>40</v>
      </c>
      <c r="G22" s="13">
        <v>4</v>
      </c>
      <c r="H22" s="94">
        <f>IF(B$17=0,0,G22/B$17)</f>
        <v>4.3572984749455342E-3</v>
      </c>
      <c r="I22" s="56">
        <v>5</v>
      </c>
      <c r="K22" s="5">
        <v>20</v>
      </c>
      <c r="L22" s="61">
        <v>1.1546319456101628E-14</v>
      </c>
      <c r="N22" s="76" t="s">
        <v>203</v>
      </c>
      <c r="O22" s="86">
        <f>IF(P22=0,0,Q22/P22)</f>
        <v>43.040000000000006</v>
      </c>
      <c r="P22" s="80">
        <v>15</v>
      </c>
      <c r="Q22" s="68">
        <v>645.60000000000014</v>
      </c>
    </row>
    <row r="23" spans="1:17">
      <c r="A23" s="19" t="s">
        <v>150</v>
      </c>
      <c r="B23" s="13">
        <v>109</v>
      </c>
      <c r="C23" s="6">
        <f>IF(B$17=0,0,B23/B$17)</f>
        <v>0.11873638344226579</v>
      </c>
      <c r="E23" s="33" t="s">
        <v>63</v>
      </c>
      <c r="F23" s="30" t="s">
        <v>27</v>
      </c>
      <c r="G23" s="13">
        <v>2</v>
      </c>
      <c r="H23" s="94">
        <f>IF(B$17=0,0,G23/B$17)</f>
        <v>2.1786492374727671E-3</v>
      </c>
      <c r="I23" s="56">
        <v>2</v>
      </c>
      <c r="K23" s="5">
        <v>21</v>
      </c>
      <c r="L23" s="61">
        <v>-52.599999999999987</v>
      </c>
      <c r="N23" s="76" t="s">
        <v>166</v>
      </c>
      <c r="O23" s="86">
        <f>IF(P23=0,0,Q23/P23)</f>
        <v>42.666666666666664</v>
      </c>
      <c r="P23" s="80">
        <v>12</v>
      </c>
      <c r="Q23" s="68">
        <v>512</v>
      </c>
    </row>
    <row r="24" spans="1:17">
      <c r="A24" s="19" t="s">
        <v>5</v>
      </c>
      <c r="B24" s="16">
        <f>IF(B$17=0,0,C24/B$17)</f>
        <v>6543.3551198257082</v>
      </c>
      <c r="C24" s="8">
        <v>6006800</v>
      </c>
      <c r="E24" s="33" t="s">
        <v>72</v>
      </c>
      <c r="F24" s="30" t="s">
        <v>36</v>
      </c>
      <c r="G24" s="13">
        <v>2</v>
      </c>
      <c r="H24" s="94">
        <f>IF(B$17=0,0,G24/B$17)</f>
        <v>2.1786492374727671E-3</v>
      </c>
      <c r="I24" s="56">
        <v>3</v>
      </c>
      <c r="K24" s="5">
        <v>22</v>
      </c>
      <c r="L24" s="61">
        <v>-68.399999999999991</v>
      </c>
      <c r="N24" s="76" t="s">
        <v>277</v>
      </c>
      <c r="O24" s="86">
        <f>IF(P24=0,0,Q24/P24)</f>
        <v>36.153846153846168</v>
      </c>
      <c r="P24" s="80">
        <v>39</v>
      </c>
      <c r="Q24" s="68">
        <v>1410.0000000000005</v>
      </c>
    </row>
    <row r="25" spans="1:17">
      <c r="A25" s="20" t="s">
        <v>133</v>
      </c>
      <c r="B25" s="97">
        <f>IF($B$17-B$16=0,0,C25/($B$17-B$16))</f>
        <v>7598.994974874372</v>
      </c>
      <c r="C25" s="98">
        <v>4536600</v>
      </c>
      <c r="E25" s="33" t="s">
        <v>75</v>
      </c>
      <c r="F25" s="30" t="s">
        <v>39</v>
      </c>
      <c r="G25" s="13">
        <v>2</v>
      </c>
      <c r="H25" s="94">
        <f>IF(B$17=0,0,G25/B$17)</f>
        <v>2.1786492374727671E-3</v>
      </c>
      <c r="I25" s="56">
        <v>3</v>
      </c>
      <c r="K25" s="5">
        <v>23</v>
      </c>
      <c r="L25" s="61">
        <v>-13.199999999999989</v>
      </c>
      <c r="N25" s="76" t="s">
        <v>196</v>
      </c>
      <c r="O25" s="86">
        <f>IF(P25=0,0,Q25/P25)</f>
        <v>36.133333333333333</v>
      </c>
      <c r="P25" s="80">
        <v>3</v>
      </c>
      <c r="Q25" s="68">
        <v>108.4</v>
      </c>
    </row>
    <row r="26" spans="1:17">
      <c r="A26" s="20" t="s">
        <v>134</v>
      </c>
      <c r="B26" s="97">
        <f>IF(B$16=0,0,C26/B$16)</f>
        <v>4580.06230529595</v>
      </c>
      <c r="C26" s="98">
        <v>1470200</v>
      </c>
      <c r="E26" s="33" t="s">
        <v>68</v>
      </c>
      <c r="F26" s="30" t="s">
        <v>32</v>
      </c>
      <c r="G26" s="13">
        <v>1</v>
      </c>
      <c r="H26" s="94">
        <f>IF(B$17=0,0,G26/B$17)</f>
        <v>1.0893246187363835E-3</v>
      </c>
      <c r="I26" s="56">
        <v>2</v>
      </c>
      <c r="K26" s="5">
        <v>24</v>
      </c>
      <c r="L26" s="61">
        <v>1.0658141036401503E-14</v>
      </c>
      <c r="N26" s="76" t="s">
        <v>262</v>
      </c>
      <c r="O26" s="86">
        <f>IF(P26=0,0,Q26/P26)</f>
        <v>26.311111111111114</v>
      </c>
      <c r="P26" s="80">
        <v>9</v>
      </c>
      <c r="Q26" s="68">
        <v>236.8</v>
      </c>
    </row>
    <row r="27" spans="1:17">
      <c r="A27" s="20" t="s">
        <v>132</v>
      </c>
      <c r="B27" s="97">
        <f>IF(B$18=0,0,C27/B$18)</f>
        <v>-5829.7945205479455</v>
      </c>
      <c r="C27" s="98">
        <v>-3404600</v>
      </c>
      <c r="E27" s="33" t="s">
        <v>79</v>
      </c>
      <c r="F27" s="30" t="s">
        <v>43</v>
      </c>
      <c r="G27" s="13">
        <v>1</v>
      </c>
      <c r="H27" s="94">
        <f>IF(B$17=0,0,G27/B$17)</f>
        <v>1.0893246187363835E-3</v>
      </c>
      <c r="I27" s="56">
        <v>2</v>
      </c>
      <c r="K27" s="5">
        <v>25</v>
      </c>
      <c r="L27" s="61">
        <v>-45.899999999999991</v>
      </c>
      <c r="N27" s="76" t="s">
        <v>297</v>
      </c>
      <c r="O27" s="86">
        <f>IF(P27=0,0,Q27/P27)</f>
        <v>24.785185185185188</v>
      </c>
      <c r="P27" s="80">
        <v>27</v>
      </c>
      <c r="Q27" s="68">
        <v>669.2</v>
      </c>
    </row>
    <row r="28" spans="1:17">
      <c r="A28" s="19" t="s">
        <v>130</v>
      </c>
      <c r="B28" s="13">
        <v>5</v>
      </c>
      <c r="C28" s="96">
        <v>0</v>
      </c>
      <c r="E28" s="33" t="s">
        <v>80</v>
      </c>
      <c r="F28" s="30" t="s">
        <v>44</v>
      </c>
      <c r="G28" s="13">
        <v>1</v>
      </c>
      <c r="H28" s="94">
        <f>IF(B$17=0,0,G28/B$17)</f>
        <v>1.0893246187363835E-3</v>
      </c>
      <c r="I28" s="56">
        <v>2</v>
      </c>
      <c r="K28" s="5">
        <v>26</v>
      </c>
      <c r="L28" s="61">
        <v>-33.899999999999991</v>
      </c>
      <c r="N28" s="76" t="s">
        <v>223</v>
      </c>
      <c r="O28" s="86">
        <f>IF(P28=0,0,Q28/P28)</f>
        <v>24.166666666666671</v>
      </c>
      <c r="P28" s="80">
        <v>12</v>
      </c>
      <c r="Q28" s="68">
        <v>290.00000000000006</v>
      </c>
    </row>
    <row r="29" spans="1:17">
      <c r="A29" s="19" t="s">
        <v>131</v>
      </c>
      <c r="B29" s="13">
        <v>37</v>
      </c>
      <c r="C29" s="96">
        <v>15</v>
      </c>
      <c r="E29" s="33" t="s">
        <v>82</v>
      </c>
      <c r="F29" s="30" t="s">
        <v>46</v>
      </c>
      <c r="G29" s="13">
        <v>1</v>
      </c>
      <c r="H29" s="94">
        <f>IF(B$17=0,0,G29/B$17)</f>
        <v>1.0893246187363835E-3</v>
      </c>
      <c r="I29" s="56">
        <v>2</v>
      </c>
      <c r="K29" s="5">
        <v>27</v>
      </c>
      <c r="L29" s="61">
        <v>21.500000000000007</v>
      </c>
      <c r="N29" s="76" t="s">
        <v>235</v>
      </c>
      <c r="O29" s="86">
        <f>IF(P29=0,0,Q29/P29)</f>
        <v>22.537037037037052</v>
      </c>
      <c r="P29" s="80">
        <v>81</v>
      </c>
      <c r="Q29" s="68">
        <v>1825.5000000000014</v>
      </c>
    </row>
    <row r="30" spans="1:17">
      <c r="A30" s="52" t="s">
        <v>111</v>
      </c>
      <c r="B30" s="114">
        <v>5</v>
      </c>
      <c r="C30" s="115"/>
      <c r="E30" s="33" t="s">
        <v>64</v>
      </c>
      <c r="F30" s="30" t="s">
        <v>28</v>
      </c>
      <c r="G30" s="13">
        <v>0</v>
      </c>
      <c r="H30" s="94">
        <f>IF(B$17=0,0,G30/B$17)</f>
        <v>0</v>
      </c>
      <c r="I30" s="56">
        <v>1</v>
      </c>
      <c r="K30" s="5">
        <v>28</v>
      </c>
      <c r="L30" s="61">
        <v>7.1054273576010019E-15</v>
      </c>
      <c r="N30" s="76" t="s">
        <v>215</v>
      </c>
      <c r="O30" s="86">
        <f>IF(P30=0,0,Q30/P30)</f>
        <v>19.200000000000003</v>
      </c>
      <c r="P30" s="80">
        <v>3</v>
      </c>
      <c r="Q30" s="68">
        <v>57.600000000000009</v>
      </c>
    </row>
    <row r="31" spans="1:17">
      <c r="A31" s="22" t="s">
        <v>148</v>
      </c>
      <c r="B31" s="116">
        <v>79300</v>
      </c>
      <c r="C31" s="117"/>
      <c r="E31" s="33" t="s">
        <v>65</v>
      </c>
      <c r="F31" s="30" t="s">
        <v>29</v>
      </c>
      <c r="G31" s="13">
        <v>0</v>
      </c>
      <c r="H31" s="94">
        <f>IF(B$17=0,0,G31/B$17)</f>
        <v>0</v>
      </c>
      <c r="I31" s="56">
        <v>1</v>
      </c>
      <c r="K31" s="5">
        <v>29</v>
      </c>
      <c r="L31" s="61">
        <v>-50.599999999999994</v>
      </c>
      <c r="N31" s="76" t="s">
        <v>304</v>
      </c>
      <c r="O31" s="86">
        <f>IF(P31=0,0,Q31/P31)</f>
        <v>16.26969696969698</v>
      </c>
      <c r="P31" s="80">
        <v>33</v>
      </c>
      <c r="Q31" s="68">
        <v>536.90000000000032</v>
      </c>
    </row>
    <row r="32" spans="1:17">
      <c r="A32" s="21" t="s">
        <v>112</v>
      </c>
      <c r="B32" s="26">
        <v>11</v>
      </c>
      <c r="C32" s="9">
        <f>IF(B$3=0,0,B32/B$3)</f>
        <v>2.5433526011560694E-3</v>
      </c>
      <c r="E32" s="33" t="s">
        <v>70</v>
      </c>
      <c r="F32" s="30" t="s">
        <v>34</v>
      </c>
      <c r="G32" s="13">
        <v>0</v>
      </c>
      <c r="H32" s="94">
        <f>IF(B$17=0,0,G32/B$17)</f>
        <v>0</v>
      </c>
      <c r="I32" s="56">
        <v>1</v>
      </c>
      <c r="K32" s="5">
        <v>30</v>
      </c>
      <c r="L32" s="61">
        <v>7.7000000000000028</v>
      </c>
      <c r="N32" s="76" t="s">
        <v>238</v>
      </c>
      <c r="O32" s="86">
        <f>IF(P32=0,0,Q32/P32)</f>
        <v>16.18181818181818</v>
      </c>
      <c r="P32" s="80">
        <v>66</v>
      </c>
      <c r="Q32" s="68">
        <v>1067.9999999999998</v>
      </c>
    </row>
    <row r="33" spans="1:17">
      <c r="E33" s="33" t="s">
        <v>73</v>
      </c>
      <c r="F33" s="30" t="s">
        <v>37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-8.2999999999999972</v>
      </c>
      <c r="N33" s="76" t="s">
        <v>213</v>
      </c>
      <c r="O33" s="86">
        <f>IF(P33=0,0,Q33/P33)</f>
        <v>15.226666666666665</v>
      </c>
      <c r="P33" s="80">
        <v>30</v>
      </c>
      <c r="Q33" s="68">
        <v>456.79999999999995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  <c r="K34" s="5">
        <v>32</v>
      </c>
      <c r="L34" s="61">
        <v>3.5527136788005009E-15</v>
      </c>
      <c r="N34" s="76" t="s">
        <v>258</v>
      </c>
      <c r="O34" s="86">
        <f>IF(P34=0,0,Q34/P34)</f>
        <v>14.829629629629627</v>
      </c>
      <c r="P34" s="80">
        <v>27</v>
      </c>
      <c r="Q34" s="68">
        <v>400.39999999999992</v>
      </c>
    </row>
    <row r="35" spans="1:17">
      <c r="A35" s="52" t="s">
        <v>139</v>
      </c>
      <c r="B35" s="99">
        <v>99</v>
      </c>
      <c r="C35" s="102">
        <f t="shared" ref="C35:C47" si="3">IF(B$17=0,0,B35/B$17)</f>
        <v>0.10784313725490197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6.6000000000000032</v>
      </c>
      <c r="N35" s="76" t="s">
        <v>241</v>
      </c>
      <c r="O35" s="86">
        <f>IF(P35=0,0,Q35/P35)</f>
        <v>14.5037037037037</v>
      </c>
      <c r="P35" s="80">
        <v>27</v>
      </c>
      <c r="Q35" s="68">
        <v>391.59999999999991</v>
      </c>
    </row>
    <row r="36" spans="1:17">
      <c r="A36" s="19" t="s">
        <v>135</v>
      </c>
      <c r="B36" s="13">
        <v>202</v>
      </c>
      <c r="C36" s="6">
        <f t="shared" si="3"/>
        <v>0.22004357298474944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68.300000000000011</v>
      </c>
      <c r="N36" s="76" t="s">
        <v>269</v>
      </c>
      <c r="O36" s="86">
        <f>IF(P36=0,0,Q36/P36)</f>
        <v>13.939682539682531</v>
      </c>
      <c r="P36" s="80">
        <v>63</v>
      </c>
      <c r="Q36" s="68">
        <v>878.19999999999948</v>
      </c>
    </row>
    <row r="37" spans="1:17">
      <c r="A37" s="19" t="s">
        <v>136</v>
      </c>
      <c r="B37" s="100">
        <v>206</v>
      </c>
      <c r="C37" s="6">
        <f t="shared" si="3"/>
        <v>0.22440087145969498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53.300000000000011</v>
      </c>
      <c r="N37" s="76" t="s">
        <v>228</v>
      </c>
      <c r="O37" s="86">
        <f>IF(P37=0,0,Q37/P37)</f>
        <v>12.217543859649121</v>
      </c>
      <c r="P37" s="80">
        <v>57</v>
      </c>
      <c r="Q37" s="68">
        <v>696.39999999999986</v>
      </c>
    </row>
    <row r="38" spans="1:17">
      <c r="A38" s="19" t="s">
        <v>137</v>
      </c>
      <c r="B38" s="100">
        <v>183</v>
      </c>
      <c r="C38" s="6">
        <f t="shared" si="3"/>
        <v>0.19934640522875818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-9.9999999999999858</v>
      </c>
      <c r="N38" s="76" t="s">
        <v>216</v>
      </c>
      <c r="O38" s="86">
        <f>IF(P38=0,0,Q38/P38)</f>
        <v>6.4740740740740694</v>
      </c>
      <c r="P38" s="80">
        <v>81</v>
      </c>
      <c r="Q38" s="68">
        <v>524.39999999999964</v>
      </c>
    </row>
    <row r="39" spans="1:17">
      <c r="A39" s="19" t="s">
        <v>138</v>
      </c>
      <c r="B39" s="100">
        <v>110</v>
      </c>
      <c r="C39" s="6">
        <f t="shared" si="3"/>
        <v>0.11982570806100218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-61.499999999999986</v>
      </c>
      <c r="N39" s="76" t="s">
        <v>227</v>
      </c>
      <c r="O39" s="86">
        <f>IF(P39=0,0,Q39/P39)</f>
        <v>4.704761904761904</v>
      </c>
      <c r="P39" s="80">
        <v>42</v>
      </c>
      <c r="Q39" s="68">
        <v>197.59999999999997</v>
      </c>
    </row>
    <row r="40" spans="1:17">
      <c r="A40" s="19" t="s">
        <v>140</v>
      </c>
      <c r="B40" s="100">
        <v>77</v>
      </c>
      <c r="C40" s="6">
        <f t="shared" si="3"/>
        <v>8.3877995642701528E-2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-52.699999999999989</v>
      </c>
      <c r="N40" s="76" t="s">
        <v>179</v>
      </c>
      <c r="O40" s="86">
        <f>IF(P40=0,0,Q40/P40)</f>
        <v>2.4666666666666663</v>
      </c>
      <c r="P40" s="80">
        <v>48</v>
      </c>
      <c r="Q40" s="68">
        <v>118.39999999999998</v>
      </c>
    </row>
    <row r="41" spans="1:17">
      <c r="A41" s="19" t="s">
        <v>141</v>
      </c>
      <c r="B41" s="100">
        <v>25</v>
      </c>
      <c r="C41" s="6">
        <f t="shared" si="3"/>
        <v>2.7233115468409588E-2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7.6000000000000085</v>
      </c>
      <c r="N41" s="76" t="s">
        <v>255</v>
      </c>
      <c r="O41" s="86">
        <f>IF(P41=0,0,Q41/P41)</f>
        <v>2.238888888888896</v>
      </c>
      <c r="P41" s="80">
        <v>72</v>
      </c>
      <c r="Q41" s="68">
        <v>161.20000000000053</v>
      </c>
    </row>
    <row r="42" spans="1:17">
      <c r="A42" s="19" t="s">
        <v>142</v>
      </c>
      <c r="B42" s="100">
        <v>9</v>
      </c>
      <c r="C42" s="6">
        <f t="shared" si="3"/>
        <v>9.8039215686274508E-3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-19.999999999999993</v>
      </c>
      <c r="N42" s="76" t="s">
        <v>175</v>
      </c>
      <c r="O42" s="86">
        <f>IF(P42=0,0,Q42/P42)</f>
        <v>1.4666666666666668</v>
      </c>
      <c r="P42" s="80">
        <v>6</v>
      </c>
      <c r="Q42" s="68">
        <v>8.8000000000000007</v>
      </c>
    </row>
    <row r="43" spans="1:17">
      <c r="A43" s="19" t="s">
        <v>143</v>
      </c>
      <c r="B43" s="100">
        <v>3</v>
      </c>
      <c r="C43" s="6">
        <f t="shared" si="3"/>
        <v>3.2679738562091504E-3</v>
      </c>
      <c r="K43" s="5">
        <v>41</v>
      </c>
      <c r="L43" s="61">
        <v>-66.399999999999991</v>
      </c>
      <c r="N43" s="76" t="s">
        <v>161</v>
      </c>
      <c r="O43" s="86">
        <f>IF(P43=0,0,Q43/P43)</f>
        <v>-0.57333333333333036</v>
      </c>
      <c r="P43" s="80">
        <v>30</v>
      </c>
      <c r="Q43" s="68">
        <v>-17.19999999999991</v>
      </c>
    </row>
    <row r="44" spans="1:17">
      <c r="A44" s="19" t="s">
        <v>144</v>
      </c>
      <c r="B44" s="100">
        <v>1</v>
      </c>
      <c r="C44" s="6">
        <f t="shared" si="3"/>
        <v>1.0893246187363835E-3</v>
      </c>
      <c r="K44" s="5">
        <v>42</v>
      </c>
      <c r="L44" s="61">
        <v>-59.29999999999999</v>
      </c>
      <c r="N44" s="76" t="s">
        <v>164</v>
      </c>
      <c r="O44" s="86">
        <f>IF(P44=0,0,Q44/P44)</f>
        <v>-2.2222222222222197</v>
      </c>
      <c r="P44" s="80">
        <v>45</v>
      </c>
      <c r="Q44" s="68">
        <v>-99.999999999999886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-74.699999999999989</v>
      </c>
      <c r="N45" s="76" t="s">
        <v>177</v>
      </c>
      <c r="O45" s="86">
        <f>IF(P45=0,0,Q45/P45)</f>
        <v>-2.6</v>
      </c>
      <c r="P45" s="80">
        <v>6</v>
      </c>
      <c r="Q45" s="68">
        <v>-15.600000000000001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-19.999999999999986</v>
      </c>
      <c r="N46" s="76" t="s">
        <v>163</v>
      </c>
      <c r="O46" s="86">
        <f>IF(P46=0,0,Q46/P46)</f>
        <v>-3.7999999999999949</v>
      </c>
      <c r="P46" s="80">
        <v>24</v>
      </c>
      <c r="Q46" s="68">
        <v>-91.199999999999875</v>
      </c>
    </row>
    <row r="47" spans="1:17">
      <c r="A47" s="21" t="s">
        <v>147</v>
      </c>
      <c r="B47" s="101">
        <v>3</v>
      </c>
      <c r="C47" s="9">
        <f t="shared" si="3"/>
        <v>3.2679738562091504E-3</v>
      </c>
      <c r="K47" s="5">
        <v>45</v>
      </c>
      <c r="L47" s="61">
        <v>-52.099999999999987</v>
      </c>
      <c r="N47" s="76" t="s">
        <v>272</v>
      </c>
      <c r="O47" s="86">
        <f>IF(P47=0,0,Q47/P47)</f>
        <v>-4.4070707070707078</v>
      </c>
      <c r="P47" s="80">
        <v>99</v>
      </c>
      <c r="Q47" s="68">
        <v>-436.30000000000007</v>
      </c>
    </row>
    <row r="48" spans="1:17">
      <c r="K48" s="5">
        <v>46</v>
      </c>
      <c r="L48" s="61">
        <v>-44.199999999999989</v>
      </c>
      <c r="N48" s="76" t="s">
        <v>195</v>
      </c>
      <c r="O48" s="86">
        <f>IF(P48=0,0,Q48/P48)</f>
        <v>-6.4967320261437953</v>
      </c>
      <c r="P48" s="80">
        <v>153</v>
      </c>
      <c r="Q48" s="68">
        <v>-994.00000000000068</v>
      </c>
    </row>
    <row r="49" spans="11:17">
      <c r="K49" s="5">
        <v>47</v>
      </c>
      <c r="L49" s="61">
        <v>-76.299999999999983</v>
      </c>
      <c r="N49" s="76" t="s">
        <v>191</v>
      </c>
      <c r="O49" s="86">
        <f>IF(P49=0,0,Q49/P49)</f>
        <v>-7.5523809523809531</v>
      </c>
      <c r="P49" s="80">
        <v>42</v>
      </c>
      <c r="Q49" s="68">
        <v>-317.20000000000005</v>
      </c>
    </row>
    <row r="50" spans="11:17">
      <c r="K50" s="5">
        <v>48</v>
      </c>
      <c r="L50" s="61">
        <v>-19.999999999999986</v>
      </c>
      <c r="N50" s="76" t="s">
        <v>265</v>
      </c>
      <c r="O50" s="86">
        <f>IF(P50=0,0,Q50/P50)</f>
        <v>-9.5103448275862075</v>
      </c>
      <c r="P50" s="80">
        <v>87</v>
      </c>
      <c r="Q50" s="68">
        <v>-827.40000000000009</v>
      </c>
    </row>
    <row r="51" spans="11:17">
      <c r="K51" s="5">
        <v>49</v>
      </c>
      <c r="L51" s="61">
        <v>-73.599999999999994</v>
      </c>
      <c r="N51" s="76" t="s">
        <v>168</v>
      </c>
      <c r="O51" s="86">
        <f>IF(P51=0,0,Q51/P51)</f>
        <v>-11.807407407407409</v>
      </c>
      <c r="P51" s="80">
        <v>54</v>
      </c>
      <c r="Q51" s="68">
        <v>-637.6</v>
      </c>
    </row>
    <row r="52" spans="11:17">
      <c r="K52" s="5">
        <v>50</v>
      </c>
      <c r="L52" s="61">
        <v>-72.8</v>
      </c>
      <c r="N52" s="76" t="s">
        <v>244</v>
      </c>
      <c r="O52" s="86">
        <f>IF(P52=0,0,Q52/P52)</f>
        <v>-12.028571428571432</v>
      </c>
      <c r="P52" s="80">
        <v>42</v>
      </c>
      <c r="Q52" s="68">
        <v>-505.20000000000016</v>
      </c>
    </row>
    <row r="53" spans="11:17">
      <c r="K53" s="5">
        <v>51</v>
      </c>
      <c r="L53" s="61">
        <v>10</v>
      </c>
      <c r="N53" s="76" t="s">
        <v>263</v>
      </c>
      <c r="O53" s="86">
        <f>IF(P53=0,0,Q53/P53)</f>
        <v>-16.560606060606059</v>
      </c>
      <c r="P53" s="80">
        <v>99</v>
      </c>
      <c r="Q53" s="68">
        <v>-1639.4999999999998</v>
      </c>
    </row>
    <row r="54" spans="11:17">
      <c r="K54" s="5">
        <v>52</v>
      </c>
      <c r="L54" s="61">
        <v>-20</v>
      </c>
      <c r="N54" s="76" t="s">
        <v>169</v>
      </c>
      <c r="O54" s="86">
        <f>IF(P54=0,0,Q54/P54)</f>
        <v>-18.162091503267984</v>
      </c>
      <c r="P54" s="80">
        <v>153</v>
      </c>
      <c r="Q54" s="68">
        <v>-2778.8000000000015</v>
      </c>
    </row>
    <row r="55" spans="11:17">
      <c r="K55" s="5">
        <v>53</v>
      </c>
      <c r="L55" s="61">
        <v>-10.1</v>
      </c>
      <c r="N55" s="76" t="s">
        <v>167</v>
      </c>
      <c r="O55" s="86">
        <f>IF(P55=0,0,Q55/P55)</f>
        <v>-18.666666666666664</v>
      </c>
      <c r="P55" s="80">
        <v>3</v>
      </c>
      <c r="Q55" s="68">
        <v>-55.999999999999993</v>
      </c>
    </row>
    <row r="56" spans="11:17">
      <c r="K56" s="5">
        <v>54</v>
      </c>
      <c r="L56" s="61">
        <v>-30.5</v>
      </c>
      <c r="N56" s="76" t="s">
        <v>276</v>
      </c>
      <c r="O56" s="86">
        <f>IF(P56=0,0,Q56/P56)</f>
        <v>-24.363888888888884</v>
      </c>
      <c r="P56" s="80">
        <v>72</v>
      </c>
      <c r="Q56" s="68">
        <v>-1754.1999999999996</v>
      </c>
    </row>
    <row r="57" spans="11:17">
      <c r="K57" s="5">
        <v>55</v>
      </c>
      <c r="L57" s="61">
        <v>20.799999999999997</v>
      </c>
      <c r="N57" s="76" t="s">
        <v>162</v>
      </c>
      <c r="O57" s="86">
        <f>IF(P57=0,0,Q57/P57)</f>
        <v>-39.703703703703681</v>
      </c>
      <c r="P57" s="80">
        <v>27</v>
      </c>
      <c r="Q57" s="68">
        <v>-1071.9999999999993</v>
      </c>
    </row>
    <row r="58" spans="11:17">
      <c r="K58" s="5">
        <v>56</v>
      </c>
      <c r="L58" s="61">
        <v>-20</v>
      </c>
      <c r="N58" s="76" t="s">
        <v>264</v>
      </c>
      <c r="O58" s="86">
        <f>IF(P58=0,0,Q58/P58)</f>
        <v>-42.199999999999989</v>
      </c>
      <c r="P58" s="80">
        <v>6</v>
      </c>
      <c r="Q58" s="68">
        <v>-253.19999999999993</v>
      </c>
    </row>
    <row r="59" spans="11:17">
      <c r="K59" s="5">
        <v>57</v>
      </c>
      <c r="L59" s="61">
        <v>-63.5</v>
      </c>
      <c r="N59" s="76" t="s">
        <v>205</v>
      </c>
      <c r="O59" s="86">
        <f>IF(P59=0,0,Q59/P59)</f>
        <v>-47.866666666666667</v>
      </c>
      <c r="P59" s="80">
        <v>12</v>
      </c>
      <c r="Q59" s="68">
        <v>-574.4</v>
      </c>
    </row>
    <row r="60" spans="11:17">
      <c r="K60" s="5">
        <v>58</v>
      </c>
      <c r="L60" s="61">
        <v>-32.9</v>
      </c>
      <c r="N60" s="76" t="s">
        <v>268</v>
      </c>
      <c r="O60" s="86">
        <f>IF(P60=0,0,Q60/P60)</f>
        <v>-72.8</v>
      </c>
      <c r="P60" s="80">
        <v>3</v>
      </c>
      <c r="Q60" s="68">
        <v>-218.4</v>
      </c>
    </row>
    <row r="61" spans="11:17">
      <c r="K61" s="5">
        <v>59</v>
      </c>
      <c r="L61" s="61">
        <v>-2.2999999999999972</v>
      </c>
      <c r="N61" s="76" t="s">
        <v>231</v>
      </c>
      <c r="O61" s="86">
        <f>IF(P61=0,0,Q61/P61)</f>
        <v>-75</v>
      </c>
      <c r="P61" s="80">
        <v>6</v>
      </c>
      <c r="Q61" s="68">
        <v>-450</v>
      </c>
    </row>
    <row r="62" spans="11:17">
      <c r="K62" s="5">
        <v>60</v>
      </c>
      <c r="L62" s="61">
        <v>-19.999999999999996</v>
      </c>
    </row>
    <row r="63" spans="11:17">
      <c r="K63" s="5">
        <v>61</v>
      </c>
      <c r="L63" s="61">
        <v>-66.8</v>
      </c>
    </row>
    <row r="64" spans="11:17">
      <c r="K64" s="5">
        <v>62</v>
      </c>
      <c r="L64" s="61">
        <v>-8.2999999999999972</v>
      </c>
    </row>
    <row r="65" spans="11:12">
      <c r="K65" s="5">
        <v>63</v>
      </c>
      <c r="L65" s="61">
        <v>-30.699999999999996</v>
      </c>
    </row>
    <row r="66" spans="11:12">
      <c r="K66" s="5">
        <v>64</v>
      </c>
      <c r="L66" s="61">
        <v>-19.999999999999996</v>
      </c>
    </row>
    <row r="67" spans="11:12">
      <c r="K67" s="5">
        <v>65</v>
      </c>
      <c r="L67" s="61">
        <v>37.799999999999997</v>
      </c>
    </row>
    <row r="68" spans="11:12">
      <c r="K68" s="5">
        <v>66</v>
      </c>
      <c r="L68" s="61">
        <v>-8.3000000000000043</v>
      </c>
    </row>
    <row r="69" spans="11:12">
      <c r="K69" s="5">
        <v>67</v>
      </c>
      <c r="L69" s="61">
        <v>1.2999999999999954</v>
      </c>
    </row>
    <row r="70" spans="11:12">
      <c r="K70" s="5">
        <v>68</v>
      </c>
      <c r="L70" s="61">
        <v>-20.000000000000007</v>
      </c>
    </row>
    <row r="71" spans="11:12">
      <c r="K71" s="5">
        <v>69</v>
      </c>
      <c r="L71" s="61">
        <v>-80.5</v>
      </c>
    </row>
    <row r="72" spans="11:12">
      <c r="K72" s="5">
        <v>70</v>
      </c>
      <c r="L72" s="61">
        <v>-17.600000000000001</v>
      </c>
    </row>
    <row r="73" spans="11:12">
      <c r="K73" s="5">
        <v>71</v>
      </c>
      <c r="L73" s="61">
        <v>-8.5000000000000018</v>
      </c>
    </row>
    <row r="74" spans="11:12">
      <c r="K74" s="5">
        <v>72</v>
      </c>
      <c r="L74" s="61">
        <v>-20</v>
      </c>
    </row>
    <row r="75" spans="11:12">
      <c r="K75" s="5">
        <v>73</v>
      </c>
      <c r="L75" s="61">
        <v>36</v>
      </c>
    </row>
    <row r="76" spans="11:12">
      <c r="K76" s="5">
        <v>74</v>
      </c>
      <c r="L76" s="61">
        <v>46.3</v>
      </c>
    </row>
    <row r="77" spans="11:12">
      <c r="K77" s="5">
        <v>75</v>
      </c>
      <c r="L77" s="61">
        <v>-9.9000000000000057</v>
      </c>
    </row>
    <row r="78" spans="11:12">
      <c r="K78" s="5">
        <v>76</v>
      </c>
      <c r="L78" s="61">
        <v>-20.000000000000007</v>
      </c>
    </row>
    <row r="79" spans="11:12">
      <c r="K79" s="5">
        <v>77</v>
      </c>
      <c r="L79" s="61">
        <v>2.5999999999999943</v>
      </c>
    </row>
    <row r="80" spans="11:12">
      <c r="K80" s="5">
        <v>78</v>
      </c>
      <c r="L80" s="61">
        <v>68.5</v>
      </c>
    </row>
    <row r="81" spans="11:12">
      <c r="K81" s="5">
        <v>79</v>
      </c>
      <c r="L81" s="61">
        <v>7.1000000000000014</v>
      </c>
    </row>
    <row r="82" spans="11:12">
      <c r="K82" s="5">
        <v>80</v>
      </c>
      <c r="L82" s="61">
        <v>-20</v>
      </c>
    </row>
    <row r="83" spans="11:12">
      <c r="K83" s="5">
        <v>81</v>
      </c>
      <c r="L83" s="61">
        <v>-39.6</v>
      </c>
    </row>
    <row r="84" spans="11:12">
      <c r="K84" s="5">
        <v>82</v>
      </c>
      <c r="L84" s="61">
        <v>-29.1</v>
      </c>
    </row>
    <row r="85" spans="11:12">
      <c r="K85" s="5">
        <v>83</v>
      </c>
      <c r="L85" s="61">
        <v>24.5</v>
      </c>
    </row>
    <row r="86" spans="11:12">
      <c r="K86" s="5">
        <v>84</v>
      </c>
      <c r="L86" s="61">
        <v>-20</v>
      </c>
    </row>
    <row r="87" spans="11:12">
      <c r="K87" s="5">
        <v>85</v>
      </c>
      <c r="L87" s="61">
        <v>-27.6</v>
      </c>
    </row>
    <row r="88" spans="11:12">
      <c r="K88" s="5">
        <v>86</v>
      </c>
      <c r="L88" s="61">
        <v>57.999999999999993</v>
      </c>
    </row>
    <row r="89" spans="11:12">
      <c r="K89" s="5">
        <v>87</v>
      </c>
      <c r="L89" s="61">
        <v>7.9999999999999929</v>
      </c>
    </row>
    <row r="90" spans="11:12">
      <c r="K90" s="5">
        <v>88</v>
      </c>
      <c r="L90" s="61">
        <v>-20.000000000000007</v>
      </c>
    </row>
    <row r="91" spans="11:12">
      <c r="K91" s="5">
        <v>89</v>
      </c>
      <c r="L91" s="61">
        <v>-35.000000000000007</v>
      </c>
    </row>
    <row r="92" spans="11:12">
      <c r="K92" s="5">
        <v>90</v>
      </c>
      <c r="L92" s="61">
        <v>18.899999999999991</v>
      </c>
    </row>
    <row r="93" spans="11:12">
      <c r="K93" s="5">
        <v>91</v>
      </c>
      <c r="L93" s="61">
        <v>-27.600000000000009</v>
      </c>
    </row>
    <row r="94" spans="11:12">
      <c r="K94" s="5">
        <v>92</v>
      </c>
      <c r="L94" s="61">
        <v>-20.000000000000007</v>
      </c>
    </row>
    <row r="95" spans="11:12">
      <c r="K95" s="5">
        <v>93</v>
      </c>
      <c r="L95" s="61">
        <v>-79.400000000000006</v>
      </c>
    </row>
    <row r="96" spans="11:12">
      <c r="K96" s="5">
        <v>94</v>
      </c>
      <c r="L96" s="61">
        <v>-62.100000000000009</v>
      </c>
    </row>
    <row r="97" spans="11:12">
      <c r="K97" s="5">
        <v>95</v>
      </c>
      <c r="L97" s="61">
        <v>-91</v>
      </c>
    </row>
    <row r="98" spans="11:12">
      <c r="K98" s="5">
        <v>96</v>
      </c>
      <c r="L98" s="61">
        <v>-20</v>
      </c>
    </row>
    <row r="99" spans="11:12">
      <c r="K99" s="5">
        <v>97</v>
      </c>
      <c r="L99" s="61">
        <v>-38</v>
      </c>
    </row>
    <row r="100" spans="11:12">
      <c r="K100" s="5">
        <v>98</v>
      </c>
      <c r="L100" s="61">
        <v>28.599999999999994</v>
      </c>
    </row>
    <row r="101" spans="11:12">
      <c r="K101" s="5">
        <v>99</v>
      </c>
      <c r="L101" s="61">
        <v>34.199999999999996</v>
      </c>
    </row>
    <row r="102" spans="11:12">
      <c r="K102" s="5">
        <v>100</v>
      </c>
      <c r="L102" s="61">
        <v>-30.000000000000007</v>
      </c>
    </row>
    <row r="103" spans="11:12">
      <c r="K103" s="5">
        <v>101</v>
      </c>
      <c r="L103" s="61">
        <v>-55.500000000000007</v>
      </c>
    </row>
    <row r="104" spans="11:12">
      <c r="K104" s="5">
        <v>102</v>
      </c>
      <c r="L104" s="61">
        <v>-43.000000000000007</v>
      </c>
    </row>
    <row r="105" spans="11:12">
      <c r="K105" s="5">
        <v>103</v>
      </c>
      <c r="L105" s="61">
        <v>28.999999999999993</v>
      </c>
    </row>
    <row r="106" spans="11:12">
      <c r="K106" s="5">
        <v>104</v>
      </c>
      <c r="L106" s="61">
        <v>-30.000000000000007</v>
      </c>
    </row>
    <row r="107" spans="11:12">
      <c r="K107" s="5">
        <v>105</v>
      </c>
      <c r="L107" s="61">
        <v>22.499999999999993</v>
      </c>
    </row>
    <row r="108" spans="11:12">
      <c r="K108" s="5">
        <v>106</v>
      </c>
      <c r="L108" s="61">
        <v>-18.800000000000004</v>
      </c>
    </row>
    <row r="109" spans="11:12">
      <c r="K109" s="5">
        <v>107</v>
      </c>
      <c r="L109" s="61">
        <v>-38.400000000000006</v>
      </c>
    </row>
    <row r="110" spans="11:12">
      <c r="K110" s="5">
        <v>108</v>
      </c>
      <c r="L110" s="61">
        <v>-30.000000000000007</v>
      </c>
    </row>
    <row r="111" spans="11:12">
      <c r="K111" s="5">
        <v>109</v>
      </c>
      <c r="L111" s="61">
        <v>-89</v>
      </c>
    </row>
    <row r="112" spans="11:12">
      <c r="K112" s="5">
        <v>110</v>
      </c>
      <c r="L112" s="61">
        <v>-64</v>
      </c>
    </row>
    <row r="113" spans="11:12">
      <c r="K113" s="5">
        <v>111</v>
      </c>
      <c r="L113" s="61">
        <v>-102.5</v>
      </c>
    </row>
    <row r="114" spans="11:12">
      <c r="K114" s="5">
        <v>112</v>
      </c>
      <c r="L114" s="61">
        <v>-30</v>
      </c>
    </row>
    <row r="115" spans="11:12">
      <c r="K115" s="5">
        <v>113</v>
      </c>
      <c r="L115" s="61">
        <v>27</v>
      </c>
    </row>
    <row r="116" spans="11:12">
      <c r="K116" s="5">
        <v>114</v>
      </c>
      <c r="L116" s="61">
        <v>42.6</v>
      </c>
    </row>
    <row r="117" spans="11:12">
      <c r="K117" s="5">
        <v>115</v>
      </c>
      <c r="L117" s="61">
        <v>-5.5</v>
      </c>
    </row>
    <row r="118" spans="11:12">
      <c r="K118" s="5">
        <v>116</v>
      </c>
      <c r="L118" s="61">
        <v>-30</v>
      </c>
    </row>
    <row r="119" spans="11:12">
      <c r="K119" s="5">
        <v>117</v>
      </c>
      <c r="L119" s="61">
        <v>43.2</v>
      </c>
    </row>
    <row r="120" spans="11:12">
      <c r="K120" s="5">
        <v>118</v>
      </c>
      <c r="L120" s="61">
        <v>19.000000000000004</v>
      </c>
    </row>
    <row r="121" spans="11:12">
      <c r="K121" s="5">
        <v>119</v>
      </c>
      <c r="L121" s="61">
        <v>-34.099999999999994</v>
      </c>
    </row>
    <row r="122" spans="11:12">
      <c r="K122" s="5">
        <v>120</v>
      </c>
      <c r="L122" s="61">
        <v>-29.999999999999993</v>
      </c>
    </row>
    <row r="123" spans="11:12">
      <c r="K123" s="5">
        <v>121</v>
      </c>
      <c r="L123" s="61">
        <v>-26.399999999999991</v>
      </c>
    </row>
    <row r="124" spans="11:12">
      <c r="K124" s="5">
        <v>122</v>
      </c>
      <c r="L124" s="61">
        <v>-43.599999999999994</v>
      </c>
    </row>
    <row r="125" spans="11:12">
      <c r="K125" s="5">
        <v>123</v>
      </c>
      <c r="L125" s="61">
        <v>-83.1</v>
      </c>
    </row>
    <row r="126" spans="11:12">
      <c r="K126" s="5">
        <v>124</v>
      </c>
      <c r="L126" s="61">
        <v>-29.999999999999993</v>
      </c>
    </row>
    <row r="127" spans="11:12">
      <c r="K127" s="5">
        <v>125</v>
      </c>
      <c r="L127" s="61">
        <v>-95.5</v>
      </c>
    </row>
    <row r="128" spans="11:12">
      <c r="K128" s="5">
        <v>126</v>
      </c>
      <c r="L128" s="61">
        <v>-83.6</v>
      </c>
    </row>
    <row r="129" spans="11:12">
      <c r="K129" s="5">
        <v>127</v>
      </c>
      <c r="L129" s="61">
        <v>-93.8</v>
      </c>
    </row>
    <row r="130" spans="11:12">
      <c r="K130" s="5">
        <v>128</v>
      </c>
      <c r="L130" s="61">
        <v>-30</v>
      </c>
    </row>
    <row r="131" spans="11:12">
      <c r="K131" s="5">
        <v>129</v>
      </c>
      <c r="L131" s="61">
        <v>26.9</v>
      </c>
    </row>
    <row r="132" spans="11:12">
      <c r="K132" s="5">
        <v>130</v>
      </c>
      <c r="L132" s="61">
        <v>-18.600000000000001</v>
      </c>
    </row>
    <row r="133" spans="11:12">
      <c r="K133" s="5">
        <v>131</v>
      </c>
      <c r="L133" s="61">
        <v>-5.1000000000000014</v>
      </c>
    </row>
    <row r="134" spans="11:12">
      <c r="K134" s="5">
        <v>132</v>
      </c>
      <c r="L134" s="61">
        <v>-30</v>
      </c>
    </row>
    <row r="135" spans="11:12">
      <c r="K135" s="5">
        <v>133</v>
      </c>
      <c r="L135" s="61">
        <v>47.2</v>
      </c>
    </row>
    <row r="136" spans="11:12">
      <c r="K136" s="5">
        <v>134</v>
      </c>
      <c r="L136" s="61">
        <v>-5.1999999999999957</v>
      </c>
    </row>
    <row r="137" spans="11:12">
      <c r="K137" s="5">
        <v>135</v>
      </c>
      <c r="L137" s="61">
        <v>-34.5</v>
      </c>
    </row>
    <row r="138" spans="11:12">
      <c r="K138" s="5">
        <v>136</v>
      </c>
      <c r="L138" s="61">
        <v>-30</v>
      </c>
    </row>
    <row r="139" spans="11:12">
      <c r="K139" s="5">
        <v>137</v>
      </c>
      <c r="L139" s="61">
        <v>-80.3</v>
      </c>
    </row>
    <row r="140" spans="11:12">
      <c r="K140" s="5">
        <v>138</v>
      </c>
      <c r="L140" s="61">
        <v>-103.9</v>
      </c>
    </row>
    <row r="141" spans="11:12">
      <c r="K141" s="5">
        <v>139</v>
      </c>
      <c r="L141" s="61">
        <v>-102.9</v>
      </c>
    </row>
    <row r="142" spans="11:12">
      <c r="K142" s="5">
        <v>140</v>
      </c>
      <c r="L142" s="61">
        <v>-30</v>
      </c>
    </row>
    <row r="143" spans="11:12">
      <c r="K143" s="5">
        <v>141</v>
      </c>
      <c r="L143" s="61">
        <v>38</v>
      </c>
    </row>
    <row r="144" spans="11:12">
      <c r="K144" s="5">
        <v>142</v>
      </c>
      <c r="L144" s="61">
        <v>-22.1</v>
      </c>
    </row>
    <row r="145" spans="11:12">
      <c r="K145" s="5">
        <v>143</v>
      </c>
      <c r="L145" s="61">
        <v>-10.500000000000002</v>
      </c>
    </row>
    <row r="146" spans="11:12">
      <c r="K146" s="5">
        <v>144</v>
      </c>
      <c r="L146" s="61">
        <v>-30</v>
      </c>
    </row>
    <row r="147" spans="11:12">
      <c r="K147" s="5">
        <v>145</v>
      </c>
      <c r="L147" s="61">
        <v>22</v>
      </c>
    </row>
    <row r="148" spans="11:12">
      <c r="K148" s="5">
        <v>146</v>
      </c>
      <c r="L148" s="61">
        <v>32</v>
      </c>
    </row>
    <row r="149" spans="11:12">
      <c r="K149" s="5">
        <v>147</v>
      </c>
      <c r="L149" s="61">
        <v>17.600000000000001</v>
      </c>
    </row>
    <row r="150" spans="11:12">
      <c r="K150" s="5">
        <v>148</v>
      </c>
      <c r="L150" s="61">
        <v>-30</v>
      </c>
    </row>
    <row r="151" spans="11:12">
      <c r="K151" s="5">
        <v>149</v>
      </c>
      <c r="L151" s="61">
        <v>-22.6</v>
      </c>
    </row>
    <row r="152" spans="11:12">
      <c r="K152" s="5">
        <v>150</v>
      </c>
      <c r="L152" s="61">
        <v>-70</v>
      </c>
    </row>
    <row r="153" spans="11:12">
      <c r="K153" s="5">
        <v>151</v>
      </c>
      <c r="L153" s="61">
        <v>-17.299999999999997</v>
      </c>
    </row>
    <row r="154" spans="11:12">
      <c r="K154" s="5">
        <v>152</v>
      </c>
      <c r="L154" s="61">
        <v>-29.999999999999996</v>
      </c>
    </row>
    <row r="155" spans="11:12">
      <c r="K155" s="5">
        <v>153</v>
      </c>
      <c r="L155" s="61">
        <v>30.400000000000002</v>
      </c>
    </row>
    <row r="156" spans="11:12">
      <c r="K156" s="5">
        <v>154</v>
      </c>
      <c r="L156" s="61">
        <v>39.900000000000006</v>
      </c>
    </row>
    <row r="157" spans="11:12">
      <c r="K157" s="5">
        <v>155</v>
      </c>
      <c r="L157" s="61">
        <v>-7.0999999999999943</v>
      </c>
    </row>
    <row r="158" spans="11:12">
      <c r="K158" s="5">
        <v>156</v>
      </c>
      <c r="L158" s="61">
        <v>-29.999999999999993</v>
      </c>
    </row>
    <row r="159" spans="11:12">
      <c r="K159" s="5">
        <v>157</v>
      </c>
      <c r="L159" s="61">
        <v>37.6</v>
      </c>
    </row>
    <row r="160" spans="11:12">
      <c r="K160" s="5">
        <v>158</v>
      </c>
      <c r="L160" s="61">
        <v>-16.799999999999997</v>
      </c>
    </row>
    <row r="161" spans="11:12">
      <c r="K161" s="5">
        <v>159</v>
      </c>
      <c r="L161" s="61">
        <v>-34.199999999999996</v>
      </c>
    </row>
    <row r="162" spans="11:12">
      <c r="K162" s="5">
        <v>160</v>
      </c>
      <c r="L162" s="61">
        <v>-29.999999999999996</v>
      </c>
    </row>
    <row r="163" spans="11:12">
      <c r="K163" s="5">
        <v>161</v>
      </c>
      <c r="L163" s="61">
        <v>-79.399999999999991</v>
      </c>
    </row>
    <row r="164" spans="11:12">
      <c r="K164" s="5">
        <v>162</v>
      </c>
      <c r="L164" s="61">
        <v>-102.69999999999999</v>
      </c>
    </row>
    <row r="165" spans="11:12">
      <c r="K165" s="5">
        <v>163</v>
      </c>
      <c r="L165" s="61">
        <v>-97.999999999999986</v>
      </c>
    </row>
    <row r="166" spans="11:12">
      <c r="K166" s="5">
        <v>164</v>
      </c>
      <c r="L166" s="61">
        <v>-29.999999999999986</v>
      </c>
    </row>
    <row r="167" spans="11:12">
      <c r="K167" s="5">
        <v>165</v>
      </c>
      <c r="L167" s="61">
        <v>-77.099999999999994</v>
      </c>
    </row>
    <row r="168" spans="11:12">
      <c r="K168" s="5">
        <v>166</v>
      </c>
      <c r="L168" s="61">
        <v>-9</v>
      </c>
    </row>
    <row r="169" spans="11:12">
      <c r="K169" s="5">
        <v>167</v>
      </c>
      <c r="L169" s="61">
        <v>-6.4</v>
      </c>
    </row>
    <row r="170" spans="11:12">
      <c r="K170" s="5">
        <v>168</v>
      </c>
      <c r="L170" s="61">
        <v>-30</v>
      </c>
    </row>
    <row r="171" spans="11:12">
      <c r="K171" s="5">
        <v>169</v>
      </c>
      <c r="L171" s="61">
        <v>-39.5</v>
      </c>
    </row>
    <row r="172" spans="11:12">
      <c r="K172" s="5">
        <v>170</v>
      </c>
      <c r="L172" s="61">
        <v>-94.4</v>
      </c>
    </row>
    <row r="173" spans="11:12">
      <c r="K173" s="5">
        <v>171</v>
      </c>
      <c r="L173" s="61">
        <v>-41.000000000000007</v>
      </c>
    </row>
    <row r="174" spans="11:12">
      <c r="K174" s="5">
        <v>172</v>
      </c>
      <c r="L174" s="61">
        <v>-30.000000000000007</v>
      </c>
    </row>
    <row r="175" spans="11:12">
      <c r="K175" s="5">
        <v>173</v>
      </c>
      <c r="L175" s="61">
        <v>-30.000000000000007</v>
      </c>
    </row>
    <row r="176" spans="11:12">
      <c r="K176" s="5">
        <v>174</v>
      </c>
      <c r="L176" s="61">
        <v>-47.2</v>
      </c>
    </row>
    <row r="177" spans="11:12">
      <c r="K177" s="5">
        <v>175</v>
      </c>
      <c r="L177" s="61">
        <v>-39.5</v>
      </c>
    </row>
    <row r="178" spans="11:12">
      <c r="K178" s="5">
        <v>176</v>
      </c>
      <c r="L178" s="61">
        <v>17</v>
      </c>
    </row>
    <row r="179" spans="11:12">
      <c r="K179" s="5">
        <v>177</v>
      </c>
      <c r="L179" s="61">
        <v>-30</v>
      </c>
    </row>
    <row r="180" spans="11:12">
      <c r="K180" s="5">
        <v>178</v>
      </c>
      <c r="L180" s="61">
        <v>-54.6</v>
      </c>
    </row>
    <row r="181" spans="11:12">
      <c r="K181" s="5">
        <v>179</v>
      </c>
      <c r="L181" s="61">
        <v>-52.5</v>
      </c>
    </row>
    <row r="182" spans="11:12">
      <c r="K182" s="5">
        <v>180</v>
      </c>
      <c r="L182" s="61">
        <v>14.799999999999997</v>
      </c>
    </row>
    <row r="183" spans="11:12">
      <c r="K183" s="5">
        <v>181</v>
      </c>
      <c r="L183" s="61">
        <v>-30</v>
      </c>
    </row>
    <row r="184" spans="11:12">
      <c r="K184" s="5">
        <v>182</v>
      </c>
      <c r="L184" s="61">
        <v>35.799999999999997</v>
      </c>
    </row>
    <row r="185" spans="11:12">
      <c r="K185" s="5">
        <v>183</v>
      </c>
      <c r="L185" s="61">
        <v>35.199999999999996</v>
      </c>
    </row>
    <row r="186" spans="11:12">
      <c r="K186" s="5">
        <v>184</v>
      </c>
      <c r="L186" s="61">
        <v>-7.9000000000000057</v>
      </c>
    </row>
    <row r="187" spans="11:12">
      <c r="K187" s="5">
        <v>185</v>
      </c>
      <c r="L187" s="61">
        <v>-30.000000000000007</v>
      </c>
    </row>
    <row r="188" spans="11:12">
      <c r="K188" s="5">
        <v>186</v>
      </c>
      <c r="L188" s="61">
        <v>-99.300000000000011</v>
      </c>
    </row>
    <row r="189" spans="11:12">
      <c r="K189" s="5">
        <v>187</v>
      </c>
      <c r="L189" s="61">
        <v>-94.300000000000011</v>
      </c>
    </row>
    <row r="190" spans="11:12">
      <c r="K190" s="5">
        <v>188</v>
      </c>
      <c r="L190" s="61">
        <v>-121.30000000000001</v>
      </c>
    </row>
    <row r="191" spans="11:12">
      <c r="K191" s="5">
        <v>189</v>
      </c>
      <c r="L191" s="61">
        <v>-30.000000000000014</v>
      </c>
    </row>
    <row r="192" spans="11:12">
      <c r="K192" s="5">
        <v>190</v>
      </c>
      <c r="L192" s="61">
        <v>30.399999999999984</v>
      </c>
    </row>
    <row r="193" spans="11:12">
      <c r="K193" s="5">
        <v>191</v>
      </c>
      <c r="L193" s="61">
        <v>-34.500000000000021</v>
      </c>
    </row>
    <row r="194" spans="11:12">
      <c r="K194" s="5">
        <v>192</v>
      </c>
      <c r="L194" s="61">
        <v>-44.800000000000026</v>
      </c>
    </row>
    <row r="195" spans="11:12">
      <c r="K195" s="5">
        <v>193</v>
      </c>
      <c r="L195" s="61">
        <v>-30.000000000000025</v>
      </c>
    </row>
    <row r="196" spans="11:12">
      <c r="K196" s="5">
        <v>194</v>
      </c>
      <c r="L196" s="61">
        <v>-74.200000000000031</v>
      </c>
    </row>
    <row r="197" spans="11:12">
      <c r="K197" s="5">
        <v>195</v>
      </c>
      <c r="L197" s="61">
        <v>-71.400000000000034</v>
      </c>
    </row>
    <row r="198" spans="11:12">
      <c r="K198" s="5">
        <v>196</v>
      </c>
      <c r="L198" s="61">
        <v>-8.9000000000000341</v>
      </c>
    </row>
    <row r="199" spans="11:12">
      <c r="K199" s="5">
        <v>197</v>
      </c>
      <c r="L199" s="61">
        <v>-30.000000000000036</v>
      </c>
    </row>
    <row r="200" spans="11:12">
      <c r="K200" s="5">
        <v>198</v>
      </c>
      <c r="L200" s="61">
        <v>31.299999999999962</v>
      </c>
    </row>
    <row r="201" spans="11:12">
      <c r="K201" s="5">
        <v>199</v>
      </c>
      <c r="L201" s="61">
        <v>43.69999999999996</v>
      </c>
    </row>
    <row r="202" spans="11:12">
      <c r="K202" s="5">
        <v>200</v>
      </c>
      <c r="L202" s="61">
        <v>-9.4000000000000412</v>
      </c>
    </row>
    <row r="203" spans="11:12">
      <c r="K203" s="5">
        <v>201</v>
      </c>
      <c r="L203" s="61">
        <v>-30.000000000000043</v>
      </c>
    </row>
    <row r="204" spans="11:12">
      <c r="K204" s="5">
        <v>202</v>
      </c>
      <c r="L204" s="61">
        <v>-44.80000000000004</v>
      </c>
    </row>
    <row r="205" spans="11:12">
      <c r="K205" s="5">
        <v>203</v>
      </c>
      <c r="L205" s="61">
        <v>-86.600000000000037</v>
      </c>
    </row>
    <row r="206" spans="11:12">
      <c r="K206" s="5">
        <v>204</v>
      </c>
      <c r="L206" s="61">
        <v>-81.200000000000031</v>
      </c>
    </row>
    <row r="207" spans="11:12">
      <c r="K207" s="5">
        <v>205</v>
      </c>
      <c r="L207" s="61">
        <v>-30.000000000000028</v>
      </c>
    </row>
    <row r="208" spans="11:12">
      <c r="K208" s="5">
        <v>206</v>
      </c>
      <c r="L208" s="61">
        <v>62.199999999999974</v>
      </c>
    </row>
    <row r="209" spans="11:12">
      <c r="K209" s="5">
        <v>207</v>
      </c>
      <c r="L209" s="61">
        <v>31.799999999999976</v>
      </c>
    </row>
    <row r="210" spans="11:12">
      <c r="K210" s="5">
        <v>208</v>
      </c>
      <c r="L210" s="61">
        <v>-25.200000000000024</v>
      </c>
    </row>
    <row r="211" spans="11:12">
      <c r="K211" s="5">
        <v>209</v>
      </c>
      <c r="L211" s="61">
        <v>-30.000000000000025</v>
      </c>
    </row>
    <row r="212" spans="11:12">
      <c r="K212" s="5">
        <v>210</v>
      </c>
      <c r="L212" s="61">
        <v>-18.300000000000026</v>
      </c>
    </row>
    <row r="213" spans="11:12">
      <c r="K213" s="5">
        <v>211</v>
      </c>
      <c r="L213" s="61">
        <v>65.899999999999977</v>
      </c>
    </row>
    <row r="214" spans="11:12">
      <c r="K214" s="5">
        <v>212</v>
      </c>
      <c r="L214" s="61">
        <v>7.4999999999999787</v>
      </c>
    </row>
    <row r="215" spans="11:12">
      <c r="K215" s="5">
        <v>213</v>
      </c>
      <c r="L215" s="61">
        <v>-30.000000000000021</v>
      </c>
    </row>
    <row r="216" spans="11:12">
      <c r="K216" s="5">
        <v>214</v>
      </c>
      <c r="L216" s="61">
        <v>-33.200000000000017</v>
      </c>
    </row>
    <row r="217" spans="11:12">
      <c r="K217" s="5">
        <v>215</v>
      </c>
      <c r="L217" s="61">
        <v>-86.90000000000002</v>
      </c>
    </row>
    <row r="218" spans="11:12">
      <c r="K218" s="5">
        <v>216</v>
      </c>
      <c r="L218" s="61">
        <v>-115.50000000000003</v>
      </c>
    </row>
    <row r="219" spans="11:12">
      <c r="K219" s="5">
        <v>217</v>
      </c>
      <c r="L219" s="61">
        <v>-30.000000000000028</v>
      </c>
    </row>
    <row r="220" spans="11:12">
      <c r="K220" s="5">
        <v>218</v>
      </c>
      <c r="L220" s="61">
        <v>-80.400000000000034</v>
      </c>
    </row>
    <row r="221" spans="11:12">
      <c r="K221" s="5">
        <v>219</v>
      </c>
      <c r="L221" s="61">
        <v>-19.200000000000031</v>
      </c>
    </row>
    <row r="222" spans="11:12">
      <c r="K222" s="5">
        <v>220</v>
      </c>
      <c r="L222" s="61">
        <v>-36.300000000000033</v>
      </c>
    </row>
    <row r="223" spans="11:12">
      <c r="K223" s="5">
        <v>221</v>
      </c>
      <c r="L223" s="61">
        <v>-30.000000000000032</v>
      </c>
    </row>
    <row r="224" spans="11:12">
      <c r="K224" s="5">
        <v>222</v>
      </c>
      <c r="L224" s="61">
        <v>-31.700000000000031</v>
      </c>
    </row>
    <row r="225" spans="11:12">
      <c r="K225" s="5">
        <v>223</v>
      </c>
      <c r="L225" s="61">
        <v>-62.700000000000031</v>
      </c>
    </row>
    <row r="226" spans="11:12">
      <c r="K226" s="5">
        <v>224</v>
      </c>
      <c r="L226" s="61">
        <v>22.399999999999963</v>
      </c>
    </row>
    <row r="227" spans="11:12">
      <c r="K227" s="5">
        <v>225</v>
      </c>
      <c r="L227" s="61">
        <v>-30.000000000000036</v>
      </c>
    </row>
    <row r="228" spans="11:12">
      <c r="K228" s="5">
        <v>226</v>
      </c>
      <c r="L228" s="61">
        <v>-11.700000000000035</v>
      </c>
    </row>
    <row r="229" spans="11:12">
      <c r="K229" s="5">
        <v>227</v>
      </c>
      <c r="L229" s="61">
        <v>-33.000000000000036</v>
      </c>
    </row>
    <row r="230" spans="11:12">
      <c r="K230" s="5">
        <v>228</v>
      </c>
      <c r="L230" s="61">
        <v>-91.30000000000004</v>
      </c>
    </row>
    <row r="231" spans="11:12">
      <c r="K231" s="5">
        <v>229</v>
      </c>
      <c r="L231" s="61">
        <v>-30.000000000000043</v>
      </c>
    </row>
    <row r="232" spans="11:12">
      <c r="K232" s="5">
        <v>230</v>
      </c>
      <c r="L232" s="61">
        <v>-44.400000000000041</v>
      </c>
    </row>
    <row r="233" spans="11:12">
      <c r="K233" s="5">
        <v>231</v>
      </c>
      <c r="L233" s="61">
        <v>-90.100000000000051</v>
      </c>
    </row>
    <row r="234" spans="11:12">
      <c r="K234" s="5">
        <v>232</v>
      </c>
      <c r="L234" s="61">
        <v>-37.400000000000048</v>
      </c>
    </row>
    <row r="235" spans="11:12">
      <c r="K235" s="5">
        <v>233</v>
      </c>
      <c r="L235" s="61">
        <v>-30.00000000000005</v>
      </c>
    </row>
    <row r="236" spans="11:12">
      <c r="K236" s="5">
        <v>234</v>
      </c>
      <c r="L236" s="61">
        <v>36.699999999999953</v>
      </c>
    </row>
    <row r="237" spans="11:12">
      <c r="K237" s="5">
        <v>235</v>
      </c>
      <c r="L237" s="61">
        <v>49.699999999999953</v>
      </c>
    </row>
    <row r="238" spans="11:12">
      <c r="K238" s="5">
        <v>236</v>
      </c>
      <c r="L238" s="61">
        <v>-12.100000000000044</v>
      </c>
    </row>
    <row r="239" spans="11:12">
      <c r="K239" s="5">
        <v>237</v>
      </c>
      <c r="L239" s="61">
        <v>-30.000000000000043</v>
      </c>
    </row>
    <row r="240" spans="11:12">
      <c r="K240" s="5">
        <v>238</v>
      </c>
      <c r="L240" s="61">
        <v>-102.80000000000004</v>
      </c>
    </row>
    <row r="241" spans="11:12">
      <c r="K241" s="5">
        <v>239</v>
      </c>
      <c r="L241" s="61">
        <v>-88.80000000000004</v>
      </c>
    </row>
    <row r="242" spans="11:12">
      <c r="K242" s="5">
        <v>240</v>
      </c>
      <c r="L242" s="61">
        <v>-4.3000000000000398</v>
      </c>
    </row>
    <row r="243" spans="11:12">
      <c r="K243" s="5">
        <v>241</v>
      </c>
      <c r="L243" s="61">
        <v>-30.000000000000039</v>
      </c>
    </row>
    <row r="244" spans="11:12">
      <c r="K244" s="5">
        <v>242</v>
      </c>
      <c r="L244" s="61">
        <v>-76.600000000000037</v>
      </c>
    </row>
    <row r="245" spans="11:12">
      <c r="K245" s="5">
        <v>243</v>
      </c>
      <c r="L245" s="61">
        <v>-67.200000000000031</v>
      </c>
    </row>
    <row r="246" spans="11:12">
      <c r="K246" s="5">
        <v>244</v>
      </c>
      <c r="L246" s="61">
        <v>-10.300000000000033</v>
      </c>
    </row>
    <row r="247" spans="11:12">
      <c r="K247" s="5">
        <v>245</v>
      </c>
      <c r="L247" s="61">
        <v>-30.000000000000032</v>
      </c>
    </row>
    <row r="248" spans="11:12">
      <c r="K248" s="5">
        <v>246</v>
      </c>
      <c r="L248" s="61">
        <v>-76.800000000000026</v>
      </c>
    </row>
    <row r="249" spans="11:12">
      <c r="K249" s="5">
        <v>247</v>
      </c>
      <c r="L249" s="61">
        <v>-66.500000000000028</v>
      </c>
    </row>
    <row r="250" spans="11:12">
      <c r="K250" s="5">
        <v>248</v>
      </c>
      <c r="L250" s="61">
        <v>-89.800000000000026</v>
      </c>
    </row>
    <row r="251" spans="11:12">
      <c r="K251" s="5">
        <v>249</v>
      </c>
      <c r="L251" s="61">
        <v>-30.000000000000028</v>
      </c>
    </row>
    <row r="252" spans="11:12">
      <c r="K252" s="5">
        <v>250</v>
      </c>
      <c r="L252" s="61">
        <v>-84.900000000000034</v>
      </c>
    </row>
    <row r="253" spans="11:12">
      <c r="K253" s="5">
        <v>251</v>
      </c>
      <c r="L253" s="61">
        <v>-85.80000000000004</v>
      </c>
    </row>
    <row r="254" spans="11:12">
      <c r="K254" s="5">
        <v>252</v>
      </c>
      <c r="L254" s="61">
        <v>-3.1000000000000369</v>
      </c>
    </row>
    <row r="255" spans="11:12">
      <c r="K255" s="5">
        <v>253</v>
      </c>
      <c r="L255" s="61">
        <v>-30.000000000000036</v>
      </c>
    </row>
    <row r="256" spans="11:12">
      <c r="K256" s="5">
        <v>254</v>
      </c>
      <c r="L256" s="61">
        <v>-3.6000000000000369</v>
      </c>
    </row>
    <row r="257" spans="11:12">
      <c r="K257" s="5">
        <v>255</v>
      </c>
      <c r="L257" s="61">
        <v>-65.100000000000037</v>
      </c>
    </row>
    <row r="258" spans="11:12">
      <c r="K258" s="5">
        <v>256</v>
      </c>
      <c r="L258" s="61">
        <v>-102.40000000000003</v>
      </c>
    </row>
    <row r="259" spans="11:12">
      <c r="K259" s="5">
        <v>257</v>
      </c>
      <c r="L259" s="61">
        <v>-30.000000000000028</v>
      </c>
    </row>
    <row r="260" spans="11:12">
      <c r="K260" s="5">
        <v>258</v>
      </c>
      <c r="L260" s="61">
        <v>-78.900000000000034</v>
      </c>
    </row>
    <row r="261" spans="11:12">
      <c r="K261" s="5">
        <v>259</v>
      </c>
      <c r="L261" s="61">
        <v>-74.000000000000028</v>
      </c>
    </row>
    <row r="262" spans="11:12">
      <c r="K262" s="5">
        <v>260</v>
      </c>
      <c r="L262" s="61">
        <v>-11.000000000000028</v>
      </c>
    </row>
    <row r="263" spans="11:12">
      <c r="K263" s="5">
        <v>261</v>
      </c>
      <c r="L263" s="61">
        <v>-30.000000000000028</v>
      </c>
    </row>
    <row r="264" spans="11:12">
      <c r="K264" s="5">
        <v>262</v>
      </c>
      <c r="L264" s="61">
        <v>51.099999999999966</v>
      </c>
    </row>
    <row r="265" spans="11:12">
      <c r="K265" s="5">
        <v>263</v>
      </c>
      <c r="L265" s="61">
        <v>-10.900000000000034</v>
      </c>
    </row>
    <row r="266" spans="11:12">
      <c r="K266" s="5">
        <v>264</v>
      </c>
      <c r="L266" s="61">
        <v>-3.4000000000000341</v>
      </c>
    </row>
    <row r="267" spans="11:12">
      <c r="K267" s="5">
        <v>265</v>
      </c>
      <c r="L267" s="61">
        <v>-30.000000000000036</v>
      </c>
    </row>
    <row r="268" spans="11:12">
      <c r="K268" s="5">
        <v>266</v>
      </c>
      <c r="L268" s="61">
        <v>-36.300000000000033</v>
      </c>
    </row>
    <row r="269" spans="11:12">
      <c r="K269" s="5">
        <v>267</v>
      </c>
      <c r="L269" s="61">
        <v>-21.500000000000032</v>
      </c>
    </row>
    <row r="270" spans="11:12">
      <c r="K270" s="5">
        <v>268</v>
      </c>
      <c r="L270" s="61">
        <v>-87.400000000000034</v>
      </c>
    </row>
    <row r="271" spans="11:12">
      <c r="K271" s="5">
        <v>269</v>
      </c>
      <c r="L271" s="61">
        <v>-30.000000000000036</v>
      </c>
    </row>
    <row r="272" spans="11:12">
      <c r="K272" s="5">
        <v>270</v>
      </c>
      <c r="L272" s="61">
        <v>23.199999999999967</v>
      </c>
    </row>
    <row r="273" spans="11:12">
      <c r="K273" s="5">
        <v>271</v>
      </c>
      <c r="L273" s="61">
        <v>-1.9000000000000341</v>
      </c>
    </row>
    <row r="274" spans="11:12">
      <c r="K274" s="5">
        <v>272</v>
      </c>
      <c r="L274" s="61">
        <v>10.499999999999966</v>
      </c>
    </row>
    <row r="275" spans="11:12">
      <c r="K275" s="5">
        <v>273</v>
      </c>
      <c r="L275" s="61">
        <v>-40.000000000000036</v>
      </c>
    </row>
    <row r="276" spans="11:12">
      <c r="K276" s="5">
        <v>274</v>
      </c>
      <c r="L276" s="61">
        <v>-89.700000000000045</v>
      </c>
    </row>
    <row r="277" spans="11:12">
      <c r="K277" s="5">
        <v>275</v>
      </c>
      <c r="L277" s="61">
        <v>-29.100000000000044</v>
      </c>
    </row>
    <row r="278" spans="11:12">
      <c r="K278" s="5">
        <v>276</v>
      </c>
      <c r="L278" s="61">
        <v>-49.500000000000043</v>
      </c>
    </row>
    <row r="279" spans="11:12">
      <c r="K279" s="5">
        <v>277</v>
      </c>
      <c r="L279" s="61">
        <v>-40.000000000000043</v>
      </c>
    </row>
    <row r="280" spans="11:12">
      <c r="K280" s="5">
        <v>278</v>
      </c>
      <c r="L280" s="61">
        <v>-94.200000000000045</v>
      </c>
    </row>
    <row r="281" spans="11:12">
      <c r="K281" s="5">
        <v>279</v>
      </c>
      <c r="L281" s="61">
        <v>-14.200000000000045</v>
      </c>
    </row>
    <row r="282" spans="11:12">
      <c r="K282" s="5">
        <v>280</v>
      </c>
      <c r="L282" s="61">
        <v>-10.600000000000046</v>
      </c>
    </row>
    <row r="283" spans="11:12">
      <c r="K283" s="5">
        <v>281</v>
      </c>
      <c r="L283" s="61">
        <v>-40.000000000000043</v>
      </c>
    </row>
    <row r="284" spans="11:12">
      <c r="K284" s="5">
        <v>282</v>
      </c>
      <c r="L284" s="61">
        <v>-101.50000000000004</v>
      </c>
    </row>
    <row r="285" spans="11:12">
      <c r="K285" s="5">
        <v>283</v>
      </c>
      <c r="L285" s="61">
        <v>-36.30000000000004</v>
      </c>
    </row>
    <row r="286" spans="11:12">
      <c r="K286" s="5">
        <v>284</v>
      </c>
      <c r="L286" s="61">
        <v>-27.30000000000004</v>
      </c>
    </row>
    <row r="287" spans="11:12">
      <c r="K287" s="5">
        <v>285</v>
      </c>
      <c r="L287" s="61">
        <v>-40.000000000000043</v>
      </c>
    </row>
    <row r="288" spans="11:12">
      <c r="K288" s="5">
        <v>286</v>
      </c>
      <c r="L288" s="61">
        <v>-31.400000000000041</v>
      </c>
    </row>
    <row r="289" spans="11:12">
      <c r="K289" s="5">
        <v>287</v>
      </c>
      <c r="L289" s="61">
        <v>19.299999999999962</v>
      </c>
    </row>
    <row r="290" spans="11:12">
      <c r="K290" s="5">
        <v>288</v>
      </c>
      <c r="L290" s="61">
        <v>0.19999999999996021</v>
      </c>
    </row>
    <row r="291" spans="11:12">
      <c r="K291" s="5">
        <v>289</v>
      </c>
      <c r="L291" s="61">
        <v>-40.000000000000043</v>
      </c>
    </row>
    <row r="292" spans="11:12">
      <c r="K292" s="5">
        <v>290</v>
      </c>
      <c r="L292" s="61">
        <v>-35.500000000000043</v>
      </c>
    </row>
    <row r="293" spans="11:12">
      <c r="K293" s="5">
        <v>291</v>
      </c>
      <c r="L293" s="61">
        <v>51.999999999999957</v>
      </c>
    </row>
    <row r="294" spans="11:12">
      <c r="K294" s="5">
        <v>292</v>
      </c>
      <c r="L294" s="61">
        <v>16.999999999999957</v>
      </c>
    </row>
    <row r="295" spans="11:12">
      <c r="K295" s="5">
        <v>293</v>
      </c>
      <c r="L295" s="61">
        <v>-40.000000000000043</v>
      </c>
    </row>
    <row r="296" spans="11:12">
      <c r="K296" s="5">
        <v>294</v>
      </c>
      <c r="L296" s="61">
        <v>-27.500000000000043</v>
      </c>
    </row>
    <row r="297" spans="11:12">
      <c r="K297" s="5">
        <v>295</v>
      </c>
      <c r="L297" s="61">
        <v>-75.30000000000004</v>
      </c>
    </row>
    <row r="298" spans="11:12">
      <c r="K298" s="5">
        <v>296</v>
      </c>
      <c r="L298" s="61">
        <v>-99.400000000000034</v>
      </c>
    </row>
    <row r="299" spans="11:12">
      <c r="K299" s="5">
        <v>297</v>
      </c>
      <c r="L299" s="61">
        <v>-40.000000000000036</v>
      </c>
    </row>
    <row r="300" spans="11:12">
      <c r="K300" s="5">
        <v>298</v>
      </c>
      <c r="L300" s="61">
        <v>-22.500000000000036</v>
      </c>
    </row>
    <row r="301" spans="11:12">
      <c r="K301" s="5">
        <v>299</v>
      </c>
      <c r="L301" s="61">
        <v>38.299999999999962</v>
      </c>
    </row>
    <row r="302" spans="11:12">
      <c r="K302" s="5">
        <v>300</v>
      </c>
      <c r="L302" s="61">
        <v>-16.900000000000041</v>
      </c>
    </row>
    <row r="303" spans="11:12">
      <c r="K303" s="5">
        <v>301</v>
      </c>
      <c r="L303" s="61">
        <v>-40.000000000000043</v>
      </c>
    </row>
    <row r="304" spans="11:12">
      <c r="K304" s="5">
        <v>302</v>
      </c>
      <c r="L304" s="61">
        <v>6.8999999999999559</v>
      </c>
    </row>
    <row r="305" spans="11:12">
      <c r="K305" s="5">
        <v>303</v>
      </c>
      <c r="L305" s="61">
        <v>-45.100000000000044</v>
      </c>
    </row>
    <row r="306" spans="11:12">
      <c r="K306" s="5">
        <v>304</v>
      </c>
      <c r="L306" s="61">
        <v>-64.80000000000004</v>
      </c>
    </row>
    <row r="307" spans="11:12">
      <c r="K307" s="5">
        <v>305</v>
      </c>
      <c r="L307" s="61">
        <v>-60.000000000000043</v>
      </c>
    </row>
    <row r="308" spans="11:12">
      <c r="K308" s="5">
        <v>306</v>
      </c>
      <c r="L308" s="61">
        <v>-86.700000000000045</v>
      </c>
    </row>
    <row r="309" spans="11:12">
      <c r="K309" s="5">
        <v>307</v>
      </c>
      <c r="L309" s="61">
        <v>-29.200000000000045</v>
      </c>
    </row>
    <row r="310" spans="11:12">
      <c r="K310" s="5">
        <v>308</v>
      </c>
      <c r="L310" s="61">
        <v>-79.600000000000051</v>
      </c>
    </row>
    <row r="311" spans="11:12">
      <c r="K311" s="5">
        <v>309</v>
      </c>
      <c r="L311" s="61">
        <v>-70.000000000000057</v>
      </c>
    </row>
    <row r="312" spans="11:12">
      <c r="K312" s="5">
        <v>310</v>
      </c>
      <c r="L312" s="61">
        <v>-115.80000000000005</v>
      </c>
    </row>
    <row r="313" spans="11:12">
      <c r="K313" s="5">
        <v>311</v>
      </c>
      <c r="L313" s="61">
        <v>-135.90000000000006</v>
      </c>
    </row>
    <row r="314" spans="11:12">
      <c r="K314" s="5">
        <v>312</v>
      </c>
      <c r="L314" s="61">
        <v>-125.60000000000007</v>
      </c>
    </row>
    <row r="315" spans="11:12">
      <c r="K315" s="5">
        <v>313</v>
      </c>
      <c r="L315" s="61">
        <v>-70.000000000000057</v>
      </c>
    </row>
    <row r="316" spans="11:12">
      <c r="K316" s="5">
        <v>314</v>
      </c>
      <c r="L316" s="61">
        <v>0.49999999999994316</v>
      </c>
    </row>
    <row r="317" spans="11:12">
      <c r="K317" s="5">
        <v>315</v>
      </c>
      <c r="L317" s="61">
        <v>-21.500000000000057</v>
      </c>
    </row>
    <row r="318" spans="11:12">
      <c r="K318" s="5">
        <v>316</v>
      </c>
      <c r="L318" s="61">
        <v>-78.000000000000057</v>
      </c>
    </row>
    <row r="319" spans="11:12">
      <c r="K319" s="5">
        <v>317</v>
      </c>
      <c r="L319" s="61">
        <v>-70.000000000000057</v>
      </c>
    </row>
    <row r="320" spans="11:12">
      <c r="K320" s="5">
        <v>318</v>
      </c>
      <c r="L320" s="61">
        <v>-117.40000000000006</v>
      </c>
    </row>
    <row r="321" spans="11:12">
      <c r="K321" s="5">
        <v>319</v>
      </c>
      <c r="L321" s="61">
        <v>-65.300000000000068</v>
      </c>
    </row>
    <row r="322" spans="11:12">
      <c r="K322" s="5">
        <v>320</v>
      </c>
      <c r="L322" s="61">
        <v>-62.600000000000065</v>
      </c>
    </row>
    <row r="323" spans="11:12">
      <c r="K323" s="5">
        <v>321</v>
      </c>
      <c r="L323" s="61">
        <v>-80.000000000000057</v>
      </c>
    </row>
    <row r="324" spans="11:12">
      <c r="K324" s="5">
        <v>322</v>
      </c>
      <c r="L324" s="61">
        <v>-73.20000000000006</v>
      </c>
    </row>
    <row r="325" spans="11:12">
      <c r="K325" s="5">
        <v>323</v>
      </c>
      <c r="L325" s="61">
        <v>-120.30000000000007</v>
      </c>
    </row>
    <row r="326" spans="11:12">
      <c r="K326" s="5">
        <v>324</v>
      </c>
      <c r="L326" s="61">
        <v>-142.40000000000006</v>
      </c>
    </row>
    <row r="327" spans="11:12">
      <c r="K327" s="5">
        <v>325</v>
      </c>
      <c r="L327" s="61">
        <v>-80.000000000000057</v>
      </c>
    </row>
    <row r="328" spans="11:12">
      <c r="K328" s="5">
        <v>326</v>
      </c>
      <c r="L328" s="61">
        <v>-31.900000000000055</v>
      </c>
    </row>
    <row r="329" spans="11:12">
      <c r="K329" s="5">
        <v>327</v>
      </c>
      <c r="L329" s="61">
        <v>-48.70000000000006</v>
      </c>
    </row>
    <row r="330" spans="11:12">
      <c r="K330" s="5">
        <v>328</v>
      </c>
      <c r="L330" s="61">
        <v>-86.300000000000068</v>
      </c>
    </row>
    <row r="331" spans="11:12">
      <c r="K331" s="5">
        <v>329</v>
      </c>
      <c r="L331" s="61">
        <v>-80.000000000000071</v>
      </c>
    </row>
    <row r="332" spans="11:12">
      <c r="K332" s="5">
        <v>330</v>
      </c>
      <c r="L332" s="61">
        <v>-96.300000000000068</v>
      </c>
    </row>
    <row r="333" spans="11:12">
      <c r="K333" s="5">
        <v>331</v>
      </c>
      <c r="L333" s="61">
        <v>-86.800000000000068</v>
      </c>
    </row>
    <row r="334" spans="11:12">
      <c r="K334" s="5">
        <v>332</v>
      </c>
      <c r="L334" s="61">
        <v>-134.10000000000008</v>
      </c>
    </row>
    <row r="335" spans="11:12">
      <c r="K335" s="5">
        <v>333</v>
      </c>
      <c r="L335" s="61">
        <v>-80.000000000000085</v>
      </c>
    </row>
    <row r="336" spans="11:12">
      <c r="K336" s="5">
        <v>334</v>
      </c>
      <c r="L336" s="61">
        <v>-29.200000000000088</v>
      </c>
    </row>
    <row r="337" spans="11:12">
      <c r="K337" s="5">
        <v>335</v>
      </c>
      <c r="L337" s="61">
        <v>-72.500000000000085</v>
      </c>
    </row>
    <row r="338" spans="11:12">
      <c r="K338" s="5">
        <v>336</v>
      </c>
      <c r="L338" s="61">
        <v>-64.800000000000082</v>
      </c>
    </row>
    <row r="339" spans="11:12">
      <c r="K339" s="5">
        <v>337</v>
      </c>
      <c r="L339" s="61">
        <v>-80.000000000000085</v>
      </c>
    </row>
    <row r="340" spans="11:12">
      <c r="K340" s="5">
        <v>338</v>
      </c>
      <c r="L340" s="61">
        <v>-127.00000000000009</v>
      </c>
    </row>
    <row r="341" spans="11:12">
      <c r="K341" s="5">
        <v>339</v>
      </c>
      <c r="L341" s="61">
        <v>-152.8000000000001</v>
      </c>
    </row>
    <row r="342" spans="11:12">
      <c r="K342" s="5">
        <v>340</v>
      </c>
      <c r="L342" s="61">
        <v>-90.600000000000094</v>
      </c>
    </row>
    <row r="343" spans="11:12">
      <c r="K343" s="5">
        <v>341</v>
      </c>
      <c r="L343" s="61">
        <v>-80.000000000000099</v>
      </c>
    </row>
    <row r="344" spans="11:12">
      <c r="K344" s="5">
        <v>342</v>
      </c>
      <c r="L344" s="61">
        <v>-125.2000000000001</v>
      </c>
    </row>
    <row r="345" spans="11:12">
      <c r="K345" s="5">
        <v>343</v>
      </c>
      <c r="L345" s="61">
        <v>-116.2000000000001</v>
      </c>
    </row>
    <row r="346" spans="11:12">
      <c r="K346" s="5">
        <v>344</v>
      </c>
      <c r="L346" s="61">
        <v>-63.100000000000101</v>
      </c>
    </row>
    <row r="347" spans="11:12">
      <c r="K347" s="5">
        <v>345</v>
      </c>
      <c r="L347" s="61">
        <v>-80.000000000000099</v>
      </c>
    </row>
    <row r="348" spans="11:12">
      <c r="K348" s="5">
        <v>346</v>
      </c>
      <c r="L348" s="61">
        <v>-62.400000000000098</v>
      </c>
    </row>
    <row r="349" spans="11:12">
      <c r="K349" s="5">
        <v>347</v>
      </c>
      <c r="L349" s="61">
        <v>-80.800000000000097</v>
      </c>
    </row>
    <row r="350" spans="11:12">
      <c r="K350" s="5">
        <v>348</v>
      </c>
      <c r="L350" s="61">
        <v>-160.8000000000001</v>
      </c>
    </row>
    <row r="351" spans="11:12">
      <c r="K351" s="5">
        <v>349</v>
      </c>
      <c r="L351" s="61">
        <v>-80.000000000000099</v>
      </c>
    </row>
    <row r="352" spans="11:12">
      <c r="K352" s="5">
        <v>350</v>
      </c>
      <c r="L352" s="61">
        <v>-13.800000000000097</v>
      </c>
    </row>
    <row r="353" spans="11:12">
      <c r="K353" s="5">
        <v>351</v>
      </c>
      <c r="L353" s="61">
        <v>-32.800000000000097</v>
      </c>
    </row>
    <row r="354" spans="11:12">
      <c r="K354" s="5">
        <v>352</v>
      </c>
      <c r="L354" s="61">
        <v>-22.000000000000096</v>
      </c>
    </row>
    <row r="355" spans="11:12">
      <c r="K355" s="5">
        <v>353</v>
      </c>
      <c r="L355" s="61">
        <v>-80.000000000000099</v>
      </c>
    </row>
    <row r="356" spans="11:12">
      <c r="K356" s="5">
        <v>354</v>
      </c>
      <c r="L356" s="61">
        <v>-68.200000000000102</v>
      </c>
    </row>
    <row r="357" spans="11:12">
      <c r="K357" s="5">
        <v>355</v>
      </c>
      <c r="L357" s="61">
        <v>-4.100000000000108</v>
      </c>
    </row>
    <row r="358" spans="11:12">
      <c r="K358" s="5">
        <v>356</v>
      </c>
      <c r="L358" s="61">
        <v>-54.600000000000108</v>
      </c>
    </row>
    <row r="359" spans="11:12">
      <c r="K359" s="5">
        <v>357</v>
      </c>
      <c r="L359" s="61">
        <v>-80.000000000000114</v>
      </c>
    </row>
    <row r="360" spans="11:12">
      <c r="K360" s="5">
        <v>358</v>
      </c>
      <c r="L360" s="61">
        <v>-72.000000000000114</v>
      </c>
    </row>
    <row r="361" spans="11:12">
      <c r="K361" s="5">
        <v>359</v>
      </c>
      <c r="L361" s="61">
        <v>1.899999999999892</v>
      </c>
    </row>
    <row r="362" spans="11:12">
      <c r="K362" s="5">
        <v>360</v>
      </c>
      <c r="L362" s="61">
        <v>-27.000000000000107</v>
      </c>
    </row>
    <row r="363" spans="11:12">
      <c r="K363" s="5">
        <v>361</v>
      </c>
      <c r="L363" s="61">
        <v>-80.000000000000114</v>
      </c>
    </row>
    <row r="364" spans="11:12">
      <c r="K364" s="5">
        <v>362</v>
      </c>
      <c r="L364" s="61">
        <v>-129.60000000000011</v>
      </c>
    </row>
    <row r="365" spans="11:12">
      <c r="K365" s="5">
        <v>363</v>
      </c>
      <c r="L365" s="61">
        <v>-68.700000000000102</v>
      </c>
    </row>
    <row r="366" spans="11:12">
      <c r="K366" s="5">
        <v>364</v>
      </c>
      <c r="L366" s="61">
        <v>-95.800000000000097</v>
      </c>
    </row>
    <row r="367" spans="11:12">
      <c r="K367" s="5">
        <v>365</v>
      </c>
      <c r="L367" s="61">
        <v>-80.000000000000099</v>
      </c>
    </row>
    <row r="368" spans="11:12">
      <c r="K368" s="5">
        <v>366</v>
      </c>
      <c r="L368" s="61">
        <v>-103.0000000000001</v>
      </c>
    </row>
    <row r="369" spans="11:12">
      <c r="K369" s="5">
        <v>367</v>
      </c>
      <c r="L369" s="61">
        <v>-37.100000000000094</v>
      </c>
    </row>
    <row r="370" spans="11:12">
      <c r="K370" s="5">
        <v>368</v>
      </c>
      <c r="L370" s="61">
        <v>-87.800000000000097</v>
      </c>
    </row>
    <row r="371" spans="11:12">
      <c r="K371" s="5">
        <v>369</v>
      </c>
      <c r="L371" s="61">
        <v>-80.000000000000099</v>
      </c>
    </row>
    <row r="372" spans="11:12">
      <c r="K372" s="5">
        <v>370</v>
      </c>
      <c r="L372" s="61">
        <v>-102.3000000000001</v>
      </c>
    </row>
    <row r="373" spans="11:12">
      <c r="K373" s="5">
        <v>371</v>
      </c>
      <c r="L373" s="61">
        <v>-102.7000000000001</v>
      </c>
    </row>
    <row r="374" spans="11:12">
      <c r="K374" s="5">
        <v>372</v>
      </c>
      <c r="L374" s="61">
        <v>-146.7000000000001</v>
      </c>
    </row>
    <row r="375" spans="11:12">
      <c r="K375" s="5">
        <v>373</v>
      </c>
      <c r="L375" s="61">
        <v>-80.000000000000099</v>
      </c>
    </row>
    <row r="376" spans="11:12">
      <c r="K376" s="5">
        <v>374</v>
      </c>
      <c r="L376" s="61">
        <v>-127.7000000000001</v>
      </c>
    </row>
    <row r="377" spans="11:12">
      <c r="K377" s="5">
        <v>375</v>
      </c>
      <c r="L377" s="61">
        <v>-72.400000000000105</v>
      </c>
    </row>
    <row r="378" spans="11:12">
      <c r="K378" s="5">
        <v>376</v>
      </c>
      <c r="L378" s="61">
        <v>-94.900000000000105</v>
      </c>
    </row>
    <row r="379" spans="11:12">
      <c r="K379" s="5">
        <v>377</v>
      </c>
      <c r="L379" s="61">
        <v>-80.000000000000099</v>
      </c>
    </row>
    <row r="380" spans="11:12">
      <c r="K380" s="5">
        <v>378</v>
      </c>
      <c r="L380" s="61">
        <v>-138.50000000000011</v>
      </c>
    </row>
    <row r="381" spans="11:12">
      <c r="K381" s="5">
        <v>379</v>
      </c>
      <c r="L381" s="61">
        <v>-71.300000000000111</v>
      </c>
    </row>
    <row r="382" spans="11:12">
      <c r="K382" s="5">
        <v>380</v>
      </c>
      <c r="L382" s="61">
        <v>-52.600000000000108</v>
      </c>
    </row>
    <row r="383" spans="11:12">
      <c r="K383" s="5">
        <v>381</v>
      </c>
      <c r="L383" s="61">
        <v>-80.000000000000114</v>
      </c>
    </row>
    <row r="384" spans="11:12">
      <c r="K384" s="5">
        <v>382</v>
      </c>
      <c r="L384" s="61">
        <v>-10.900000000000119</v>
      </c>
    </row>
    <row r="385" spans="11:12">
      <c r="K385" s="5">
        <v>383</v>
      </c>
      <c r="L385" s="61">
        <v>-59.600000000000122</v>
      </c>
    </row>
    <row r="386" spans="11:12">
      <c r="K386" s="5">
        <v>384</v>
      </c>
      <c r="L386" s="61">
        <v>-80.100000000000122</v>
      </c>
    </row>
    <row r="387" spans="11:12">
      <c r="K387" s="5">
        <v>385</v>
      </c>
      <c r="L387" s="61">
        <v>-80.000000000000128</v>
      </c>
    </row>
    <row r="388" spans="11:12">
      <c r="K388" s="5">
        <v>386</v>
      </c>
      <c r="L388" s="61">
        <v>-9.5000000000001279</v>
      </c>
    </row>
    <row r="389" spans="11:12">
      <c r="K389" s="5">
        <v>387</v>
      </c>
      <c r="L389" s="61">
        <v>-5.5000000000001279</v>
      </c>
    </row>
    <row r="390" spans="11:12">
      <c r="K390" s="5">
        <v>388</v>
      </c>
      <c r="L390" s="61">
        <v>-54.000000000000128</v>
      </c>
    </row>
    <row r="391" spans="11:12">
      <c r="K391" s="5">
        <v>389</v>
      </c>
      <c r="L391" s="61">
        <v>-80.000000000000128</v>
      </c>
    </row>
    <row r="392" spans="11:12">
      <c r="K392" s="5">
        <v>390</v>
      </c>
      <c r="L392" s="61">
        <v>-73.000000000000128</v>
      </c>
    </row>
    <row r="393" spans="11:12">
      <c r="K393" s="5">
        <v>391</v>
      </c>
      <c r="L393" s="61">
        <v>-90.600000000000136</v>
      </c>
    </row>
    <row r="394" spans="11:12">
      <c r="K394" s="5">
        <v>392</v>
      </c>
      <c r="L394" s="61">
        <v>-38.600000000000136</v>
      </c>
    </row>
    <row r="395" spans="11:12">
      <c r="K395" s="5">
        <v>393</v>
      </c>
      <c r="L395" s="61">
        <v>-80.000000000000142</v>
      </c>
    </row>
    <row r="396" spans="11:12">
      <c r="K396" s="5">
        <v>394</v>
      </c>
      <c r="L396" s="61">
        <v>-27.200000000000145</v>
      </c>
    </row>
    <row r="397" spans="11:12">
      <c r="K397" s="5">
        <v>395</v>
      </c>
      <c r="L397" s="61">
        <v>-70.000000000000142</v>
      </c>
    </row>
    <row r="398" spans="11:12">
      <c r="K398" s="5">
        <v>396</v>
      </c>
      <c r="L398" s="61">
        <v>-87.900000000000148</v>
      </c>
    </row>
    <row r="399" spans="11:12">
      <c r="K399" s="5">
        <v>397</v>
      </c>
      <c r="L399" s="61">
        <v>-80.000000000000142</v>
      </c>
    </row>
    <row r="400" spans="11:12">
      <c r="K400" s="5">
        <v>398</v>
      </c>
      <c r="L400" s="61">
        <v>-19.200000000000145</v>
      </c>
    </row>
    <row r="401" spans="11:12">
      <c r="K401" s="5">
        <v>399</v>
      </c>
      <c r="L401" s="61">
        <v>-8.3000000000001446</v>
      </c>
    </row>
    <row r="402" spans="11:12">
      <c r="K402" s="5">
        <v>400</v>
      </c>
      <c r="L402" s="61">
        <v>-33.000000000000142</v>
      </c>
    </row>
    <row r="403" spans="11:12">
      <c r="K403" s="5">
        <v>401</v>
      </c>
      <c r="L403" s="61">
        <v>-80.000000000000142</v>
      </c>
    </row>
    <row r="404" spans="11:12">
      <c r="K404" s="5">
        <v>402</v>
      </c>
      <c r="L404" s="61">
        <v>-116.60000000000014</v>
      </c>
    </row>
    <row r="405" spans="11:12">
      <c r="K405" s="5">
        <v>403</v>
      </c>
      <c r="L405" s="61">
        <v>-24.800000000000139</v>
      </c>
    </row>
    <row r="406" spans="11:12">
      <c r="K406" s="5">
        <v>404</v>
      </c>
      <c r="L406" s="61">
        <v>-32.800000000000139</v>
      </c>
    </row>
    <row r="407" spans="11:12">
      <c r="K407" s="5">
        <v>405</v>
      </c>
      <c r="L407" s="61">
        <v>-90.000000000000142</v>
      </c>
    </row>
    <row r="408" spans="11:12">
      <c r="K408" s="5">
        <v>406</v>
      </c>
      <c r="L408" s="61">
        <v>-29.000000000000142</v>
      </c>
    </row>
    <row r="409" spans="11:12">
      <c r="K409" s="5">
        <v>407</v>
      </c>
      <c r="L409" s="61">
        <v>-47.500000000000142</v>
      </c>
    </row>
    <row r="410" spans="11:12">
      <c r="K410" s="5">
        <v>408</v>
      </c>
      <c r="L410" s="61">
        <v>-95.000000000000142</v>
      </c>
    </row>
    <row r="411" spans="11:12">
      <c r="K411" s="5">
        <v>409</v>
      </c>
      <c r="L411" s="61">
        <v>-90.000000000000142</v>
      </c>
    </row>
    <row r="412" spans="11:12">
      <c r="K412" s="5">
        <v>410</v>
      </c>
      <c r="L412" s="61">
        <v>-83.800000000000139</v>
      </c>
    </row>
    <row r="413" spans="11:12">
      <c r="K413" s="5">
        <v>411</v>
      </c>
      <c r="L413" s="61">
        <v>-134.70000000000013</v>
      </c>
    </row>
    <row r="414" spans="11:12">
      <c r="K414" s="5">
        <v>412</v>
      </c>
      <c r="L414" s="61">
        <v>-150.50000000000014</v>
      </c>
    </row>
    <row r="415" spans="11:12">
      <c r="K415" s="5">
        <v>413</v>
      </c>
      <c r="L415" s="61">
        <v>-90.000000000000142</v>
      </c>
    </row>
    <row r="416" spans="11:12">
      <c r="K416" s="5">
        <v>414</v>
      </c>
      <c r="L416" s="61">
        <v>-133.60000000000014</v>
      </c>
    </row>
    <row r="417" spans="11:12">
      <c r="K417" s="5">
        <v>415</v>
      </c>
      <c r="L417" s="61">
        <v>-124.10000000000014</v>
      </c>
    </row>
    <row r="418" spans="11:12">
      <c r="K418" s="5">
        <v>416</v>
      </c>
      <c r="L418" s="61">
        <v>-144.10000000000014</v>
      </c>
    </row>
    <row r="419" spans="11:12">
      <c r="K419" s="5">
        <v>417</v>
      </c>
      <c r="L419" s="61">
        <v>-90.000000000000142</v>
      </c>
    </row>
    <row r="420" spans="11:12">
      <c r="K420" s="5">
        <v>418</v>
      </c>
      <c r="L420" s="61">
        <v>-74.200000000000145</v>
      </c>
    </row>
    <row r="421" spans="11:12">
      <c r="K421" s="5">
        <v>419</v>
      </c>
      <c r="L421" s="61">
        <v>-122.90000000000015</v>
      </c>
    </row>
    <row r="422" spans="11:12">
      <c r="K422" s="5">
        <v>420</v>
      </c>
      <c r="L422" s="61">
        <v>-147.00000000000014</v>
      </c>
    </row>
    <row r="423" spans="11:12">
      <c r="K423" s="5">
        <v>421</v>
      </c>
      <c r="L423" s="61">
        <v>-90.000000000000142</v>
      </c>
    </row>
    <row r="424" spans="11:12">
      <c r="K424" s="5">
        <v>422</v>
      </c>
      <c r="L424" s="61">
        <v>-83.700000000000145</v>
      </c>
    </row>
    <row r="425" spans="11:12">
      <c r="K425" s="5">
        <v>423</v>
      </c>
      <c r="L425" s="61">
        <v>-126.60000000000014</v>
      </c>
    </row>
    <row r="426" spans="11:12">
      <c r="K426" s="5">
        <v>424</v>
      </c>
      <c r="L426" s="61">
        <v>-70.900000000000134</v>
      </c>
    </row>
    <row r="427" spans="11:12">
      <c r="K427" s="5">
        <v>425</v>
      </c>
      <c r="L427" s="61">
        <v>-90.000000000000142</v>
      </c>
    </row>
    <row r="428" spans="11:12">
      <c r="K428" s="5">
        <v>426</v>
      </c>
      <c r="L428" s="61">
        <v>-135.80000000000013</v>
      </c>
    </row>
    <row r="429" spans="11:12">
      <c r="K429" s="5">
        <v>427</v>
      </c>
      <c r="L429" s="61">
        <v>-130.60000000000014</v>
      </c>
    </row>
    <row r="430" spans="11:12">
      <c r="K430" s="5">
        <v>428</v>
      </c>
      <c r="L430" s="61">
        <v>-66.100000000000136</v>
      </c>
    </row>
    <row r="431" spans="11:12">
      <c r="K431" s="5">
        <v>429</v>
      </c>
      <c r="L431" s="61">
        <v>-90.000000000000142</v>
      </c>
    </row>
    <row r="432" spans="11:12">
      <c r="K432" s="5">
        <v>430</v>
      </c>
      <c r="L432" s="61">
        <v>-140.30000000000013</v>
      </c>
    </row>
    <row r="433" spans="11:12">
      <c r="K433" s="5">
        <v>431</v>
      </c>
      <c r="L433" s="61">
        <v>-164.10000000000014</v>
      </c>
    </row>
    <row r="434" spans="11:12">
      <c r="K434" s="5">
        <v>432</v>
      </c>
      <c r="L434" s="61">
        <v>-152.40000000000015</v>
      </c>
    </row>
    <row r="435" spans="11:12">
      <c r="K435" s="5">
        <v>433</v>
      </c>
      <c r="L435" s="61">
        <v>-87.400000000000148</v>
      </c>
    </row>
    <row r="436" spans="11:12">
      <c r="K436" s="5">
        <v>434</v>
      </c>
      <c r="L436" s="61">
        <v>-106.30000000000015</v>
      </c>
    </row>
    <row r="437" spans="11:12">
      <c r="K437" s="5">
        <v>435</v>
      </c>
      <c r="L437" s="61">
        <v>-150.20000000000016</v>
      </c>
    </row>
    <row r="438" spans="11:12">
      <c r="K438" s="5">
        <v>436</v>
      </c>
      <c r="L438" s="61">
        <v>-98.300000000000153</v>
      </c>
    </row>
    <row r="439" spans="11:12">
      <c r="K439" s="5">
        <v>437</v>
      </c>
      <c r="L439" s="61">
        <v>-87.400000000000148</v>
      </c>
    </row>
    <row r="440" spans="11:12">
      <c r="K440" s="5">
        <v>438</v>
      </c>
      <c r="L440" s="61">
        <v>-19.500000000000142</v>
      </c>
    </row>
    <row r="441" spans="11:12">
      <c r="K441" s="5">
        <v>439</v>
      </c>
      <c r="L441" s="61">
        <v>-0.2000000000001414</v>
      </c>
    </row>
    <row r="442" spans="11:12">
      <c r="K442" s="5">
        <v>440</v>
      </c>
      <c r="L442" s="61">
        <v>-15.300000000000141</v>
      </c>
    </row>
    <row r="443" spans="11:12">
      <c r="K443" s="5">
        <v>441</v>
      </c>
      <c r="L443" s="61">
        <v>-87.400000000000134</v>
      </c>
    </row>
    <row r="444" spans="11:12">
      <c r="K444" s="5">
        <v>442</v>
      </c>
      <c r="L444" s="61">
        <v>-80.700000000000131</v>
      </c>
    </row>
    <row r="445" spans="11:12">
      <c r="K445" s="5">
        <v>443</v>
      </c>
      <c r="L445" s="61">
        <v>-130.20000000000013</v>
      </c>
    </row>
    <row r="446" spans="11:12">
      <c r="K446" s="5">
        <v>444</v>
      </c>
      <c r="L446" s="61">
        <v>-69.000000000000128</v>
      </c>
    </row>
    <row r="447" spans="11:12">
      <c r="K447" s="5">
        <v>445</v>
      </c>
      <c r="L447" s="61">
        <v>-87.400000000000119</v>
      </c>
    </row>
    <row r="448" spans="11:12">
      <c r="K448" s="5">
        <v>446</v>
      </c>
      <c r="L448" s="61">
        <v>-132.90000000000012</v>
      </c>
    </row>
    <row r="449" spans="11:12">
      <c r="K449" s="5">
        <v>447</v>
      </c>
      <c r="L449" s="61">
        <v>-103.40000000000012</v>
      </c>
    </row>
    <row r="450" spans="11:12">
      <c r="K450" s="5">
        <v>448</v>
      </c>
      <c r="L450" s="61">
        <v>-116.90000000000012</v>
      </c>
    </row>
    <row r="451" spans="11:12">
      <c r="K451" s="5">
        <v>449</v>
      </c>
      <c r="L451" s="61">
        <v>-87.400000000000119</v>
      </c>
    </row>
    <row r="452" spans="11:12">
      <c r="K452" s="5">
        <v>450</v>
      </c>
      <c r="L452" s="61">
        <v>-134.2000000000001</v>
      </c>
    </row>
    <row r="453" spans="11:12">
      <c r="K453" s="5">
        <v>451</v>
      </c>
      <c r="L453" s="61">
        <v>-65.800000000000097</v>
      </c>
    </row>
    <row r="454" spans="11:12">
      <c r="K454" s="5">
        <v>452</v>
      </c>
      <c r="L454" s="61">
        <v>-66.100000000000094</v>
      </c>
    </row>
    <row r="455" spans="11:12">
      <c r="K455" s="5">
        <v>453</v>
      </c>
      <c r="L455" s="61">
        <v>-87.400000000000091</v>
      </c>
    </row>
    <row r="456" spans="11:12">
      <c r="K456" s="5">
        <v>454</v>
      </c>
      <c r="L456" s="61">
        <v>-77.900000000000091</v>
      </c>
    </row>
    <row r="457" spans="11:12">
      <c r="K457" s="5">
        <v>455</v>
      </c>
      <c r="L457" s="61">
        <v>-21.80000000000009</v>
      </c>
    </row>
    <row r="458" spans="11:12">
      <c r="K458" s="5">
        <v>456</v>
      </c>
      <c r="L458" s="61">
        <v>-40.100000000000094</v>
      </c>
    </row>
    <row r="459" spans="11:12">
      <c r="K459" s="5">
        <v>457</v>
      </c>
      <c r="L459" s="61">
        <v>-97.400000000000091</v>
      </c>
    </row>
    <row r="460" spans="11:12">
      <c r="K460" s="5">
        <v>458</v>
      </c>
      <c r="L460" s="61">
        <v>-29.100000000000094</v>
      </c>
    </row>
    <row r="461" spans="11:12">
      <c r="K461" s="5">
        <v>459</v>
      </c>
      <c r="L461" s="61">
        <v>-53.700000000000095</v>
      </c>
    </row>
    <row r="462" spans="11:12">
      <c r="K462" s="5">
        <v>460</v>
      </c>
      <c r="L462" s="61">
        <v>-51.900000000000091</v>
      </c>
    </row>
    <row r="463" spans="11:12">
      <c r="K463" s="5">
        <v>461</v>
      </c>
      <c r="L463" s="61">
        <v>-97.400000000000091</v>
      </c>
    </row>
    <row r="464" spans="11:12">
      <c r="K464" s="5">
        <v>462</v>
      </c>
      <c r="L464" s="61">
        <v>-35.30000000000009</v>
      </c>
    </row>
    <row r="465" spans="11:12">
      <c r="K465" s="5">
        <v>463</v>
      </c>
      <c r="L465" s="61">
        <v>-48.600000000000094</v>
      </c>
    </row>
    <row r="466" spans="11:12">
      <c r="K466" s="5">
        <v>464</v>
      </c>
      <c r="L466" s="61">
        <v>-36.400000000000091</v>
      </c>
    </row>
    <row r="467" spans="11:12">
      <c r="K467" s="5">
        <v>465</v>
      </c>
      <c r="L467" s="61">
        <v>-97.400000000000091</v>
      </c>
    </row>
    <row r="468" spans="11:12">
      <c r="K468" s="5">
        <v>466</v>
      </c>
      <c r="L468" s="61">
        <v>-126.40000000000009</v>
      </c>
    </row>
    <row r="469" spans="11:12">
      <c r="K469" s="5">
        <v>467</v>
      </c>
      <c r="L469" s="61">
        <v>-188.8000000000001</v>
      </c>
    </row>
    <row r="470" spans="11:12">
      <c r="K470" s="5">
        <v>468</v>
      </c>
      <c r="L470" s="61">
        <v>-178.60000000000011</v>
      </c>
    </row>
    <row r="471" spans="11:12">
      <c r="K471" s="5">
        <v>469</v>
      </c>
      <c r="L471" s="61">
        <v>-97.400000000000105</v>
      </c>
    </row>
    <row r="472" spans="11:12">
      <c r="K472" s="5">
        <v>470</v>
      </c>
      <c r="L472" s="61">
        <v>-139.40000000000009</v>
      </c>
    </row>
    <row r="473" spans="11:12">
      <c r="K473" s="5">
        <v>471</v>
      </c>
      <c r="L473" s="61">
        <v>-133.10000000000008</v>
      </c>
    </row>
    <row r="474" spans="11:12">
      <c r="K474" s="5">
        <v>472</v>
      </c>
      <c r="L474" s="61">
        <v>-83.10000000000008</v>
      </c>
    </row>
    <row r="475" spans="11:12">
      <c r="K475" s="5">
        <v>473</v>
      </c>
      <c r="L475" s="61">
        <v>-97.400000000000077</v>
      </c>
    </row>
    <row r="476" spans="11:12">
      <c r="K476" s="5">
        <v>474</v>
      </c>
      <c r="L476" s="61">
        <v>-146.40000000000009</v>
      </c>
    </row>
    <row r="477" spans="11:12">
      <c r="K477" s="5">
        <v>475</v>
      </c>
      <c r="L477" s="61">
        <v>-134.10000000000008</v>
      </c>
    </row>
    <row r="478" spans="11:12">
      <c r="K478" s="5">
        <v>476</v>
      </c>
      <c r="L478" s="61">
        <v>-151.70000000000007</v>
      </c>
    </row>
    <row r="479" spans="11:12">
      <c r="K479" s="5">
        <v>477</v>
      </c>
      <c r="L479" s="61">
        <v>-97.400000000000077</v>
      </c>
    </row>
    <row r="480" spans="11:12">
      <c r="K480" s="5">
        <v>478</v>
      </c>
      <c r="L480" s="61">
        <v>-2.6000000000000796</v>
      </c>
    </row>
    <row r="481" spans="11:12">
      <c r="K481" s="5">
        <v>479</v>
      </c>
      <c r="L481" s="61">
        <v>-4.6000000000000796</v>
      </c>
    </row>
    <row r="482" spans="11:12">
      <c r="K482" s="5">
        <v>480</v>
      </c>
      <c r="L482" s="61">
        <v>-34.300000000000082</v>
      </c>
    </row>
    <row r="483" spans="11:12">
      <c r="K483" s="5">
        <v>481</v>
      </c>
      <c r="L483" s="61">
        <v>-97.400000000000091</v>
      </c>
    </row>
    <row r="484" spans="11:12">
      <c r="K484" s="5">
        <v>482</v>
      </c>
      <c r="L484" s="61">
        <v>-116.60000000000009</v>
      </c>
    </row>
    <row r="485" spans="11:12">
      <c r="K485" s="5">
        <v>483</v>
      </c>
      <c r="L485" s="61">
        <v>-53.800000000000097</v>
      </c>
    </row>
    <row r="486" spans="11:12">
      <c r="K486" s="5">
        <v>484</v>
      </c>
      <c r="L486" s="61">
        <v>-105.7000000000001</v>
      </c>
    </row>
    <row r="487" spans="11:12">
      <c r="K487" s="5">
        <v>485</v>
      </c>
      <c r="L487" s="61">
        <v>-97.400000000000105</v>
      </c>
    </row>
    <row r="488" spans="11:12">
      <c r="K488" s="5">
        <v>486</v>
      </c>
      <c r="L488" s="61">
        <v>-141.40000000000009</v>
      </c>
    </row>
    <row r="489" spans="11:12">
      <c r="K489" s="5">
        <v>487</v>
      </c>
      <c r="L489" s="61">
        <v>-112.90000000000009</v>
      </c>
    </row>
    <row r="490" spans="11:12">
      <c r="K490" s="5">
        <v>488</v>
      </c>
      <c r="L490" s="61">
        <v>-125.90000000000009</v>
      </c>
    </row>
    <row r="491" spans="11:12">
      <c r="K491" s="5">
        <v>489</v>
      </c>
      <c r="L491" s="61">
        <v>-97.400000000000091</v>
      </c>
    </row>
    <row r="492" spans="11:12">
      <c r="K492" s="5">
        <v>490</v>
      </c>
      <c r="L492" s="61">
        <v>-34.80000000000009</v>
      </c>
    </row>
    <row r="493" spans="11:12">
      <c r="K493" s="5">
        <v>491</v>
      </c>
      <c r="L493" s="61">
        <v>-89.60000000000008</v>
      </c>
    </row>
    <row r="494" spans="11:12">
      <c r="K494" s="5">
        <v>492</v>
      </c>
      <c r="L494" s="61">
        <v>-104.40000000000008</v>
      </c>
    </row>
    <row r="495" spans="11:12">
      <c r="K495" s="5">
        <v>493</v>
      </c>
      <c r="L495" s="61">
        <v>-97.400000000000077</v>
      </c>
    </row>
    <row r="496" spans="11:12">
      <c r="K496" s="5">
        <v>494</v>
      </c>
      <c r="L496" s="61">
        <v>-88.200000000000074</v>
      </c>
    </row>
    <row r="497" spans="11:12">
      <c r="K497" s="5">
        <v>495</v>
      </c>
      <c r="L497" s="61">
        <v>-36.900000000000077</v>
      </c>
    </row>
    <row r="498" spans="11:12">
      <c r="K498" s="5">
        <v>496</v>
      </c>
      <c r="L498" s="61">
        <v>-81.900000000000077</v>
      </c>
    </row>
    <row r="499" spans="11:12">
      <c r="K499" s="5">
        <v>497</v>
      </c>
      <c r="L499" s="61">
        <v>-97.400000000000077</v>
      </c>
    </row>
    <row r="500" spans="11:12">
      <c r="K500" s="5">
        <v>498</v>
      </c>
      <c r="L500" s="61">
        <v>-86.500000000000071</v>
      </c>
    </row>
    <row r="501" spans="11:12">
      <c r="K501" s="5">
        <v>499</v>
      </c>
      <c r="L501" s="61">
        <v>-144.10000000000008</v>
      </c>
    </row>
    <row r="502" spans="11:12">
      <c r="K502" s="5">
        <v>500</v>
      </c>
      <c r="L502" s="61">
        <v>-85.500000000000085</v>
      </c>
    </row>
    <row r="503" spans="11:12">
      <c r="K503" s="5">
        <v>501</v>
      </c>
      <c r="L503" s="61">
        <v>-107.40000000000009</v>
      </c>
    </row>
    <row r="504" spans="11:12">
      <c r="K504" s="5">
        <v>502</v>
      </c>
      <c r="L504" s="61">
        <v>-128.60000000000008</v>
      </c>
    </row>
    <row r="505" spans="11:12">
      <c r="K505" s="5">
        <v>503</v>
      </c>
      <c r="L505" s="61">
        <v>-178.40000000000009</v>
      </c>
    </row>
    <row r="506" spans="11:12">
      <c r="K506" s="5">
        <v>504</v>
      </c>
      <c r="L506" s="61">
        <v>-117.70000000000009</v>
      </c>
    </row>
    <row r="507" spans="11:12">
      <c r="K507" s="5">
        <v>505</v>
      </c>
      <c r="L507" s="61">
        <v>-107.40000000000009</v>
      </c>
    </row>
    <row r="508" spans="11:12">
      <c r="K508" s="5">
        <v>506</v>
      </c>
      <c r="L508" s="61">
        <v>-165.8000000000001</v>
      </c>
    </row>
    <row r="509" spans="11:12">
      <c r="K509" s="5">
        <v>507</v>
      </c>
      <c r="L509" s="61">
        <v>-150.2000000000001</v>
      </c>
    </row>
    <row r="510" spans="11:12">
      <c r="K510" s="5">
        <v>508</v>
      </c>
      <c r="L510" s="61">
        <v>-163.3000000000001</v>
      </c>
    </row>
    <row r="511" spans="11:12">
      <c r="K511" s="5">
        <v>509</v>
      </c>
      <c r="L511" s="61">
        <v>-107.40000000000009</v>
      </c>
    </row>
    <row r="512" spans="11:12">
      <c r="K512" s="5">
        <v>510</v>
      </c>
      <c r="L512" s="61">
        <v>-123.90000000000009</v>
      </c>
    </row>
    <row r="513" spans="11:12">
      <c r="K513" s="5">
        <v>511</v>
      </c>
      <c r="L513" s="61">
        <v>-168.00000000000009</v>
      </c>
    </row>
    <row r="514" spans="11:12">
      <c r="K514" s="5">
        <v>512</v>
      </c>
      <c r="L514" s="61">
        <v>-112.90000000000009</v>
      </c>
    </row>
    <row r="515" spans="11:12">
      <c r="K515" s="5">
        <v>513</v>
      </c>
      <c r="L515" s="61">
        <v>-107.40000000000009</v>
      </c>
    </row>
    <row r="516" spans="11:12">
      <c r="K516" s="5">
        <v>514</v>
      </c>
      <c r="L516" s="61">
        <v>-162.8000000000001</v>
      </c>
    </row>
    <row r="517" spans="11:12">
      <c r="K517" s="5">
        <v>515</v>
      </c>
      <c r="L517" s="61">
        <v>-154.40000000000009</v>
      </c>
    </row>
    <row r="518" spans="11:12">
      <c r="K518" s="5">
        <v>516</v>
      </c>
      <c r="L518" s="61">
        <v>-170.10000000000008</v>
      </c>
    </row>
    <row r="519" spans="11:12">
      <c r="K519" s="5">
        <v>517</v>
      </c>
      <c r="L519" s="61">
        <v>-107.40000000000008</v>
      </c>
    </row>
    <row r="520" spans="11:12">
      <c r="K520" s="5">
        <v>518</v>
      </c>
      <c r="L520" s="61">
        <v>-53.200000000000074</v>
      </c>
    </row>
    <row r="521" spans="11:12">
      <c r="K521" s="5">
        <v>519</v>
      </c>
      <c r="L521" s="61">
        <v>-47.500000000000071</v>
      </c>
    </row>
    <row r="522" spans="11:12">
      <c r="K522" s="5">
        <v>520</v>
      </c>
      <c r="L522" s="61">
        <v>-63.700000000000074</v>
      </c>
    </row>
    <row r="523" spans="11:12">
      <c r="K523" s="5">
        <v>521</v>
      </c>
      <c r="L523" s="61">
        <v>-107.40000000000008</v>
      </c>
    </row>
    <row r="524" spans="11:12">
      <c r="K524" s="5">
        <v>522</v>
      </c>
      <c r="L524" s="61">
        <v>-94.200000000000074</v>
      </c>
    </row>
    <row r="525" spans="11:12">
      <c r="K525" s="5">
        <v>523</v>
      </c>
      <c r="L525" s="61">
        <v>-111.40000000000008</v>
      </c>
    </row>
    <row r="526" spans="11:12">
      <c r="K526" s="5">
        <v>524</v>
      </c>
      <c r="L526" s="61">
        <v>-165.40000000000009</v>
      </c>
    </row>
    <row r="527" spans="11:12">
      <c r="K527" s="5">
        <v>525</v>
      </c>
      <c r="L527" s="61">
        <v>-107.40000000000009</v>
      </c>
    </row>
    <row r="528" spans="11:12">
      <c r="K528" s="5">
        <v>526</v>
      </c>
      <c r="L528" s="61">
        <v>-8.1000000000000938</v>
      </c>
    </row>
    <row r="529" spans="11:12">
      <c r="K529" s="5">
        <v>527</v>
      </c>
      <c r="L529" s="61">
        <v>-64.600000000000094</v>
      </c>
    </row>
    <row r="530" spans="11:12">
      <c r="K530" s="5">
        <v>528</v>
      </c>
      <c r="L530" s="61">
        <v>-98.000000000000085</v>
      </c>
    </row>
    <row r="531" spans="11:12">
      <c r="K531" s="5">
        <v>529</v>
      </c>
      <c r="L531" s="61">
        <v>-107.40000000000009</v>
      </c>
    </row>
    <row r="532" spans="11:12">
      <c r="K532" s="5">
        <v>530</v>
      </c>
      <c r="L532" s="61">
        <v>-47.400000000000091</v>
      </c>
    </row>
    <row r="533" spans="11:12">
      <c r="K533" s="5">
        <v>531</v>
      </c>
      <c r="L533" s="61">
        <v>-35.600000000000094</v>
      </c>
    </row>
    <row r="534" spans="11:12">
      <c r="K534" s="5">
        <v>532</v>
      </c>
      <c r="L534" s="61">
        <v>-83.400000000000091</v>
      </c>
    </row>
    <row r="535" spans="11:12">
      <c r="K535" s="5">
        <v>533</v>
      </c>
      <c r="L535" s="61">
        <v>-107.40000000000009</v>
      </c>
    </row>
    <row r="536" spans="11:12">
      <c r="K536" s="5">
        <v>534</v>
      </c>
      <c r="L536" s="61">
        <v>-124.90000000000009</v>
      </c>
    </row>
    <row r="537" spans="11:12">
      <c r="K537" s="5">
        <v>535</v>
      </c>
      <c r="L537" s="61">
        <v>-68.900000000000091</v>
      </c>
    </row>
    <row r="538" spans="11:12">
      <c r="K538" s="5">
        <v>536</v>
      </c>
      <c r="L538" s="61">
        <v>-63.80000000000009</v>
      </c>
    </row>
    <row r="539" spans="11:12">
      <c r="K539" s="5">
        <v>537</v>
      </c>
      <c r="L539" s="61">
        <v>-107.40000000000009</v>
      </c>
    </row>
    <row r="540" spans="11:12">
      <c r="K540" s="5">
        <v>538</v>
      </c>
      <c r="L540" s="61">
        <v>-80.900000000000091</v>
      </c>
    </row>
    <row r="541" spans="11:12">
      <c r="K541" s="5">
        <v>539</v>
      </c>
      <c r="L541" s="61">
        <v>-54.400000000000091</v>
      </c>
    </row>
    <row r="542" spans="11:12">
      <c r="K542" s="5">
        <v>540</v>
      </c>
      <c r="L542" s="61">
        <v>-70.100000000000094</v>
      </c>
    </row>
    <row r="543" spans="11:12">
      <c r="K543" s="5">
        <v>541</v>
      </c>
      <c r="L543" s="61">
        <v>-107.40000000000009</v>
      </c>
    </row>
    <row r="544" spans="11:12">
      <c r="K544" s="5">
        <v>542</v>
      </c>
      <c r="L544" s="61">
        <v>-157.40000000000009</v>
      </c>
    </row>
    <row r="545" spans="11:12">
      <c r="K545" s="5">
        <v>543</v>
      </c>
      <c r="L545" s="61">
        <v>-145.8000000000001</v>
      </c>
    </row>
    <row r="546" spans="11:12">
      <c r="K546" s="5">
        <v>544</v>
      </c>
      <c r="L546" s="61">
        <v>-93.000000000000099</v>
      </c>
    </row>
    <row r="547" spans="11:12">
      <c r="K547" s="5">
        <v>545</v>
      </c>
      <c r="L547" s="61">
        <v>-107.40000000000011</v>
      </c>
    </row>
    <row r="548" spans="11:12">
      <c r="K548" s="5">
        <v>546</v>
      </c>
      <c r="L548" s="61">
        <v>-157.3000000000001</v>
      </c>
    </row>
    <row r="549" spans="11:12">
      <c r="K549" s="5">
        <v>547</v>
      </c>
      <c r="L549" s="61">
        <v>-153.00000000000009</v>
      </c>
    </row>
    <row r="550" spans="11:12">
      <c r="K550" s="5">
        <v>548</v>
      </c>
      <c r="L550" s="61">
        <v>-90.200000000000088</v>
      </c>
    </row>
    <row r="551" spans="11:12">
      <c r="K551" s="5">
        <v>549</v>
      </c>
      <c r="L551" s="61">
        <v>-107.40000000000009</v>
      </c>
    </row>
    <row r="552" spans="11:12">
      <c r="K552" s="5">
        <v>550</v>
      </c>
      <c r="L552" s="61">
        <v>-105.8000000000001</v>
      </c>
    </row>
    <row r="553" spans="11:12">
      <c r="K553" s="5">
        <v>551</v>
      </c>
      <c r="L553" s="61">
        <v>-36.800000000000097</v>
      </c>
    </row>
    <row r="554" spans="11:12">
      <c r="K554" s="5">
        <v>552</v>
      </c>
      <c r="L554" s="61">
        <v>-60.500000000000099</v>
      </c>
    </row>
    <row r="555" spans="11:12">
      <c r="K555" s="5">
        <v>553</v>
      </c>
      <c r="L555" s="61">
        <v>-107.40000000000009</v>
      </c>
    </row>
    <row r="556" spans="11:12">
      <c r="K556" s="5">
        <v>554</v>
      </c>
      <c r="L556" s="61">
        <v>-129.8000000000001</v>
      </c>
    </row>
    <row r="557" spans="11:12">
      <c r="K557" s="5">
        <v>555</v>
      </c>
      <c r="L557" s="61">
        <v>-177.60000000000008</v>
      </c>
    </row>
    <row r="558" spans="11:12">
      <c r="K558" s="5">
        <v>556</v>
      </c>
      <c r="L558" s="61">
        <v>-165.10000000000008</v>
      </c>
    </row>
    <row r="559" spans="11:12">
      <c r="K559" s="5">
        <v>557</v>
      </c>
      <c r="L559" s="61">
        <v>-107.40000000000008</v>
      </c>
    </row>
    <row r="560" spans="11:12">
      <c r="K560" s="5">
        <v>558</v>
      </c>
      <c r="L560" s="61">
        <v>-39.400000000000077</v>
      </c>
    </row>
    <row r="561" spans="11:12">
      <c r="K561" s="5">
        <v>559</v>
      </c>
      <c r="L561" s="61">
        <v>-98.200000000000074</v>
      </c>
    </row>
    <row r="562" spans="11:12">
      <c r="K562" s="5">
        <v>560</v>
      </c>
      <c r="L562" s="61">
        <v>-91.000000000000071</v>
      </c>
    </row>
    <row r="563" spans="11:12">
      <c r="K563" s="5">
        <v>561</v>
      </c>
      <c r="L563" s="61">
        <v>-107.40000000000006</v>
      </c>
    </row>
    <row r="564" spans="11:12">
      <c r="K564" s="5">
        <v>562</v>
      </c>
      <c r="L564" s="61">
        <v>-128.20000000000007</v>
      </c>
    </row>
    <row r="565" spans="11:12">
      <c r="K565" s="5">
        <v>563</v>
      </c>
      <c r="L565" s="61">
        <v>-183.90000000000009</v>
      </c>
    </row>
    <row r="566" spans="11:12">
      <c r="K566" s="5">
        <v>564</v>
      </c>
      <c r="L566" s="61">
        <v>-173.60000000000008</v>
      </c>
    </row>
    <row r="567" spans="11:12">
      <c r="K567" s="5">
        <v>565</v>
      </c>
      <c r="L567" s="61">
        <v>-104.50000000000009</v>
      </c>
    </row>
    <row r="568" spans="11:12">
      <c r="K568" s="5">
        <v>566</v>
      </c>
      <c r="L568" s="61">
        <v>-159.30000000000007</v>
      </c>
    </row>
    <row r="569" spans="11:12">
      <c r="K569" s="5">
        <v>567</v>
      </c>
      <c r="L569" s="61">
        <v>-80.100000000000065</v>
      </c>
    </row>
    <row r="570" spans="11:12">
      <c r="K570" s="5">
        <v>568</v>
      </c>
      <c r="L570" s="61">
        <v>-112.20000000000007</v>
      </c>
    </row>
    <row r="571" spans="11:12">
      <c r="K571" s="5">
        <v>569</v>
      </c>
      <c r="L571" s="61">
        <v>-104.50000000000007</v>
      </c>
    </row>
    <row r="572" spans="11:12">
      <c r="K572" s="5">
        <v>570</v>
      </c>
      <c r="L572" s="61">
        <v>-129.50000000000006</v>
      </c>
    </row>
    <row r="573" spans="11:12">
      <c r="K573" s="5">
        <v>571</v>
      </c>
      <c r="L573" s="61">
        <v>-128.50000000000006</v>
      </c>
    </row>
    <row r="574" spans="11:12">
      <c r="K574" s="5">
        <v>572</v>
      </c>
      <c r="L574" s="61">
        <v>-174.90000000000006</v>
      </c>
    </row>
    <row r="575" spans="11:12">
      <c r="K575" s="5">
        <v>573</v>
      </c>
      <c r="L575" s="61">
        <v>-104.50000000000006</v>
      </c>
    </row>
    <row r="576" spans="11:12">
      <c r="K576" s="5">
        <v>574</v>
      </c>
      <c r="L576" s="61">
        <v>-98.000000000000057</v>
      </c>
    </row>
    <row r="577" spans="11:12">
      <c r="K577" s="5">
        <v>575</v>
      </c>
      <c r="L577" s="61">
        <v>-137.80000000000007</v>
      </c>
    </row>
    <row r="578" spans="11:12">
      <c r="K578" s="5">
        <v>576</v>
      </c>
      <c r="L578" s="61">
        <v>-85.900000000000063</v>
      </c>
    </row>
    <row r="579" spans="11:12">
      <c r="K579" s="5">
        <v>577</v>
      </c>
      <c r="L579" s="61">
        <v>-104.50000000000006</v>
      </c>
    </row>
    <row r="580" spans="11:12">
      <c r="K580" s="5">
        <v>578</v>
      </c>
      <c r="L580" s="61">
        <v>-94.300000000000054</v>
      </c>
    </row>
    <row r="581" spans="11:12">
      <c r="K581" s="5">
        <v>579</v>
      </c>
      <c r="L581" s="61">
        <v>-115.30000000000005</v>
      </c>
    </row>
    <row r="582" spans="11:12">
      <c r="K582" s="5">
        <v>580</v>
      </c>
      <c r="L582" s="61">
        <v>-156.50000000000006</v>
      </c>
    </row>
    <row r="583" spans="11:12">
      <c r="K583" s="5">
        <v>581</v>
      </c>
      <c r="L583" s="61">
        <v>-104.50000000000006</v>
      </c>
    </row>
  </sheetData>
  <sortState xmlns:xlrd2="http://schemas.microsoft.com/office/spreadsheetml/2017/richdata2" ref="N18:Q61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324118D-A79D-45FD-8B3E-73149092AC1A}">
  <sheetPr codeName="Sheet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15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0.55000000000000004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2340</v>
      </c>
      <c r="P2" s="79">
        <v>15</v>
      </c>
      <c r="Q2" s="63">
        <v>35100</v>
      </c>
    </row>
    <row r="3" spans="1:17">
      <c r="A3" s="19" t="s">
        <v>8</v>
      </c>
      <c r="B3" s="122">
        <v>121</v>
      </c>
      <c r="C3" s="123"/>
      <c r="E3" s="33" t="s">
        <v>181</v>
      </c>
      <c r="F3" s="30" t="s">
        <v>156</v>
      </c>
      <c r="G3" s="13">
        <v>10</v>
      </c>
      <c r="H3" s="94">
        <f>IF(B$17=0,0,G3/B$17)</f>
        <v>0.5</v>
      </c>
      <c r="I3" s="56">
        <v>22</v>
      </c>
      <c r="K3" s="5">
        <v>1</v>
      </c>
      <c r="L3" s="61">
        <v>11.9</v>
      </c>
      <c r="N3" s="76" t="s">
        <v>104</v>
      </c>
      <c r="O3" s="83">
        <f t="shared" si="0"/>
        <v>773.33333333333337</v>
      </c>
      <c r="P3" s="80">
        <v>15</v>
      </c>
      <c r="Q3" s="64">
        <v>11600</v>
      </c>
    </row>
    <row r="4" spans="1:17">
      <c r="A4" s="19" t="s">
        <v>6</v>
      </c>
      <c r="B4" s="124">
        <v>22.499999999999993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0.45</v>
      </c>
      <c r="I4" s="56">
        <v>23</v>
      </c>
      <c r="K4" s="5">
        <v>2</v>
      </c>
      <c r="L4" s="61">
        <v>-40.200000000000003</v>
      </c>
      <c r="N4" s="76" t="s">
        <v>105</v>
      </c>
      <c r="O4" s="83">
        <f t="shared" si="0"/>
        <v>1693.3333333333333</v>
      </c>
      <c r="P4" s="80">
        <v>15</v>
      </c>
      <c r="Q4" s="64">
        <v>25400</v>
      </c>
    </row>
    <row r="5" spans="1:17">
      <c r="A5" s="19" t="s">
        <v>7</v>
      </c>
      <c r="B5" s="126">
        <f>IF(B$2=0,0,B$4/B$2)</f>
        <v>1.4999999999999996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0.35</v>
      </c>
      <c r="I5" s="56">
        <v>26</v>
      </c>
      <c r="K5" s="5">
        <v>3</v>
      </c>
      <c r="L5" s="61">
        <v>-53.2</v>
      </c>
      <c r="N5" s="76" t="s">
        <v>157</v>
      </c>
      <c r="O5" s="83">
        <f>IF(P5=0,0,Q5/P5)</f>
        <v>-223.07692307692307</v>
      </c>
      <c r="P5" s="80">
        <v>13</v>
      </c>
      <c r="Q5" s="64">
        <v>-2900</v>
      </c>
    </row>
    <row r="6" spans="1:17">
      <c r="A6" s="19" t="s">
        <v>1</v>
      </c>
      <c r="B6" s="128">
        <f>IF(B$2=0,0,(B$7*1+B$8*2+B$9*3+B$10*4)/B$2)</f>
        <v>2.4666666666666668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0.3</v>
      </c>
      <c r="I6" s="56">
        <v>9</v>
      </c>
      <c r="K6" s="5">
        <v>4</v>
      </c>
      <c r="L6" s="61">
        <v>-41.2</v>
      </c>
      <c r="N6" s="76" t="s">
        <v>106</v>
      </c>
      <c r="O6" s="83">
        <f t="shared" ref="O6" si="1">IF(P6=0,0,Q6/P6)</f>
        <v>-369.23076923076923</v>
      </c>
      <c r="P6" s="80">
        <v>13</v>
      </c>
      <c r="Q6" s="64">
        <v>-4800</v>
      </c>
    </row>
    <row r="7" spans="1:17">
      <c r="A7" s="19" t="s">
        <v>2</v>
      </c>
      <c r="B7" s="13">
        <v>3</v>
      </c>
      <c r="C7" s="6">
        <f t="shared" ref="C7:C12" si="2">IF(B$2=0,0,B7/B$2)</f>
        <v>0.2</v>
      </c>
      <c r="E7" s="33" t="s">
        <v>57</v>
      </c>
      <c r="F7" s="30" t="s">
        <v>21</v>
      </c>
      <c r="G7" s="13">
        <v>6</v>
      </c>
      <c r="H7" s="94">
        <f>IF(B$17=0,0,G7/B$17)</f>
        <v>0.3</v>
      </c>
      <c r="I7" s="56">
        <v>10</v>
      </c>
      <c r="K7" s="5">
        <v>5</v>
      </c>
      <c r="L7" s="61">
        <v>17.099999999999994</v>
      </c>
      <c r="N7" s="76" t="s">
        <v>107</v>
      </c>
      <c r="O7" s="83">
        <f t="shared" si="0"/>
        <v>-3244.4444444444443</v>
      </c>
      <c r="P7" s="80">
        <v>9</v>
      </c>
      <c r="Q7" s="64">
        <v>-29200</v>
      </c>
    </row>
    <row r="8" spans="1:17">
      <c r="A8" s="19" t="s">
        <v>3</v>
      </c>
      <c r="B8" s="13">
        <v>6</v>
      </c>
      <c r="C8" s="6">
        <f>IF(B$2=0,0,B8/B$2)</f>
        <v>0.4</v>
      </c>
      <c r="E8" s="33" t="s">
        <v>59</v>
      </c>
      <c r="F8" s="30" t="s">
        <v>23</v>
      </c>
      <c r="G8" s="13">
        <v>5</v>
      </c>
      <c r="H8" s="94">
        <f>IF(B$17=0,0,G8/B$17)</f>
        <v>0.25</v>
      </c>
      <c r="I8" s="56">
        <v>5</v>
      </c>
      <c r="K8" s="5">
        <v>6</v>
      </c>
      <c r="L8" s="61">
        <v>24.199999999999996</v>
      </c>
      <c r="N8" s="76" t="s">
        <v>108</v>
      </c>
      <c r="O8" s="83">
        <f t="shared" si="0"/>
        <v>-2183.3333333333335</v>
      </c>
      <c r="P8" s="80">
        <v>6</v>
      </c>
      <c r="Q8" s="64">
        <v>-13100</v>
      </c>
    </row>
    <row r="9" spans="1:17">
      <c r="A9" s="20" t="s">
        <v>4</v>
      </c>
      <c r="B9" s="14">
        <v>2</v>
      </c>
      <c r="C9" s="7">
        <f>IF(B$2=0,0,B9/B$2)</f>
        <v>0.13333333333333333</v>
      </c>
      <c r="E9" s="33" t="s">
        <v>56</v>
      </c>
      <c r="F9" s="30" t="s">
        <v>185</v>
      </c>
      <c r="G9" s="13">
        <v>4</v>
      </c>
      <c r="H9" s="94">
        <f>IF(B$17=0,0,G9/B$17)</f>
        <v>0.2</v>
      </c>
      <c r="I9" s="56">
        <v>32</v>
      </c>
      <c r="K9" s="5">
        <v>7</v>
      </c>
      <c r="L9" s="61">
        <v>32.099999999999994</v>
      </c>
      <c r="N9" s="77" t="s">
        <v>158</v>
      </c>
      <c r="O9" s="84">
        <f t="shared" si="0"/>
        <v>1350</v>
      </c>
      <c r="P9" s="81">
        <v>4</v>
      </c>
      <c r="Q9" s="65">
        <v>5400</v>
      </c>
    </row>
    <row r="10" spans="1:17">
      <c r="A10" s="20" t="s">
        <v>152</v>
      </c>
      <c r="B10" s="14">
        <v>4</v>
      </c>
      <c r="C10" s="7">
        <f>IF(B$2=0,0,B10/B$2)</f>
        <v>0.26666666666666666</v>
      </c>
      <c r="E10" s="33" t="s">
        <v>58</v>
      </c>
      <c r="F10" s="30" t="s">
        <v>22</v>
      </c>
      <c r="G10" s="13">
        <v>2</v>
      </c>
      <c r="H10" s="94">
        <f>IF(B$17=0,0,G10/B$17)</f>
        <v>0.1</v>
      </c>
      <c r="I10" s="56">
        <v>8</v>
      </c>
      <c r="K10" s="5">
        <v>8</v>
      </c>
      <c r="L10" s="61">
        <v>-11.400000000000006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0.6</v>
      </c>
      <c r="E11" s="33" t="s">
        <v>71</v>
      </c>
      <c r="F11" s="30" t="s">
        <v>35</v>
      </c>
      <c r="G11" s="13">
        <v>2</v>
      </c>
      <c r="H11" s="94">
        <f>IF(B$17=0,0,G11/B$17)</f>
        <v>0.1</v>
      </c>
      <c r="I11" s="56">
        <v>4</v>
      </c>
      <c r="K11" s="5">
        <v>9</v>
      </c>
      <c r="L11" s="61">
        <v>-71.900000000000006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6.6666666666666666E-2</v>
      </c>
      <c r="E12" s="33" t="s">
        <v>182</v>
      </c>
      <c r="F12" s="30" t="s">
        <v>19</v>
      </c>
      <c r="G12" s="13">
        <v>1</v>
      </c>
      <c r="H12" s="94">
        <f>IF(B$17=0,0,G12/B$17)</f>
        <v>0.05</v>
      </c>
      <c r="I12" s="56">
        <v>26</v>
      </c>
      <c r="K12" s="5">
        <v>10</v>
      </c>
      <c r="L12" s="61">
        <v>-91.5</v>
      </c>
      <c r="N12" s="75" t="s">
        <v>126</v>
      </c>
      <c r="O12" s="85">
        <f>IF(P12=0,0,Q12/P12)</f>
        <v>-32.76</v>
      </c>
      <c r="P12" s="79">
        <v>5</v>
      </c>
      <c r="Q12" s="67">
        <v>-163.79999999999998</v>
      </c>
    </row>
    <row r="13" spans="1:17">
      <c r="A13" s="22" t="s">
        <v>97</v>
      </c>
      <c r="B13" s="15">
        <v>32</v>
      </c>
      <c r="C13" s="11">
        <f>IF(B$3=0,0,B13/B$3)</f>
        <v>0.26446280991735538</v>
      </c>
      <c r="E13" s="33" t="s">
        <v>67</v>
      </c>
      <c r="F13" s="30" t="s">
        <v>31</v>
      </c>
      <c r="G13" s="13">
        <v>1</v>
      </c>
      <c r="H13" s="94">
        <f>IF(B$17=0,0,G13/B$17)</f>
        <v>0.05</v>
      </c>
      <c r="I13" s="56">
        <v>4</v>
      </c>
      <c r="K13" s="5">
        <v>11</v>
      </c>
      <c r="L13" s="61">
        <v>-141.5</v>
      </c>
      <c r="N13" s="76" t="s">
        <v>127</v>
      </c>
      <c r="O13" s="86">
        <f>IF(P13=0,0,Q13/P13)</f>
        <v>27.299999999999997</v>
      </c>
      <c r="P13" s="80">
        <v>6</v>
      </c>
      <c r="Q13" s="68">
        <v>163.79999999999998</v>
      </c>
    </row>
    <row r="14" spans="1:17">
      <c r="A14" s="19" t="s">
        <v>94</v>
      </c>
      <c r="B14" s="13">
        <v>31</v>
      </c>
      <c r="C14" s="6">
        <f>IF(B$3=0,0,B14/B$3)</f>
        <v>0.256198347107438</v>
      </c>
      <c r="E14" s="33" t="s">
        <v>183</v>
      </c>
      <c r="F14" s="30" t="s">
        <v>186</v>
      </c>
      <c r="G14" s="13">
        <v>1</v>
      </c>
      <c r="H14" s="94">
        <f>IF(B$17=0,0,G14/B$17)</f>
        <v>0.05</v>
      </c>
      <c r="I14" s="56">
        <v>6</v>
      </c>
      <c r="K14" s="5">
        <v>12</v>
      </c>
      <c r="L14" s="61">
        <v>-74.900000000000006</v>
      </c>
      <c r="N14" s="76" t="s">
        <v>128</v>
      </c>
      <c r="O14" s="86">
        <f>IF(P14=0,0,Q14/P14)</f>
        <v>11.833333333333334</v>
      </c>
      <c r="P14" s="80">
        <v>3</v>
      </c>
      <c r="Q14" s="68">
        <v>35.5</v>
      </c>
    </row>
    <row r="15" spans="1:17">
      <c r="A15" s="18" t="s">
        <v>99</v>
      </c>
      <c r="B15" s="12">
        <f>B21</f>
        <v>10</v>
      </c>
      <c r="C15" s="4">
        <f>IF(B$13=0,0,B15/B$13)</f>
        <v>0.3125</v>
      </c>
      <c r="E15" s="33" t="s">
        <v>78</v>
      </c>
      <c r="F15" s="30" t="s">
        <v>42</v>
      </c>
      <c r="G15" s="13">
        <v>1</v>
      </c>
      <c r="H15" s="94">
        <f>IF(B$17=0,0,G15/B$17)</f>
        <v>0.05</v>
      </c>
      <c r="I15" s="56">
        <v>1</v>
      </c>
      <c r="K15" s="5">
        <v>13</v>
      </c>
      <c r="L15" s="61">
        <v>-2.9000000000000057</v>
      </c>
      <c r="N15" s="77" t="s">
        <v>159</v>
      </c>
      <c r="O15" s="87">
        <f>IF(P15=0,0,Q15/P15)</f>
        <v>-13</v>
      </c>
      <c r="P15" s="81">
        <v>1</v>
      </c>
      <c r="Q15" s="69">
        <v>-13</v>
      </c>
    </row>
    <row r="16" spans="1:17">
      <c r="A16" s="18" t="s">
        <v>100</v>
      </c>
      <c r="B16" s="12">
        <f>B22</f>
        <v>7</v>
      </c>
      <c r="C16" s="4">
        <f>IF(B$14=0,0,B16/B$14)</f>
        <v>0.22580645161290322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8.9999999999999947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20</v>
      </c>
      <c r="C17" s="4">
        <f>IF(B$3=0,0,B17/B$3)</f>
        <v>0.16528925619834711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22.499999999999993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9.0909090909090912E-2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199</v>
      </c>
      <c r="O18" s="85">
        <f t="shared" ref="O18:O29" si="3">IF(P18=0,0,Q18/P18)</f>
        <v>57.9</v>
      </c>
      <c r="P18" s="79">
        <v>1</v>
      </c>
      <c r="Q18" s="67">
        <v>57.9</v>
      </c>
    </row>
    <row r="19" spans="1:17">
      <c r="A19" s="19" t="s">
        <v>12</v>
      </c>
      <c r="B19" s="13">
        <v>4</v>
      </c>
      <c r="C19" s="6">
        <f>IF(B$17=0,0,B19/B$17)</f>
        <v>0.2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162</v>
      </c>
      <c r="O19" s="86">
        <f t="shared" si="3"/>
        <v>34.833333333333336</v>
      </c>
      <c r="P19" s="80">
        <v>3</v>
      </c>
      <c r="Q19" s="68">
        <v>104.5</v>
      </c>
    </row>
    <row r="20" spans="1:17">
      <c r="A20" s="19" t="s">
        <v>11</v>
      </c>
      <c r="B20" s="13">
        <v>16</v>
      </c>
      <c r="C20" s="6">
        <f>IF(B$17=0,0,B20/B$17)</f>
        <v>0.8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205</v>
      </c>
      <c r="O20" s="86">
        <f t="shared" si="3"/>
        <v>20.599999999999998</v>
      </c>
      <c r="P20" s="80">
        <v>2</v>
      </c>
      <c r="Q20" s="68">
        <v>41.199999999999996</v>
      </c>
    </row>
    <row r="21" spans="1:17">
      <c r="A21" s="19" t="s">
        <v>151</v>
      </c>
      <c r="B21" s="13">
        <v>10</v>
      </c>
      <c r="C21" s="6">
        <f>IF(B$17=0,0,B21/B$17)</f>
        <v>0.5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195</v>
      </c>
      <c r="O21" s="86">
        <f t="shared" si="3"/>
        <v>19.399999999999999</v>
      </c>
      <c r="P21" s="80">
        <v>4</v>
      </c>
      <c r="Q21" s="68">
        <v>77.599999999999994</v>
      </c>
    </row>
    <row r="22" spans="1:17">
      <c r="A22" s="19" t="s">
        <v>149</v>
      </c>
      <c r="B22" s="13">
        <v>7</v>
      </c>
      <c r="C22" s="6">
        <f>IF(B$17=0,0,B22/B$17)</f>
        <v>0.35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17.559999999999995</v>
      </c>
      <c r="P22" s="80">
        <v>5</v>
      </c>
      <c r="Q22" s="68">
        <v>87.799999999999983</v>
      </c>
    </row>
    <row r="23" spans="1:17">
      <c r="A23" s="19" t="s">
        <v>150</v>
      </c>
      <c r="B23" s="13">
        <v>3</v>
      </c>
      <c r="C23" s="6">
        <f>IF(B$17=0,0,B23/B$17)</f>
        <v>0.15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12.475000000000001</v>
      </c>
      <c r="P23" s="80">
        <v>4</v>
      </c>
      <c r="Q23" s="68">
        <v>49.900000000000006</v>
      </c>
    </row>
    <row r="24" spans="1:17">
      <c r="A24" s="19" t="s">
        <v>5</v>
      </c>
      <c r="B24" s="16">
        <f>IF(B$17=0,0,C24/B$17)</f>
        <v>7355</v>
      </c>
      <c r="C24" s="8">
        <v>147100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169</v>
      </c>
      <c r="O24" s="86">
        <f t="shared" si="3"/>
        <v>7.6999999999999966</v>
      </c>
      <c r="P24" s="80">
        <v>7</v>
      </c>
      <c r="Q24" s="68">
        <v>53.899999999999977</v>
      </c>
    </row>
    <row r="25" spans="1:17">
      <c r="A25" s="20" t="s">
        <v>133</v>
      </c>
      <c r="B25" s="97">
        <f>IF($B$17-B$16=0,0,C25/($B$17-B$16))</f>
        <v>8707.6923076923085</v>
      </c>
      <c r="C25" s="98">
        <v>113200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191</v>
      </c>
      <c r="O25" s="86">
        <f t="shared" si="3"/>
        <v>4.68</v>
      </c>
      <c r="P25" s="80">
        <v>5</v>
      </c>
      <c r="Q25" s="68">
        <v>23.4</v>
      </c>
    </row>
    <row r="26" spans="1:17">
      <c r="A26" s="20" t="s">
        <v>134</v>
      </c>
      <c r="B26" s="97">
        <f>IF(B$16=0,0,C26/B$16)</f>
        <v>4842.8571428571431</v>
      </c>
      <c r="C26" s="98">
        <v>33900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161</v>
      </c>
      <c r="O26" s="86">
        <f t="shared" si="3"/>
        <v>-15.233333333333334</v>
      </c>
      <c r="P26" s="80">
        <v>3</v>
      </c>
      <c r="Q26" s="68">
        <v>-45.7</v>
      </c>
    </row>
    <row r="27" spans="1:17">
      <c r="A27" s="20" t="s">
        <v>132</v>
      </c>
      <c r="B27" s="97">
        <f>IF(B$18=0,0,C27/B$18)</f>
        <v>-5500</v>
      </c>
      <c r="C27" s="98">
        <v>-60500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168</v>
      </c>
      <c r="O27" s="86">
        <f t="shared" si="3"/>
        <v>-23.255555555555549</v>
      </c>
      <c r="P27" s="80">
        <v>9</v>
      </c>
      <c r="Q27" s="68">
        <v>-209.29999999999995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175</v>
      </c>
      <c r="O28" s="86">
        <f t="shared" si="3"/>
        <v>-65.7</v>
      </c>
      <c r="P28" s="80">
        <v>1</v>
      </c>
      <c r="Q28" s="68">
        <v>-65.7</v>
      </c>
    </row>
    <row r="29" spans="1:17">
      <c r="A29" s="19" t="s">
        <v>131</v>
      </c>
      <c r="B29" s="13">
        <v>25</v>
      </c>
      <c r="C29" s="96">
        <v>4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177</v>
      </c>
      <c r="O29" s="86">
        <f t="shared" si="3"/>
        <v>-75.5</v>
      </c>
      <c r="P29" s="80">
        <v>1</v>
      </c>
      <c r="Q29" s="68">
        <v>-75.5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</row>
    <row r="31" spans="1:17">
      <c r="A31" s="22" t="s">
        <v>148</v>
      </c>
      <c r="B31" s="116">
        <v>52000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6</v>
      </c>
      <c r="C37" s="6">
        <f t="shared" si="4"/>
        <v>0.3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0.05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5</v>
      </c>
      <c r="C40" s="6">
        <f t="shared" si="4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C0C8980-CAF5-4585-A01E-3341A0AAF16B}">
  <sheetPr codeName="Sheet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54</v>
      </c>
      <c r="F2" s="29" t="s">
        <v>20</v>
      </c>
      <c r="G2" s="12">
        <v>11</v>
      </c>
      <c r="H2" s="93">
        <f>IF(B$17=0,0,G2/B$17)</f>
        <v>0.6875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-950</v>
      </c>
      <c r="P2" s="79">
        <v>10</v>
      </c>
      <c r="Q2" s="63">
        <v>-9500</v>
      </c>
    </row>
    <row r="3" spans="1:17">
      <c r="A3" s="19" t="s">
        <v>8</v>
      </c>
      <c r="B3" s="122">
        <v>77</v>
      </c>
      <c r="C3" s="123"/>
      <c r="E3" s="33" t="s">
        <v>184</v>
      </c>
      <c r="F3" s="30" t="s">
        <v>187</v>
      </c>
      <c r="G3" s="13">
        <v>9</v>
      </c>
      <c r="H3" s="94">
        <f>IF(B$17=0,0,G3/B$17)</f>
        <v>0.5625</v>
      </c>
      <c r="I3" s="56">
        <v>11</v>
      </c>
      <c r="K3" s="5">
        <v>1</v>
      </c>
      <c r="L3" s="61">
        <v>74.900000000000006</v>
      </c>
      <c r="N3" s="76" t="s">
        <v>104</v>
      </c>
      <c r="O3" s="83">
        <f t="shared" si="0"/>
        <v>1400</v>
      </c>
      <c r="P3" s="80">
        <v>10</v>
      </c>
      <c r="Q3" s="64">
        <v>14000</v>
      </c>
    </row>
    <row r="4" spans="1:17">
      <c r="A4" s="19" t="s">
        <v>6</v>
      </c>
      <c r="B4" s="124">
        <v>-0.69999999999998863</v>
      </c>
      <c r="C4" s="125"/>
      <c r="E4" s="33" t="s">
        <v>181</v>
      </c>
      <c r="F4" s="30" t="s">
        <v>156</v>
      </c>
      <c r="G4" s="13">
        <v>7</v>
      </c>
      <c r="H4" s="94">
        <f>IF(B$17=0,0,G4/B$17)</f>
        <v>0.4375</v>
      </c>
      <c r="I4" s="56">
        <v>33</v>
      </c>
      <c r="K4" s="5">
        <v>2</v>
      </c>
      <c r="L4" s="61">
        <v>56.800000000000004</v>
      </c>
      <c r="N4" s="76" t="s">
        <v>105</v>
      </c>
      <c r="O4" s="83">
        <f t="shared" si="0"/>
        <v>1840</v>
      </c>
      <c r="P4" s="80">
        <v>10</v>
      </c>
      <c r="Q4" s="64">
        <v>18400</v>
      </c>
    </row>
    <row r="5" spans="1:17">
      <c r="A5" s="19" t="s">
        <v>7</v>
      </c>
      <c r="B5" s="126">
        <f>IF(B$2=0,0,B$4/B$2)</f>
        <v>-6.9999999999998869E-2</v>
      </c>
      <c r="C5" s="127"/>
      <c r="E5" s="33" t="s">
        <v>60</v>
      </c>
      <c r="F5" s="30" t="s">
        <v>24</v>
      </c>
      <c r="G5" s="13">
        <v>7</v>
      </c>
      <c r="H5" s="94">
        <f>IF(B$17=0,0,G5/B$17)</f>
        <v>0.4375</v>
      </c>
      <c r="I5" s="56">
        <v>16</v>
      </c>
      <c r="K5" s="5">
        <v>3</v>
      </c>
      <c r="L5" s="61">
        <v>-7.4999999999999929</v>
      </c>
      <c r="N5" s="76" t="s">
        <v>157</v>
      </c>
      <c r="O5" s="83">
        <f>IF(P5=0,0,Q5/P5)</f>
        <v>-1220</v>
      </c>
      <c r="P5" s="80">
        <v>10</v>
      </c>
      <c r="Q5" s="64">
        <v>-12200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4</v>
      </c>
      <c r="H6" s="94">
        <f>IF(B$17=0,0,G6/B$17)</f>
        <v>0.25</v>
      </c>
      <c r="I6" s="56">
        <v>25</v>
      </c>
      <c r="K6" s="5">
        <v>4</v>
      </c>
      <c r="L6" s="61">
        <v>-0.89999999999999325</v>
      </c>
      <c r="N6" s="76" t="s">
        <v>106</v>
      </c>
      <c r="O6" s="83">
        <f t="shared" ref="O6" si="1">IF(P6=0,0,Q6/P6)</f>
        <v>655.55555555555554</v>
      </c>
      <c r="P6" s="80">
        <v>9</v>
      </c>
      <c r="Q6" s="64">
        <v>5900</v>
      </c>
    </row>
    <row r="7" spans="1:17">
      <c r="A7" s="19" t="s">
        <v>2</v>
      </c>
      <c r="B7" s="13">
        <v>3</v>
      </c>
      <c r="C7" s="6">
        <f t="shared" ref="C7:C12" si="2">IF(B$2=0,0,B7/B$2)</f>
        <v>0.3</v>
      </c>
      <c r="E7" s="33" t="s">
        <v>55</v>
      </c>
      <c r="F7" s="30" t="s">
        <v>155</v>
      </c>
      <c r="G7" s="13">
        <v>3</v>
      </c>
      <c r="H7" s="94">
        <f>IF(B$17=0,0,G7/B$17)</f>
        <v>0.1875</v>
      </c>
      <c r="I7" s="56">
        <v>24</v>
      </c>
      <c r="K7" s="5">
        <v>5</v>
      </c>
      <c r="L7" s="61">
        <v>-28.499999999999993</v>
      </c>
      <c r="N7" s="76" t="s">
        <v>107</v>
      </c>
      <c r="O7" s="83">
        <f t="shared" si="0"/>
        <v>-2028.5714285714287</v>
      </c>
      <c r="P7" s="80">
        <v>7</v>
      </c>
      <c r="Q7" s="64">
        <v>-14200</v>
      </c>
    </row>
    <row r="8" spans="1:17">
      <c r="A8" s="19" t="s">
        <v>3</v>
      </c>
      <c r="B8" s="13">
        <v>2</v>
      </c>
      <c r="C8" s="6">
        <f>IF(B$2=0,0,B8/B$2)</f>
        <v>0.2</v>
      </c>
      <c r="E8" s="33" t="s">
        <v>57</v>
      </c>
      <c r="F8" s="30" t="s">
        <v>21</v>
      </c>
      <c r="G8" s="13">
        <v>3</v>
      </c>
      <c r="H8" s="94">
        <f>IF(B$17=0,0,G8/B$17)</f>
        <v>0.1875</v>
      </c>
      <c r="I8" s="56">
        <v>23</v>
      </c>
      <c r="K8" s="5">
        <v>6</v>
      </c>
      <c r="L8" s="61">
        <v>-82.1</v>
      </c>
      <c r="N8" s="76" t="s">
        <v>108</v>
      </c>
      <c r="O8" s="83">
        <f t="shared" si="0"/>
        <v>-1750</v>
      </c>
      <c r="P8" s="80">
        <v>4</v>
      </c>
      <c r="Q8" s="64">
        <v>-7000</v>
      </c>
    </row>
    <row r="9" spans="1:17">
      <c r="A9" s="20" t="s">
        <v>4</v>
      </c>
      <c r="B9" s="14">
        <v>2</v>
      </c>
      <c r="C9" s="7">
        <f>IF(B$2=0,0,B9/B$2)</f>
        <v>0.2</v>
      </c>
      <c r="E9" s="33" t="s">
        <v>58</v>
      </c>
      <c r="F9" s="30" t="s">
        <v>22</v>
      </c>
      <c r="G9" s="13">
        <v>2</v>
      </c>
      <c r="H9" s="94">
        <f>IF(B$17=0,0,G9/B$17)</f>
        <v>0.125</v>
      </c>
      <c r="I9" s="56">
        <v>5</v>
      </c>
      <c r="K9" s="5">
        <v>7</v>
      </c>
      <c r="L9" s="61">
        <v>-72.199999999999989</v>
      </c>
      <c r="N9" s="77" t="s">
        <v>158</v>
      </c>
      <c r="O9" s="84">
        <f t="shared" si="0"/>
        <v>4900</v>
      </c>
      <c r="P9" s="81">
        <v>1</v>
      </c>
      <c r="Q9" s="65">
        <v>4900</v>
      </c>
    </row>
    <row r="10" spans="1:17">
      <c r="A10" s="20" t="s">
        <v>152</v>
      </c>
      <c r="B10" s="14">
        <v>3</v>
      </c>
      <c r="C10" s="7">
        <f>IF(B$2=0,0,B10/B$2)</f>
        <v>0.3</v>
      </c>
      <c r="E10" s="33" t="s">
        <v>183</v>
      </c>
      <c r="F10" s="30" t="s">
        <v>186</v>
      </c>
      <c r="G10" s="13">
        <v>2</v>
      </c>
      <c r="H10" s="94">
        <f>IF(B$17=0,0,G10/B$17)</f>
        <v>0.125</v>
      </c>
      <c r="I10" s="56">
        <v>2</v>
      </c>
      <c r="K10" s="5">
        <v>8</v>
      </c>
      <c r="L10" s="61">
        <v>-19.499999999999986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74</v>
      </c>
      <c r="F11" s="30" t="s">
        <v>38</v>
      </c>
      <c r="G11" s="13">
        <v>2</v>
      </c>
      <c r="H11" s="94">
        <f>IF(B$17=0,0,G11/B$17)</f>
        <v>0.125</v>
      </c>
      <c r="I11" s="56">
        <v>2</v>
      </c>
      <c r="K11" s="5">
        <v>9</v>
      </c>
      <c r="L11" s="61">
        <v>-66.499999999999986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</v>
      </c>
      <c r="E12" s="33" t="s">
        <v>182</v>
      </c>
      <c r="F12" s="30" t="s">
        <v>19</v>
      </c>
      <c r="G12" s="13">
        <v>1</v>
      </c>
      <c r="H12" s="94">
        <f>IF(B$17=0,0,G12/B$17)</f>
        <v>6.25E-2</v>
      </c>
      <c r="I12" s="56">
        <v>23</v>
      </c>
      <c r="K12" s="5">
        <v>10</v>
      </c>
      <c r="L12" s="61">
        <v>-0.69999999999998863</v>
      </c>
      <c r="N12" s="75" t="s">
        <v>126</v>
      </c>
      <c r="O12" s="85">
        <f>IF(P12=0,0,Q12/P12)</f>
        <v>7.1749999999999989</v>
      </c>
      <c r="P12" s="79">
        <v>4</v>
      </c>
      <c r="Q12" s="67">
        <v>28.699999999999996</v>
      </c>
    </row>
    <row r="13" spans="1:17">
      <c r="A13" s="22" t="s">
        <v>97</v>
      </c>
      <c r="B13" s="15">
        <v>13</v>
      </c>
      <c r="C13" s="11">
        <f>IF(B$3=0,0,B13/B$3)</f>
        <v>0.16883116883116883</v>
      </c>
      <c r="E13" s="33" t="s">
        <v>59</v>
      </c>
      <c r="F13" s="30" t="s">
        <v>23</v>
      </c>
      <c r="G13" s="13">
        <v>1</v>
      </c>
      <c r="H13" s="94">
        <f>IF(B$17=0,0,G13/B$17)</f>
        <v>6.25E-2</v>
      </c>
      <c r="I13" s="56">
        <v>27</v>
      </c>
      <c r="N13" s="76" t="s">
        <v>127</v>
      </c>
      <c r="O13" s="86">
        <f>IF(P13=0,0,Q13/P13)</f>
        <v>74.900000000000006</v>
      </c>
      <c r="P13" s="80">
        <v>1</v>
      </c>
      <c r="Q13" s="68">
        <v>74.900000000000006</v>
      </c>
    </row>
    <row r="14" spans="1:17">
      <c r="A14" s="19" t="s">
        <v>94</v>
      </c>
      <c r="B14" s="13">
        <v>18</v>
      </c>
      <c r="C14" s="6">
        <f>IF(B$3=0,0,B14/B$3)</f>
        <v>0.23376623376623376</v>
      </c>
      <c r="E14" s="33" t="s">
        <v>75</v>
      </c>
      <c r="F14" s="30" t="s">
        <v>39</v>
      </c>
      <c r="G14" s="13">
        <v>1</v>
      </c>
      <c r="H14" s="94">
        <f>IF(B$17=0,0,G14/B$17)</f>
        <v>6.25E-2</v>
      </c>
      <c r="I14" s="56">
        <v>1</v>
      </c>
      <c r="N14" s="76" t="s">
        <v>128</v>
      </c>
      <c r="O14" s="86">
        <f>IF(P14=0,0,Q14/P14)</f>
        <v>-19.533333333333331</v>
      </c>
      <c r="P14" s="80">
        <v>3</v>
      </c>
      <c r="Q14" s="68">
        <v>-58.599999999999994</v>
      </c>
    </row>
    <row r="15" spans="1:17">
      <c r="A15" s="18" t="s">
        <v>99</v>
      </c>
      <c r="B15" s="12">
        <f>B21</f>
        <v>7</v>
      </c>
      <c r="C15" s="4">
        <f>IF(B$13=0,0,B15/B$13)</f>
        <v>0.53846153846153844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-22.85</v>
      </c>
      <c r="P15" s="81">
        <v>2</v>
      </c>
      <c r="Q15" s="69">
        <v>-45.7</v>
      </c>
    </row>
    <row r="16" spans="1:17">
      <c r="A16" s="18" t="s">
        <v>100</v>
      </c>
      <c r="B16" s="12">
        <f>B22</f>
        <v>7</v>
      </c>
      <c r="C16" s="4">
        <f>IF(B$14=0,0,B16/B$14)</f>
        <v>0.3888888888888889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16</v>
      </c>
      <c r="C17" s="4">
        <f>IF(B$3=0,0,B17/B$3)</f>
        <v>0.20779220779220781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0.18181818181818182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162</v>
      </c>
      <c r="O18" s="85">
        <f t="shared" ref="O18:O31" si="3">IF(P18=0,0,Q18/P18)</f>
        <v>136.60000000000002</v>
      </c>
      <c r="P18" s="79">
        <v>1</v>
      </c>
      <c r="Q18" s="67">
        <v>136.60000000000002</v>
      </c>
    </row>
    <row r="19" spans="1:17">
      <c r="A19" s="19" t="s">
        <v>12</v>
      </c>
      <c r="B19" s="13">
        <v>7</v>
      </c>
      <c r="C19" s="6">
        <f>IF(B$17=0,0,B19/B$17)</f>
        <v>0.4375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216</v>
      </c>
      <c r="O19" s="86">
        <f t="shared" si="3"/>
        <v>87.9</v>
      </c>
      <c r="P19" s="80">
        <v>1</v>
      </c>
      <c r="Q19" s="68">
        <v>87.9</v>
      </c>
    </row>
    <row r="20" spans="1:17">
      <c r="A20" s="19" t="s">
        <v>11</v>
      </c>
      <c r="B20" s="13">
        <v>9</v>
      </c>
      <c r="C20" s="6">
        <f>IF(B$17=0,0,B20/B$17)</f>
        <v>0.5625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223</v>
      </c>
      <c r="O20" s="86">
        <f t="shared" si="3"/>
        <v>66.399999999999991</v>
      </c>
      <c r="P20" s="80">
        <v>1</v>
      </c>
      <c r="Q20" s="68">
        <v>66.399999999999991</v>
      </c>
    </row>
    <row r="21" spans="1:17">
      <c r="A21" s="19" t="s">
        <v>151</v>
      </c>
      <c r="B21" s="13">
        <v>7</v>
      </c>
      <c r="C21" s="6">
        <f>IF(B$17=0,0,B21/B$17)</f>
        <v>0.4375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32.56666666666667</v>
      </c>
      <c r="P21" s="80">
        <v>3</v>
      </c>
      <c r="Q21" s="68">
        <v>97.7</v>
      </c>
    </row>
    <row r="22" spans="1:17">
      <c r="A22" s="19" t="s">
        <v>149</v>
      </c>
      <c r="B22" s="13">
        <v>7</v>
      </c>
      <c r="C22" s="6">
        <f>IF(B$17=0,0,B22/B$17)</f>
        <v>0.4375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199</v>
      </c>
      <c r="O22" s="86">
        <f t="shared" si="3"/>
        <v>23.9</v>
      </c>
      <c r="P22" s="80">
        <v>1</v>
      </c>
      <c r="Q22" s="68">
        <v>23.9</v>
      </c>
    </row>
    <row r="23" spans="1:17">
      <c r="A23" s="19" t="s">
        <v>150</v>
      </c>
      <c r="B23" s="13">
        <v>2</v>
      </c>
      <c r="C23" s="6">
        <f>IF(B$17=0,0,B23/B$17)</f>
        <v>0.125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163</v>
      </c>
      <c r="O23" s="86">
        <f t="shared" si="3"/>
        <v>22.449999999999996</v>
      </c>
      <c r="P23" s="80">
        <v>2</v>
      </c>
      <c r="Q23" s="68">
        <v>44.899999999999991</v>
      </c>
    </row>
    <row r="24" spans="1:17">
      <c r="A24" s="19" t="s">
        <v>5</v>
      </c>
      <c r="B24" s="16">
        <f>IF(B$17=0,0,C24/B$17)</f>
        <v>7025</v>
      </c>
      <c r="C24" s="8">
        <v>112400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195</v>
      </c>
      <c r="O24" s="86">
        <f t="shared" si="3"/>
        <v>20.650000000000002</v>
      </c>
      <c r="P24" s="80">
        <v>2</v>
      </c>
      <c r="Q24" s="68">
        <v>41.300000000000004</v>
      </c>
    </row>
    <row r="25" spans="1:17">
      <c r="A25" s="20" t="s">
        <v>133</v>
      </c>
      <c r="B25" s="97">
        <f>IF($B$17-B$16=0,0,C25/($B$17-B$16))</f>
        <v>10222.222222222223</v>
      </c>
      <c r="C25" s="98">
        <v>92000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164</v>
      </c>
      <c r="O25" s="86">
        <f t="shared" si="3"/>
        <v>15.233333333333334</v>
      </c>
      <c r="P25" s="80">
        <v>3</v>
      </c>
      <c r="Q25" s="68">
        <v>45.7</v>
      </c>
    </row>
    <row r="26" spans="1:17">
      <c r="A26" s="20" t="s">
        <v>134</v>
      </c>
      <c r="B26" s="97">
        <f>IF(B$16=0,0,C26/B$16)</f>
        <v>2914.2857142857142</v>
      </c>
      <c r="C26" s="98">
        <v>20400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166</v>
      </c>
      <c r="O26" s="86">
        <f t="shared" si="3"/>
        <v>13.549999999999997</v>
      </c>
      <c r="P26" s="80">
        <v>2</v>
      </c>
      <c r="Q26" s="68">
        <v>27.099999999999994</v>
      </c>
    </row>
    <row r="27" spans="1:17">
      <c r="A27" s="20" t="s">
        <v>132</v>
      </c>
      <c r="B27" s="97">
        <f>IF(B$18=0,0,C27/B$18)</f>
        <v>-6514.2857142857147</v>
      </c>
      <c r="C27" s="98">
        <v>-91200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179</v>
      </c>
      <c r="O27" s="86">
        <f t="shared" si="3"/>
        <v>-20.166666666666664</v>
      </c>
      <c r="P27" s="80">
        <v>3</v>
      </c>
      <c r="Q27" s="68">
        <v>-60.499999999999993</v>
      </c>
    </row>
    <row r="28" spans="1:17">
      <c r="A28" s="19" t="s">
        <v>130</v>
      </c>
      <c r="B28" s="13">
        <v>2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168</v>
      </c>
      <c r="O28" s="86">
        <f t="shared" si="3"/>
        <v>-30.900000000000006</v>
      </c>
      <c r="P28" s="80">
        <v>3</v>
      </c>
      <c r="Q28" s="68">
        <v>-92.700000000000017</v>
      </c>
    </row>
    <row r="29" spans="1:17">
      <c r="A29" s="19" t="s">
        <v>131</v>
      </c>
      <c r="B29" s="13">
        <v>17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175</v>
      </c>
      <c r="O29" s="86">
        <f t="shared" si="3"/>
        <v>-31.700000000000003</v>
      </c>
      <c r="P29" s="80">
        <v>1</v>
      </c>
      <c r="Q29" s="68">
        <v>-31.700000000000003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-40.43333333333333</v>
      </c>
      <c r="P30" s="80">
        <v>6</v>
      </c>
      <c r="Q30" s="68">
        <v>-242.59999999999997</v>
      </c>
    </row>
    <row r="31" spans="1:17">
      <c r="A31" s="22" t="s">
        <v>148</v>
      </c>
      <c r="B31" s="116">
        <v>54900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177</v>
      </c>
      <c r="O31" s="86">
        <f t="shared" si="3"/>
        <v>-126.8</v>
      </c>
      <c r="P31" s="80">
        <v>1</v>
      </c>
      <c r="Q31" s="68">
        <v>-126.8</v>
      </c>
    </row>
    <row r="32" spans="1:17">
      <c r="A32" s="21" t="s">
        <v>112</v>
      </c>
      <c r="B32" s="26">
        <v>1</v>
      </c>
      <c r="C32" s="9">
        <f>IF(B$3=0,0,B32/B$3)</f>
        <v>1.2987012987012988E-2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0.1875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6.25E-2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4"/>
        <v>0.1875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DCBBC9-AE5D-4CE1-A224-231A0A086177}">
  <sheetPr codeName="Sheet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0.66666666666666663</v>
      </c>
      <c r="I2" s="55">
        <v>10</v>
      </c>
      <c r="K2" s="3">
        <v>0</v>
      </c>
      <c r="L2" s="60">
        <v>0</v>
      </c>
      <c r="N2" s="75" t="s">
        <v>103</v>
      </c>
      <c r="O2" s="82">
        <f t="shared" ref="O2:O9" si="0">IF(P2=0,0,Q2/P2)</f>
        <v>-822.22222222222217</v>
      </c>
      <c r="P2" s="79">
        <v>9</v>
      </c>
      <c r="Q2" s="63">
        <v>-7400</v>
      </c>
    </row>
    <row r="3" spans="1:17">
      <c r="A3" s="19" t="s">
        <v>8</v>
      </c>
      <c r="B3" s="122">
        <v>78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0.66666666666666663</v>
      </c>
      <c r="I3" s="56">
        <v>6</v>
      </c>
      <c r="K3" s="5">
        <v>1</v>
      </c>
      <c r="L3" s="61">
        <v>-61.7</v>
      </c>
      <c r="N3" s="76" t="s">
        <v>104</v>
      </c>
      <c r="O3" s="83">
        <f t="shared" si="0"/>
        <v>2755.5555555555557</v>
      </c>
      <c r="P3" s="80">
        <v>9</v>
      </c>
      <c r="Q3" s="64">
        <v>24800</v>
      </c>
    </row>
    <row r="4" spans="1:17">
      <c r="A4" s="19" t="s">
        <v>6</v>
      </c>
      <c r="B4" s="124">
        <v>268</v>
      </c>
      <c r="C4" s="125"/>
      <c r="E4" s="33" t="s">
        <v>184</v>
      </c>
      <c r="F4" s="30" t="s">
        <v>187</v>
      </c>
      <c r="G4" s="13">
        <v>13</v>
      </c>
      <c r="H4" s="94">
        <f>IF(B$17=0,0,G4/B$17)</f>
        <v>0.61904761904761907</v>
      </c>
      <c r="I4" s="56">
        <v>6</v>
      </c>
      <c r="K4" s="5">
        <v>2</v>
      </c>
      <c r="L4" s="61">
        <v>26.099999999999994</v>
      </c>
      <c r="N4" s="76" t="s">
        <v>105</v>
      </c>
      <c r="O4" s="83">
        <f t="shared" si="0"/>
        <v>2855.5555555555557</v>
      </c>
      <c r="P4" s="80">
        <v>9</v>
      </c>
      <c r="Q4" s="64">
        <v>25700</v>
      </c>
    </row>
    <row r="5" spans="1:17">
      <c r="A5" s="19" t="s">
        <v>7</v>
      </c>
      <c r="B5" s="126">
        <f>IF(B$2=0,0,B$4/B$2)</f>
        <v>29.777777777777779</v>
      </c>
      <c r="C5" s="127"/>
      <c r="E5" s="33" t="s">
        <v>60</v>
      </c>
      <c r="F5" s="30" t="s">
        <v>24</v>
      </c>
      <c r="G5" s="13">
        <v>9</v>
      </c>
      <c r="H5" s="94">
        <f>IF(B$17=0,0,G5/B$17)</f>
        <v>0.42857142857142855</v>
      </c>
      <c r="I5" s="56">
        <v>17</v>
      </c>
      <c r="K5" s="5">
        <v>3</v>
      </c>
      <c r="L5" s="61">
        <v>81.5</v>
      </c>
      <c r="N5" s="76" t="s">
        <v>157</v>
      </c>
      <c r="O5" s="83">
        <f>IF(P5=0,0,Q5/P5)</f>
        <v>1800</v>
      </c>
      <c r="P5" s="80">
        <v>9</v>
      </c>
      <c r="Q5" s="64">
        <v>16200</v>
      </c>
    </row>
    <row r="6" spans="1:17">
      <c r="A6" s="19" t="s">
        <v>1</v>
      </c>
      <c r="B6" s="128">
        <f>IF(B$2=0,0,(B$7*1+B$8*2+B$9*3+B$10*4)/B$2)</f>
        <v>1.8888888888888888</v>
      </c>
      <c r="C6" s="129"/>
      <c r="E6" s="33" t="s">
        <v>56</v>
      </c>
      <c r="F6" s="30" t="s">
        <v>185</v>
      </c>
      <c r="G6" s="13">
        <v>8</v>
      </c>
      <c r="H6" s="94">
        <f>IF(B$17=0,0,G6/B$17)</f>
        <v>0.38095238095238093</v>
      </c>
      <c r="I6" s="56">
        <v>9</v>
      </c>
      <c r="K6" s="5">
        <v>4</v>
      </c>
      <c r="L6" s="61">
        <v>65.5</v>
      </c>
      <c r="N6" s="76" t="s">
        <v>106</v>
      </c>
      <c r="O6" s="83">
        <f t="shared" ref="O6" si="1">IF(P6=0,0,Q6/P6)</f>
        <v>3788.8888888888887</v>
      </c>
      <c r="P6" s="80">
        <v>9</v>
      </c>
      <c r="Q6" s="64">
        <v>34100</v>
      </c>
    </row>
    <row r="7" spans="1:17">
      <c r="A7" s="19" t="s">
        <v>2</v>
      </c>
      <c r="B7" s="13">
        <v>6</v>
      </c>
      <c r="C7" s="6">
        <f t="shared" ref="C7:C12" si="2">IF(B$2=0,0,B7/B$2)</f>
        <v>0.66666666666666663</v>
      </c>
      <c r="E7" s="33" t="s">
        <v>57</v>
      </c>
      <c r="F7" s="30" t="s">
        <v>21</v>
      </c>
      <c r="G7" s="13">
        <v>8</v>
      </c>
      <c r="H7" s="94">
        <f>IF(B$17=0,0,G7/B$17)</f>
        <v>0.38095238095238093</v>
      </c>
      <c r="I7" s="56">
        <v>7</v>
      </c>
      <c r="K7" s="5">
        <v>5</v>
      </c>
      <c r="L7" s="61">
        <v>124</v>
      </c>
      <c r="N7" s="76" t="s">
        <v>107</v>
      </c>
      <c r="O7" s="83">
        <f t="shared" si="0"/>
        <v>466.66666666666669</v>
      </c>
      <c r="P7" s="80">
        <v>6</v>
      </c>
      <c r="Q7" s="64">
        <v>2800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182</v>
      </c>
      <c r="F8" s="30" t="s">
        <v>19</v>
      </c>
      <c r="G8" s="13">
        <v>6</v>
      </c>
      <c r="H8" s="94">
        <f>IF(B$17=0,0,G8/B$17)</f>
        <v>0.2857142857142857</v>
      </c>
      <c r="I8" s="56">
        <v>3</v>
      </c>
      <c r="K8" s="5">
        <v>6</v>
      </c>
      <c r="L8" s="61">
        <v>181.8</v>
      </c>
      <c r="N8" s="76" t="s">
        <v>108</v>
      </c>
      <c r="O8" s="83">
        <f t="shared" si="0"/>
        <v>-2140</v>
      </c>
      <c r="P8" s="80">
        <v>5</v>
      </c>
      <c r="Q8" s="64">
        <v>-10700</v>
      </c>
    </row>
    <row r="9" spans="1:17">
      <c r="A9" s="20" t="s">
        <v>4</v>
      </c>
      <c r="B9" s="14">
        <v>1</v>
      </c>
      <c r="C9" s="7">
        <f>IF(B$2=0,0,B9/B$2)</f>
        <v>0.1111111111111111</v>
      </c>
      <c r="E9" s="33" t="s">
        <v>55</v>
      </c>
      <c r="F9" s="30" t="s">
        <v>155</v>
      </c>
      <c r="G9" s="13">
        <v>3</v>
      </c>
      <c r="H9" s="94">
        <f>IF(B$17=0,0,G9/B$17)</f>
        <v>0.14285714285714285</v>
      </c>
      <c r="I9" s="56">
        <v>32</v>
      </c>
      <c r="K9" s="5">
        <v>7</v>
      </c>
      <c r="L9" s="61">
        <v>249.8</v>
      </c>
      <c r="N9" s="77" t="s">
        <v>158</v>
      </c>
      <c r="O9" s="84">
        <f t="shared" si="0"/>
        <v>-1250</v>
      </c>
      <c r="P9" s="81">
        <v>2</v>
      </c>
      <c r="Q9" s="65">
        <v>-2500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58</v>
      </c>
      <c r="F10" s="30" t="s">
        <v>22</v>
      </c>
      <c r="G10" s="13">
        <v>2</v>
      </c>
      <c r="H10" s="94">
        <f>IF(B$17=0,0,G10/B$17)</f>
        <v>9.5238095238095233E-2</v>
      </c>
      <c r="I10" s="56">
        <v>10</v>
      </c>
      <c r="K10" s="5">
        <v>8</v>
      </c>
      <c r="L10" s="61">
        <v>317.39999999999998</v>
      </c>
      <c r="N10" s="10"/>
      <c r="O10" s="88"/>
      <c r="P10" s="72"/>
      <c r="Q10" s="70"/>
    </row>
    <row r="11" spans="1:17">
      <c r="A11" s="20" t="s">
        <v>153</v>
      </c>
      <c r="B11" s="14">
        <f>B7+B8</f>
        <v>6</v>
      </c>
      <c r="C11" s="7">
        <f>IF(B$2=0,0,B11/B$2)</f>
        <v>0.66666666666666663</v>
      </c>
      <c r="E11" s="33" t="s">
        <v>59</v>
      </c>
      <c r="F11" s="30" t="s">
        <v>23</v>
      </c>
      <c r="G11" s="13">
        <v>2</v>
      </c>
      <c r="H11" s="94">
        <f>IF(B$17=0,0,G11/B$17)</f>
        <v>9.5238095238095233E-2</v>
      </c>
      <c r="I11" s="56">
        <v>20</v>
      </c>
      <c r="K11" s="5">
        <v>9</v>
      </c>
      <c r="L11" s="61">
        <v>268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0.1111111111111111</v>
      </c>
      <c r="E12" s="33" t="s">
        <v>183</v>
      </c>
      <c r="F12" s="30" t="s">
        <v>186</v>
      </c>
      <c r="G12" s="13">
        <v>1</v>
      </c>
      <c r="H12" s="94">
        <f>IF(B$17=0,0,G12/B$17)</f>
        <v>4.7619047619047616E-2</v>
      </c>
      <c r="I12" s="56">
        <v>7</v>
      </c>
      <c r="N12" s="75" t="s">
        <v>126</v>
      </c>
      <c r="O12" s="85">
        <f>IF(P12=0,0,Q12/P12)</f>
        <v>35.999999999999993</v>
      </c>
      <c r="P12" s="79">
        <v>4</v>
      </c>
      <c r="Q12" s="67">
        <v>143.99999999999997</v>
      </c>
    </row>
    <row r="13" spans="1:17">
      <c r="A13" s="22" t="s">
        <v>97</v>
      </c>
      <c r="B13" s="15">
        <v>20</v>
      </c>
      <c r="C13" s="11">
        <f>IF(B$3=0,0,B13/B$3)</f>
        <v>0.25641025641025639</v>
      </c>
      <c r="E13" s="33" t="s">
        <v>71</v>
      </c>
      <c r="F13" s="30" t="s">
        <v>35</v>
      </c>
      <c r="G13" s="13">
        <v>1</v>
      </c>
      <c r="H13" s="94">
        <f>IF(B$17=0,0,G13/B$17)</f>
        <v>4.7619047619047616E-2</v>
      </c>
      <c r="I13" s="56">
        <v>9</v>
      </c>
      <c r="N13" s="76" t="s">
        <v>127</v>
      </c>
      <c r="O13" s="86">
        <f>IF(P13=0,0,Q13/P13)</f>
        <v>58.5</v>
      </c>
      <c r="P13" s="80">
        <v>1</v>
      </c>
      <c r="Q13" s="68">
        <v>58.5</v>
      </c>
    </row>
    <row r="14" spans="1:17">
      <c r="A14" s="19" t="s">
        <v>94</v>
      </c>
      <c r="B14" s="13">
        <v>9</v>
      </c>
      <c r="C14" s="6">
        <f>IF(B$3=0,0,B14/B$3)</f>
        <v>0.11538461538461539</v>
      </c>
      <c r="E14" s="33" t="s">
        <v>74</v>
      </c>
      <c r="F14" s="30" t="s">
        <v>38</v>
      </c>
      <c r="G14" s="13">
        <v>1</v>
      </c>
      <c r="H14" s="94">
        <f>IF(B$17=0,0,G14/B$17)</f>
        <v>4.7619047619047616E-2</v>
      </c>
      <c r="I14" s="56">
        <v>12</v>
      </c>
      <c r="N14" s="76" t="s">
        <v>128</v>
      </c>
      <c r="O14" s="86">
        <f>IF(P14=0,0,Q14/P14)</f>
        <v>16.375</v>
      </c>
      <c r="P14" s="80">
        <v>4</v>
      </c>
      <c r="Q14" s="68">
        <v>65.5</v>
      </c>
    </row>
    <row r="15" spans="1:17">
      <c r="A15" s="18" t="s">
        <v>99</v>
      </c>
      <c r="B15" s="12">
        <f>B21</f>
        <v>15</v>
      </c>
      <c r="C15" s="4">
        <f>IF(B$13=0,0,B15/B$13)</f>
        <v>0.75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5</v>
      </c>
      <c r="C16" s="4">
        <f>IF(B$14=0,0,B16/B$14)</f>
        <v>0.55555555555555558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0.26923076923076922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0.12820512820512819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177</v>
      </c>
      <c r="O18" s="85">
        <f t="shared" ref="O18:O30" si="3">IF(P18=0,0,Q18/P18)</f>
        <v>146.4</v>
      </c>
      <c r="P18" s="79">
        <v>1</v>
      </c>
      <c r="Q18" s="67">
        <v>146.4</v>
      </c>
    </row>
    <row r="19" spans="1:17">
      <c r="A19" s="19" t="s">
        <v>12</v>
      </c>
      <c r="B19" s="13">
        <v>9</v>
      </c>
      <c r="C19" s="6">
        <f>IF(B$17=0,0,B19/B$17)</f>
        <v>0.42857142857142855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168</v>
      </c>
      <c r="O19" s="86">
        <f t="shared" si="3"/>
        <v>103.9</v>
      </c>
      <c r="P19" s="80">
        <v>1</v>
      </c>
      <c r="Q19" s="68">
        <v>103.9</v>
      </c>
    </row>
    <row r="20" spans="1:17">
      <c r="A20" s="19" t="s">
        <v>11</v>
      </c>
      <c r="B20" s="13">
        <v>12</v>
      </c>
      <c r="C20" s="6">
        <f>IF(B$17=0,0,B20/B$17)</f>
        <v>0.5714285714285714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199</v>
      </c>
      <c r="O20" s="86">
        <f t="shared" si="3"/>
        <v>101.3</v>
      </c>
      <c r="P20" s="80">
        <v>1</v>
      </c>
      <c r="Q20" s="68">
        <v>101.3</v>
      </c>
    </row>
    <row r="21" spans="1:17">
      <c r="A21" s="19" t="s">
        <v>151</v>
      </c>
      <c r="B21" s="13">
        <v>15</v>
      </c>
      <c r="C21" s="6">
        <f>IF(B$17=0,0,B21/B$17)</f>
        <v>0.7142857142857143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213</v>
      </c>
      <c r="O21" s="86">
        <f t="shared" si="3"/>
        <v>87.5</v>
      </c>
      <c r="P21" s="80">
        <v>1</v>
      </c>
      <c r="Q21" s="68">
        <v>87.5</v>
      </c>
    </row>
    <row r="22" spans="1:17">
      <c r="A22" s="19" t="s">
        <v>149</v>
      </c>
      <c r="B22" s="13">
        <v>5</v>
      </c>
      <c r="C22" s="6">
        <f>IF(B$17=0,0,B22/B$17)</f>
        <v>0.23809523809523808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166</v>
      </c>
      <c r="O22" s="86">
        <f t="shared" si="3"/>
        <v>84.1</v>
      </c>
      <c r="P22" s="80">
        <v>1</v>
      </c>
      <c r="Q22" s="68">
        <v>84.1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179</v>
      </c>
      <c r="O23" s="86">
        <f t="shared" si="3"/>
        <v>78.900000000000006</v>
      </c>
      <c r="P23" s="80">
        <v>2</v>
      </c>
      <c r="Q23" s="68">
        <v>157.80000000000001</v>
      </c>
    </row>
    <row r="24" spans="1:17">
      <c r="A24" s="19" t="s">
        <v>5</v>
      </c>
      <c r="B24" s="16">
        <f>IF(B$17=0,0,C24/B$17)</f>
        <v>7942.8571428571431</v>
      </c>
      <c r="C24" s="8">
        <v>166800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47.8</v>
      </c>
      <c r="P24" s="80">
        <v>1</v>
      </c>
      <c r="Q24" s="68">
        <v>47.8</v>
      </c>
    </row>
    <row r="25" spans="1:17">
      <c r="A25" s="20" t="s">
        <v>133</v>
      </c>
      <c r="B25" s="97">
        <f>IF($B$17-B$16=0,0,C25/($B$17-B$16))</f>
        <v>8118.75</v>
      </c>
      <c r="C25" s="98">
        <v>129900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195</v>
      </c>
      <c r="O25" s="86">
        <f t="shared" si="3"/>
        <v>43.699999999999982</v>
      </c>
      <c r="P25" s="80">
        <v>4</v>
      </c>
      <c r="Q25" s="68">
        <v>174.79999999999993</v>
      </c>
    </row>
    <row r="26" spans="1:17">
      <c r="A26" s="20" t="s">
        <v>134</v>
      </c>
      <c r="B26" s="97">
        <f>IF(B$16=0,0,C26/B$16)</f>
        <v>7380</v>
      </c>
      <c r="C26" s="98">
        <v>36900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38.019999999999996</v>
      </c>
      <c r="P26" s="80">
        <v>5</v>
      </c>
      <c r="Q26" s="68">
        <v>190.1</v>
      </c>
    </row>
    <row r="27" spans="1:17">
      <c r="A27" s="20" t="s">
        <v>132</v>
      </c>
      <c r="B27" s="97">
        <f>IF(B$18=0,0,C27/B$18)</f>
        <v>-5000</v>
      </c>
      <c r="C27" s="98">
        <v>-50000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163</v>
      </c>
      <c r="O27" s="86">
        <f t="shared" si="3"/>
        <v>37.875</v>
      </c>
      <c r="P27" s="80">
        <v>4</v>
      </c>
      <c r="Q27" s="68">
        <v>151.5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216</v>
      </c>
      <c r="O28" s="86">
        <f t="shared" si="3"/>
        <v>33.949999999999996</v>
      </c>
      <c r="P28" s="80">
        <v>2</v>
      </c>
      <c r="Q28" s="68">
        <v>67.899999999999991</v>
      </c>
    </row>
    <row r="29" spans="1:17">
      <c r="A29" s="19" t="s">
        <v>131</v>
      </c>
      <c r="B29" s="13">
        <v>26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164</v>
      </c>
      <c r="O29" s="86">
        <f t="shared" si="3"/>
        <v>-34.833333333333336</v>
      </c>
      <c r="P29" s="80">
        <v>3</v>
      </c>
      <c r="Q29" s="68">
        <v>-104.5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161</v>
      </c>
      <c r="O30" s="86">
        <f t="shared" si="3"/>
        <v>-136.60000000000002</v>
      </c>
      <c r="P30" s="80">
        <v>1</v>
      </c>
      <c r="Q30" s="68">
        <v>-136.60000000000002</v>
      </c>
    </row>
    <row r="31" spans="1:17">
      <c r="A31" s="22" t="s">
        <v>148</v>
      </c>
      <c r="B31" s="116">
        <v>67800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9.5238095238095233E-2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4.7619047619047616E-2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6</v>
      </c>
      <c r="C38" s="6">
        <f t="shared" si="4"/>
        <v>0.2857142857142857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0.19047619047619047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4</v>
      </c>
      <c r="C40" s="6">
        <f t="shared" si="4"/>
        <v>0.19047619047619047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CE1DD3C-6E4C-4D6C-A53E-79D3270E1A67}">
  <sheetPr codeName="Sheet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8</v>
      </c>
      <c r="C2" s="121"/>
      <c r="E2" s="32" t="s">
        <v>60</v>
      </c>
      <c r="F2" s="29" t="s">
        <v>24</v>
      </c>
      <c r="G2" s="12">
        <v>9</v>
      </c>
      <c r="H2" s="93">
        <f>IF(B$17=0,0,G2/B$17)</f>
        <v>0.6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-762.5</v>
      </c>
      <c r="P2" s="79">
        <v>8</v>
      </c>
      <c r="Q2" s="63">
        <v>-6100</v>
      </c>
    </row>
    <row r="3" spans="1:17">
      <c r="A3" s="19" t="s">
        <v>8</v>
      </c>
      <c r="B3" s="122">
        <v>69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0.4</v>
      </c>
      <c r="I3" s="56">
        <v>35</v>
      </c>
      <c r="K3" s="5">
        <v>1</v>
      </c>
      <c r="L3" s="61">
        <v>-25.1</v>
      </c>
      <c r="N3" s="76" t="s">
        <v>104</v>
      </c>
      <c r="O3" s="83">
        <f t="shared" si="0"/>
        <v>-975</v>
      </c>
      <c r="P3" s="80">
        <v>8</v>
      </c>
      <c r="Q3" s="64">
        <v>-7800</v>
      </c>
    </row>
    <row r="4" spans="1:17">
      <c r="A4" s="19" t="s">
        <v>6</v>
      </c>
      <c r="B4" s="124">
        <v>20.300000000000004</v>
      </c>
      <c r="C4" s="125"/>
      <c r="E4" s="33" t="s">
        <v>54</v>
      </c>
      <c r="F4" s="30" t="s">
        <v>20</v>
      </c>
      <c r="G4" s="13">
        <v>6</v>
      </c>
      <c r="H4" s="94">
        <f>IF(B$17=0,0,G4/B$17)</f>
        <v>0.4</v>
      </c>
      <c r="I4" s="56">
        <v>28</v>
      </c>
      <c r="K4" s="5">
        <v>2</v>
      </c>
      <c r="L4" s="61">
        <v>-75.7</v>
      </c>
      <c r="N4" s="76" t="s">
        <v>105</v>
      </c>
      <c r="O4" s="83">
        <f t="shared" si="0"/>
        <v>-312.5</v>
      </c>
      <c r="P4" s="80">
        <v>8</v>
      </c>
      <c r="Q4" s="64">
        <v>-2500</v>
      </c>
    </row>
    <row r="5" spans="1:17">
      <c r="A5" s="19" t="s">
        <v>7</v>
      </c>
      <c r="B5" s="126">
        <f>IF(B$2=0,0,B$4/B$2)</f>
        <v>2.5375000000000005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0.26666666666666666</v>
      </c>
      <c r="I5" s="56">
        <v>20</v>
      </c>
      <c r="K5" s="5">
        <v>3</v>
      </c>
      <c r="L5" s="61">
        <v>-14</v>
      </c>
      <c r="N5" s="76" t="s">
        <v>157</v>
      </c>
      <c r="O5" s="83">
        <f>IF(P5=0,0,Q5/P5)</f>
        <v>-1387.5</v>
      </c>
      <c r="P5" s="80">
        <v>8</v>
      </c>
      <c r="Q5" s="64">
        <v>-11100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0.26666666666666666</v>
      </c>
      <c r="I6" s="56">
        <v>13</v>
      </c>
      <c r="K6" s="5">
        <v>4</v>
      </c>
      <c r="L6" s="61">
        <v>40.700000000000003</v>
      </c>
      <c r="N6" s="76" t="s">
        <v>106</v>
      </c>
      <c r="O6" s="83">
        <f t="shared" ref="O6" si="1">IF(P6=0,0,Q6/P6)</f>
        <v>25</v>
      </c>
      <c r="P6" s="80">
        <v>8</v>
      </c>
      <c r="Q6" s="64">
        <v>200</v>
      </c>
    </row>
    <row r="7" spans="1:17">
      <c r="A7" s="19" t="s">
        <v>2</v>
      </c>
      <c r="B7" s="13">
        <v>3</v>
      </c>
      <c r="C7" s="6">
        <f t="shared" ref="C7:C12" si="2">IF(B$2=0,0,B7/B$2)</f>
        <v>0.375</v>
      </c>
      <c r="E7" s="33" t="s">
        <v>184</v>
      </c>
      <c r="F7" s="30" t="s">
        <v>187</v>
      </c>
      <c r="G7" s="13">
        <v>4</v>
      </c>
      <c r="H7" s="94">
        <f>IF(B$17=0,0,G7/B$17)</f>
        <v>0.26666666666666666</v>
      </c>
      <c r="I7" s="56">
        <v>36</v>
      </c>
      <c r="K7" s="5">
        <v>5</v>
      </c>
      <c r="L7" s="61">
        <v>97</v>
      </c>
      <c r="N7" s="76" t="s">
        <v>107</v>
      </c>
      <c r="O7" s="83">
        <f t="shared" si="0"/>
        <v>2957.1428571428573</v>
      </c>
      <c r="P7" s="80">
        <v>7</v>
      </c>
      <c r="Q7" s="64">
        <v>20700</v>
      </c>
    </row>
    <row r="8" spans="1:17">
      <c r="A8" s="19" t="s">
        <v>3</v>
      </c>
      <c r="B8" s="13">
        <v>1</v>
      </c>
      <c r="C8" s="6">
        <f>IF(B$2=0,0,B8/B$2)</f>
        <v>0.125</v>
      </c>
      <c r="E8" s="33" t="s">
        <v>59</v>
      </c>
      <c r="F8" s="30" t="s">
        <v>23</v>
      </c>
      <c r="G8" s="13">
        <v>3</v>
      </c>
      <c r="H8" s="94">
        <f>IF(B$17=0,0,G8/B$17)</f>
        <v>0.2</v>
      </c>
      <c r="I8" s="56">
        <v>11</v>
      </c>
      <c r="K8" s="5">
        <v>6</v>
      </c>
      <c r="L8" s="61">
        <v>50.2</v>
      </c>
      <c r="N8" s="76" t="s">
        <v>108</v>
      </c>
      <c r="O8" s="83">
        <f t="shared" si="0"/>
        <v>533.33333333333337</v>
      </c>
      <c r="P8" s="80">
        <v>6</v>
      </c>
      <c r="Q8" s="64">
        <v>3200</v>
      </c>
    </row>
    <row r="9" spans="1:17">
      <c r="A9" s="20" t="s">
        <v>4</v>
      </c>
      <c r="B9" s="14">
        <v>1</v>
      </c>
      <c r="C9" s="7">
        <f>IF(B$2=0,0,B9/B$2)</f>
        <v>0.125</v>
      </c>
      <c r="E9" s="33" t="s">
        <v>71</v>
      </c>
      <c r="F9" s="30" t="s">
        <v>35</v>
      </c>
      <c r="G9" s="13">
        <v>3</v>
      </c>
      <c r="H9" s="94">
        <f>IF(B$17=0,0,G9/B$17)</f>
        <v>0.2</v>
      </c>
      <c r="I9" s="56">
        <v>3</v>
      </c>
      <c r="K9" s="5">
        <v>7</v>
      </c>
      <c r="L9" s="61">
        <v>59.800000000000004</v>
      </c>
      <c r="N9" s="77" t="s">
        <v>158</v>
      </c>
      <c r="O9" s="84">
        <f t="shared" si="0"/>
        <v>1233.3333333333333</v>
      </c>
      <c r="P9" s="81">
        <v>3</v>
      </c>
      <c r="Q9" s="65">
        <v>3700</v>
      </c>
    </row>
    <row r="10" spans="1:17">
      <c r="A10" s="20" t="s">
        <v>152</v>
      </c>
      <c r="B10" s="14">
        <v>3</v>
      </c>
      <c r="C10" s="7">
        <f>IF(B$2=0,0,B10/B$2)</f>
        <v>0.375</v>
      </c>
      <c r="E10" s="33" t="s">
        <v>55</v>
      </c>
      <c r="F10" s="30" t="s">
        <v>155</v>
      </c>
      <c r="G10" s="13">
        <v>2</v>
      </c>
      <c r="H10" s="94">
        <f>IF(B$17=0,0,G10/B$17)</f>
        <v>0.13333333333333333</v>
      </c>
      <c r="I10" s="56">
        <v>34</v>
      </c>
      <c r="K10" s="5">
        <v>8</v>
      </c>
      <c r="L10" s="61">
        <v>20.300000000000004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4</v>
      </c>
      <c r="C11" s="7">
        <f>IF(B$2=0,0,B11/B$2)</f>
        <v>0.5</v>
      </c>
      <c r="E11" s="33" t="s">
        <v>182</v>
      </c>
      <c r="F11" s="30" t="s">
        <v>19</v>
      </c>
      <c r="G11" s="13">
        <v>1</v>
      </c>
      <c r="H11" s="94">
        <f>IF(B$17=0,0,G11/B$17)</f>
        <v>6.6666666666666666E-2</v>
      </c>
      <c r="I11" s="56">
        <v>21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67</v>
      </c>
      <c r="F12" s="30" t="s">
        <v>31</v>
      </c>
      <c r="G12" s="13">
        <v>1</v>
      </c>
      <c r="H12" s="94">
        <f>IF(B$17=0,0,G12/B$17)</f>
        <v>6.6666666666666666E-2</v>
      </c>
      <c r="I12" s="56">
        <v>3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14</v>
      </c>
      <c r="C13" s="11">
        <f>IF(B$3=0,0,B13/B$3)</f>
        <v>0.20289855072463769</v>
      </c>
      <c r="E13" s="33" t="s">
        <v>72</v>
      </c>
      <c r="F13" s="30" t="s">
        <v>36</v>
      </c>
      <c r="G13" s="13">
        <v>1</v>
      </c>
      <c r="H13" s="94">
        <f>IF(B$17=0,0,G13/B$17)</f>
        <v>6.6666666666666666E-2</v>
      </c>
      <c r="I13" s="56">
        <v>1</v>
      </c>
      <c r="N13" s="76" t="s">
        <v>127</v>
      </c>
      <c r="O13" s="86">
        <f>IF(P13=0,0,Q13/P13)</f>
        <v>61.7</v>
      </c>
      <c r="P13" s="80">
        <v>1</v>
      </c>
      <c r="Q13" s="68">
        <v>61.7</v>
      </c>
    </row>
    <row r="14" spans="1:17">
      <c r="A14" s="19" t="s">
        <v>94</v>
      </c>
      <c r="B14" s="13">
        <v>22</v>
      </c>
      <c r="C14" s="6">
        <f>IF(B$3=0,0,B14/B$3)</f>
        <v>0.3188405797101449</v>
      </c>
      <c r="E14" s="33" t="s">
        <v>74</v>
      </c>
      <c r="F14" s="30" t="s">
        <v>38</v>
      </c>
      <c r="G14" s="13">
        <v>1</v>
      </c>
      <c r="H14" s="94">
        <f>IF(B$17=0,0,G14/B$17)</f>
        <v>6.6666666666666666E-2</v>
      </c>
      <c r="I14" s="56">
        <v>6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7</v>
      </c>
      <c r="C15" s="4">
        <f>IF(B$13=0,0,B15/B$13)</f>
        <v>0.5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N15" s="77" t="s">
        <v>159</v>
      </c>
      <c r="O15" s="87">
        <f>IF(P15=0,0,Q15/P15)</f>
        <v>28.633333333333336</v>
      </c>
      <c r="P15" s="81">
        <v>3</v>
      </c>
      <c r="Q15" s="69">
        <v>85.9</v>
      </c>
    </row>
    <row r="16" spans="1:17">
      <c r="A16" s="18" t="s">
        <v>100</v>
      </c>
      <c r="B16" s="12">
        <f>B22</f>
        <v>7</v>
      </c>
      <c r="C16" s="4">
        <f>IF(B$14=0,0,B16/B$14)</f>
        <v>0.31818181818181818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0.21739130434782608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8</v>
      </c>
      <c r="C18" s="6">
        <f>IF(B$3=0,0,B18/B$3)</f>
        <v>0.11594202898550725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168</v>
      </c>
      <c r="O18" s="85">
        <f t="shared" ref="O18:O26" si="3">IF(P18=0,0,Q18/P18)</f>
        <v>92.550000000000011</v>
      </c>
      <c r="P18" s="79">
        <v>4</v>
      </c>
      <c r="Q18" s="67">
        <v>370.20000000000005</v>
      </c>
    </row>
    <row r="19" spans="1:17">
      <c r="A19" s="19" t="s">
        <v>12</v>
      </c>
      <c r="B19" s="13">
        <v>9</v>
      </c>
      <c r="C19" s="6">
        <f>IF(B$17=0,0,B19/B$17)</f>
        <v>0.6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30.9</v>
      </c>
      <c r="P19" s="80">
        <v>1</v>
      </c>
      <c r="Q19" s="68">
        <v>30.9</v>
      </c>
    </row>
    <row r="20" spans="1:17">
      <c r="A20" s="19" t="s">
        <v>11</v>
      </c>
      <c r="B20" s="13">
        <v>6</v>
      </c>
      <c r="C20" s="6">
        <f>IF(B$17=0,0,B20/B$17)</f>
        <v>0.4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191</v>
      </c>
      <c r="O20" s="86">
        <f t="shared" si="3"/>
        <v>14.475</v>
      </c>
      <c r="P20" s="80">
        <v>4</v>
      </c>
      <c r="Q20" s="68">
        <v>57.9</v>
      </c>
    </row>
    <row r="21" spans="1:17">
      <c r="A21" s="19" t="s">
        <v>151</v>
      </c>
      <c r="B21" s="13">
        <v>7</v>
      </c>
      <c r="C21" s="6">
        <f>IF(B$17=0,0,B21/B$17)</f>
        <v>0.46666666666666667</v>
      </c>
      <c r="E21" s="33" t="s">
        <v>66</v>
      </c>
      <c r="F21" s="30" t="s">
        <v>30</v>
      </c>
      <c r="G21" s="13">
        <v>0</v>
      </c>
      <c r="H21" s="94">
        <f>IF(B$17=0,0,G21/B$17)</f>
        <v>0</v>
      </c>
      <c r="I21" s="56">
        <v>14</v>
      </c>
      <c r="N21" s="76" t="s">
        <v>164</v>
      </c>
      <c r="O21" s="86">
        <f t="shared" si="3"/>
        <v>-12.474999999999993</v>
      </c>
      <c r="P21" s="80">
        <v>4</v>
      </c>
      <c r="Q21" s="68">
        <v>-49.89999999999997</v>
      </c>
    </row>
    <row r="22" spans="1:17">
      <c r="A22" s="19" t="s">
        <v>149</v>
      </c>
      <c r="B22" s="13">
        <v>7</v>
      </c>
      <c r="C22" s="6">
        <f>IF(B$17=0,0,B22/B$17)</f>
        <v>0.46666666666666667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203</v>
      </c>
      <c r="O22" s="86">
        <f t="shared" si="3"/>
        <v>-22.3</v>
      </c>
      <c r="P22" s="80">
        <v>1</v>
      </c>
      <c r="Q22" s="68">
        <v>-22.3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161</v>
      </c>
      <c r="O23" s="86">
        <f t="shared" si="3"/>
        <v>-22.45</v>
      </c>
      <c r="P23" s="80">
        <v>2</v>
      </c>
      <c r="Q23" s="68">
        <v>-44.9</v>
      </c>
    </row>
    <row r="24" spans="1:17">
      <c r="A24" s="19" t="s">
        <v>5</v>
      </c>
      <c r="B24" s="16">
        <f>IF(B$17=0,0,C24/B$17)</f>
        <v>5993.333333333333</v>
      </c>
      <c r="C24" s="8">
        <v>89900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179</v>
      </c>
      <c r="O24" s="86">
        <f t="shared" si="3"/>
        <v>-24.4</v>
      </c>
      <c r="P24" s="80">
        <v>1</v>
      </c>
      <c r="Q24" s="68">
        <v>-24.4</v>
      </c>
    </row>
    <row r="25" spans="1:17">
      <c r="A25" s="20" t="s">
        <v>133</v>
      </c>
      <c r="B25" s="97">
        <f>IF($B$17-B$16=0,0,C25/($B$17-B$16))</f>
        <v>6562.5</v>
      </c>
      <c r="C25" s="98">
        <v>52500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-24.933333333333337</v>
      </c>
      <c r="P25" s="80">
        <v>3</v>
      </c>
      <c r="Q25" s="68">
        <v>-74.800000000000011</v>
      </c>
    </row>
    <row r="26" spans="1:17">
      <c r="A26" s="20" t="s">
        <v>134</v>
      </c>
      <c r="B26" s="97">
        <f>IF(B$16=0,0,C26/B$16)</f>
        <v>5342.8571428571431</v>
      </c>
      <c r="C26" s="98">
        <v>37400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162</v>
      </c>
      <c r="O26" s="86">
        <f t="shared" si="3"/>
        <v>-37.875</v>
      </c>
      <c r="P26" s="80">
        <v>4</v>
      </c>
      <c r="Q26" s="68">
        <v>-151.5</v>
      </c>
    </row>
    <row r="27" spans="1:17">
      <c r="A27" s="20" t="s">
        <v>132</v>
      </c>
      <c r="B27" s="97">
        <f>IF(B$18=0,0,C27/B$18)</f>
        <v>-7212.5</v>
      </c>
      <c r="C27" s="98">
        <v>-57700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16</v>
      </c>
      <c r="C29" s="96">
        <v>1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6</v>
      </c>
      <c r="C36" s="6">
        <f t="shared" si="4"/>
        <v>0.4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6.6666666666666666E-2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0ED37CC-9555-4D05-8816-9DA6086DD36E}">
  <sheetPr codeName="Sheet9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72</v>
      </c>
      <c r="H2" s="93">
        <f>IF(B$17=0,0,G2/B$17)</f>
        <v>0.8571428571428571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51</v>
      </c>
      <c r="Q2" s="63">
        <v>45900</v>
      </c>
    </row>
    <row r="3" spans="1:17">
      <c r="A3" s="19" t="s">
        <v>8</v>
      </c>
      <c r="B3" s="122">
        <v>382</v>
      </c>
      <c r="C3" s="123"/>
      <c r="E3" s="33" t="s">
        <v>184</v>
      </c>
      <c r="F3" s="30" t="s">
        <v>187</v>
      </c>
      <c r="G3" s="13">
        <v>58</v>
      </c>
      <c r="H3" s="94">
        <f>IF(B$17=0,0,G3/B$17)</f>
        <v>0.69047619047619047</v>
      </c>
      <c r="I3" s="56">
        <v>3</v>
      </c>
      <c r="K3" s="5">
        <v>1</v>
      </c>
      <c r="L3" s="61">
        <v>-14.2</v>
      </c>
      <c r="N3" s="76" t="s">
        <v>104</v>
      </c>
      <c r="O3" s="83">
        <f t="shared" si="0"/>
        <v>1378.4313725490197</v>
      </c>
      <c r="P3" s="80">
        <v>51</v>
      </c>
      <c r="Q3" s="64">
        <v>70300</v>
      </c>
    </row>
    <row r="4" spans="1:17">
      <c r="A4" s="19" t="s">
        <v>6</v>
      </c>
      <c r="B4" s="124">
        <v>689.7</v>
      </c>
      <c r="C4" s="125"/>
      <c r="E4" s="33" t="s">
        <v>181</v>
      </c>
      <c r="F4" s="30" t="s">
        <v>156</v>
      </c>
      <c r="G4" s="13">
        <v>38</v>
      </c>
      <c r="H4" s="94">
        <f>IF(B$17=0,0,G4/B$17)</f>
        <v>0.45238095238095238</v>
      </c>
      <c r="I4" s="56">
        <v>32</v>
      </c>
      <c r="K4" s="5">
        <v>2</v>
      </c>
      <c r="L4" s="61">
        <v>0.60000000000000142</v>
      </c>
      <c r="N4" s="76" t="s">
        <v>105</v>
      </c>
      <c r="O4" s="83">
        <f t="shared" si="0"/>
        <v>1324</v>
      </c>
      <c r="P4" s="80">
        <v>50</v>
      </c>
      <c r="Q4" s="64">
        <v>66200</v>
      </c>
    </row>
    <row r="5" spans="1:17">
      <c r="A5" s="19" t="s">
        <v>7</v>
      </c>
      <c r="B5" s="126">
        <f>IF(B$2=0,0,B$4/B$2)</f>
        <v>13.523529411764708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0.33333333333333331</v>
      </c>
      <c r="I5" s="56">
        <v>27</v>
      </c>
      <c r="K5" s="5">
        <v>3</v>
      </c>
      <c r="L5" s="61">
        <v>-32.299999999999997</v>
      </c>
      <c r="N5" s="76" t="s">
        <v>157</v>
      </c>
      <c r="O5" s="83">
        <f>IF(P5=0,0,Q5/P5)</f>
        <v>381.81818181818181</v>
      </c>
      <c r="P5" s="80">
        <v>44</v>
      </c>
      <c r="Q5" s="64">
        <v>16800</v>
      </c>
    </row>
    <row r="6" spans="1:17">
      <c r="A6" s="19" t="s">
        <v>1</v>
      </c>
      <c r="B6" s="128">
        <f>IF(B$2=0,0,(B$7*1+B$8*2+B$9*3+B$10*4)/B$2)</f>
        <v>2.1372549019607843</v>
      </c>
      <c r="C6" s="129"/>
      <c r="E6" s="33" t="s">
        <v>57</v>
      </c>
      <c r="F6" s="30" t="s">
        <v>21</v>
      </c>
      <c r="G6" s="13">
        <v>24</v>
      </c>
      <c r="H6" s="94">
        <f>IF(B$17=0,0,G6/B$17)</f>
        <v>0.2857142857142857</v>
      </c>
      <c r="I6" s="56">
        <v>11</v>
      </c>
      <c r="K6" s="5">
        <v>4</v>
      </c>
      <c r="L6" s="61">
        <v>-23.999999999999996</v>
      </c>
      <c r="N6" s="76" t="s">
        <v>106</v>
      </c>
      <c r="O6" s="83">
        <f t="shared" ref="O6" si="1">IF(P6=0,0,Q6/P6)</f>
        <v>961.29032258064512</v>
      </c>
      <c r="P6" s="80">
        <v>31</v>
      </c>
      <c r="Q6" s="64">
        <v>29800</v>
      </c>
    </row>
    <row r="7" spans="1:17">
      <c r="A7" s="19" t="s">
        <v>2</v>
      </c>
      <c r="B7" s="13">
        <v>18</v>
      </c>
      <c r="C7" s="6">
        <f t="shared" ref="C7:C12" si="2">IF(B$2=0,0,B7/B$2)</f>
        <v>0.35294117647058826</v>
      </c>
      <c r="E7" s="33" t="s">
        <v>59</v>
      </c>
      <c r="F7" s="30" t="s">
        <v>23</v>
      </c>
      <c r="G7" s="13">
        <v>21</v>
      </c>
      <c r="H7" s="94">
        <f>IF(B$17=0,0,G7/B$17)</f>
        <v>0.25</v>
      </c>
      <c r="I7" s="56">
        <v>5</v>
      </c>
      <c r="K7" s="5">
        <v>5</v>
      </c>
      <c r="L7" s="61">
        <v>-39</v>
      </c>
      <c r="N7" s="76" t="s">
        <v>107</v>
      </c>
      <c r="O7" s="83">
        <f t="shared" si="0"/>
        <v>1342.8571428571429</v>
      </c>
      <c r="P7" s="80">
        <v>21</v>
      </c>
      <c r="Q7" s="64">
        <v>28200</v>
      </c>
    </row>
    <row r="8" spans="1:17">
      <c r="A8" s="19" t="s">
        <v>3</v>
      </c>
      <c r="B8" s="13">
        <v>16</v>
      </c>
      <c r="C8" s="6">
        <f>IF(B$2=0,0,B8/B$2)</f>
        <v>0.31372549019607843</v>
      </c>
      <c r="E8" s="33" t="s">
        <v>55</v>
      </c>
      <c r="F8" s="30" t="s">
        <v>155</v>
      </c>
      <c r="G8" s="13">
        <v>20</v>
      </c>
      <c r="H8" s="94">
        <f>IF(B$17=0,0,G8/B$17)</f>
        <v>0.23809523809523808</v>
      </c>
      <c r="I8" s="56">
        <v>15</v>
      </c>
      <c r="K8" s="5">
        <v>6</v>
      </c>
      <c r="L8" s="61">
        <v>43.8</v>
      </c>
      <c r="N8" s="76" t="s">
        <v>108</v>
      </c>
      <c r="O8" s="83">
        <f t="shared" si="0"/>
        <v>1066.6666666666667</v>
      </c>
      <c r="P8" s="80">
        <v>15</v>
      </c>
      <c r="Q8" s="64">
        <v>16000</v>
      </c>
    </row>
    <row r="9" spans="1:17">
      <c r="A9" s="20" t="s">
        <v>4</v>
      </c>
      <c r="B9" s="14">
        <v>9</v>
      </c>
      <c r="C9" s="7">
        <f>IF(B$2=0,0,B9/B$2)</f>
        <v>0.17647058823529413</v>
      </c>
      <c r="E9" s="33" t="s">
        <v>56</v>
      </c>
      <c r="F9" s="30" t="s">
        <v>185</v>
      </c>
      <c r="G9" s="13">
        <v>14</v>
      </c>
      <c r="H9" s="94">
        <f>IF(B$17=0,0,G9/B$17)</f>
        <v>0.16666666666666666</v>
      </c>
      <c r="I9" s="56">
        <v>35</v>
      </c>
      <c r="K9" s="5">
        <v>7</v>
      </c>
      <c r="L9" s="61">
        <v>95.1</v>
      </c>
      <c r="N9" s="77" t="s">
        <v>158</v>
      </c>
      <c r="O9" s="84">
        <f t="shared" si="0"/>
        <v>-1520</v>
      </c>
      <c r="P9" s="81">
        <v>5</v>
      </c>
      <c r="Q9" s="65">
        <v>-7600</v>
      </c>
    </row>
    <row r="10" spans="1:17">
      <c r="A10" s="20" t="s">
        <v>152</v>
      </c>
      <c r="B10" s="14">
        <v>8</v>
      </c>
      <c r="C10" s="7">
        <f>IF(B$2=0,0,B10/B$2)</f>
        <v>0.15686274509803921</v>
      </c>
      <c r="E10" s="33" t="s">
        <v>58</v>
      </c>
      <c r="F10" s="30" t="s">
        <v>22</v>
      </c>
      <c r="G10" s="13">
        <v>8</v>
      </c>
      <c r="H10" s="94">
        <f>IF(B$17=0,0,G10/B$17)</f>
        <v>9.5238095238095233E-2</v>
      </c>
      <c r="I10" s="56">
        <v>10</v>
      </c>
      <c r="K10" s="5">
        <v>8</v>
      </c>
      <c r="L10" s="61">
        <v>77.399999999999991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34</v>
      </c>
      <c r="C11" s="7">
        <f>IF(B$2=0,0,B11/B$2)</f>
        <v>0.66666666666666663</v>
      </c>
      <c r="E11" s="33" t="s">
        <v>182</v>
      </c>
      <c r="F11" s="30" t="s">
        <v>19</v>
      </c>
      <c r="G11" s="13">
        <v>7</v>
      </c>
      <c r="H11" s="94">
        <f>IF(B$17=0,0,G11/B$17)</f>
        <v>8.3333333333333329E-2</v>
      </c>
      <c r="I11" s="56">
        <v>19</v>
      </c>
      <c r="K11" s="5">
        <v>9</v>
      </c>
      <c r="L11" s="61">
        <v>65.899999999999991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1.9607843137254902E-2</v>
      </c>
      <c r="E12" s="33" t="s">
        <v>77</v>
      </c>
      <c r="F12" s="30" t="s">
        <v>41</v>
      </c>
      <c r="G12" s="13">
        <v>7</v>
      </c>
      <c r="H12" s="94">
        <f>IF(B$17=0,0,G12/B$17)</f>
        <v>8.3333333333333329E-2</v>
      </c>
      <c r="I12" s="56">
        <v>9</v>
      </c>
      <c r="K12" s="5">
        <v>10</v>
      </c>
      <c r="L12" s="61">
        <v>88.5</v>
      </c>
      <c r="N12" s="75" t="s">
        <v>126</v>
      </c>
      <c r="O12" s="85">
        <f>IF(P12=0,0,Q12/P12)</f>
        <v>18.930769230769236</v>
      </c>
      <c r="P12" s="79">
        <v>13</v>
      </c>
      <c r="Q12" s="67">
        <v>246.10000000000005</v>
      </c>
    </row>
    <row r="13" spans="1:17">
      <c r="A13" s="22" t="s">
        <v>97</v>
      </c>
      <c r="B13" s="15">
        <v>62</v>
      </c>
      <c r="C13" s="11">
        <f>IF(B$3=0,0,B13/B$3)</f>
        <v>0.16230366492146597</v>
      </c>
      <c r="E13" s="33" t="s">
        <v>62</v>
      </c>
      <c r="F13" s="30" t="s">
        <v>26</v>
      </c>
      <c r="G13" s="13">
        <v>1</v>
      </c>
      <c r="H13" s="94">
        <f>IF(B$17=0,0,G13/B$17)</f>
        <v>1.1904761904761904E-2</v>
      </c>
      <c r="I13" s="56">
        <v>4</v>
      </c>
      <c r="K13" s="5">
        <v>11</v>
      </c>
      <c r="L13" s="61">
        <v>44</v>
      </c>
      <c r="N13" s="76" t="s">
        <v>127</v>
      </c>
      <c r="O13" s="86">
        <f>IF(P13=0,0,Q13/P13)</f>
        <v>10.674999999999999</v>
      </c>
      <c r="P13" s="80">
        <v>8</v>
      </c>
      <c r="Q13" s="68">
        <v>85.399999999999991</v>
      </c>
    </row>
    <row r="14" spans="1:17">
      <c r="A14" s="19" t="s">
        <v>94</v>
      </c>
      <c r="B14" s="13">
        <v>78</v>
      </c>
      <c r="C14" s="6">
        <f>IF(B$3=0,0,B14/B$3)</f>
        <v>0.20418848167539266</v>
      </c>
      <c r="E14" s="33" t="s">
        <v>66</v>
      </c>
      <c r="F14" s="30" t="s">
        <v>30</v>
      </c>
      <c r="G14" s="13">
        <v>1</v>
      </c>
      <c r="H14" s="94">
        <f>IF(B$17=0,0,G14/B$17)</f>
        <v>1.1904761904761904E-2</v>
      </c>
      <c r="I14" s="56">
        <v>13</v>
      </c>
      <c r="K14" s="5">
        <v>12</v>
      </c>
      <c r="L14" s="61">
        <v>97.9</v>
      </c>
      <c r="N14" s="76" t="s">
        <v>128</v>
      </c>
      <c r="O14" s="86">
        <f>IF(P14=0,0,Q14/P14)</f>
        <v>3.7199999999999989</v>
      </c>
      <c r="P14" s="80">
        <v>10</v>
      </c>
      <c r="Q14" s="68">
        <v>37.199999999999989</v>
      </c>
    </row>
    <row r="15" spans="1:17">
      <c r="A15" s="18" t="s">
        <v>99</v>
      </c>
      <c r="B15" s="12">
        <f>B21</f>
        <v>38</v>
      </c>
      <c r="C15" s="4">
        <f>IF(B$13=0,0,B15/B$13)</f>
        <v>0.61290322580645162</v>
      </c>
      <c r="E15" s="33" t="s">
        <v>183</v>
      </c>
      <c r="F15" s="30" t="s">
        <v>186</v>
      </c>
      <c r="G15" s="13">
        <v>1</v>
      </c>
      <c r="H15" s="94">
        <f>IF(B$17=0,0,G15/B$17)</f>
        <v>1.1904761904761904E-2</v>
      </c>
      <c r="I15" s="56">
        <v>16</v>
      </c>
      <c r="K15" s="5">
        <v>13</v>
      </c>
      <c r="L15" s="61">
        <v>168.9</v>
      </c>
      <c r="N15" s="77" t="s">
        <v>159</v>
      </c>
      <c r="O15" s="87">
        <f>IF(P15=0,0,Q15/P15)</f>
        <v>16.05</v>
      </c>
      <c r="P15" s="81">
        <v>20</v>
      </c>
      <c r="Q15" s="69">
        <v>321</v>
      </c>
    </row>
    <row r="16" spans="1:17">
      <c r="A16" s="18" t="s">
        <v>100</v>
      </c>
      <c r="B16" s="12">
        <f>B22</f>
        <v>29</v>
      </c>
      <c r="C16" s="4">
        <f>IF(B$14=0,0,B16/B$14)</f>
        <v>0.37179487179487181</v>
      </c>
      <c r="E16" s="33" t="s">
        <v>68</v>
      </c>
      <c r="F16" s="30" t="s">
        <v>32</v>
      </c>
      <c r="G16" s="13">
        <v>1</v>
      </c>
      <c r="H16" s="94">
        <f>IF(B$17=0,0,G16/B$17)</f>
        <v>1.1904761904761904E-2</v>
      </c>
      <c r="I16" s="56">
        <v>1</v>
      </c>
      <c r="K16" s="5">
        <v>14</v>
      </c>
      <c r="L16" s="61">
        <v>181.4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84</v>
      </c>
      <c r="C17" s="4">
        <f>IF(B$3=0,0,B17/B$3)</f>
        <v>0.21989528795811519</v>
      </c>
      <c r="E17" s="33" t="s">
        <v>69</v>
      </c>
      <c r="F17" s="30" t="s">
        <v>33</v>
      </c>
      <c r="G17" s="13">
        <v>1</v>
      </c>
      <c r="H17" s="94">
        <f>IF(B$17=0,0,G17/B$17)</f>
        <v>1.1904761904761904E-2</v>
      </c>
      <c r="I17" s="56">
        <v>8</v>
      </c>
      <c r="K17" s="5">
        <v>15</v>
      </c>
      <c r="L17" s="61">
        <v>233.9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35</v>
      </c>
      <c r="C18" s="6">
        <f>IF(B$3=0,0,B18/B$3)</f>
        <v>9.1623036649214659E-2</v>
      </c>
      <c r="E18" s="33" t="s">
        <v>71</v>
      </c>
      <c r="F18" s="30" t="s">
        <v>35</v>
      </c>
      <c r="G18" s="13">
        <v>1</v>
      </c>
      <c r="H18" s="94">
        <f>IF(B$17=0,0,G18/B$17)</f>
        <v>1.1904761904761904E-2</v>
      </c>
      <c r="I18" s="56">
        <v>14</v>
      </c>
      <c r="K18" s="5">
        <v>16</v>
      </c>
      <c r="L18" s="61">
        <v>290.89999999999998</v>
      </c>
      <c r="N18" s="75" t="s">
        <v>208</v>
      </c>
      <c r="O18" s="85">
        <f t="shared" ref="O18:O52" si="3">IF(P18=0,0,Q18/P18)</f>
        <v>123.2</v>
      </c>
      <c r="P18" s="79">
        <v>1</v>
      </c>
      <c r="Q18" s="67">
        <v>123.2</v>
      </c>
    </row>
    <row r="19" spans="1:17">
      <c r="A19" s="19" t="s">
        <v>12</v>
      </c>
      <c r="B19" s="13">
        <v>21</v>
      </c>
      <c r="C19" s="6">
        <f>IF(B$17=0,0,B19/B$17)</f>
        <v>0.25</v>
      </c>
      <c r="E19" s="33" t="s">
        <v>74</v>
      </c>
      <c r="F19" s="30" t="s">
        <v>38</v>
      </c>
      <c r="G19" s="13">
        <v>1</v>
      </c>
      <c r="H19" s="94">
        <f>IF(B$17=0,0,G19/B$17)</f>
        <v>1.1904761904761904E-2</v>
      </c>
      <c r="I19" s="56">
        <v>17</v>
      </c>
      <c r="K19" s="5">
        <v>17</v>
      </c>
      <c r="L19" s="61">
        <v>344</v>
      </c>
      <c r="N19" s="76" t="s">
        <v>202</v>
      </c>
      <c r="O19" s="86">
        <f t="shared" si="3"/>
        <v>115.4</v>
      </c>
      <c r="P19" s="80">
        <v>2</v>
      </c>
      <c r="Q19" s="68">
        <v>230.8</v>
      </c>
    </row>
    <row r="20" spans="1:17">
      <c r="A20" s="19" t="s">
        <v>11</v>
      </c>
      <c r="B20" s="13">
        <v>63</v>
      </c>
      <c r="C20" s="6">
        <f>IF(B$17=0,0,B20/B$17)</f>
        <v>0.75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333.8</v>
      </c>
      <c r="N20" s="76" t="s">
        <v>277</v>
      </c>
      <c r="O20" s="86">
        <f t="shared" si="3"/>
        <v>105.7</v>
      </c>
      <c r="P20" s="80">
        <v>1</v>
      </c>
      <c r="Q20" s="68">
        <v>105.7</v>
      </c>
    </row>
    <row r="21" spans="1:17">
      <c r="A21" s="19" t="s">
        <v>151</v>
      </c>
      <c r="B21" s="13">
        <v>38</v>
      </c>
      <c r="C21" s="6">
        <f>IF(B$17=0,0,B21/B$17)</f>
        <v>0.45238095238095238</v>
      </c>
      <c r="E21" s="33" t="s">
        <v>63</v>
      </c>
      <c r="F21" s="30" t="s">
        <v>27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406.70000000000005</v>
      </c>
      <c r="N21" s="76" t="s">
        <v>203</v>
      </c>
      <c r="O21" s="86">
        <f t="shared" si="3"/>
        <v>83.225000000000009</v>
      </c>
      <c r="P21" s="80">
        <v>4</v>
      </c>
      <c r="Q21" s="68">
        <v>332.90000000000003</v>
      </c>
    </row>
    <row r="22" spans="1:17">
      <c r="A22" s="19" t="s">
        <v>149</v>
      </c>
      <c r="B22" s="13">
        <v>29</v>
      </c>
      <c r="C22" s="6">
        <f>IF(B$17=0,0,B22/B$17)</f>
        <v>0.34523809523809523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418.30000000000007</v>
      </c>
      <c r="N22" s="76" t="s">
        <v>227</v>
      </c>
      <c r="O22" s="86">
        <f t="shared" si="3"/>
        <v>68.55</v>
      </c>
      <c r="P22" s="80">
        <v>2</v>
      </c>
      <c r="Q22" s="68">
        <v>137.1</v>
      </c>
    </row>
    <row r="23" spans="1:17">
      <c r="A23" s="19" t="s">
        <v>150</v>
      </c>
      <c r="B23" s="13">
        <v>17</v>
      </c>
      <c r="C23" s="6">
        <f>IF(B$17=0,0,B23/B$17)</f>
        <v>0.20238095238095238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470.30000000000007</v>
      </c>
      <c r="N23" s="76" t="s">
        <v>215</v>
      </c>
      <c r="O23" s="86">
        <f t="shared" si="3"/>
        <v>66.400000000000006</v>
      </c>
      <c r="P23" s="80">
        <v>1</v>
      </c>
      <c r="Q23" s="68">
        <v>66.400000000000006</v>
      </c>
    </row>
    <row r="24" spans="1:17">
      <c r="A24" s="19" t="s">
        <v>5</v>
      </c>
      <c r="B24" s="16">
        <f>IF(B$17=0,0,C24/B$17)</f>
        <v>7544.0476190476193</v>
      </c>
      <c r="C24" s="8">
        <v>633700</v>
      </c>
      <c r="E24" s="33" t="s">
        <v>67</v>
      </c>
      <c r="F24" s="30" t="s">
        <v>31</v>
      </c>
      <c r="G24" s="13">
        <v>0</v>
      </c>
      <c r="H24" s="94">
        <f>IF(B$17=0,0,G24/B$17)</f>
        <v>0</v>
      </c>
      <c r="I24" s="56">
        <v>11</v>
      </c>
      <c r="K24" s="5">
        <v>22</v>
      </c>
      <c r="L24" s="61">
        <v>422.90000000000009</v>
      </c>
      <c r="N24" s="76" t="s">
        <v>244</v>
      </c>
      <c r="O24" s="86">
        <f t="shared" si="3"/>
        <v>60.3</v>
      </c>
      <c r="P24" s="80">
        <v>1</v>
      </c>
      <c r="Q24" s="68">
        <v>60.3</v>
      </c>
    </row>
    <row r="25" spans="1:17">
      <c r="A25" s="20" t="s">
        <v>133</v>
      </c>
      <c r="B25" s="97">
        <f>IF($B$17-B$16=0,0,C25/($B$17-B$16))</f>
        <v>8345.454545454546</v>
      </c>
      <c r="C25" s="98">
        <v>459000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483.30000000000007</v>
      </c>
      <c r="N25" s="76" t="s">
        <v>166</v>
      </c>
      <c r="O25" s="86">
        <f t="shared" si="3"/>
        <v>53.75</v>
      </c>
      <c r="P25" s="80">
        <v>4</v>
      </c>
      <c r="Q25" s="68">
        <v>215</v>
      </c>
    </row>
    <row r="26" spans="1:17">
      <c r="A26" s="20" t="s">
        <v>134</v>
      </c>
      <c r="B26" s="97">
        <f>IF(B$16=0,0,C26/B$16)</f>
        <v>6024.1379310344828</v>
      </c>
      <c r="C26" s="98">
        <v>174700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487.50000000000006</v>
      </c>
      <c r="N26" s="76" t="s">
        <v>196</v>
      </c>
      <c r="O26" s="86">
        <f t="shared" si="3"/>
        <v>49.7</v>
      </c>
      <c r="P26" s="80">
        <v>1</v>
      </c>
      <c r="Q26" s="68">
        <v>49.7</v>
      </c>
    </row>
    <row r="27" spans="1:17">
      <c r="A27" s="20" t="s">
        <v>132</v>
      </c>
      <c r="B27" s="97">
        <f>IF(B$18=0,0,C27/B$18)</f>
        <v>-4888.5714285714284</v>
      </c>
      <c r="C27" s="98">
        <v>-171100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464.20000000000005</v>
      </c>
      <c r="N27" s="76" t="s">
        <v>179</v>
      </c>
      <c r="O27" s="86">
        <f t="shared" si="3"/>
        <v>46.750000000000014</v>
      </c>
      <c r="P27" s="80">
        <v>8</v>
      </c>
      <c r="Q27" s="68">
        <v>374.00000000000011</v>
      </c>
    </row>
    <row r="28" spans="1:17">
      <c r="A28" s="19" t="s">
        <v>130</v>
      </c>
      <c r="B28" s="13">
        <v>5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532.30000000000007</v>
      </c>
      <c r="N28" s="76" t="s">
        <v>223</v>
      </c>
      <c r="O28" s="86">
        <f t="shared" si="3"/>
        <v>42.033333333333339</v>
      </c>
      <c r="P28" s="80">
        <v>3</v>
      </c>
      <c r="Q28" s="68">
        <v>126.10000000000001</v>
      </c>
    </row>
    <row r="29" spans="1:17">
      <c r="A29" s="19" t="s">
        <v>131</v>
      </c>
      <c r="B29" s="13">
        <v>42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522.80000000000007</v>
      </c>
      <c r="N29" s="76" t="s">
        <v>161</v>
      </c>
      <c r="O29" s="86">
        <f t="shared" si="3"/>
        <v>40.43333333333333</v>
      </c>
      <c r="P29" s="80">
        <v>6</v>
      </c>
      <c r="Q29" s="68">
        <v>242.6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530.50000000000011</v>
      </c>
      <c r="N30" s="76" t="s">
        <v>228</v>
      </c>
      <c r="O30" s="86">
        <f t="shared" si="3"/>
        <v>37.6</v>
      </c>
      <c r="P30" s="80">
        <v>4</v>
      </c>
      <c r="Q30" s="68">
        <v>150.4</v>
      </c>
    </row>
    <row r="31" spans="1:17">
      <c r="A31" s="22" t="s">
        <v>148</v>
      </c>
      <c r="B31" s="116">
        <v>72200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485.7000000000001</v>
      </c>
      <c r="N31" s="76" t="s">
        <v>213</v>
      </c>
      <c r="O31" s="86">
        <f t="shared" si="3"/>
        <v>37.4</v>
      </c>
      <c r="P31" s="80">
        <v>6</v>
      </c>
      <c r="Q31" s="68">
        <v>224.39999999999998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577.00000000000011</v>
      </c>
      <c r="N32" s="76" t="s">
        <v>258</v>
      </c>
      <c r="O32" s="86">
        <f t="shared" si="3"/>
        <v>36.6</v>
      </c>
      <c r="P32" s="80">
        <v>1</v>
      </c>
      <c r="Q32" s="68">
        <v>36.6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669.20000000000016</v>
      </c>
      <c r="N33" s="76" t="s">
        <v>216</v>
      </c>
      <c r="O33" s="86">
        <f t="shared" si="3"/>
        <v>35.764285714285712</v>
      </c>
      <c r="P33" s="80">
        <v>14</v>
      </c>
      <c r="Q33" s="68">
        <v>500.7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610.80000000000018</v>
      </c>
      <c r="N34" s="76" t="s">
        <v>191</v>
      </c>
      <c r="O34" s="86">
        <f t="shared" si="3"/>
        <v>32.150000000000006</v>
      </c>
      <c r="P34" s="80">
        <v>8</v>
      </c>
      <c r="Q34" s="68">
        <v>257.20000000000005</v>
      </c>
    </row>
    <row r="35" spans="1:17">
      <c r="A35" s="52" t="s">
        <v>139</v>
      </c>
      <c r="B35" s="99">
        <v>5</v>
      </c>
      <c r="C35" s="102">
        <f t="shared" ref="C35:C47" si="4">IF(B$17=0,0,B35/B$17)</f>
        <v>5.9523809523809521E-2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607.60000000000014</v>
      </c>
      <c r="N35" s="76" t="s">
        <v>272</v>
      </c>
      <c r="O35" s="86">
        <f t="shared" si="3"/>
        <v>25.928571428571427</v>
      </c>
      <c r="P35" s="80">
        <v>7</v>
      </c>
      <c r="Q35" s="68">
        <v>181.5</v>
      </c>
    </row>
    <row r="36" spans="1:17">
      <c r="A36" s="19" t="s">
        <v>135</v>
      </c>
      <c r="B36" s="13">
        <v>15</v>
      </c>
      <c r="C36" s="6">
        <f t="shared" si="4"/>
        <v>0.17857142857142858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613.90000000000009</v>
      </c>
      <c r="N36" s="76" t="s">
        <v>163</v>
      </c>
      <c r="O36" s="86">
        <f t="shared" si="3"/>
        <v>24.933333333333337</v>
      </c>
      <c r="P36" s="80">
        <v>3</v>
      </c>
      <c r="Q36" s="68">
        <v>74.800000000000011</v>
      </c>
    </row>
    <row r="37" spans="1:17">
      <c r="A37" s="19" t="s">
        <v>136</v>
      </c>
      <c r="B37" s="100">
        <v>16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673.7</v>
      </c>
      <c r="N37" s="76" t="s">
        <v>297</v>
      </c>
      <c r="O37" s="86">
        <f t="shared" si="3"/>
        <v>24.8</v>
      </c>
      <c r="P37" s="80">
        <v>2</v>
      </c>
      <c r="Q37" s="68">
        <v>49.6</v>
      </c>
    </row>
    <row r="38" spans="1:17">
      <c r="A38" s="19" t="s">
        <v>137</v>
      </c>
      <c r="B38" s="100">
        <v>25</v>
      </c>
      <c r="C38" s="6">
        <f t="shared" si="4"/>
        <v>0.29761904761904762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672.80000000000007</v>
      </c>
      <c r="N38" s="76" t="s">
        <v>304</v>
      </c>
      <c r="O38" s="86">
        <f t="shared" si="3"/>
        <v>22</v>
      </c>
      <c r="P38" s="80">
        <v>1</v>
      </c>
      <c r="Q38" s="68">
        <v>22</v>
      </c>
    </row>
    <row r="39" spans="1:17">
      <c r="A39" s="19" t="s">
        <v>138</v>
      </c>
      <c r="B39" s="100">
        <v>7</v>
      </c>
      <c r="C39" s="6">
        <f t="shared" si="4"/>
        <v>8.3333333333333329E-2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618.6</v>
      </c>
      <c r="N39" s="76" t="s">
        <v>235</v>
      </c>
      <c r="O39" s="86">
        <f t="shared" si="3"/>
        <v>16.225000000000001</v>
      </c>
      <c r="P39" s="80">
        <v>4</v>
      </c>
      <c r="Q39" s="68">
        <v>64.900000000000006</v>
      </c>
    </row>
    <row r="40" spans="1:17">
      <c r="A40" s="19" t="s">
        <v>140</v>
      </c>
      <c r="B40" s="100">
        <v>10</v>
      </c>
      <c r="C40" s="6">
        <f t="shared" si="4"/>
        <v>0.11904761904761904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605.9</v>
      </c>
      <c r="N40" s="76" t="s">
        <v>238</v>
      </c>
      <c r="O40" s="86">
        <f t="shared" si="3"/>
        <v>5.3166666666666655</v>
      </c>
      <c r="P40" s="80">
        <v>6</v>
      </c>
      <c r="Q40" s="68">
        <v>31.899999999999991</v>
      </c>
    </row>
    <row r="41" spans="1:17">
      <c r="A41" s="19" t="s">
        <v>141</v>
      </c>
      <c r="B41" s="100">
        <v>5</v>
      </c>
      <c r="C41" s="6">
        <f t="shared" si="4"/>
        <v>5.9523809523809521E-2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618.4</v>
      </c>
      <c r="N41" s="76" t="s">
        <v>263</v>
      </c>
      <c r="O41" s="86">
        <f t="shared" si="3"/>
        <v>2.083333333333337</v>
      </c>
      <c r="P41" s="80">
        <v>6</v>
      </c>
      <c r="Q41" s="68">
        <v>12.500000000000021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633.29999999999995</v>
      </c>
      <c r="N42" s="76" t="s">
        <v>195</v>
      </c>
      <c r="O42" s="86">
        <f t="shared" si="3"/>
        <v>-4.2812500000000053</v>
      </c>
      <c r="P42" s="80">
        <v>16</v>
      </c>
      <c r="Q42" s="68">
        <v>-68.500000000000085</v>
      </c>
    </row>
    <row r="43" spans="1:17">
      <c r="A43" s="19" t="s">
        <v>143</v>
      </c>
      <c r="B43" s="100">
        <v>1</v>
      </c>
      <c r="C43" s="6">
        <f t="shared" si="4"/>
        <v>1.1904761904761904E-2</v>
      </c>
      <c r="K43" s="5">
        <v>41</v>
      </c>
      <c r="L43" s="61">
        <v>584.79999999999995</v>
      </c>
      <c r="N43" s="76" t="s">
        <v>164</v>
      </c>
      <c r="O43" s="86">
        <f t="shared" si="3"/>
        <v>-7.6999999999999975</v>
      </c>
      <c r="P43" s="80">
        <v>7</v>
      </c>
      <c r="Q43" s="68">
        <v>-53.899999999999984</v>
      </c>
    </row>
    <row r="44" spans="1:17">
      <c r="A44" s="19" t="s">
        <v>144</v>
      </c>
      <c r="B44" s="100">
        <v>0</v>
      </c>
      <c r="C44" s="6">
        <f t="shared" si="4"/>
        <v>0</v>
      </c>
      <c r="K44" s="5">
        <v>42</v>
      </c>
      <c r="L44" s="61">
        <v>641.79999999999995</v>
      </c>
      <c r="N44" s="76" t="s">
        <v>265</v>
      </c>
      <c r="O44" s="86">
        <f t="shared" si="3"/>
        <v>-8.1000000000000014</v>
      </c>
      <c r="P44" s="80">
        <v>2</v>
      </c>
      <c r="Q44" s="68">
        <v>-16.200000000000003</v>
      </c>
    </row>
    <row r="45" spans="1:17">
      <c r="A45" s="19" t="s">
        <v>145</v>
      </c>
      <c r="B45" s="100">
        <v>0</v>
      </c>
      <c r="C45" s="6">
        <f t="shared" si="4"/>
        <v>0</v>
      </c>
      <c r="K45" s="5">
        <v>43</v>
      </c>
      <c r="L45" s="61">
        <v>652.69999999999993</v>
      </c>
      <c r="N45" s="76" t="s">
        <v>177</v>
      </c>
      <c r="O45" s="86">
        <f t="shared" si="3"/>
        <v>-10.999999999999996</v>
      </c>
      <c r="P45" s="80">
        <v>2</v>
      </c>
      <c r="Q45" s="68">
        <v>-21.999999999999993</v>
      </c>
    </row>
    <row r="46" spans="1:17">
      <c r="A46" s="19" t="s">
        <v>146</v>
      </c>
      <c r="B46" s="100">
        <v>0</v>
      </c>
      <c r="C46" s="6">
        <f t="shared" si="4"/>
        <v>0</v>
      </c>
      <c r="K46" s="5">
        <v>44</v>
      </c>
      <c r="L46" s="61">
        <v>713.9</v>
      </c>
      <c r="N46" s="76" t="s">
        <v>168</v>
      </c>
      <c r="O46" s="86">
        <f t="shared" si="3"/>
        <v>-14.5625</v>
      </c>
      <c r="P46" s="80">
        <v>8</v>
      </c>
      <c r="Q46" s="68">
        <v>-116.5</v>
      </c>
    </row>
    <row r="47" spans="1:17">
      <c r="A47" s="21" t="s">
        <v>147</v>
      </c>
      <c r="B47" s="101">
        <v>0</v>
      </c>
      <c r="C47" s="9">
        <f t="shared" si="4"/>
        <v>0</v>
      </c>
      <c r="K47" s="5">
        <v>45</v>
      </c>
      <c r="L47" s="61">
        <v>743.4</v>
      </c>
      <c r="N47" s="76" t="s">
        <v>276</v>
      </c>
      <c r="O47" s="86">
        <f t="shared" si="3"/>
        <v>-19.966666666666669</v>
      </c>
      <c r="P47" s="80">
        <v>3</v>
      </c>
      <c r="Q47" s="68">
        <v>-59.900000000000006</v>
      </c>
    </row>
    <row r="48" spans="1:17">
      <c r="K48" s="5">
        <v>46</v>
      </c>
      <c r="L48" s="61">
        <v>682.4</v>
      </c>
      <c r="N48" s="76" t="s">
        <v>269</v>
      </c>
      <c r="O48" s="86">
        <f t="shared" si="3"/>
        <v>-20.074999999999999</v>
      </c>
      <c r="P48" s="80">
        <v>4</v>
      </c>
      <c r="Q48" s="68">
        <v>-80.3</v>
      </c>
    </row>
    <row r="49" spans="11:17">
      <c r="K49" s="5">
        <v>47</v>
      </c>
      <c r="L49" s="61">
        <v>692.6</v>
      </c>
      <c r="N49" s="76" t="s">
        <v>241</v>
      </c>
      <c r="O49" s="86">
        <f t="shared" si="3"/>
        <v>-23.799999999999997</v>
      </c>
      <c r="P49" s="80">
        <v>1</v>
      </c>
      <c r="Q49" s="68">
        <v>-23.799999999999997</v>
      </c>
    </row>
    <row r="50" spans="11:17">
      <c r="K50" s="5">
        <v>48</v>
      </c>
      <c r="L50" s="61">
        <v>721.1</v>
      </c>
      <c r="N50" s="76" t="s">
        <v>167</v>
      </c>
      <c r="O50" s="86">
        <f t="shared" si="3"/>
        <v>-28.2</v>
      </c>
      <c r="P50" s="80">
        <v>1</v>
      </c>
      <c r="Q50" s="68">
        <v>-28.2</v>
      </c>
    </row>
    <row r="51" spans="11:17">
      <c r="K51" s="5">
        <v>49</v>
      </c>
      <c r="L51" s="61">
        <v>732</v>
      </c>
      <c r="N51" s="76" t="s">
        <v>255</v>
      </c>
      <c r="O51" s="86">
        <f t="shared" si="3"/>
        <v>-29.012499999999992</v>
      </c>
      <c r="P51" s="80">
        <v>8</v>
      </c>
      <c r="Q51" s="68">
        <v>-232.09999999999994</v>
      </c>
    </row>
    <row r="52" spans="11:17">
      <c r="K52" s="5">
        <v>50</v>
      </c>
      <c r="L52" s="61">
        <v>737.5</v>
      </c>
      <c r="N52" s="76" t="s">
        <v>162</v>
      </c>
      <c r="O52" s="86">
        <f t="shared" si="3"/>
        <v>-38.020000000000003</v>
      </c>
      <c r="P52" s="80">
        <v>5</v>
      </c>
      <c r="Q52" s="68">
        <v>-190.10000000000002</v>
      </c>
    </row>
    <row r="53" spans="11:17">
      <c r="K53" s="5">
        <v>51</v>
      </c>
      <c r="L53" s="61">
        <v>689.7</v>
      </c>
    </row>
  </sheetData>
  <sortState xmlns:xlrd2="http://schemas.microsoft.com/office/spreadsheetml/2017/richdata2" ref="E2:I54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F80DC6-6675-40DB-A8FA-593367A2D31C}">
  <sheetPr codeName="Sheet1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0.42857142857142855</v>
      </c>
      <c r="I2" s="55">
        <v>34</v>
      </c>
      <c r="K2" s="3">
        <v>0</v>
      </c>
      <c r="L2" s="60">
        <v>0</v>
      </c>
      <c r="N2" s="75" t="s">
        <v>103</v>
      </c>
      <c r="O2" s="82">
        <f t="shared" ref="O2:O9" si="0">IF(P2=0,0,Q2/P2)</f>
        <v>-5325</v>
      </c>
      <c r="P2" s="79">
        <v>4</v>
      </c>
      <c r="Q2" s="63">
        <v>-21300</v>
      </c>
    </row>
    <row r="3" spans="1:17">
      <c r="A3" s="19" t="s">
        <v>8</v>
      </c>
      <c r="B3" s="122">
        <v>35</v>
      </c>
      <c r="C3" s="123"/>
      <c r="E3" s="33" t="s">
        <v>56</v>
      </c>
      <c r="F3" s="30" t="s">
        <v>185</v>
      </c>
      <c r="G3" s="13">
        <v>3</v>
      </c>
      <c r="H3" s="94">
        <f>IF(B$17=0,0,G3/B$17)</f>
        <v>0.42857142857142855</v>
      </c>
      <c r="I3" s="56">
        <v>7</v>
      </c>
      <c r="K3" s="5">
        <v>1</v>
      </c>
      <c r="L3" s="61">
        <v>-60.9</v>
      </c>
      <c r="N3" s="76" t="s">
        <v>104</v>
      </c>
      <c r="O3" s="83">
        <f t="shared" si="0"/>
        <v>0</v>
      </c>
      <c r="P3" s="80">
        <v>4</v>
      </c>
      <c r="Q3" s="64">
        <v>0</v>
      </c>
    </row>
    <row r="4" spans="1:17">
      <c r="A4" s="19" t="s">
        <v>6</v>
      </c>
      <c r="B4" s="124">
        <v>-127.99999999999999</v>
      </c>
      <c r="C4" s="125"/>
      <c r="E4" s="33" t="s">
        <v>60</v>
      </c>
      <c r="F4" s="30" t="s">
        <v>24</v>
      </c>
      <c r="G4" s="13">
        <v>3</v>
      </c>
      <c r="H4" s="94">
        <f>IF(B$17=0,0,G4/B$17)</f>
        <v>0.42857142857142855</v>
      </c>
      <c r="I4" s="56">
        <v>17</v>
      </c>
      <c r="K4" s="5">
        <v>2</v>
      </c>
      <c r="L4" s="61">
        <v>-57.199999999999996</v>
      </c>
      <c r="N4" s="76" t="s">
        <v>105</v>
      </c>
      <c r="O4" s="83">
        <f t="shared" si="0"/>
        <v>-5825</v>
      </c>
      <c r="P4" s="80">
        <v>4</v>
      </c>
      <c r="Q4" s="64">
        <v>-23300</v>
      </c>
    </row>
    <row r="5" spans="1:17">
      <c r="A5" s="19" t="s">
        <v>7</v>
      </c>
      <c r="B5" s="126">
        <f>IF(B$2=0,0,B$4/B$2)</f>
        <v>-31.999999999999996</v>
      </c>
      <c r="C5" s="127"/>
      <c r="E5" s="33" t="s">
        <v>54</v>
      </c>
      <c r="F5" s="30" t="s">
        <v>20</v>
      </c>
      <c r="G5" s="13">
        <v>2</v>
      </c>
      <c r="H5" s="94">
        <f>IF(B$17=0,0,G5/B$17)</f>
        <v>0.2857142857142857</v>
      </c>
      <c r="I5" s="56">
        <v>30</v>
      </c>
      <c r="K5" s="5">
        <v>3</v>
      </c>
      <c r="L5" s="61">
        <v>-87.199999999999989</v>
      </c>
      <c r="N5" s="76" t="s">
        <v>157</v>
      </c>
      <c r="O5" s="83">
        <f>IF(P5=0,0,Q5/P5)</f>
        <v>-600</v>
      </c>
      <c r="P5" s="80">
        <v>4</v>
      </c>
      <c r="Q5" s="64">
        <v>-2400</v>
      </c>
    </row>
    <row r="6" spans="1:17">
      <c r="A6" s="19" t="s">
        <v>1</v>
      </c>
      <c r="B6" s="128">
        <f>IF(B$2=0,0,(B$7*1+B$8*2+B$9*3+B$10*4)/B$2)</f>
        <v>3.25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0.2857142857142857</v>
      </c>
      <c r="I6" s="56">
        <v>35</v>
      </c>
      <c r="K6" s="5">
        <v>4</v>
      </c>
      <c r="L6" s="61">
        <v>-127.99999999999999</v>
      </c>
      <c r="N6" s="76" t="s">
        <v>106</v>
      </c>
      <c r="O6" s="83">
        <f t="shared" ref="O6" si="1">IF(P6=0,0,Q6/P6)</f>
        <v>-3333.3333333333335</v>
      </c>
      <c r="P6" s="80">
        <v>3</v>
      </c>
      <c r="Q6" s="64">
        <v>-10000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58</v>
      </c>
      <c r="F7" s="30" t="s">
        <v>22</v>
      </c>
      <c r="G7" s="13">
        <v>1</v>
      </c>
      <c r="H7" s="94">
        <f>IF(B$17=0,0,G7/B$17)</f>
        <v>0.14285714285714285</v>
      </c>
      <c r="I7" s="56">
        <v>4</v>
      </c>
      <c r="N7" s="76" t="s">
        <v>107</v>
      </c>
      <c r="O7" s="83">
        <f t="shared" si="0"/>
        <v>-2250</v>
      </c>
      <c r="P7" s="80">
        <v>2</v>
      </c>
      <c r="Q7" s="64">
        <v>-4500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67</v>
      </c>
      <c r="F8" s="30" t="s">
        <v>31</v>
      </c>
      <c r="G8" s="13">
        <v>1</v>
      </c>
      <c r="H8" s="94">
        <f>IF(B$17=0,0,G8/B$17)</f>
        <v>0.14285714285714285</v>
      </c>
      <c r="I8" s="56">
        <v>1</v>
      </c>
      <c r="N8" s="76" t="s">
        <v>108</v>
      </c>
      <c r="O8" s="83">
        <f t="shared" si="0"/>
        <v>6000</v>
      </c>
      <c r="P8" s="80">
        <v>2</v>
      </c>
      <c r="Q8" s="64">
        <v>12000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1500</v>
      </c>
      <c r="P9" s="81">
        <v>1</v>
      </c>
      <c r="Q9" s="65">
        <v>1500</v>
      </c>
    </row>
    <row r="10" spans="1:17">
      <c r="A10" s="20" t="s">
        <v>152</v>
      </c>
      <c r="B10" s="14">
        <v>2</v>
      </c>
      <c r="C10" s="7">
        <f>IF(B$2=0,0,B10/B$2)</f>
        <v>0.5</v>
      </c>
      <c r="E10" s="33" t="s">
        <v>55</v>
      </c>
      <c r="F10" s="30" t="s">
        <v>155</v>
      </c>
      <c r="G10" s="13">
        <v>0</v>
      </c>
      <c r="H10" s="94">
        <f>IF(B$17=0,0,G10/B$17)</f>
        <v>0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0.25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0.25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0.11428571428571428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-60.9</v>
      </c>
      <c r="P13" s="80">
        <v>1</v>
      </c>
      <c r="Q13" s="68">
        <v>-60.9</v>
      </c>
    </row>
    <row r="14" spans="1:17">
      <c r="A14" s="19" t="s">
        <v>94</v>
      </c>
      <c r="B14" s="13">
        <v>6</v>
      </c>
      <c r="C14" s="6">
        <f>IF(B$3=0,0,B14/B$3)</f>
        <v>0.17142857142857143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-22.366666666666664</v>
      </c>
      <c r="P15" s="81">
        <v>3</v>
      </c>
      <c r="Q15" s="69">
        <v>-67.099999999999994</v>
      </c>
    </row>
    <row r="16" spans="1:17">
      <c r="A16" s="18" t="s">
        <v>100</v>
      </c>
      <c r="B16" s="12">
        <f>B22</f>
        <v>4</v>
      </c>
      <c r="C16" s="4">
        <f>IF(B$14=0,0,B16/B$14)</f>
        <v>0.66666666666666663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0.11428571428571428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177</v>
      </c>
      <c r="O18" s="85">
        <f t="shared" ref="O18:O24" si="3">IF(P18=0,0,Q18/P18)</f>
        <v>62.300000000000004</v>
      </c>
      <c r="P18" s="79">
        <v>1</v>
      </c>
      <c r="Q18" s="67">
        <v>62.300000000000004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161</v>
      </c>
      <c r="O19" s="86">
        <f t="shared" si="3"/>
        <v>-13.549999999999997</v>
      </c>
      <c r="P19" s="80">
        <v>2</v>
      </c>
      <c r="Q19" s="68">
        <v>-27.099999999999994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179</v>
      </c>
      <c r="O20" s="86">
        <f t="shared" si="3"/>
        <v>-25.599999999999998</v>
      </c>
      <c r="P20" s="80">
        <v>2</v>
      </c>
      <c r="Q20" s="68">
        <v>-51.199999999999996</v>
      </c>
    </row>
    <row r="21" spans="1:17">
      <c r="A21" s="19" t="s">
        <v>151</v>
      </c>
      <c r="B21" s="13">
        <v>3</v>
      </c>
      <c r="C21" s="6">
        <f>IF(B$17=0,0,B21/B$17)</f>
        <v>0.42857142857142855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169</v>
      </c>
      <c r="O21" s="86">
        <f t="shared" si="3"/>
        <v>-53.75</v>
      </c>
      <c r="P21" s="80">
        <v>4</v>
      </c>
      <c r="Q21" s="68">
        <v>-215</v>
      </c>
    </row>
    <row r="22" spans="1:17">
      <c r="A22" s="19" t="s">
        <v>149</v>
      </c>
      <c r="B22" s="13">
        <v>4</v>
      </c>
      <c r="C22" s="6">
        <f>IF(B$17=0,0,B22/B$17)</f>
        <v>0.5714285714285714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167</v>
      </c>
      <c r="O22" s="86">
        <f t="shared" si="3"/>
        <v>-74.900000000000006</v>
      </c>
      <c r="P22" s="80">
        <v>1</v>
      </c>
      <c r="Q22" s="68">
        <v>-74.900000000000006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162</v>
      </c>
      <c r="O23" s="86">
        <f t="shared" si="3"/>
        <v>-84.1</v>
      </c>
      <c r="P23" s="80">
        <v>1</v>
      </c>
      <c r="Q23" s="68">
        <v>-84.1</v>
      </c>
    </row>
    <row r="24" spans="1:17">
      <c r="A24" s="19" t="s">
        <v>5</v>
      </c>
      <c r="B24" s="16">
        <f>IF(B$17=0,0,C24/B$17)</f>
        <v>2928.5714285714284</v>
      </c>
      <c r="C24" s="8">
        <v>20500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168</v>
      </c>
      <c r="O24" s="86">
        <f t="shared" si="3"/>
        <v>-122</v>
      </c>
      <c r="P24" s="80">
        <v>1</v>
      </c>
      <c r="Q24" s="68">
        <v>-122</v>
      </c>
    </row>
    <row r="25" spans="1:17">
      <c r="A25" s="20" t="s">
        <v>133</v>
      </c>
      <c r="B25" s="97">
        <f>IF($B$17-B$16=0,0,C25/($B$17-B$16))</f>
        <v>4666.666666666667</v>
      </c>
      <c r="C25" s="98">
        <v>14000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1625</v>
      </c>
      <c r="C26" s="98">
        <v>6500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-11400</v>
      </c>
      <c r="C27" s="98">
        <v>-45600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4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18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23700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0.2857142857142857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0.42857142857142855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0.14285714285714285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31527AE-0C2A-4C31-964E-CDDF90FC7C51}">
  <sheetPr codeName="Sheet1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184</v>
      </c>
      <c r="F2" s="29" t="s">
        <v>187</v>
      </c>
      <c r="G2" s="12">
        <v>3</v>
      </c>
      <c r="H2" s="93">
        <f>IF(B$17=0,0,G2/B$17)</f>
        <v>1.5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-2500</v>
      </c>
      <c r="P2" s="79">
        <v>1</v>
      </c>
      <c r="Q2" s="63">
        <v>-2500</v>
      </c>
    </row>
    <row r="3" spans="1:17">
      <c r="A3" s="19" t="s">
        <v>8</v>
      </c>
      <c r="B3" s="122">
        <v>7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14</v>
      </c>
      <c r="N3" s="76" t="s">
        <v>104</v>
      </c>
      <c r="O3" s="83">
        <f t="shared" si="0"/>
        <v>13000</v>
      </c>
      <c r="P3" s="80">
        <v>1</v>
      </c>
      <c r="Q3" s="64">
        <v>13000</v>
      </c>
    </row>
    <row r="4" spans="1:17">
      <c r="A4" s="19" t="s">
        <v>6</v>
      </c>
      <c r="B4" s="124">
        <v>14</v>
      </c>
      <c r="C4" s="125"/>
      <c r="E4" s="33" t="s">
        <v>181</v>
      </c>
      <c r="F4" s="30" t="s">
        <v>156</v>
      </c>
      <c r="G4" s="13">
        <v>1</v>
      </c>
      <c r="H4" s="94">
        <f>IF(B$17=0,0,G4/B$17)</f>
        <v>0.5</v>
      </c>
      <c r="I4" s="56">
        <v>22</v>
      </c>
      <c r="N4" s="76" t="s">
        <v>105</v>
      </c>
      <c r="O4" s="83">
        <f t="shared" si="0"/>
        <v>-6000</v>
      </c>
      <c r="P4" s="80">
        <v>1</v>
      </c>
      <c r="Q4" s="64">
        <v>-6000</v>
      </c>
    </row>
    <row r="5" spans="1:17">
      <c r="A5" s="19" t="s">
        <v>7</v>
      </c>
      <c r="B5" s="126">
        <f>IF(B$2=0,0,B$4/B$2)</f>
        <v>14</v>
      </c>
      <c r="C5" s="127"/>
      <c r="E5" s="33" t="s">
        <v>54</v>
      </c>
      <c r="F5" s="30" t="s">
        <v>20</v>
      </c>
      <c r="G5" s="13">
        <v>1</v>
      </c>
      <c r="H5" s="94">
        <f>IF(B$17=0,0,G5/B$17)</f>
        <v>0.5</v>
      </c>
      <c r="I5" s="56">
        <v>20</v>
      </c>
      <c r="N5" s="76" t="s">
        <v>157</v>
      </c>
      <c r="O5" s="83">
        <f>IF(P5=0,0,Q5/P5)</f>
        <v>4500</v>
      </c>
      <c r="P5" s="80">
        <v>1</v>
      </c>
      <c r="Q5" s="64">
        <v>4500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0.5</v>
      </c>
      <c r="I6" s="56">
        <v>2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0.5</v>
      </c>
      <c r="I7" s="56">
        <v>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1</v>
      </c>
      <c r="E8" s="33" t="s">
        <v>182</v>
      </c>
      <c r="F8" s="30" t="s">
        <v>19</v>
      </c>
      <c r="G8" s="13">
        <v>0</v>
      </c>
      <c r="H8" s="94">
        <f>IF(B$17=0,0,G8/B$17)</f>
        <v>0</v>
      </c>
      <c r="I8" s="56">
        <v>30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60</v>
      </c>
      <c r="F11" s="30" t="s">
        <v>24</v>
      </c>
      <c r="G11" s="13">
        <v>0</v>
      </c>
      <c r="H11" s="94">
        <f>IF(B$17=0,0,G11/B$17)</f>
        <v>0</v>
      </c>
      <c r="I11" s="56">
        <v>40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0.2857142857142857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0.14285714285714285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14</v>
      </c>
      <c r="P14" s="80">
        <v>1</v>
      </c>
      <c r="Q14" s="68">
        <v>14</v>
      </c>
    </row>
    <row r="15" spans="1:17">
      <c r="A15" s="18" t="s">
        <v>99</v>
      </c>
      <c r="B15" s="12">
        <f>B21</f>
        <v>1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0.2857142857142857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166</v>
      </c>
      <c r="O18" s="85">
        <f>IF(P18=0,0,Q18/P18)</f>
        <v>74.900000000000006</v>
      </c>
      <c r="P18" s="79">
        <v>1</v>
      </c>
      <c r="Q18" s="67">
        <v>74.900000000000006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169</v>
      </c>
      <c r="O19" s="86">
        <f>IF(P19=0,0,Q19/P19)</f>
        <v>28.2</v>
      </c>
      <c r="P19" s="80">
        <v>1</v>
      </c>
      <c r="Q19" s="68">
        <v>28.2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168</v>
      </c>
      <c r="O20" s="86">
        <f>IF(P20=0,0,Q20/P20)</f>
        <v>-47.1</v>
      </c>
      <c r="P20" s="80">
        <v>1</v>
      </c>
      <c r="Q20" s="68">
        <v>-47.1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8600</v>
      </c>
      <c r="C24" s="8">
        <v>17200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8600</v>
      </c>
      <c r="C25" s="98">
        <v>17200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9554A5B-02BB-40EF-B4EC-7F48CED13480}">
  <sheetPr codeName="Sheet1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18</v>
      </c>
      <c r="C2" s="121"/>
      <c r="E2" s="32" t="s">
        <v>54</v>
      </c>
      <c r="F2" s="29" t="s">
        <v>20</v>
      </c>
      <c r="G2" s="12">
        <v>24</v>
      </c>
      <c r="H2" s="93">
        <f>IF(B$17=0,0,G2/B$17)</f>
        <v>0.55813953488372092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-38.888888888888886</v>
      </c>
      <c r="P2" s="79">
        <v>18</v>
      </c>
      <c r="Q2" s="63">
        <v>-700</v>
      </c>
    </row>
    <row r="3" spans="1:17">
      <c r="A3" s="19" t="s">
        <v>8</v>
      </c>
      <c r="B3" s="122">
        <v>142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0.46511627906976744</v>
      </c>
      <c r="I3" s="56">
        <v>30</v>
      </c>
      <c r="K3" s="5">
        <v>1</v>
      </c>
      <c r="L3" s="61">
        <v>61.1</v>
      </c>
      <c r="N3" s="76" t="s">
        <v>104</v>
      </c>
      <c r="O3" s="83">
        <f t="shared" si="0"/>
        <v>-2133.3333333333335</v>
      </c>
      <c r="P3" s="80">
        <v>18</v>
      </c>
      <c r="Q3" s="64">
        <v>-38400</v>
      </c>
    </row>
    <row r="4" spans="1:17">
      <c r="A4" s="19" t="s">
        <v>6</v>
      </c>
      <c r="B4" s="124">
        <v>154.39999999999998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0.34883720930232559</v>
      </c>
      <c r="I4" s="56">
        <v>32</v>
      </c>
      <c r="K4" s="5">
        <v>2</v>
      </c>
      <c r="L4" s="61">
        <v>117.7</v>
      </c>
      <c r="N4" s="76" t="s">
        <v>105</v>
      </c>
      <c r="O4" s="83">
        <f t="shared" si="0"/>
        <v>855.55555555555554</v>
      </c>
      <c r="P4" s="80">
        <v>18</v>
      </c>
      <c r="Q4" s="64">
        <v>15400</v>
      </c>
    </row>
    <row r="5" spans="1:17">
      <c r="A5" s="19" t="s">
        <v>7</v>
      </c>
      <c r="B5" s="126">
        <f>IF(B$2=0,0,B$4/B$2)</f>
        <v>8.5777777777777757</v>
      </c>
      <c r="C5" s="127"/>
      <c r="E5" s="33" t="s">
        <v>55</v>
      </c>
      <c r="F5" s="30" t="s">
        <v>155</v>
      </c>
      <c r="G5" s="13">
        <v>14</v>
      </c>
      <c r="H5" s="94">
        <f>IF(B$17=0,0,G5/B$17)</f>
        <v>0.32558139534883723</v>
      </c>
      <c r="I5" s="56">
        <v>8</v>
      </c>
      <c r="K5" s="5">
        <v>3</v>
      </c>
      <c r="L5" s="61">
        <v>130.9</v>
      </c>
      <c r="N5" s="76" t="s">
        <v>157</v>
      </c>
      <c r="O5" s="83">
        <f>IF(P5=0,0,Q5/P5)</f>
        <v>2082.3529411764707</v>
      </c>
      <c r="P5" s="80">
        <v>17</v>
      </c>
      <c r="Q5" s="64">
        <v>35400</v>
      </c>
    </row>
    <row r="6" spans="1:17">
      <c r="A6" s="19" t="s">
        <v>1</v>
      </c>
      <c r="B6" s="128">
        <f>IF(B$2=0,0,(B$7*1+B$8*2+B$9*3+B$10*4)/B$2)</f>
        <v>2.3333333333333335</v>
      </c>
      <c r="C6" s="129"/>
      <c r="E6" s="33" t="s">
        <v>60</v>
      </c>
      <c r="F6" s="30" t="s">
        <v>24</v>
      </c>
      <c r="G6" s="13">
        <v>13</v>
      </c>
      <c r="H6" s="94">
        <f>IF(B$17=0,0,G6/B$17)</f>
        <v>0.30232558139534882</v>
      </c>
      <c r="I6" s="56">
        <v>29</v>
      </c>
      <c r="K6" s="5">
        <v>4</v>
      </c>
      <c r="L6" s="61">
        <v>67.600000000000009</v>
      </c>
      <c r="N6" s="76" t="s">
        <v>106</v>
      </c>
      <c r="O6" s="83">
        <f t="shared" ref="O6" si="1">IF(P6=0,0,Q6/P6)</f>
        <v>268.75</v>
      </c>
      <c r="P6" s="80">
        <v>16</v>
      </c>
      <c r="Q6" s="64">
        <v>4300</v>
      </c>
    </row>
    <row r="7" spans="1:17">
      <c r="A7" s="19" t="s">
        <v>2</v>
      </c>
      <c r="B7" s="13">
        <v>7</v>
      </c>
      <c r="C7" s="6">
        <f t="shared" ref="C7:C12" si="2">IF(B$2=0,0,B7/B$2)</f>
        <v>0.3888888888888889</v>
      </c>
      <c r="E7" s="33" t="s">
        <v>56</v>
      </c>
      <c r="F7" s="30" t="s">
        <v>185</v>
      </c>
      <c r="G7" s="13">
        <v>11</v>
      </c>
      <c r="H7" s="94">
        <f>IF(B$17=0,0,G7/B$17)</f>
        <v>0.2558139534883721</v>
      </c>
      <c r="I7" s="56">
        <v>24</v>
      </c>
      <c r="K7" s="5">
        <v>5</v>
      </c>
      <c r="L7" s="61">
        <v>127.9</v>
      </c>
      <c r="N7" s="76" t="s">
        <v>107</v>
      </c>
      <c r="O7" s="83">
        <f t="shared" si="0"/>
        <v>2930.7692307692309</v>
      </c>
      <c r="P7" s="80">
        <v>13</v>
      </c>
      <c r="Q7" s="64">
        <v>38100</v>
      </c>
    </row>
    <row r="8" spans="1:17">
      <c r="A8" s="19" t="s">
        <v>3</v>
      </c>
      <c r="B8" s="13">
        <v>3</v>
      </c>
      <c r="C8" s="6">
        <f>IF(B$2=0,0,B8/B$2)</f>
        <v>0.16666666666666666</v>
      </c>
      <c r="E8" s="33" t="s">
        <v>59</v>
      </c>
      <c r="F8" s="30" t="s">
        <v>23</v>
      </c>
      <c r="G8" s="13">
        <v>8</v>
      </c>
      <c r="H8" s="94">
        <f>IF(B$17=0,0,G8/B$17)</f>
        <v>0.18604651162790697</v>
      </c>
      <c r="I8" s="56">
        <v>14</v>
      </c>
      <c r="K8" s="5">
        <v>6</v>
      </c>
      <c r="L8" s="61">
        <v>81.5</v>
      </c>
      <c r="N8" s="76" t="s">
        <v>108</v>
      </c>
      <c r="O8" s="83">
        <f t="shared" si="0"/>
        <v>-1033.3333333333333</v>
      </c>
      <c r="P8" s="80">
        <v>9</v>
      </c>
      <c r="Q8" s="64">
        <v>-9300</v>
      </c>
    </row>
    <row r="9" spans="1:17">
      <c r="A9" s="20" t="s">
        <v>4</v>
      </c>
      <c r="B9" s="14">
        <v>3</v>
      </c>
      <c r="C9" s="7">
        <f>IF(B$2=0,0,B9/B$2)</f>
        <v>0.16666666666666666</v>
      </c>
      <c r="E9" s="33" t="s">
        <v>182</v>
      </c>
      <c r="F9" s="30" t="s">
        <v>19</v>
      </c>
      <c r="G9" s="13">
        <v>7</v>
      </c>
      <c r="H9" s="94">
        <f>IF(B$17=0,0,G9/B$17)</f>
        <v>0.16279069767441862</v>
      </c>
      <c r="I9" s="56">
        <v>11</v>
      </c>
      <c r="K9" s="5">
        <v>7</v>
      </c>
      <c r="L9" s="61">
        <v>49.4</v>
      </c>
      <c r="N9" s="77" t="s">
        <v>158</v>
      </c>
      <c r="O9" s="84">
        <f t="shared" si="0"/>
        <v>-850</v>
      </c>
      <c r="P9" s="81">
        <v>4</v>
      </c>
      <c r="Q9" s="65">
        <v>-3400</v>
      </c>
    </row>
    <row r="10" spans="1:17">
      <c r="A10" s="20" t="s">
        <v>152</v>
      </c>
      <c r="B10" s="14">
        <v>5</v>
      </c>
      <c r="C10" s="7">
        <f>IF(B$2=0,0,B10/B$2)</f>
        <v>0.27777777777777779</v>
      </c>
      <c r="E10" s="33" t="s">
        <v>57</v>
      </c>
      <c r="F10" s="30" t="s">
        <v>21</v>
      </c>
      <c r="G10" s="13">
        <v>7</v>
      </c>
      <c r="H10" s="94">
        <f>IF(B$17=0,0,G10/B$17)</f>
        <v>0.16279069767441862</v>
      </c>
      <c r="I10" s="56">
        <v>30</v>
      </c>
      <c r="K10" s="5">
        <v>8</v>
      </c>
      <c r="L10" s="61">
        <v>3.2999999999999972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0.55555555555555558</v>
      </c>
      <c r="E11" s="33" t="s">
        <v>183</v>
      </c>
      <c r="F11" s="30" t="s">
        <v>186</v>
      </c>
      <c r="G11" s="13">
        <v>5</v>
      </c>
      <c r="H11" s="94">
        <f>IF(B$17=0,0,G11/B$17)</f>
        <v>0.11627906976744186</v>
      </c>
      <c r="I11" s="56">
        <v>3</v>
      </c>
      <c r="K11" s="5">
        <v>9</v>
      </c>
      <c r="L11" s="61">
        <v>66.199999999999989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5.5555555555555552E-2</v>
      </c>
      <c r="E12" s="33" t="s">
        <v>71</v>
      </c>
      <c r="F12" s="30" t="s">
        <v>35</v>
      </c>
      <c r="G12" s="13">
        <v>2</v>
      </c>
      <c r="H12" s="94">
        <f>IF(B$17=0,0,G12/B$17)</f>
        <v>4.6511627906976744E-2</v>
      </c>
      <c r="I12" s="56">
        <v>10</v>
      </c>
      <c r="K12" s="5">
        <v>10</v>
      </c>
      <c r="L12" s="61">
        <v>56.099999999999987</v>
      </c>
      <c r="N12" s="75" t="s">
        <v>126</v>
      </c>
      <c r="O12" s="85">
        <f>IF(P12=0,0,Q12/P12)</f>
        <v>-46.4</v>
      </c>
      <c r="P12" s="79">
        <v>1</v>
      </c>
      <c r="Q12" s="67">
        <v>-46.4</v>
      </c>
    </row>
    <row r="13" spans="1:17">
      <c r="A13" s="22" t="s">
        <v>97</v>
      </c>
      <c r="B13" s="15">
        <v>28</v>
      </c>
      <c r="C13" s="11">
        <f>IF(B$3=0,0,B13/B$3)</f>
        <v>0.19718309859154928</v>
      </c>
      <c r="E13" s="33" t="s">
        <v>58</v>
      </c>
      <c r="F13" s="30" t="s">
        <v>22</v>
      </c>
      <c r="G13" s="13">
        <v>1</v>
      </c>
      <c r="H13" s="94">
        <f>IF(B$17=0,0,G13/B$17)</f>
        <v>2.3255813953488372E-2</v>
      </c>
      <c r="I13" s="56">
        <v>25</v>
      </c>
      <c r="K13" s="5">
        <v>11</v>
      </c>
      <c r="L13" s="61">
        <v>109.69999999999999</v>
      </c>
      <c r="N13" s="76" t="s">
        <v>127</v>
      </c>
      <c r="O13" s="86">
        <f>IF(P13=0,0,Q13/P13)</f>
        <v>8.0499999999999972</v>
      </c>
      <c r="P13" s="80">
        <v>6</v>
      </c>
      <c r="Q13" s="68">
        <v>48.299999999999983</v>
      </c>
    </row>
    <row r="14" spans="1:17">
      <c r="A14" s="19" t="s">
        <v>94</v>
      </c>
      <c r="B14" s="13">
        <v>47</v>
      </c>
      <c r="C14" s="6">
        <f>IF(B$3=0,0,B14/B$3)</f>
        <v>0.33098591549295775</v>
      </c>
      <c r="E14" s="33" t="s">
        <v>67</v>
      </c>
      <c r="F14" s="30" t="s">
        <v>31</v>
      </c>
      <c r="G14" s="13">
        <v>1</v>
      </c>
      <c r="H14" s="94">
        <f>IF(B$17=0,0,G14/B$17)</f>
        <v>2.3255813953488372E-2</v>
      </c>
      <c r="I14" s="56">
        <v>7</v>
      </c>
      <c r="K14" s="5">
        <v>12</v>
      </c>
      <c r="L14" s="61">
        <v>195.29999999999998</v>
      </c>
      <c r="N14" s="76" t="s">
        <v>128</v>
      </c>
      <c r="O14" s="86">
        <f>IF(P14=0,0,Q14/P14)</f>
        <v>34.6</v>
      </c>
      <c r="P14" s="80">
        <v>4</v>
      </c>
      <c r="Q14" s="68">
        <v>138.4</v>
      </c>
    </row>
    <row r="15" spans="1:17">
      <c r="A15" s="18" t="s">
        <v>99</v>
      </c>
      <c r="B15" s="12">
        <f>B21</f>
        <v>20</v>
      </c>
      <c r="C15" s="4">
        <f>IF(B$13=0,0,B15/B$13)</f>
        <v>0.7142857142857143</v>
      </c>
      <c r="E15" s="33" t="s">
        <v>69</v>
      </c>
      <c r="F15" s="30" t="s">
        <v>33</v>
      </c>
      <c r="G15" s="13">
        <v>1</v>
      </c>
      <c r="H15" s="94">
        <f>IF(B$17=0,0,G15/B$17)</f>
        <v>2.3255813953488372E-2</v>
      </c>
      <c r="I15" s="56">
        <v>5</v>
      </c>
      <c r="K15" s="5">
        <v>13</v>
      </c>
      <c r="L15" s="61">
        <v>136.29999999999998</v>
      </c>
      <c r="N15" s="77" t="s">
        <v>159</v>
      </c>
      <c r="O15" s="87">
        <f>IF(P15=0,0,Q15/P15)</f>
        <v>2.0142857142857133</v>
      </c>
      <c r="P15" s="81">
        <v>7</v>
      </c>
      <c r="Q15" s="69">
        <v>14.099999999999994</v>
      </c>
    </row>
    <row r="16" spans="1:17">
      <c r="A16" s="18" t="s">
        <v>100</v>
      </c>
      <c r="B16" s="12">
        <f>B22</f>
        <v>18</v>
      </c>
      <c r="C16" s="4">
        <f>IF(B$14=0,0,B16/B$14)</f>
        <v>0.38297872340425532</v>
      </c>
      <c r="E16" s="33" t="s">
        <v>77</v>
      </c>
      <c r="F16" s="30" t="s">
        <v>41</v>
      </c>
      <c r="G16" s="13">
        <v>1</v>
      </c>
      <c r="H16" s="94">
        <f>IF(B$17=0,0,G16/B$17)</f>
        <v>2.3255813953488372E-2</v>
      </c>
      <c r="I16" s="56">
        <v>18</v>
      </c>
      <c r="K16" s="5">
        <v>14</v>
      </c>
      <c r="L16" s="61">
        <v>144.69999999999999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43</v>
      </c>
      <c r="C17" s="4">
        <f>IF(B$3=0,0,B17/B$3)</f>
        <v>0.30281690140845069</v>
      </c>
      <c r="E17" s="33" t="s">
        <v>61</v>
      </c>
      <c r="F17" s="30" t="s">
        <v>25</v>
      </c>
      <c r="G17" s="13">
        <v>0</v>
      </c>
      <c r="H17" s="94">
        <f>IF(B$17=0,0,G17/B$17)</f>
        <v>0</v>
      </c>
      <c r="I17" s="56">
        <v>9</v>
      </c>
      <c r="K17" s="5">
        <v>15</v>
      </c>
      <c r="L17" s="61">
        <v>160.29999999999998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28</v>
      </c>
      <c r="C18" s="6">
        <f>IF(B$3=0,0,B18/B$3)</f>
        <v>0.19718309859154928</v>
      </c>
      <c r="E18" s="33" t="s">
        <v>62</v>
      </c>
      <c r="F18" s="30" t="s">
        <v>26</v>
      </c>
      <c r="G18" s="13">
        <v>0</v>
      </c>
      <c r="H18" s="94">
        <f>IF(B$17=0,0,G18/B$17)</f>
        <v>0</v>
      </c>
      <c r="I18" s="56">
        <v>6</v>
      </c>
      <c r="K18" s="5">
        <v>16</v>
      </c>
      <c r="L18" s="61">
        <v>136.1</v>
      </c>
      <c r="N18" s="75" t="s">
        <v>166</v>
      </c>
      <c r="O18" s="85">
        <f t="shared" ref="O18:O33" si="3">IF(P18=0,0,Q18/P18)</f>
        <v>122</v>
      </c>
      <c r="P18" s="79">
        <v>1</v>
      </c>
      <c r="Q18" s="67">
        <v>122</v>
      </c>
    </row>
    <row r="19" spans="1:17">
      <c r="A19" s="19" t="s">
        <v>12</v>
      </c>
      <c r="B19" s="13">
        <v>17</v>
      </c>
      <c r="C19" s="6">
        <f>IF(B$17=0,0,B19/B$17)</f>
        <v>0.39534883720930231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K19" s="5">
        <v>17</v>
      </c>
      <c r="L19" s="61">
        <v>199.89999999999998</v>
      </c>
      <c r="N19" s="76" t="s">
        <v>199</v>
      </c>
      <c r="O19" s="86">
        <f t="shared" si="3"/>
        <v>111.8</v>
      </c>
      <c r="P19" s="80">
        <v>1</v>
      </c>
      <c r="Q19" s="68">
        <v>111.8</v>
      </c>
    </row>
    <row r="20" spans="1:17">
      <c r="A20" s="19" t="s">
        <v>11</v>
      </c>
      <c r="B20" s="13">
        <v>26</v>
      </c>
      <c r="C20" s="6">
        <f>IF(B$17=0,0,B20/B$17)</f>
        <v>0.60465116279069764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154.39999999999998</v>
      </c>
      <c r="N20" s="76" t="s">
        <v>180</v>
      </c>
      <c r="O20" s="86">
        <f t="shared" si="3"/>
        <v>65.8</v>
      </c>
      <c r="P20" s="80">
        <v>1</v>
      </c>
      <c r="Q20" s="68">
        <v>65.8</v>
      </c>
    </row>
    <row r="21" spans="1:17">
      <c r="A21" s="19" t="s">
        <v>151</v>
      </c>
      <c r="B21" s="13">
        <v>20</v>
      </c>
      <c r="C21" s="6">
        <f>IF(B$17=0,0,B21/B$17)</f>
        <v>0.46511627906976744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203</v>
      </c>
      <c r="O21" s="86">
        <f t="shared" si="3"/>
        <v>49.699999999999996</v>
      </c>
      <c r="P21" s="80">
        <v>1</v>
      </c>
      <c r="Q21" s="68">
        <v>49.699999999999996</v>
      </c>
    </row>
    <row r="22" spans="1:17">
      <c r="A22" s="19" t="s">
        <v>149</v>
      </c>
      <c r="B22" s="13">
        <v>18</v>
      </c>
      <c r="C22" s="6">
        <f>IF(B$17=0,0,B22/B$17)</f>
        <v>0.41860465116279072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167</v>
      </c>
      <c r="O22" s="86">
        <f t="shared" si="3"/>
        <v>47.1</v>
      </c>
      <c r="P22" s="80">
        <v>1</v>
      </c>
      <c r="Q22" s="68">
        <v>47.1</v>
      </c>
    </row>
    <row r="23" spans="1:17">
      <c r="A23" s="19" t="s">
        <v>150</v>
      </c>
      <c r="B23" s="13">
        <v>5</v>
      </c>
      <c r="C23" s="6">
        <f>IF(B$17=0,0,B23/B$17)</f>
        <v>0.11627906976744186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175</v>
      </c>
      <c r="O23" s="86">
        <f t="shared" si="3"/>
        <v>36</v>
      </c>
      <c r="P23" s="80">
        <v>2</v>
      </c>
      <c r="Q23" s="68">
        <v>72</v>
      </c>
    </row>
    <row r="24" spans="1:17">
      <c r="A24" s="19" t="s">
        <v>5</v>
      </c>
      <c r="B24" s="16">
        <f>IF(B$17=0,0,C24/B$17)</f>
        <v>5988.3720930232557</v>
      </c>
      <c r="C24" s="8">
        <v>257500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33.18333333333333</v>
      </c>
      <c r="P24" s="80">
        <v>6</v>
      </c>
      <c r="Q24" s="68">
        <v>199.09999999999997</v>
      </c>
    </row>
    <row r="25" spans="1:17">
      <c r="A25" s="20" t="s">
        <v>133</v>
      </c>
      <c r="B25" s="97">
        <f>IF($B$17-B$16=0,0,C25/($B$17-B$16))</f>
        <v>7592</v>
      </c>
      <c r="C25" s="98">
        <v>189800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161</v>
      </c>
      <c r="O25" s="86">
        <f t="shared" si="3"/>
        <v>30.900000000000006</v>
      </c>
      <c r="P25" s="80">
        <v>3</v>
      </c>
      <c r="Q25" s="68">
        <v>92.700000000000017</v>
      </c>
    </row>
    <row r="26" spans="1:17">
      <c r="A26" s="20" t="s">
        <v>134</v>
      </c>
      <c r="B26" s="97">
        <f>IF(B$16=0,0,C26/B$16)</f>
        <v>3761.1111111111113</v>
      </c>
      <c r="C26" s="98">
        <v>67700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208</v>
      </c>
      <c r="O26" s="86">
        <f t="shared" si="3"/>
        <v>28.900000000000002</v>
      </c>
      <c r="P26" s="80">
        <v>1</v>
      </c>
      <c r="Q26" s="68">
        <v>28.900000000000002</v>
      </c>
    </row>
    <row r="27" spans="1:17">
      <c r="A27" s="20" t="s">
        <v>132</v>
      </c>
      <c r="B27" s="97">
        <f>IF(B$18=0,0,C27/B$18)</f>
        <v>-5835.7142857142853</v>
      </c>
      <c r="C27" s="98">
        <v>-163400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25.7</v>
      </c>
      <c r="P27" s="80">
        <v>7</v>
      </c>
      <c r="Q27" s="68">
        <v>179.9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164</v>
      </c>
      <c r="O28" s="86">
        <f t="shared" si="3"/>
        <v>23.255555555555556</v>
      </c>
      <c r="P28" s="80">
        <v>9</v>
      </c>
      <c r="Q28" s="68">
        <v>209.3</v>
      </c>
    </row>
    <row r="29" spans="1:17">
      <c r="A29" s="19" t="s">
        <v>131</v>
      </c>
      <c r="B29" s="13">
        <v>22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169</v>
      </c>
      <c r="O29" s="86">
        <f t="shared" si="3"/>
        <v>14.5625</v>
      </c>
      <c r="P29" s="80">
        <v>8</v>
      </c>
      <c r="Q29" s="68">
        <v>116.5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179</v>
      </c>
      <c r="O30" s="86">
        <f t="shared" si="3"/>
        <v>-11.528571428571428</v>
      </c>
      <c r="P30" s="80">
        <v>7</v>
      </c>
      <c r="Q30" s="68">
        <v>-80.7</v>
      </c>
    </row>
    <row r="31" spans="1:17">
      <c r="A31" s="22" t="s">
        <v>148</v>
      </c>
      <c r="B31" s="116">
        <v>65600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163</v>
      </c>
      <c r="O31" s="86">
        <f t="shared" si="3"/>
        <v>-92.550000000000026</v>
      </c>
      <c r="P31" s="80">
        <v>4</v>
      </c>
      <c r="Q31" s="68">
        <v>-370.2000000000001</v>
      </c>
    </row>
    <row r="32" spans="1:17">
      <c r="A32" s="21" t="s">
        <v>112</v>
      </c>
      <c r="B32" s="26">
        <v>1</v>
      </c>
      <c r="C32" s="9">
        <f>IF(B$3=0,0,B32/B$3)</f>
        <v>7.0422535211267607E-3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205</v>
      </c>
      <c r="O32" s="86">
        <f t="shared" si="3"/>
        <v>-102.4</v>
      </c>
      <c r="P32" s="80">
        <v>1</v>
      </c>
      <c r="Q32" s="68">
        <v>-102.4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162</v>
      </c>
      <c r="O33" s="86">
        <f t="shared" si="3"/>
        <v>-103.9</v>
      </c>
      <c r="P33" s="80">
        <v>1</v>
      </c>
      <c r="Q33" s="68">
        <v>-103.9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8</v>
      </c>
      <c r="C35" s="102">
        <f t="shared" ref="C35:C47" si="4">IF(B$17=0,0,B35/B$17)</f>
        <v>0.18604651162790697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7</v>
      </c>
      <c r="C36" s="6">
        <f t="shared" si="4"/>
        <v>0.16279069767441862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10</v>
      </c>
      <c r="C37" s="6">
        <f t="shared" si="4"/>
        <v>0.23255813953488372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0.23255813953488372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6.9767441860465115E-2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9.3023255813953487E-2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2.3255813953488372E-2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FFB45FF-A702-4222-A05F-30B8FBA22FBB}">
  <sheetPr codeName="Sheet1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54</v>
      </c>
      <c r="F2" s="29" t="s">
        <v>20</v>
      </c>
      <c r="G2" s="12">
        <v>4</v>
      </c>
      <c r="H2" s="93">
        <f>IF(B$17=0,0,G2/B$17)</f>
        <v>1.3333333333333333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-3750</v>
      </c>
      <c r="P2" s="79">
        <v>2</v>
      </c>
      <c r="Q2" s="63">
        <v>-7500</v>
      </c>
    </row>
    <row r="3" spans="1:17">
      <c r="A3" s="19" t="s">
        <v>8</v>
      </c>
      <c r="B3" s="122">
        <v>15</v>
      </c>
      <c r="C3" s="123"/>
      <c r="E3" s="33" t="s">
        <v>181</v>
      </c>
      <c r="F3" s="30" t="s">
        <v>156</v>
      </c>
      <c r="G3" s="13">
        <v>3</v>
      </c>
      <c r="H3" s="94">
        <f>IF(B$17=0,0,G3/B$17)</f>
        <v>1</v>
      </c>
      <c r="I3" s="56">
        <v>1</v>
      </c>
      <c r="K3" s="5">
        <v>1</v>
      </c>
      <c r="L3" s="61">
        <v>13.6</v>
      </c>
      <c r="N3" s="76" t="s">
        <v>104</v>
      </c>
      <c r="O3" s="83">
        <f t="shared" si="0"/>
        <v>-750</v>
      </c>
      <c r="P3" s="80">
        <v>2</v>
      </c>
      <c r="Q3" s="64">
        <v>-1500</v>
      </c>
    </row>
    <row r="4" spans="1:17">
      <c r="A4" s="19" t="s">
        <v>6</v>
      </c>
      <c r="B4" s="124">
        <v>-2.2000000000000011</v>
      </c>
      <c r="C4" s="125"/>
      <c r="E4" s="33" t="s">
        <v>182</v>
      </c>
      <c r="F4" s="30" t="s">
        <v>19</v>
      </c>
      <c r="G4" s="13">
        <v>1</v>
      </c>
      <c r="H4" s="94">
        <f>IF(B$17=0,0,G4/B$17)</f>
        <v>0.33333333333333331</v>
      </c>
      <c r="I4" s="56">
        <v>2</v>
      </c>
      <c r="K4" s="5">
        <v>2</v>
      </c>
      <c r="L4" s="61">
        <v>-2.2000000000000011</v>
      </c>
      <c r="N4" s="76" t="s">
        <v>105</v>
      </c>
      <c r="O4" s="83">
        <f t="shared" si="0"/>
        <v>5150</v>
      </c>
      <c r="P4" s="80">
        <v>2</v>
      </c>
      <c r="Q4" s="64">
        <v>10300</v>
      </c>
    </row>
    <row r="5" spans="1:17">
      <c r="A5" s="19" t="s">
        <v>7</v>
      </c>
      <c r="B5" s="126">
        <f>IF(B$2=0,0,B$4/B$2)</f>
        <v>-1.1000000000000005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0.33333333333333331</v>
      </c>
      <c r="I5" s="56">
        <v>7</v>
      </c>
      <c r="N5" s="76" t="s">
        <v>157</v>
      </c>
      <c r="O5" s="83">
        <f>IF(P5=0,0,Q5/P5)</f>
        <v>2450</v>
      </c>
      <c r="P5" s="80">
        <v>2</v>
      </c>
      <c r="Q5" s="64">
        <v>4900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0.33333333333333331</v>
      </c>
      <c r="I6" s="56">
        <v>12</v>
      </c>
      <c r="N6" s="76" t="s">
        <v>106</v>
      </c>
      <c r="O6" s="83">
        <f t="shared" ref="O6" si="1">IF(P6=0,0,Q6/P6)</f>
        <v>-500</v>
      </c>
      <c r="P6" s="80">
        <v>2</v>
      </c>
      <c r="Q6" s="64">
        <v>-1000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1</v>
      </c>
      <c r="H7" s="94">
        <f>IF(B$17=0,0,G7/B$17)</f>
        <v>0.33333333333333331</v>
      </c>
      <c r="I7" s="56">
        <v>8</v>
      </c>
      <c r="N7" s="76" t="s">
        <v>107</v>
      </c>
      <c r="O7" s="83">
        <f t="shared" si="0"/>
        <v>-3250</v>
      </c>
      <c r="P7" s="80">
        <v>2</v>
      </c>
      <c r="Q7" s="64">
        <v>-6500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60</v>
      </c>
      <c r="F8" s="30" t="s">
        <v>24</v>
      </c>
      <c r="G8" s="13">
        <v>1</v>
      </c>
      <c r="H8" s="94">
        <f>IF(B$17=0,0,G8/B$17)</f>
        <v>0.33333333333333331</v>
      </c>
      <c r="I8" s="56">
        <v>27</v>
      </c>
      <c r="N8" s="76" t="s">
        <v>108</v>
      </c>
      <c r="O8" s="83">
        <f t="shared" si="0"/>
        <v>13000</v>
      </c>
      <c r="P8" s="80">
        <v>1</v>
      </c>
      <c r="Q8" s="64">
        <v>13000</v>
      </c>
    </row>
    <row r="9" spans="1:17">
      <c r="A9" s="20" t="s">
        <v>4</v>
      </c>
      <c r="B9" s="14">
        <v>1</v>
      </c>
      <c r="C9" s="7">
        <f>IF(B$2=0,0,B9/B$2)</f>
        <v>0.5</v>
      </c>
      <c r="E9" s="33" t="s">
        <v>184</v>
      </c>
      <c r="F9" s="30" t="s">
        <v>187</v>
      </c>
      <c r="G9" s="13">
        <v>1</v>
      </c>
      <c r="H9" s="94">
        <f>IF(B$17=0,0,G9/B$17)</f>
        <v>0.33333333333333331</v>
      </c>
      <c r="I9" s="56">
        <v>33</v>
      </c>
      <c r="N9" s="77" t="s">
        <v>158</v>
      </c>
      <c r="O9" s="84">
        <f t="shared" si="0"/>
        <v>-3900</v>
      </c>
      <c r="P9" s="81">
        <v>1</v>
      </c>
      <c r="Q9" s="65">
        <v>-3900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0.26666666666666666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-1.1000000000000005</v>
      </c>
      <c r="P13" s="80">
        <v>2</v>
      </c>
      <c r="Q13" s="68">
        <v>-2.2000000000000011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164</v>
      </c>
      <c r="O18" s="85">
        <f>IF(P18=0,0,Q18/P18)</f>
        <v>65.7</v>
      </c>
      <c r="P18" s="79">
        <v>1</v>
      </c>
      <c r="Q18" s="67">
        <v>65.7</v>
      </c>
    </row>
    <row r="19" spans="1:17">
      <c r="A19" s="19" t="s">
        <v>12</v>
      </c>
      <c r="B19" s="13">
        <v>1</v>
      </c>
      <c r="C19" s="6">
        <f>IF(B$17=0,0,B19/B$17)</f>
        <v>0.33333333333333331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180</v>
      </c>
      <c r="O19" s="86">
        <f>IF(P19=0,0,Q19/P19)</f>
        <v>36.799999999999997</v>
      </c>
      <c r="P19" s="80">
        <v>1</v>
      </c>
      <c r="Q19" s="68">
        <v>36.799999999999997</v>
      </c>
    </row>
    <row r="20" spans="1:17">
      <c r="A20" s="19" t="s">
        <v>11</v>
      </c>
      <c r="B20" s="13">
        <v>2</v>
      </c>
      <c r="C20" s="6">
        <f>IF(B$17=0,0,B20/B$17)</f>
        <v>0.66666666666666663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161</v>
      </c>
      <c r="O20" s="86">
        <f>IF(P20=0,0,Q20/P20)</f>
        <v>31.700000000000003</v>
      </c>
      <c r="P20" s="80">
        <v>1</v>
      </c>
      <c r="Q20" s="68">
        <v>31.700000000000003</v>
      </c>
    </row>
    <row r="21" spans="1:17">
      <c r="A21" s="19" t="s">
        <v>151</v>
      </c>
      <c r="B21" s="13">
        <v>3</v>
      </c>
      <c r="C21" s="6">
        <f>IF(B$17=0,0,B21/B$17)</f>
        <v>1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168</v>
      </c>
      <c r="O21" s="86">
        <f>IF(P21=0,0,Q21/P21)</f>
        <v>-36</v>
      </c>
      <c r="P21" s="80">
        <v>2</v>
      </c>
      <c r="Q21" s="68">
        <v>-72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179</v>
      </c>
      <c r="O22" s="86">
        <f>IF(P22=0,0,Q22/P22)</f>
        <v>-71</v>
      </c>
      <c r="P22" s="80">
        <v>1</v>
      </c>
      <c r="Q22" s="68">
        <v>-71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8400</v>
      </c>
      <c r="C24" s="8">
        <v>25200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8400</v>
      </c>
      <c r="C25" s="98">
        <v>25200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-2950</v>
      </c>
      <c r="C27" s="98">
        <v>-5900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7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33600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0.33333333333333331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5ACF0B5-B49F-4017-A9B2-6A0FC3F2E007}">
  <sheetPr codeName="Sheet1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4450</v>
      </c>
      <c r="P2" s="79">
        <v>2</v>
      </c>
      <c r="Q2" s="63">
        <v>8900</v>
      </c>
    </row>
    <row r="3" spans="1:17">
      <c r="A3" s="19" t="s">
        <v>8</v>
      </c>
      <c r="B3" s="122">
        <v>19</v>
      </c>
      <c r="C3" s="123"/>
      <c r="E3" s="33" t="s">
        <v>54</v>
      </c>
      <c r="F3" s="30" t="s">
        <v>20</v>
      </c>
      <c r="G3" s="13">
        <v>1</v>
      </c>
      <c r="H3" s="94">
        <f>IF(B$17=0,0,G3/B$17)</f>
        <v>0.25</v>
      </c>
      <c r="I3" s="56">
        <v>33</v>
      </c>
      <c r="K3" s="5">
        <v>1</v>
      </c>
      <c r="L3" s="61">
        <v>62.5</v>
      </c>
      <c r="N3" s="76" t="s">
        <v>104</v>
      </c>
      <c r="O3" s="83">
        <f t="shared" si="0"/>
        <v>-1300</v>
      </c>
      <c r="P3" s="80">
        <v>2</v>
      </c>
      <c r="Q3" s="64">
        <v>-2600</v>
      </c>
    </row>
    <row r="4" spans="1:17">
      <c r="A4" s="19" t="s">
        <v>6</v>
      </c>
      <c r="B4" s="124">
        <v>3.8999999999999986</v>
      </c>
      <c r="C4" s="125"/>
      <c r="E4" s="33" t="s">
        <v>55</v>
      </c>
      <c r="F4" s="30" t="s">
        <v>155</v>
      </c>
      <c r="G4" s="13">
        <v>1</v>
      </c>
      <c r="H4" s="94">
        <f>IF(B$17=0,0,G4/B$17)</f>
        <v>0.25</v>
      </c>
      <c r="I4" s="56">
        <v>12</v>
      </c>
      <c r="K4" s="5">
        <v>2</v>
      </c>
      <c r="L4" s="61">
        <v>3.8999999999999986</v>
      </c>
      <c r="N4" s="76" t="s">
        <v>105</v>
      </c>
      <c r="O4" s="83">
        <f t="shared" si="0"/>
        <v>-2450</v>
      </c>
      <c r="P4" s="80">
        <v>2</v>
      </c>
      <c r="Q4" s="64">
        <v>-4900</v>
      </c>
    </row>
    <row r="5" spans="1:17">
      <c r="A5" s="19" t="s">
        <v>7</v>
      </c>
      <c r="B5" s="126">
        <f>IF(B$2=0,0,B$4/B$2)</f>
        <v>1.9499999999999993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0.25</v>
      </c>
      <c r="I5" s="56">
        <v>25</v>
      </c>
      <c r="N5" s="76" t="s">
        <v>157</v>
      </c>
      <c r="O5" s="83">
        <f>IF(P5=0,0,Q5/P5)</f>
        <v>-4500</v>
      </c>
      <c r="P5" s="80">
        <v>2</v>
      </c>
      <c r="Q5" s="64">
        <v>-9000</v>
      </c>
    </row>
    <row r="6" spans="1:17">
      <c r="A6" s="19" t="s">
        <v>1</v>
      </c>
      <c r="B6" s="128">
        <f>IF(B$2=0,0,(B$7*1+B$8*2+B$9*3+B$10*4)/B$2)</f>
        <v>2.5</v>
      </c>
      <c r="C6" s="129"/>
      <c r="E6" s="33" t="s">
        <v>57</v>
      </c>
      <c r="F6" s="30" t="s">
        <v>21</v>
      </c>
      <c r="G6" s="13">
        <v>1</v>
      </c>
      <c r="H6" s="94">
        <f>IF(B$17=0,0,G6/B$17)</f>
        <v>0.25</v>
      </c>
      <c r="I6" s="56">
        <v>16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-2500</v>
      </c>
      <c r="P7" s="80">
        <v>2</v>
      </c>
      <c r="Q7" s="64">
        <v>-5000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3500</v>
      </c>
      <c r="P8" s="80">
        <v>2</v>
      </c>
      <c r="Q8" s="64">
        <v>7000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69</v>
      </c>
      <c r="F9" s="30" t="s">
        <v>33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-500</v>
      </c>
      <c r="P9" s="81">
        <v>1</v>
      </c>
      <c r="Q9" s="65">
        <v>-500</v>
      </c>
    </row>
    <row r="10" spans="1:17">
      <c r="A10" s="20" t="s">
        <v>152</v>
      </c>
      <c r="B10" s="14">
        <v>1</v>
      </c>
      <c r="C10" s="7">
        <f>IF(B$2=0,0,B10/B$2)</f>
        <v>0.5</v>
      </c>
      <c r="E10" s="33" t="s">
        <v>184</v>
      </c>
      <c r="F10" s="30" t="s">
        <v>187</v>
      </c>
      <c r="G10" s="13">
        <v>1</v>
      </c>
      <c r="H10" s="94">
        <f>IF(B$17=0,0,G10/B$17)</f>
        <v>0.25</v>
      </c>
      <c r="I10" s="56">
        <v>37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62.5</v>
      </c>
      <c r="P12" s="79">
        <v>1</v>
      </c>
      <c r="Q12" s="67">
        <v>62.5</v>
      </c>
    </row>
    <row r="13" spans="1:17">
      <c r="A13" s="22" t="s">
        <v>97</v>
      </c>
      <c r="B13" s="15">
        <v>4</v>
      </c>
      <c r="C13" s="11">
        <f>IF(B$3=0,0,B13/B$3)</f>
        <v>0.21052631578947367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-58.6</v>
      </c>
      <c r="P13" s="80">
        <v>1</v>
      </c>
      <c r="Q13" s="68">
        <v>-58.6</v>
      </c>
    </row>
    <row r="14" spans="1:17">
      <c r="A14" s="19" t="s">
        <v>94</v>
      </c>
      <c r="B14" s="13">
        <v>3</v>
      </c>
      <c r="C14" s="6">
        <f>IF(B$3=0,0,B14/B$3)</f>
        <v>0.15789473684210525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3</v>
      </c>
      <c r="C15" s="4">
        <f>IF(B$13=0,0,B15/B$13)</f>
        <v>0.75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0.33333333333333331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0.21052631578947367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0.10526315789473684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161</v>
      </c>
      <c r="O18" s="85">
        <f>IF(P18=0,0,Q18/P18)</f>
        <v>126.8</v>
      </c>
      <c r="P18" s="79">
        <v>1</v>
      </c>
      <c r="Q18" s="67">
        <v>126.8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164</v>
      </c>
      <c r="O19" s="86">
        <f>IF(P19=0,0,Q19/P19)</f>
        <v>75.5</v>
      </c>
      <c r="P19" s="80">
        <v>1</v>
      </c>
      <c r="Q19" s="68">
        <v>75.5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169</v>
      </c>
      <c r="O20" s="86">
        <f>IF(P20=0,0,Q20/P20)</f>
        <v>11</v>
      </c>
      <c r="P20" s="80">
        <v>2</v>
      </c>
      <c r="Q20" s="68">
        <v>22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166</v>
      </c>
      <c r="O21" s="86">
        <f>IF(P21=0,0,Q21/P21)</f>
        <v>-62.300000000000004</v>
      </c>
      <c r="P21" s="80">
        <v>1</v>
      </c>
      <c r="Q21" s="68">
        <v>-62.300000000000004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162</v>
      </c>
      <c r="O22" s="86">
        <f>IF(P22=0,0,Q22/P22)</f>
        <v>-146.4</v>
      </c>
      <c r="P22" s="80">
        <v>1</v>
      </c>
      <c r="Q22" s="68">
        <v>-146.4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</row>
    <row r="24" spans="1:17">
      <c r="A24" s="19" t="s">
        <v>5</v>
      </c>
      <c r="B24" s="16">
        <f>IF(B$17=0,0,C24/B$17)</f>
        <v>5900</v>
      </c>
      <c r="C24" s="8">
        <v>23600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</row>
    <row r="25" spans="1:17">
      <c r="A25" s="20" t="s">
        <v>133</v>
      </c>
      <c r="B25" s="97">
        <f>IF($B$17-B$16=0,0,C25/($B$17-B$16))</f>
        <v>7533.333333333333</v>
      </c>
      <c r="C25" s="98">
        <v>22600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-5950</v>
      </c>
      <c r="C27" s="98">
        <v>-11900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4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3"/>
        <v>0.25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DD431CD-95FB-4C80-8831-F71DE26FCDFC}">
  <sheetPr codeName="Sheet1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180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-1500</v>
      </c>
      <c r="P2" s="79">
        <v>1</v>
      </c>
      <c r="Q2" s="63">
        <v>-1500</v>
      </c>
    </row>
    <row r="3" spans="1:17">
      <c r="A3" s="19" t="s">
        <v>8</v>
      </c>
      <c r="B3" s="122">
        <v>7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-52.6</v>
      </c>
      <c r="N3" s="76" t="s">
        <v>104</v>
      </c>
      <c r="O3" s="83">
        <f t="shared" si="0"/>
        <v>-8600</v>
      </c>
      <c r="P3" s="80">
        <v>1</v>
      </c>
      <c r="Q3" s="64">
        <v>-8600</v>
      </c>
    </row>
    <row r="4" spans="1:17">
      <c r="A4" s="19" t="s">
        <v>6</v>
      </c>
      <c r="B4" s="124">
        <v>-52.6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N4" s="76" t="s">
        <v>105</v>
      </c>
      <c r="O4" s="83">
        <f t="shared" si="0"/>
        <v>0</v>
      </c>
      <c r="P4" s="80">
        <v>1</v>
      </c>
      <c r="Q4" s="64">
        <v>0</v>
      </c>
    </row>
    <row r="5" spans="1:17">
      <c r="A5" s="19" t="s">
        <v>7</v>
      </c>
      <c r="B5" s="126">
        <f>IF(B$2=0,0,B$4/B$2)</f>
        <v>-52.6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-5200</v>
      </c>
      <c r="P5" s="80">
        <v>1</v>
      </c>
      <c r="Q5" s="64">
        <v>-5200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-2000</v>
      </c>
      <c r="P6" s="80">
        <v>1</v>
      </c>
      <c r="Q6" s="64">
        <v>-2000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-300</v>
      </c>
      <c r="P7" s="80">
        <v>1</v>
      </c>
      <c r="Q7" s="64">
        <v>-300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-52.6</v>
      </c>
      <c r="P12" s="79">
        <v>1</v>
      </c>
      <c r="Q12" s="67">
        <v>-52.6</v>
      </c>
    </row>
    <row r="13" spans="1:17">
      <c r="A13" s="22" t="s">
        <v>97</v>
      </c>
      <c r="B13" s="15">
        <v>1</v>
      </c>
      <c r="C13" s="11">
        <f>IF(B$3=0,0,B13/B$3)</f>
        <v>0.14285714285714285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0.2857142857142857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0.2857142857142857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175</v>
      </c>
      <c r="O18" s="85">
        <f>IF(P18=0,0,Q18/P18)</f>
        <v>-36.799999999999997</v>
      </c>
      <c r="P18" s="79">
        <v>1</v>
      </c>
      <c r="Q18" s="67">
        <v>-36.799999999999997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168</v>
      </c>
      <c r="O19" s="86">
        <f>IF(P19=0,0,Q19/P19)</f>
        <v>-65.8</v>
      </c>
      <c r="P19" s="80">
        <v>1</v>
      </c>
      <c r="Q19" s="68">
        <v>-65.8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179</v>
      </c>
      <c r="O20" s="86">
        <f>IF(P20=0,0,Q20/P20)</f>
        <v>-107.80000000000001</v>
      </c>
      <c r="P20" s="80">
        <v>1</v>
      </c>
      <c r="Q20" s="68">
        <v>-107.80000000000001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-6600</v>
      </c>
      <c r="C27" s="98">
        <v>-13200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2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7400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5BECCCF-803A-4DB7-A020-E11FF561E0A3}">
  <sheetPr codeName="Sheet1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179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16</v>
      </c>
      <c r="C2" s="121"/>
      <c r="E2" s="32" t="s">
        <v>60</v>
      </c>
      <c r="F2" s="29" t="s">
        <v>24</v>
      </c>
      <c r="G2" s="12">
        <v>19</v>
      </c>
      <c r="H2" s="93">
        <f>IF(B$17=0,0,G2/B$17)</f>
        <v>0.59375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475</v>
      </c>
      <c r="P2" s="79">
        <v>16</v>
      </c>
      <c r="Q2" s="63">
        <v>7600</v>
      </c>
    </row>
    <row r="3" spans="1:17">
      <c r="A3" s="19" t="s">
        <v>8</v>
      </c>
      <c r="B3" s="122">
        <v>131</v>
      </c>
      <c r="C3" s="123"/>
      <c r="E3" s="33" t="s">
        <v>54</v>
      </c>
      <c r="F3" s="30" t="s">
        <v>20</v>
      </c>
      <c r="G3" s="13">
        <v>18</v>
      </c>
      <c r="H3" s="94">
        <f>IF(B$17=0,0,G3/B$17)</f>
        <v>0.5625</v>
      </c>
      <c r="I3" s="56">
        <v>14</v>
      </c>
      <c r="K3" s="5">
        <v>1</v>
      </c>
      <c r="L3" s="61">
        <v>55.2</v>
      </c>
      <c r="N3" s="76" t="s">
        <v>104</v>
      </c>
      <c r="O3" s="83">
        <f t="shared" si="0"/>
        <v>887.5</v>
      </c>
      <c r="P3" s="80">
        <v>16</v>
      </c>
      <c r="Q3" s="64">
        <v>14200</v>
      </c>
    </row>
    <row r="4" spans="1:17">
      <c r="A4" s="19" t="s">
        <v>6</v>
      </c>
      <c r="B4" s="124">
        <v>-34.6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0.375</v>
      </c>
      <c r="I4" s="56">
        <v>29</v>
      </c>
      <c r="K4" s="5">
        <v>2</v>
      </c>
      <c r="L4" s="61">
        <v>33.700000000000003</v>
      </c>
      <c r="N4" s="76" t="s">
        <v>105</v>
      </c>
      <c r="O4" s="83">
        <f t="shared" si="0"/>
        <v>-3662.5</v>
      </c>
      <c r="P4" s="80">
        <v>16</v>
      </c>
      <c r="Q4" s="64">
        <v>-58600</v>
      </c>
    </row>
    <row r="5" spans="1:17">
      <c r="A5" s="19" t="s">
        <v>7</v>
      </c>
      <c r="B5" s="126">
        <f>IF(B$2=0,0,B$4/B$2)</f>
        <v>-2.1625000000000001</v>
      </c>
      <c r="C5" s="127"/>
      <c r="E5" s="33" t="s">
        <v>181</v>
      </c>
      <c r="F5" s="30" t="s">
        <v>156</v>
      </c>
      <c r="G5" s="13">
        <v>10</v>
      </c>
      <c r="H5" s="94">
        <f>IF(B$17=0,0,G5/B$17)</f>
        <v>0.3125</v>
      </c>
      <c r="I5" s="56">
        <v>37</v>
      </c>
      <c r="K5" s="5">
        <v>3</v>
      </c>
      <c r="L5" s="61">
        <v>42.5</v>
      </c>
      <c r="N5" s="76" t="s">
        <v>157</v>
      </c>
      <c r="O5" s="83">
        <f>IF(P5=0,0,Q5/P5)</f>
        <v>650</v>
      </c>
      <c r="P5" s="80">
        <v>14</v>
      </c>
      <c r="Q5" s="64">
        <v>9100</v>
      </c>
    </row>
    <row r="6" spans="1:17">
      <c r="A6" s="19" t="s">
        <v>1</v>
      </c>
      <c r="B6" s="128">
        <f>IF(B$2=0,0,(B$7*1+B$8*2+B$9*3+B$10*4)/B$2)</f>
        <v>2.4375</v>
      </c>
      <c r="C6" s="129"/>
      <c r="E6" s="33" t="s">
        <v>57</v>
      </c>
      <c r="F6" s="30" t="s">
        <v>21</v>
      </c>
      <c r="G6" s="13">
        <v>8</v>
      </c>
      <c r="H6" s="94">
        <f>IF(B$17=0,0,G6/B$17)</f>
        <v>0.25</v>
      </c>
      <c r="I6" s="56">
        <v>16</v>
      </c>
      <c r="K6" s="5">
        <v>4</v>
      </c>
      <c r="L6" s="61">
        <v>43.3</v>
      </c>
      <c r="N6" s="76" t="s">
        <v>106</v>
      </c>
      <c r="O6" s="83">
        <f t="shared" ref="O6" si="1">IF(P6=0,0,Q6/P6)</f>
        <v>1346.1538461538462</v>
      </c>
      <c r="P6" s="80">
        <v>13</v>
      </c>
      <c r="Q6" s="64">
        <v>17500</v>
      </c>
    </row>
    <row r="7" spans="1:17">
      <c r="A7" s="19" t="s">
        <v>2</v>
      </c>
      <c r="B7" s="13">
        <v>4</v>
      </c>
      <c r="C7" s="6">
        <f t="shared" ref="C7:C12" si="2">IF(B$2=0,0,B7/B$2)</f>
        <v>0.25</v>
      </c>
      <c r="E7" s="33" t="s">
        <v>56</v>
      </c>
      <c r="F7" s="30" t="s">
        <v>185</v>
      </c>
      <c r="G7" s="13">
        <v>6</v>
      </c>
      <c r="H7" s="94">
        <f>IF(B$17=0,0,G7/B$17)</f>
        <v>0.1875</v>
      </c>
      <c r="I7" s="56">
        <v>34</v>
      </c>
      <c r="K7" s="5">
        <v>5</v>
      </c>
      <c r="L7" s="61">
        <v>22.9</v>
      </c>
      <c r="N7" s="76" t="s">
        <v>107</v>
      </c>
      <c r="O7" s="83">
        <f t="shared" si="0"/>
        <v>-2890</v>
      </c>
      <c r="P7" s="80">
        <v>10</v>
      </c>
      <c r="Q7" s="64">
        <v>-28900</v>
      </c>
    </row>
    <row r="8" spans="1:17">
      <c r="A8" s="19" t="s">
        <v>3</v>
      </c>
      <c r="B8" s="13">
        <v>4</v>
      </c>
      <c r="C8" s="6">
        <f>IF(B$2=0,0,B8/B$2)</f>
        <v>0.25</v>
      </c>
      <c r="E8" s="33" t="s">
        <v>55</v>
      </c>
      <c r="F8" s="30" t="s">
        <v>155</v>
      </c>
      <c r="G8" s="13">
        <v>5</v>
      </c>
      <c r="H8" s="94">
        <f>IF(B$17=0,0,G8/B$17)</f>
        <v>0.15625</v>
      </c>
      <c r="I8" s="56">
        <v>31</v>
      </c>
      <c r="K8" s="5">
        <v>6</v>
      </c>
      <c r="L8" s="61">
        <v>53.5</v>
      </c>
      <c r="N8" s="76" t="s">
        <v>108</v>
      </c>
      <c r="O8" s="83">
        <f t="shared" si="0"/>
        <v>512.5</v>
      </c>
      <c r="P8" s="80">
        <v>8</v>
      </c>
      <c r="Q8" s="64">
        <v>4100</v>
      </c>
    </row>
    <row r="9" spans="1:17">
      <c r="A9" s="20" t="s">
        <v>4</v>
      </c>
      <c r="B9" s="14">
        <v>5</v>
      </c>
      <c r="C9" s="7">
        <f>IF(B$2=0,0,B9/B$2)</f>
        <v>0.3125</v>
      </c>
      <c r="E9" s="33" t="s">
        <v>182</v>
      </c>
      <c r="F9" s="30" t="s">
        <v>19</v>
      </c>
      <c r="G9" s="13">
        <v>2</v>
      </c>
      <c r="H9" s="94">
        <f>IF(B$17=0,0,G9/B$17)</f>
        <v>6.25E-2</v>
      </c>
      <c r="I9" s="56">
        <v>23</v>
      </c>
      <c r="K9" s="5">
        <v>7</v>
      </c>
      <c r="L9" s="61">
        <v>31.1</v>
      </c>
      <c r="N9" s="77" t="s">
        <v>158</v>
      </c>
      <c r="O9" s="84">
        <f t="shared" si="0"/>
        <v>200</v>
      </c>
      <c r="P9" s="81">
        <v>2</v>
      </c>
      <c r="Q9" s="65">
        <v>400</v>
      </c>
    </row>
    <row r="10" spans="1:17">
      <c r="A10" s="20" t="s">
        <v>152</v>
      </c>
      <c r="B10" s="14">
        <v>3</v>
      </c>
      <c r="C10" s="7">
        <f>IF(B$2=0,0,B10/B$2)</f>
        <v>0.1875</v>
      </c>
      <c r="E10" s="33" t="s">
        <v>58</v>
      </c>
      <c r="F10" s="30" t="s">
        <v>22</v>
      </c>
      <c r="G10" s="13">
        <v>2</v>
      </c>
      <c r="H10" s="94">
        <f>IF(B$17=0,0,G10/B$17)</f>
        <v>6.25E-2</v>
      </c>
      <c r="I10" s="56">
        <v>19</v>
      </c>
      <c r="K10" s="5">
        <v>8</v>
      </c>
      <c r="L10" s="61">
        <v>87.1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</v>
      </c>
      <c r="E11" s="33" t="s">
        <v>59</v>
      </c>
      <c r="F11" s="30" t="s">
        <v>23</v>
      </c>
      <c r="G11" s="13">
        <v>1</v>
      </c>
      <c r="H11" s="94">
        <f>IF(B$17=0,0,G11/B$17)</f>
        <v>3.125E-2</v>
      </c>
      <c r="I11" s="56">
        <v>30</v>
      </c>
      <c r="K11" s="5">
        <v>9</v>
      </c>
      <c r="L11" s="61">
        <v>25.699999999999996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6.25E-2</v>
      </c>
      <c r="E12" s="33" t="s">
        <v>62</v>
      </c>
      <c r="F12" s="30" t="s">
        <v>26</v>
      </c>
      <c r="G12" s="13">
        <v>1</v>
      </c>
      <c r="H12" s="94">
        <f>IF(B$17=0,0,G12/B$17)</f>
        <v>3.125E-2</v>
      </c>
      <c r="I12" s="56">
        <v>2</v>
      </c>
      <c r="K12" s="5">
        <v>10</v>
      </c>
      <c r="L12" s="61">
        <v>36.199999999999996</v>
      </c>
      <c r="N12" s="75" t="s">
        <v>126</v>
      </c>
      <c r="O12" s="85">
        <f>IF(P12=0,0,Q12/P12)</f>
        <v>34.56666666666667</v>
      </c>
      <c r="P12" s="79">
        <v>3</v>
      </c>
      <c r="Q12" s="67">
        <v>103.7</v>
      </c>
    </row>
    <row r="13" spans="1:17">
      <c r="A13" s="22" t="s">
        <v>97</v>
      </c>
      <c r="B13" s="15">
        <v>25</v>
      </c>
      <c r="C13" s="11">
        <f>IF(B$3=0,0,B13/B$3)</f>
        <v>0.19083969465648856</v>
      </c>
      <c r="E13" s="33" t="s">
        <v>72</v>
      </c>
      <c r="F13" s="30" t="s">
        <v>36</v>
      </c>
      <c r="G13" s="13">
        <v>1</v>
      </c>
      <c r="H13" s="94">
        <f>IF(B$17=0,0,G13/B$17)</f>
        <v>3.125E-2</v>
      </c>
      <c r="I13" s="56">
        <v>2</v>
      </c>
      <c r="K13" s="5">
        <v>11</v>
      </c>
      <c r="L13" s="61">
        <v>41.8</v>
      </c>
      <c r="N13" s="76" t="s">
        <v>127</v>
      </c>
      <c r="O13" s="86">
        <f>IF(P13=0,0,Q13/P13)</f>
        <v>-12.716666666666667</v>
      </c>
      <c r="P13" s="80">
        <v>6</v>
      </c>
      <c r="Q13" s="68">
        <v>-76.3</v>
      </c>
    </row>
    <row r="14" spans="1:17">
      <c r="A14" s="19" t="s">
        <v>94</v>
      </c>
      <c r="B14" s="13">
        <v>33</v>
      </c>
      <c r="C14" s="6">
        <f>IF(B$3=0,0,B14/B$3)</f>
        <v>0.25190839694656486</v>
      </c>
      <c r="E14" s="33" t="s">
        <v>75</v>
      </c>
      <c r="F14" s="30" t="s">
        <v>39</v>
      </c>
      <c r="G14" s="13">
        <v>1</v>
      </c>
      <c r="H14" s="94">
        <f>IF(B$17=0,0,G14/B$17)</f>
        <v>3.125E-2</v>
      </c>
      <c r="I14" s="56">
        <v>2</v>
      </c>
      <c r="K14" s="5">
        <v>12</v>
      </c>
      <c r="L14" s="61">
        <v>16.299999999999997</v>
      </c>
      <c r="N14" s="76" t="s">
        <v>128</v>
      </c>
      <c r="O14" s="86">
        <f>IF(P14=0,0,Q14/P14)</f>
        <v>-6.7499999999999973</v>
      </c>
      <c r="P14" s="80">
        <v>6</v>
      </c>
      <c r="Q14" s="68">
        <v>-40.499999999999986</v>
      </c>
    </row>
    <row r="15" spans="1:17">
      <c r="A15" s="18" t="s">
        <v>99</v>
      </c>
      <c r="B15" s="12">
        <f>B21</f>
        <v>10</v>
      </c>
      <c r="C15" s="4">
        <f>IF(B$13=0,0,B15/B$13)</f>
        <v>0.4</v>
      </c>
      <c r="E15" s="33" t="s">
        <v>76</v>
      </c>
      <c r="F15" s="30" t="s">
        <v>40</v>
      </c>
      <c r="G15" s="13">
        <v>1</v>
      </c>
      <c r="H15" s="94">
        <f>IF(B$17=0,0,G15/B$17)</f>
        <v>3.125E-2</v>
      </c>
      <c r="I15" s="56">
        <v>2</v>
      </c>
      <c r="K15" s="5">
        <v>13</v>
      </c>
      <c r="L15" s="61">
        <v>-31.800000000000004</v>
      </c>
      <c r="N15" s="77" t="s">
        <v>159</v>
      </c>
      <c r="O15" s="87">
        <f>IF(P15=0,0,Q15/P15)</f>
        <v>-21.5</v>
      </c>
      <c r="P15" s="81">
        <v>1</v>
      </c>
      <c r="Q15" s="69">
        <v>-21.5</v>
      </c>
    </row>
    <row r="16" spans="1:17">
      <c r="A16" s="18" t="s">
        <v>100</v>
      </c>
      <c r="B16" s="12">
        <f>B22</f>
        <v>15</v>
      </c>
      <c r="C16" s="4">
        <f>IF(B$14=0,0,B16/B$14)</f>
        <v>0.45454545454545453</v>
      </c>
      <c r="E16" s="33" t="s">
        <v>77</v>
      </c>
      <c r="F16" s="30" t="s">
        <v>41</v>
      </c>
      <c r="G16" s="13">
        <v>1</v>
      </c>
      <c r="H16" s="94">
        <f>IF(B$17=0,0,G16/B$17)</f>
        <v>3.125E-2</v>
      </c>
      <c r="I16" s="56">
        <v>15</v>
      </c>
      <c r="K16" s="5">
        <v>14</v>
      </c>
      <c r="L16" s="61">
        <v>41.4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32</v>
      </c>
      <c r="C17" s="4">
        <f>IF(B$3=0,0,B17/B$3)</f>
        <v>0.24427480916030533</v>
      </c>
      <c r="E17" s="33" t="s">
        <v>78</v>
      </c>
      <c r="F17" s="30" t="s">
        <v>42</v>
      </c>
      <c r="G17" s="13">
        <v>1</v>
      </c>
      <c r="H17" s="94">
        <f>IF(B$17=0,0,G17/B$17)</f>
        <v>3.125E-2</v>
      </c>
      <c r="I17" s="56">
        <v>3</v>
      </c>
      <c r="K17" s="5">
        <v>15</v>
      </c>
      <c r="L17" s="61">
        <v>-11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0.10687022900763359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-34.6</v>
      </c>
      <c r="N18" s="75" t="s">
        <v>180</v>
      </c>
      <c r="O18" s="85">
        <f t="shared" ref="O18:O32" si="3">IF(P18=0,0,Q18/P18)</f>
        <v>107.80000000000001</v>
      </c>
      <c r="P18" s="79">
        <v>1</v>
      </c>
      <c r="Q18" s="67">
        <v>107.80000000000001</v>
      </c>
    </row>
    <row r="19" spans="1:17">
      <c r="A19" s="19" t="s">
        <v>12</v>
      </c>
      <c r="B19" s="13">
        <v>12</v>
      </c>
      <c r="C19" s="6">
        <f>IF(B$17=0,0,B19/B$17)</f>
        <v>0.375</v>
      </c>
      <c r="E19" s="33" t="s">
        <v>63</v>
      </c>
      <c r="F19" s="30" t="s">
        <v>27</v>
      </c>
      <c r="G19" s="13">
        <v>0</v>
      </c>
      <c r="H19" s="94">
        <f>IF(B$17=0,0,G19/B$17)</f>
        <v>0</v>
      </c>
      <c r="I19" s="56">
        <v>3</v>
      </c>
      <c r="N19" s="76" t="s">
        <v>175</v>
      </c>
      <c r="O19" s="86">
        <f t="shared" si="3"/>
        <v>71</v>
      </c>
      <c r="P19" s="80">
        <v>1</v>
      </c>
      <c r="Q19" s="68">
        <v>71</v>
      </c>
    </row>
    <row r="20" spans="1:17">
      <c r="A20" s="19" t="s">
        <v>11</v>
      </c>
      <c r="B20" s="13">
        <v>20</v>
      </c>
      <c r="C20" s="6">
        <f>IF(B$17=0,0,B20/B$17)</f>
        <v>0.625</v>
      </c>
      <c r="E20" s="33" t="s">
        <v>64</v>
      </c>
      <c r="F20" s="30" t="s">
        <v>28</v>
      </c>
      <c r="G20" s="13">
        <v>0</v>
      </c>
      <c r="H20" s="94">
        <f>IF(B$17=0,0,G20/B$17)</f>
        <v>0</v>
      </c>
      <c r="I20" s="56">
        <v>1</v>
      </c>
      <c r="N20" s="76" t="s">
        <v>208</v>
      </c>
      <c r="O20" s="86">
        <f t="shared" si="3"/>
        <v>43.29999999999999</v>
      </c>
      <c r="P20" s="80">
        <v>3</v>
      </c>
      <c r="Q20" s="68">
        <v>129.89999999999998</v>
      </c>
    </row>
    <row r="21" spans="1:17">
      <c r="A21" s="19" t="s">
        <v>151</v>
      </c>
      <c r="B21" s="13">
        <v>10</v>
      </c>
      <c r="C21" s="6">
        <f>IF(B$17=0,0,B21/B$17)</f>
        <v>0.3125</v>
      </c>
      <c r="E21" s="33" t="s">
        <v>65</v>
      </c>
      <c r="F21" s="30" t="s">
        <v>29</v>
      </c>
      <c r="G21" s="13">
        <v>0</v>
      </c>
      <c r="H21" s="94">
        <f>IF(B$17=0,0,G21/B$17)</f>
        <v>0</v>
      </c>
      <c r="I21" s="56">
        <v>1</v>
      </c>
      <c r="N21" s="76" t="s">
        <v>199</v>
      </c>
      <c r="O21" s="86">
        <f t="shared" si="3"/>
        <v>42.35</v>
      </c>
      <c r="P21" s="80">
        <v>2</v>
      </c>
      <c r="Q21" s="68">
        <v>84.7</v>
      </c>
    </row>
    <row r="22" spans="1:17">
      <c r="A22" s="19" t="s">
        <v>149</v>
      </c>
      <c r="B22" s="13">
        <v>15</v>
      </c>
      <c r="C22" s="6">
        <f>IF(B$17=0,0,B22/B$17)</f>
        <v>0.46875</v>
      </c>
      <c r="E22" s="33" t="s">
        <v>66</v>
      </c>
      <c r="F22" s="30" t="s">
        <v>30</v>
      </c>
      <c r="G22" s="13">
        <v>0</v>
      </c>
      <c r="H22" s="94">
        <f>IF(B$17=0,0,G22/B$17)</f>
        <v>0</v>
      </c>
      <c r="I22" s="56">
        <v>14</v>
      </c>
      <c r="N22" s="76" t="s">
        <v>195</v>
      </c>
      <c r="O22" s="86">
        <f t="shared" si="3"/>
        <v>34.120000000000005</v>
      </c>
      <c r="P22" s="80">
        <v>5</v>
      </c>
      <c r="Q22" s="68">
        <v>170.60000000000002</v>
      </c>
    </row>
    <row r="23" spans="1:17">
      <c r="A23" s="19" t="s">
        <v>150</v>
      </c>
      <c r="B23" s="13">
        <v>7</v>
      </c>
      <c r="C23" s="6">
        <f>IF(B$17=0,0,B23/B$17)</f>
        <v>0.21875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N23" s="76" t="s">
        <v>166</v>
      </c>
      <c r="O23" s="86">
        <f t="shared" si="3"/>
        <v>25.6</v>
      </c>
      <c r="P23" s="80">
        <v>2</v>
      </c>
      <c r="Q23" s="68">
        <v>51.2</v>
      </c>
    </row>
    <row r="24" spans="1:17">
      <c r="A24" s="19" t="s">
        <v>5</v>
      </c>
      <c r="B24" s="16">
        <f>IF(B$17=0,0,C24/B$17)</f>
        <v>4909.375</v>
      </c>
      <c r="C24" s="8">
        <v>157100</v>
      </c>
      <c r="E24" s="33" t="s">
        <v>183</v>
      </c>
      <c r="F24" s="30" t="s">
        <v>186</v>
      </c>
      <c r="G24" s="13">
        <v>0</v>
      </c>
      <c r="H24" s="94">
        <f>IF(B$17=0,0,G24/B$17)</f>
        <v>0</v>
      </c>
      <c r="I24" s="56">
        <v>17</v>
      </c>
      <c r="N24" s="76" t="s">
        <v>163</v>
      </c>
      <c r="O24" s="86">
        <f t="shared" si="3"/>
        <v>24.4</v>
      </c>
      <c r="P24" s="80">
        <v>1</v>
      </c>
      <c r="Q24" s="68">
        <v>24.4</v>
      </c>
    </row>
    <row r="25" spans="1:17">
      <c r="A25" s="20" t="s">
        <v>133</v>
      </c>
      <c r="B25" s="97">
        <f>IF($B$17-B$16=0,0,C25/($B$17-B$16))</f>
        <v>5376.4705882352937</v>
      </c>
      <c r="C25" s="98">
        <v>91400</v>
      </c>
      <c r="E25" s="33" t="s">
        <v>68</v>
      </c>
      <c r="F25" s="30" t="s">
        <v>32</v>
      </c>
      <c r="G25" s="13">
        <v>0</v>
      </c>
      <c r="H25" s="94">
        <f>IF(B$17=0,0,G25/B$17)</f>
        <v>0</v>
      </c>
      <c r="I25" s="56">
        <v>3</v>
      </c>
      <c r="N25" s="76" t="s">
        <v>161</v>
      </c>
      <c r="O25" s="86">
        <f t="shared" si="3"/>
        <v>20.166666666666668</v>
      </c>
      <c r="P25" s="80">
        <v>3</v>
      </c>
      <c r="Q25" s="68">
        <v>60.500000000000007</v>
      </c>
    </row>
    <row r="26" spans="1:17">
      <c r="A26" s="20" t="s">
        <v>134</v>
      </c>
      <c r="B26" s="97">
        <f>IF(B$16=0,0,C26/B$16)</f>
        <v>4380</v>
      </c>
      <c r="C26" s="98">
        <v>65700</v>
      </c>
      <c r="E26" s="33" t="s">
        <v>69</v>
      </c>
      <c r="F26" s="30" t="s">
        <v>33</v>
      </c>
      <c r="G26" s="13">
        <v>0</v>
      </c>
      <c r="H26" s="94">
        <f>IF(B$17=0,0,G26/B$17)</f>
        <v>0</v>
      </c>
      <c r="I26" s="56">
        <v>10</v>
      </c>
      <c r="N26" s="76" t="s">
        <v>168</v>
      </c>
      <c r="O26" s="86">
        <f t="shared" si="3"/>
        <v>11.528571428571427</v>
      </c>
      <c r="P26" s="80">
        <v>7</v>
      </c>
      <c r="Q26" s="68">
        <v>80.699999999999989</v>
      </c>
    </row>
    <row r="27" spans="1:17">
      <c r="A27" s="20" t="s">
        <v>132</v>
      </c>
      <c r="B27" s="97">
        <f>IF(B$18=0,0,C27/B$18)</f>
        <v>-8157.1428571428569</v>
      </c>
      <c r="C27" s="98">
        <v>-114200</v>
      </c>
      <c r="E27" s="33" t="s">
        <v>70</v>
      </c>
      <c r="F27" s="30" t="s">
        <v>34</v>
      </c>
      <c r="G27" s="13">
        <v>0</v>
      </c>
      <c r="H27" s="94">
        <f>IF(B$17=0,0,G27/B$17)</f>
        <v>0</v>
      </c>
      <c r="I27" s="56">
        <v>1</v>
      </c>
      <c r="N27" s="76" t="s">
        <v>164</v>
      </c>
      <c r="O27" s="86">
        <f t="shared" si="3"/>
        <v>-17.559999999999999</v>
      </c>
      <c r="P27" s="80">
        <v>5</v>
      </c>
      <c r="Q27" s="68">
        <v>-87.8</v>
      </c>
    </row>
    <row r="28" spans="1:17">
      <c r="A28" s="19" t="s">
        <v>130</v>
      </c>
      <c r="B28" s="13">
        <v>4</v>
      </c>
      <c r="C28" s="96">
        <v>0</v>
      </c>
      <c r="E28" s="33" t="s">
        <v>71</v>
      </c>
      <c r="F28" s="30" t="s">
        <v>35</v>
      </c>
      <c r="G28" s="13">
        <v>0</v>
      </c>
      <c r="H28" s="94">
        <f>IF(B$17=0,0,G28/B$17)</f>
        <v>0</v>
      </c>
      <c r="I28" s="56">
        <v>15</v>
      </c>
      <c r="N28" s="76" t="s">
        <v>191</v>
      </c>
      <c r="O28" s="86">
        <f t="shared" si="3"/>
        <v>-27.860000000000003</v>
      </c>
      <c r="P28" s="80">
        <v>5</v>
      </c>
      <c r="Q28" s="68">
        <v>-139.30000000000001</v>
      </c>
    </row>
    <row r="29" spans="1:17">
      <c r="A29" s="19" t="s">
        <v>131</v>
      </c>
      <c r="B29" s="13">
        <v>36</v>
      </c>
      <c r="C29" s="96">
        <v>1</v>
      </c>
      <c r="E29" s="33" t="s">
        <v>73</v>
      </c>
      <c r="F29" s="30" t="s">
        <v>37</v>
      </c>
      <c r="G29" s="13">
        <v>0</v>
      </c>
      <c r="H29" s="94">
        <f>IF(B$17=0,0,G29/B$17)</f>
        <v>0</v>
      </c>
      <c r="I29" s="56">
        <v>1</v>
      </c>
      <c r="N29" s="76" t="s">
        <v>196</v>
      </c>
      <c r="O29" s="86">
        <f t="shared" si="3"/>
        <v>-34.299999999999997</v>
      </c>
      <c r="P29" s="80">
        <v>1</v>
      </c>
      <c r="Q29" s="68">
        <v>-34.299999999999997</v>
      </c>
    </row>
    <row r="30" spans="1:17">
      <c r="A30" s="52" t="s">
        <v>111</v>
      </c>
      <c r="B30" s="114">
        <v>5</v>
      </c>
      <c r="C30" s="115"/>
      <c r="E30" s="33" t="s">
        <v>74</v>
      </c>
      <c r="F30" s="30" t="s">
        <v>38</v>
      </c>
      <c r="G30" s="13">
        <v>0</v>
      </c>
      <c r="H30" s="94">
        <f>IF(B$17=0,0,G30/B$17)</f>
        <v>0</v>
      </c>
      <c r="I30" s="56">
        <v>18</v>
      </c>
      <c r="N30" s="76" t="s">
        <v>169</v>
      </c>
      <c r="O30" s="86">
        <f t="shared" si="3"/>
        <v>-46.75</v>
      </c>
      <c r="P30" s="80">
        <v>8</v>
      </c>
      <c r="Q30" s="68">
        <v>-374</v>
      </c>
    </row>
    <row r="31" spans="1:17">
      <c r="A31" s="22" t="s">
        <v>148</v>
      </c>
      <c r="B31" s="116">
        <v>53200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205</v>
      </c>
      <c r="O31" s="86">
        <f t="shared" si="3"/>
        <v>-53</v>
      </c>
      <c r="P31" s="80">
        <v>2</v>
      </c>
      <c r="Q31" s="68">
        <v>-106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162</v>
      </c>
      <c r="O32" s="86">
        <f t="shared" si="3"/>
        <v>-78.900000000000006</v>
      </c>
      <c r="P32" s="80">
        <v>2</v>
      </c>
      <c r="Q32" s="68">
        <v>-157.80000000000001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6</v>
      </c>
      <c r="C35" s="102">
        <f t="shared" ref="C35:C47" si="4">IF(B$17=0,0,B35/B$17)</f>
        <v>0.1875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7</v>
      </c>
      <c r="C36" s="6">
        <f t="shared" si="4"/>
        <v>0.21875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8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0.15625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2</v>
      </c>
      <c r="C41" s="6">
        <f t="shared" si="4"/>
        <v>6.25E-2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DDB0311-F07F-4956-9A92-80D3BBC7E317}">
  <sheetPr codeName="Sheet1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-4400</v>
      </c>
      <c r="P2" s="79">
        <v>2</v>
      </c>
      <c r="Q2" s="63">
        <v>-8800</v>
      </c>
    </row>
    <row r="3" spans="1:17">
      <c r="A3" s="19" t="s">
        <v>8</v>
      </c>
      <c r="B3" s="122">
        <v>15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-45.9</v>
      </c>
      <c r="N3" s="76" t="s">
        <v>104</v>
      </c>
      <c r="O3" s="83">
        <f t="shared" si="0"/>
        <v>-250</v>
      </c>
      <c r="P3" s="80">
        <v>2</v>
      </c>
      <c r="Q3" s="64">
        <v>-500</v>
      </c>
    </row>
    <row r="4" spans="1:17">
      <c r="A4" s="19" t="s">
        <v>6</v>
      </c>
      <c r="B4" s="124">
        <v>-97.4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-97.4</v>
      </c>
      <c r="N4" s="76" t="s">
        <v>105</v>
      </c>
      <c r="O4" s="83">
        <f t="shared" si="0"/>
        <v>-550</v>
      </c>
      <c r="P4" s="80">
        <v>2</v>
      </c>
      <c r="Q4" s="64">
        <v>-1100</v>
      </c>
    </row>
    <row r="5" spans="1:17">
      <c r="A5" s="19" t="s">
        <v>7</v>
      </c>
      <c r="B5" s="126">
        <f>IF(B$2=0,0,B$4/B$2)</f>
        <v>-48.7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N5" s="76" t="s">
        <v>157</v>
      </c>
      <c r="O5" s="83">
        <f>IF(P5=0,0,Q5/P5)</f>
        <v>-2000</v>
      </c>
      <c r="P5" s="80">
        <v>2</v>
      </c>
      <c r="Q5" s="64">
        <v>-4000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0</v>
      </c>
      <c r="P6" s="80">
        <v>2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-1000</v>
      </c>
      <c r="P7" s="80">
        <v>1</v>
      </c>
      <c r="Q7" s="64">
        <v>-1000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-48.7</v>
      </c>
      <c r="P12" s="79">
        <v>2</v>
      </c>
      <c r="Q12" s="67">
        <v>-97.4</v>
      </c>
    </row>
    <row r="13" spans="1:17">
      <c r="A13" s="22" t="s">
        <v>97</v>
      </c>
      <c r="B13" s="15">
        <v>1</v>
      </c>
      <c r="C13" s="11">
        <f>IF(B$3=0,0,B13/B$3)</f>
        <v>6.6666666666666666E-2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0.33333333333333331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0.13333333333333333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161</v>
      </c>
      <c r="O18" s="85">
        <f>IF(P18=0,0,Q18/P18)</f>
        <v>-23.9</v>
      </c>
      <c r="P18" s="79">
        <v>1</v>
      </c>
      <c r="Q18" s="67">
        <v>-23.9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>IF(P19=0,0,Q19/P19)</f>
        <v>-42.35</v>
      </c>
      <c r="P19" s="80">
        <v>2</v>
      </c>
      <c r="Q19" s="68">
        <v>-84.7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164</v>
      </c>
      <c r="O20" s="86">
        <f>IF(P20=0,0,Q20/P20)</f>
        <v>-57.9</v>
      </c>
      <c r="P20" s="80">
        <v>1</v>
      </c>
      <c r="Q20" s="68">
        <v>-57.9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162</v>
      </c>
      <c r="O21" s="86">
        <f>IF(P21=0,0,Q21/P21)</f>
        <v>-101.3</v>
      </c>
      <c r="P21" s="80">
        <v>1</v>
      </c>
      <c r="Q21" s="68">
        <v>-101.3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168</v>
      </c>
      <c r="O22" s="86">
        <f>IF(P22=0,0,Q22/P22)</f>
        <v>-111.8</v>
      </c>
      <c r="P22" s="80">
        <v>1</v>
      </c>
      <c r="Q22" s="68">
        <v>-111.8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-10000</v>
      </c>
      <c r="C27" s="98">
        <v>-20000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12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14100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FB45086-EED0-4DB2-A4D9-1DCCBF57EF40}">
  <sheetPr codeName="Sheet1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-814.28571428571433</v>
      </c>
      <c r="P2" s="79">
        <v>14</v>
      </c>
      <c r="Q2" s="63">
        <v>-11400</v>
      </c>
    </row>
    <row r="3" spans="1:17">
      <c r="A3" s="19" t="s">
        <v>8</v>
      </c>
      <c r="B3" s="122">
        <v>115</v>
      </c>
      <c r="C3" s="123"/>
      <c r="E3" s="33" t="s">
        <v>184</v>
      </c>
      <c r="F3" s="30" t="s">
        <v>187</v>
      </c>
      <c r="G3" s="13">
        <v>11</v>
      </c>
      <c r="H3" s="94">
        <f>IF(B$17=0,0,G3/B$17)</f>
        <v>0.52380952380952384</v>
      </c>
      <c r="I3" s="56">
        <v>13</v>
      </c>
      <c r="K3" s="5">
        <v>1</v>
      </c>
      <c r="L3" s="61">
        <v>-15.4</v>
      </c>
      <c r="N3" s="76" t="s">
        <v>104</v>
      </c>
      <c r="O3" s="83">
        <f t="shared" si="0"/>
        <v>-371.42857142857144</v>
      </c>
      <c r="P3" s="80">
        <v>14</v>
      </c>
      <c r="Q3" s="64">
        <v>-5200</v>
      </c>
    </row>
    <row r="4" spans="1:17">
      <c r="A4" s="19" t="s">
        <v>6</v>
      </c>
      <c r="B4" s="124">
        <v>79.299999999999983</v>
      </c>
      <c r="C4" s="125"/>
      <c r="E4" s="33" t="s">
        <v>60</v>
      </c>
      <c r="F4" s="30" t="s">
        <v>24</v>
      </c>
      <c r="G4" s="13">
        <v>9</v>
      </c>
      <c r="H4" s="94">
        <f>IF(B$17=0,0,G4/B$17)</f>
        <v>0.42857142857142855</v>
      </c>
      <c r="I4" s="56">
        <v>17</v>
      </c>
      <c r="K4" s="5">
        <v>2</v>
      </c>
      <c r="L4" s="61">
        <v>-47.5</v>
      </c>
      <c r="N4" s="76" t="s">
        <v>105</v>
      </c>
      <c r="O4" s="83">
        <f t="shared" si="0"/>
        <v>907.14285714285711</v>
      </c>
      <c r="P4" s="80">
        <v>14</v>
      </c>
      <c r="Q4" s="64">
        <v>12700</v>
      </c>
    </row>
    <row r="5" spans="1:17">
      <c r="A5" s="19" t="s">
        <v>7</v>
      </c>
      <c r="B5" s="126">
        <f>IF(B$2=0,0,B$4/B$2)</f>
        <v>5.6642857142857128</v>
      </c>
      <c r="C5" s="127"/>
      <c r="E5" s="33" t="s">
        <v>59</v>
      </c>
      <c r="F5" s="30" t="s">
        <v>23</v>
      </c>
      <c r="G5" s="13">
        <v>7</v>
      </c>
      <c r="H5" s="94">
        <f>IF(B$17=0,0,G5/B$17)</f>
        <v>0.33333333333333331</v>
      </c>
      <c r="I5" s="56">
        <v>3</v>
      </c>
      <c r="K5" s="5">
        <v>3</v>
      </c>
      <c r="L5" s="61">
        <v>-16.899999999999999</v>
      </c>
      <c r="N5" s="76" t="s">
        <v>157</v>
      </c>
      <c r="O5" s="83">
        <f>IF(P5=0,0,Q5/P5)</f>
        <v>2528.5714285714284</v>
      </c>
      <c r="P5" s="80">
        <v>14</v>
      </c>
      <c r="Q5" s="64">
        <v>35400</v>
      </c>
    </row>
    <row r="6" spans="1:17">
      <c r="A6" s="19" t="s">
        <v>1</v>
      </c>
      <c r="B6" s="128">
        <f>IF(B$2=0,0,(B$7*1+B$8*2+B$9*3+B$10*4)/B$2)</f>
        <v>2.1428571428571428</v>
      </c>
      <c r="C6" s="129"/>
      <c r="E6" s="33" t="s">
        <v>57</v>
      </c>
      <c r="F6" s="30" t="s">
        <v>21</v>
      </c>
      <c r="G6" s="13">
        <v>5</v>
      </c>
      <c r="H6" s="94">
        <f>IF(B$17=0,0,G6/B$17)</f>
        <v>0.23809523809523808</v>
      </c>
      <c r="I6" s="56">
        <v>18</v>
      </c>
      <c r="K6" s="5">
        <v>4</v>
      </c>
      <c r="L6" s="61">
        <v>-6.1999999999999993</v>
      </c>
      <c r="N6" s="76" t="s">
        <v>106</v>
      </c>
      <c r="O6" s="83">
        <f t="shared" ref="O6" si="1">IF(P6=0,0,Q6/P6)</f>
        <v>-527.27272727272725</v>
      </c>
      <c r="P6" s="80">
        <v>11</v>
      </c>
      <c r="Q6" s="64">
        <v>-5800</v>
      </c>
    </row>
    <row r="7" spans="1:17">
      <c r="A7" s="19" t="s">
        <v>2</v>
      </c>
      <c r="B7" s="13">
        <v>3</v>
      </c>
      <c r="C7" s="6">
        <f t="shared" ref="C7:C12" si="2">IF(B$2=0,0,B7/B$2)</f>
        <v>0.21428571428571427</v>
      </c>
      <c r="E7" s="33" t="s">
        <v>181</v>
      </c>
      <c r="F7" s="30" t="s">
        <v>156</v>
      </c>
      <c r="G7" s="13">
        <v>4</v>
      </c>
      <c r="H7" s="94">
        <f>IF(B$17=0,0,G7/B$17)</f>
        <v>0.19047619047619047</v>
      </c>
      <c r="I7" s="56">
        <v>38</v>
      </c>
      <c r="K7" s="5">
        <v>5</v>
      </c>
      <c r="L7" s="61">
        <v>4.1000000000000014</v>
      </c>
      <c r="N7" s="76" t="s">
        <v>107</v>
      </c>
      <c r="O7" s="83">
        <f t="shared" si="0"/>
        <v>-842.85714285714289</v>
      </c>
      <c r="P7" s="80">
        <v>7</v>
      </c>
      <c r="Q7" s="64">
        <v>-5900</v>
      </c>
    </row>
    <row r="8" spans="1:17">
      <c r="A8" s="19" t="s">
        <v>3</v>
      </c>
      <c r="B8" s="13">
        <v>7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9.5238095238095233E-2</v>
      </c>
      <c r="I8" s="56">
        <v>36</v>
      </c>
      <c r="K8" s="5">
        <v>6</v>
      </c>
      <c r="L8" s="61">
        <v>70</v>
      </c>
      <c r="N8" s="76" t="s">
        <v>108</v>
      </c>
      <c r="O8" s="83">
        <f t="shared" si="0"/>
        <v>250</v>
      </c>
      <c r="P8" s="80">
        <v>6</v>
      </c>
      <c r="Q8" s="64">
        <v>1500</v>
      </c>
    </row>
    <row r="9" spans="1:17">
      <c r="A9" s="20" t="s">
        <v>4</v>
      </c>
      <c r="B9" s="14">
        <v>3</v>
      </c>
      <c r="C9" s="7">
        <f>IF(B$2=0,0,B9/B$2)</f>
        <v>0.21428571428571427</v>
      </c>
      <c r="E9" s="33" t="s">
        <v>67</v>
      </c>
      <c r="F9" s="30" t="s">
        <v>31</v>
      </c>
      <c r="G9" s="13">
        <v>2</v>
      </c>
      <c r="H9" s="94">
        <f>IF(B$17=0,0,G9/B$17)</f>
        <v>9.5238095238095233E-2</v>
      </c>
      <c r="I9" s="56">
        <v>2</v>
      </c>
      <c r="K9" s="5">
        <v>7</v>
      </c>
      <c r="L9" s="61">
        <v>62.4</v>
      </c>
      <c r="N9" s="77" t="s">
        <v>158</v>
      </c>
      <c r="O9" s="84">
        <f t="shared" si="0"/>
        <v>-666.66666666666663</v>
      </c>
      <c r="P9" s="81">
        <v>3</v>
      </c>
      <c r="Q9" s="65">
        <v>-2000</v>
      </c>
    </row>
    <row r="10" spans="1:17">
      <c r="A10" s="20" t="s">
        <v>152</v>
      </c>
      <c r="B10" s="14">
        <v>1</v>
      </c>
      <c r="C10" s="7">
        <f>IF(B$2=0,0,B10/B$2)</f>
        <v>7.1428571428571425E-2</v>
      </c>
      <c r="E10" s="33" t="s">
        <v>56</v>
      </c>
      <c r="F10" s="30" t="s">
        <v>185</v>
      </c>
      <c r="G10" s="13">
        <v>1</v>
      </c>
      <c r="H10" s="94">
        <f>IF(B$17=0,0,G10/B$17)</f>
        <v>4.7619047619047616E-2</v>
      </c>
      <c r="I10" s="56">
        <v>39</v>
      </c>
      <c r="K10" s="5">
        <v>8</v>
      </c>
      <c r="L10" s="61">
        <v>70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0.7142857142857143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87.3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66</v>
      </c>
      <c r="F12" s="30" t="s">
        <v>30</v>
      </c>
      <c r="G12" s="13">
        <v>1</v>
      </c>
      <c r="H12" s="94">
        <f>IF(B$17=0,0,G12/B$17)</f>
        <v>4.7619047619047616E-2</v>
      </c>
      <c r="I12" s="56">
        <v>4</v>
      </c>
      <c r="K12" s="5">
        <v>10</v>
      </c>
      <c r="L12" s="61">
        <v>67.699999999999989</v>
      </c>
      <c r="N12" s="75" t="s">
        <v>126</v>
      </c>
      <c r="O12" s="85">
        <f>IF(P12=0,0,Q12/P12)</f>
        <v>-25.4</v>
      </c>
      <c r="P12" s="79">
        <v>4</v>
      </c>
      <c r="Q12" s="67">
        <v>-101.6</v>
      </c>
    </row>
    <row r="13" spans="1:17">
      <c r="A13" s="22" t="s">
        <v>97</v>
      </c>
      <c r="B13" s="15">
        <v>12</v>
      </c>
      <c r="C13" s="11">
        <f>IF(B$3=0,0,B13/B$3)</f>
        <v>0.10434782608695652</v>
      </c>
      <c r="E13" s="33" t="s">
        <v>183</v>
      </c>
      <c r="F13" s="30" t="s">
        <v>186</v>
      </c>
      <c r="G13" s="13">
        <v>1</v>
      </c>
      <c r="H13" s="94">
        <f>IF(B$17=0,0,G13/B$17)</f>
        <v>4.7619047619047616E-2</v>
      </c>
      <c r="I13" s="56">
        <v>7</v>
      </c>
      <c r="K13" s="5">
        <v>11</v>
      </c>
      <c r="L13" s="61">
        <v>140.19999999999999</v>
      </c>
      <c r="N13" s="76" t="s">
        <v>127</v>
      </c>
      <c r="O13" s="86">
        <f>IF(P13=0,0,Q13/P13)</f>
        <v>31.025000000000002</v>
      </c>
      <c r="P13" s="80">
        <v>4</v>
      </c>
      <c r="Q13" s="68">
        <v>124.10000000000001</v>
      </c>
    </row>
    <row r="14" spans="1:17">
      <c r="A14" s="19" t="s">
        <v>94</v>
      </c>
      <c r="B14" s="13">
        <v>28</v>
      </c>
      <c r="C14" s="6">
        <f>IF(B$3=0,0,B14/B$3)</f>
        <v>0.24347826086956523</v>
      </c>
      <c r="E14" s="33" t="s">
        <v>77</v>
      </c>
      <c r="F14" s="30" t="s">
        <v>41</v>
      </c>
      <c r="G14" s="13">
        <v>1</v>
      </c>
      <c r="H14" s="94">
        <f>IF(B$17=0,0,G14/B$17)</f>
        <v>4.7619047619047616E-2</v>
      </c>
      <c r="I14" s="56">
        <v>12</v>
      </c>
      <c r="K14" s="5">
        <v>12</v>
      </c>
      <c r="L14" s="61">
        <v>143.79999999999998</v>
      </c>
      <c r="N14" s="76" t="s">
        <v>128</v>
      </c>
      <c r="O14" s="86">
        <f>IF(P14=0,0,Q14/P14)</f>
        <v>-11.333333333333334</v>
      </c>
      <c r="P14" s="80">
        <v>3</v>
      </c>
      <c r="Q14" s="68">
        <v>-34</v>
      </c>
    </row>
    <row r="15" spans="1:17">
      <c r="A15" s="18" t="s">
        <v>99</v>
      </c>
      <c r="B15" s="12">
        <f>B21</f>
        <v>4</v>
      </c>
      <c r="C15" s="4">
        <f>IF(B$13=0,0,B15/B$13)</f>
        <v>0.33333333333333331</v>
      </c>
      <c r="E15" s="33" t="s">
        <v>182</v>
      </c>
      <c r="F15" s="30" t="s">
        <v>19</v>
      </c>
      <c r="G15" s="13">
        <v>0</v>
      </c>
      <c r="H15" s="94">
        <f>IF(B$17=0,0,G15/B$17)</f>
        <v>0</v>
      </c>
      <c r="I15" s="56">
        <v>30</v>
      </c>
      <c r="K15" s="5">
        <v>13</v>
      </c>
      <c r="L15" s="61">
        <v>78.299999999999983</v>
      </c>
      <c r="N15" s="77" t="s">
        <v>159</v>
      </c>
      <c r="O15" s="87">
        <f>IF(P15=0,0,Q15/P15)</f>
        <v>30.266666666666666</v>
      </c>
      <c r="P15" s="81">
        <v>3</v>
      </c>
      <c r="Q15" s="69">
        <v>90.8</v>
      </c>
    </row>
    <row r="16" spans="1:17">
      <c r="A16" s="18" t="s">
        <v>100</v>
      </c>
      <c r="B16" s="12">
        <f>B22</f>
        <v>10</v>
      </c>
      <c r="C16" s="4">
        <f>IF(B$14=0,0,B16/B$14)</f>
        <v>0.35714285714285715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79.299999999999983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0.18260869565217391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0.13043478260869565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196</v>
      </c>
      <c r="O18" s="85">
        <f t="shared" ref="O18:O29" si="3">IF(P18=0,0,Q18/P18)</f>
        <v>93</v>
      </c>
      <c r="P18" s="79">
        <v>1</v>
      </c>
      <c r="Q18" s="67">
        <v>93</v>
      </c>
    </row>
    <row r="19" spans="1:17">
      <c r="A19" s="19" t="s">
        <v>12</v>
      </c>
      <c r="B19" s="13">
        <v>3</v>
      </c>
      <c r="C19" s="6">
        <f>IF(B$17=0,0,B19/B$17)</f>
        <v>0.14285714285714285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195</v>
      </c>
      <c r="O19" s="86">
        <f t="shared" si="3"/>
        <v>65.966666666666669</v>
      </c>
      <c r="P19" s="80">
        <v>3</v>
      </c>
      <c r="Q19" s="68">
        <v>197.9</v>
      </c>
    </row>
    <row r="20" spans="1:17">
      <c r="A20" s="19" t="s">
        <v>11</v>
      </c>
      <c r="B20" s="13">
        <v>18</v>
      </c>
      <c r="C20" s="6">
        <f>IF(B$17=0,0,B20/B$17)</f>
        <v>0.8571428571428571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202</v>
      </c>
      <c r="O20" s="86">
        <f t="shared" si="3"/>
        <v>65.400000000000006</v>
      </c>
      <c r="P20" s="80">
        <v>2</v>
      </c>
      <c r="Q20" s="68">
        <v>130.80000000000001</v>
      </c>
    </row>
    <row r="21" spans="1:17">
      <c r="A21" s="19" t="s">
        <v>151</v>
      </c>
      <c r="B21" s="13">
        <v>4</v>
      </c>
      <c r="C21" s="6">
        <f>IF(B$17=0,0,B21/B$17)</f>
        <v>0.19047619047619047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208</v>
      </c>
      <c r="O21" s="86">
        <f t="shared" si="3"/>
        <v>51.3</v>
      </c>
      <c r="P21" s="80">
        <v>1</v>
      </c>
      <c r="Q21" s="68">
        <v>51.3</v>
      </c>
    </row>
    <row r="22" spans="1:17">
      <c r="A22" s="19" t="s">
        <v>149</v>
      </c>
      <c r="B22" s="13">
        <v>10</v>
      </c>
      <c r="C22" s="6">
        <f>IF(B$17=0,0,B22/B$17)</f>
        <v>0.47619047619047616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203</v>
      </c>
      <c r="O22" s="86">
        <f t="shared" si="3"/>
        <v>48.559999999999995</v>
      </c>
      <c r="P22" s="80">
        <v>5</v>
      </c>
      <c r="Q22" s="68">
        <v>242.79999999999998</v>
      </c>
    </row>
    <row r="23" spans="1:17">
      <c r="A23" s="19" t="s">
        <v>150</v>
      </c>
      <c r="B23" s="13">
        <v>7</v>
      </c>
      <c r="C23" s="6">
        <f>IF(B$17=0,0,B23/B$17)</f>
        <v>0.33333333333333331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205</v>
      </c>
      <c r="O23" s="86">
        <f t="shared" si="3"/>
        <v>47.5</v>
      </c>
      <c r="P23" s="80">
        <v>1</v>
      </c>
      <c r="Q23" s="68">
        <v>47.5</v>
      </c>
    </row>
    <row r="24" spans="1:17">
      <c r="A24" s="19" t="s">
        <v>5</v>
      </c>
      <c r="B24" s="16">
        <f>IF(B$17=0,0,C24/B$17)</f>
        <v>6733.333333333333</v>
      </c>
      <c r="C24" s="8">
        <v>141400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179</v>
      </c>
      <c r="O24" s="86">
        <f t="shared" si="3"/>
        <v>27.859999999999996</v>
      </c>
      <c r="P24" s="80">
        <v>5</v>
      </c>
      <c r="Q24" s="68">
        <v>139.29999999999998</v>
      </c>
    </row>
    <row r="25" spans="1:17">
      <c r="A25" s="20" t="s">
        <v>133</v>
      </c>
      <c r="B25" s="97">
        <f>IF($B$17-B$16=0,0,C25/($B$17-B$16))</f>
        <v>5200</v>
      </c>
      <c r="C25" s="98">
        <v>57200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164</v>
      </c>
      <c r="O25" s="86">
        <f t="shared" si="3"/>
        <v>-4.68</v>
      </c>
      <c r="P25" s="80">
        <v>5</v>
      </c>
      <c r="Q25" s="68">
        <v>-23.4</v>
      </c>
    </row>
    <row r="26" spans="1:17">
      <c r="A26" s="20" t="s">
        <v>134</v>
      </c>
      <c r="B26" s="97">
        <f>IF(B$16=0,0,C26/B$16)</f>
        <v>8420</v>
      </c>
      <c r="C26" s="98">
        <v>84200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163</v>
      </c>
      <c r="O26" s="86">
        <f t="shared" si="3"/>
        <v>-14.475000000000005</v>
      </c>
      <c r="P26" s="80">
        <v>4</v>
      </c>
      <c r="Q26" s="68">
        <v>-57.90000000000002</v>
      </c>
    </row>
    <row r="27" spans="1:17">
      <c r="A27" s="20" t="s">
        <v>132</v>
      </c>
      <c r="B27" s="97">
        <f>IF(B$18=0,0,C27/B$18)</f>
        <v>-3740</v>
      </c>
      <c r="C27" s="98">
        <v>-56100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169</v>
      </c>
      <c r="O27" s="86">
        <f t="shared" si="3"/>
        <v>-32.150000000000006</v>
      </c>
      <c r="P27" s="80">
        <v>8</v>
      </c>
      <c r="Q27" s="68">
        <v>-257.20000000000005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168</v>
      </c>
      <c r="O28" s="86">
        <f t="shared" si="3"/>
        <v>-33.183333333333337</v>
      </c>
      <c r="P28" s="80">
        <v>6</v>
      </c>
      <c r="Q28" s="68">
        <v>-199.10000000000002</v>
      </c>
    </row>
    <row r="29" spans="1:17">
      <c r="A29" s="19" t="s">
        <v>131</v>
      </c>
      <c r="B29" s="13">
        <v>33</v>
      </c>
      <c r="C29" s="96">
        <v>12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162</v>
      </c>
      <c r="O29" s="86">
        <f t="shared" si="3"/>
        <v>-47.8</v>
      </c>
      <c r="P29" s="80">
        <v>1</v>
      </c>
      <c r="Q29" s="68">
        <v>-47.8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52500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0.23809523809523808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0.19047619047619047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5</v>
      </c>
      <c r="C38" s="6">
        <f t="shared" si="4"/>
        <v>0.23809523809523808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9.5238095238095233E-2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4.7619047619047616E-2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4"/>
        <v>4.7619047619047616E-2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1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8212B60-5C78-432C-97BC-8FC051A9D010}">
  <sheetPr codeName="Sheet19"/>
  <dimension ref="A1:Q53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51</v>
      </c>
      <c r="C2" s="121"/>
      <c r="E2" s="32" t="s">
        <v>54</v>
      </c>
      <c r="F2" s="29" t="s">
        <v>20</v>
      </c>
      <c r="G2" s="12">
        <v>53</v>
      </c>
      <c r="H2" s="93">
        <f>IF(B$17=0,0,G2/B$17)</f>
        <v>0.55208333333333337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1176.4705882352941</v>
      </c>
      <c r="P2" s="79">
        <v>51</v>
      </c>
      <c r="Q2" s="63">
        <v>60000</v>
      </c>
    </row>
    <row r="3" spans="1:17">
      <c r="A3" s="19" t="s">
        <v>8</v>
      </c>
      <c r="B3" s="122">
        <v>366</v>
      </c>
      <c r="C3" s="123"/>
      <c r="E3" s="33" t="s">
        <v>181</v>
      </c>
      <c r="F3" s="30" t="s">
        <v>156</v>
      </c>
      <c r="G3" s="13">
        <v>47</v>
      </c>
      <c r="H3" s="94">
        <f>IF(B$17=0,0,G3/B$17)</f>
        <v>0.48958333333333331</v>
      </c>
      <c r="I3" s="56">
        <v>28</v>
      </c>
      <c r="K3" s="5">
        <v>1</v>
      </c>
      <c r="L3" s="61">
        <v>-21.3</v>
      </c>
      <c r="N3" s="76" t="s">
        <v>104</v>
      </c>
      <c r="O3" s="83">
        <f t="shared" si="0"/>
        <v>474.50980392156862</v>
      </c>
      <c r="P3" s="80">
        <v>51</v>
      </c>
      <c r="Q3" s="64">
        <v>24200</v>
      </c>
    </row>
    <row r="4" spans="1:17">
      <c r="A4" s="19" t="s">
        <v>6</v>
      </c>
      <c r="B4" s="124">
        <v>243.49999999999994</v>
      </c>
      <c r="C4" s="125"/>
      <c r="E4" s="33" t="s">
        <v>184</v>
      </c>
      <c r="F4" s="30" t="s">
        <v>187</v>
      </c>
      <c r="G4" s="13">
        <v>47</v>
      </c>
      <c r="H4" s="94">
        <f>IF(B$17=0,0,G4/B$17)</f>
        <v>0.48958333333333331</v>
      </c>
      <c r="I4" s="56">
        <v>20</v>
      </c>
      <c r="K4" s="5">
        <v>2</v>
      </c>
      <c r="L4" s="61">
        <v>-12.200000000000001</v>
      </c>
      <c r="N4" s="76" t="s">
        <v>105</v>
      </c>
      <c r="O4" s="83">
        <f t="shared" si="0"/>
        <v>1394</v>
      </c>
      <c r="P4" s="80">
        <v>50</v>
      </c>
      <c r="Q4" s="64">
        <v>69700</v>
      </c>
    </row>
    <row r="5" spans="1:17">
      <c r="A5" s="19" t="s">
        <v>7</v>
      </c>
      <c r="B5" s="126">
        <f>IF(B$2=0,0,B$4/B$2)</f>
        <v>4.7745098039215677</v>
      </c>
      <c r="C5" s="127"/>
      <c r="E5" s="33" t="s">
        <v>60</v>
      </c>
      <c r="F5" s="30" t="s">
        <v>24</v>
      </c>
      <c r="G5" s="13">
        <v>38</v>
      </c>
      <c r="H5" s="94">
        <f>IF(B$17=0,0,G5/B$17)</f>
        <v>0.39583333333333331</v>
      </c>
      <c r="I5" s="56">
        <v>21</v>
      </c>
      <c r="K5" s="5">
        <v>3</v>
      </c>
      <c r="L5" s="61">
        <v>-68.400000000000006</v>
      </c>
      <c r="N5" s="76" t="s">
        <v>157</v>
      </c>
      <c r="O5" s="83">
        <f>IF(P5=0,0,Q5/P5)</f>
        <v>133.33333333333334</v>
      </c>
      <c r="P5" s="80">
        <v>45</v>
      </c>
      <c r="Q5" s="64">
        <v>6000</v>
      </c>
    </row>
    <row r="6" spans="1:17">
      <c r="A6" s="19" t="s">
        <v>1</v>
      </c>
      <c r="B6" s="128">
        <f>IF(B$2=0,0,(B$7*1+B$8*2+B$9*3+B$10*4)/B$2)</f>
        <v>2.3725490196078431</v>
      </c>
      <c r="C6" s="129"/>
      <c r="E6" s="33" t="s">
        <v>56</v>
      </c>
      <c r="F6" s="30" t="s">
        <v>185</v>
      </c>
      <c r="G6" s="13">
        <v>23</v>
      </c>
      <c r="H6" s="94">
        <f>IF(B$17=0,0,G6/B$17)</f>
        <v>0.23958333333333334</v>
      </c>
      <c r="I6" s="56">
        <v>30</v>
      </c>
      <c r="K6" s="5">
        <v>4</v>
      </c>
      <c r="L6" s="61">
        <v>-96.4</v>
      </c>
      <c r="N6" s="76" t="s">
        <v>106</v>
      </c>
      <c r="O6" s="83">
        <f t="shared" ref="O6" si="1">IF(P6=0,0,Q6/P6)</f>
        <v>-290.32258064516128</v>
      </c>
      <c r="P6" s="80">
        <v>31</v>
      </c>
      <c r="Q6" s="64">
        <v>-9000</v>
      </c>
    </row>
    <row r="7" spans="1:17">
      <c r="A7" s="19" t="s">
        <v>2</v>
      </c>
      <c r="B7" s="13">
        <v>14</v>
      </c>
      <c r="C7" s="6">
        <f t="shared" ref="C7:C12" si="2">IF(B$2=0,0,B7/B$2)</f>
        <v>0.27450980392156865</v>
      </c>
      <c r="E7" s="33" t="s">
        <v>55</v>
      </c>
      <c r="F7" s="30" t="s">
        <v>155</v>
      </c>
      <c r="G7" s="13">
        <v>22</v>
      </c>
      <c r="H7" s="94">
        <f>IF(B$17=0,0,G7/B$17)</f>
        <v>0.22916666666666666</v>
      </c>
      <c r="I7" s="56">
        <v>17</v>
      </c>
      <c r="K7" s="5">
        <v>5</v>
      </c>
      <c r="L7" s="61">
        <v>-160.60000000000002</v>
      </c>
      <c r="N7" s="76" t="s">
        <v>107</v>
      </c>
      <c r="O7" s="83">
        <f t="shared" si="0"/>
        <v>-1436.8421052631579</v>
      </c>
      <c r="P7" s="80">
        <v>19</v>
      </c>
      <c r="Q7" s="64">
        <v>-27300</v>
      </c>
    </row>
    <row r="8" spans="1:17">
      <c r="A8" s="19" t="s">
        <v>3</v>
      </c>
      <c r="B8" s="13">
        <v>11</v>
      </c>
      <c r="C8" s="6">
        <f>IF(B$2=0,0,B8/B$2)</f>
        <v>0.21568627450980393</v>
      </c>
      <c r="E8" s="33" t="s">
        <v>57</v>
      </c>
      <c r="F8" s="30" t="s">
        <v>21</v>
      </c>
      <c r="G8" s="13">
        <v>18</v>
      </c>
      <c r="H8" s="94">
        <f>IF(B$17=0,0,G8/B$17)</f>
        <v>0.1875</v>
      </c>
      <c r="I8" s="56">
        <v>23</v>
      </c>
      <c r="K8" s="5">
        <v>6</v>
      </c>
      <c r="L8" s="61">
        <v>-199.10000000000002</v>
      </c>
      <c r="N8" s="76" t="s">
        <v>108</v>
      </c>
      <c r="O8" s="83">
        <f t="shared" si="0"/>
        <v>-1060</v>
      </c>
      <c r="P8" s="80">
        <v>10</v>
      </c>
      <c r="Q8" s="64">
        <v>-10600</v>
      </c>
    </row>
    <row r="9" spans="1:17">
      <c r="A9" s="20" t="s">
        <v>4</v>
      </c>
      <c r="B9" s="14">
        <v>19</v>
      </c>
      <c r="C9" s="7">
        <f>IF(B$2=0,0,B9/B$2)</f>
        <v>0.37254901960784315</v>
      </c>
      <c r="E9" s="33" t="s">
        <v>59</v>
      </c>
      <c r="F9" s="30" t="s">
        <v>23</v>
      </c>
      <c r="G9" s="13">
        <v>17</v>
      </c>
      <c r="H9" s="94">
        <f>IF(B$17=0,0,G9/B$17)</f>
        <v>0.17708333333333334</v>
      </c>
      <c r="I9" s="56">
        <v>15</v>
      </c>
      <c r="K9" s="5">
        <v>7</v>
      </c>
      <c r="L9" s="61">
        <v>-223.60000000000002</v>
      </c>
      <c r="N9" s="77" t="s">
        <v>158</v>
      </c>
      <c r="O9" s="84">
        <f t="shared" si="0"/>
        <v>500</v>
      </c>
      <c r="P9" s="81">
        <v>3</v>
      </c>
      <c r="Q9" s="65">
        <v>1500</v>
      </c>
    </row>
    <row r="10" spans="1:17">
      <c r="A10" s="20" t="s">
        <v>152</v>
      </c>
      <c r="B10" s="14">
        <v>7</v>
      </c>
      <c r="C10" s="7">
        <f>IF(B$2=0,0,B10/B$2)</f>
        <v>0.13725490196078433</v>
      </c>
      <c r="E10" s="33" t="s">
        <v>182</v>
      </c>
      <c r="F10" s="30" t="s">
        <v>19</v>
      </c>
      <c r="G10" s="13">
        <v>10</v>
      </c>
      <c r="H10" s="94">
        <f>IF(B$17=0,0,G10/B$17)</f>
        <v>0.10416666666666667</v>
      </c>
      <c r="I10" s="56">
        <v>14</v>
      </c>
      <c r="K10" s="5">
        <v>8</v>
      </c>
      <c r="L10" s="61">
        <v>-219.50000000000003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25</v>
      </c>
      <c r="C11" s="7">
        <f>IF(B$2=0,0,B11/B$2)</f>
        <v>0.49019607843137253</v>
      </c>
      <c r="E11" s="33" t="s">
        <v>58</v>
      </c>
      <c r="F11" s="30" t="s">
        <v>22</v>
      </c>
      <c r="G11" s="13">
        <v>8</v>
      </c>
      <c r="H11" s="94">
        <f>IF(B$17=0,0,G11/B$17)</f>
        <v>8.3333333333333329E-2</v>
      </c>
      <c r="I11" s="56">
        <v>14</v>
      </c>
      <c r="K11" s="5">
        <v>9</v>
      </c>
      <c r="L11" s="61">
        <v>-244.40000000000003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3</v>
      </c>
      <c r="C12" s="9">
        <f t="shared" si="2"/>
        <v>5.8823529411764705E-2</v>
      </c>
      <c r="E12" s="33" t="s">
        <v>77</v>
      </c>
      <c r="F12" s="30" t="s">
        <v>41</v>
      </c>
      <c r="G12" s="13">
        <v>7</v>
      </c>
      <c r="H12" s="94">
        <f>IF(B$17=0,0,G12/B$17)</f>
        <v>7.2916666666666671E-2</v>
      </c>
      <c r="I12" s="56">
        <v>10</v>
      </c>
      <c r="K12" s="5">
        <v>10</v>
      </c>
      <c r="L12" s="61">
        <v>-239.90000000000003</v>
      </c>
      <c r="N12" s="75" t="s">
        <v>126</v>
      </c>
      <c r="O12" s="85">
        <f>IF(P12=0,0,Q12/P12)</f>
        <v>3.587499999999999</v>
      </c>
      <c r="P12" s="79">
        <v>8</v>
      </c>
      <c r="Q12" s="67">
        <v>28.699999999999992</v>
      </c>
    </row>
    <row r="13" spans="1:17">
      <c r="A13" s="22" t="s">
        <v>97</v>
      </c>
      <c r="B13" s="15">
        <v>87</v>
      </c>
      <c r="C13" s="11">
        <f>IF(B$3=0,0,B13/B$3)</f>
        <v>0.23770491803278687</v>
      </c>
      <c r="E13" s="33" t="s">
        <v>71</v>
      </c>
      <c r="F13" s="30" t="s">
        <v>35</v>
      </c>
      <c r="G13" s="13">
        <v>5</v>
      </c>
      <c r="H13" s="94">
        <f>IF(B$17=0,0,G13/B$17)</f>
        <v>5.2083333333333336E-2</v>
      </c>
      <c r="I13" s="56">
        <v>8</v>
      </c>
      <c r="K13" s="5">
        <v>11</v>
      </c>
      <c r="L13" s="61">
        <v>-300.00000000000006</v>
      </c>
      <c r="N13" s="76" t="s">
        <v>127</v>
      </c>
      <c r="O13" s="86">
        <f>IF(P13=0,0,Q13/P13)</f>
        <v>3.2846153846153854</v>
      </c>
      <c r="P13" s="80">
        <v>13</v>
      </c>
      <c r="Q13" s="68">
        <v>42.70000000000001</v>
      </c>
    </row>
    <row r="14" spans="1:17">
      <c r="A14" s="19" t="s">
        <v>94</v>
      </c>
      <c r="B14" s="13">
        <v>112</v>
      </c>
      <c r="C14" s="6">
        <f>IF(B$3=0,0,B14/B$3)</f>
        <v>0.30601092896174864</v>
      </c>
      <c r="E14" s="33" t="s">
        <v>183</v>
      </c>
      <c r="F14" s="30" t="s">
        <v>186</v>
      </c>
      <c r="G14" s="13">
        <v>3</v>
      </c>
      <c r="H14" s="94">
        <f>IF(B$17=0,0,G14/B$17)</f>
        <v>3.125E-2</v>
      </c>
      <c r="I14" s="56">
        <v>13</v>
      </c>
      <c r="K14" s="5">
        <v>12</v>
      </c>
      <c r="L14" s="61">
        <v>-290.00000000000006</v>
      </c>
      <c r="N14" s="76" t="s">
        <v>128</v>
      </c>
      <c r="O14" s="86">
        <f>IF(P14=0,0,Q14/P14)</f>
        <v>14.407692307692306</v>
      </c>
      <c r="P14" s="80">
        <v>13</v>
      </c>
      <c r="Q14" s="68">
        <v>187.29999999999998</v>
      </c>
    </row>
    <row r="15" spans="1:17">
      <c r="A15" s="18" t="s">
        <v>99</v>
      </c>
      <c r="B15" s="12">
        <f>B21</f>
        <v>47</v>
      </c>
      <c r="C15" s="4">
        <f>IF(B$13=0,0,B15/B$13)</f>
        <v>0.54022988505747127</v>
      </c>
      <c r="E15" s="33" t="s">
        <v>74</v>
      </c>
      <c r="F15" s="30" t="s">
        <v>38</v>
      </c>
      <c r="G15" s="13">
        <v>3</v>
      </c>
      <c r="H15" s="94">
        <f>IF(B$17=0,0,G15/B$17)</f>
        <v>3.125E-2</v>
      </c>
      <c r="I15" s="56">
        <v>14</v>
      </c>
      <c r="K15" s="5">
        <v>13</v>
      </c>
      <c r="L15" s="61">
        <v>-302.70000000000005</v>
      </c>
      <c r="N15" s="77" t="s">
        <v>159</v>
      </c>
      <c r="O15" s="87">
        <f>IF(P15=0,0,Q15/P15)</f>
        <v>-0.89411764705882368</v>
      </c>
      <c r="P15" s="81">
        <v>17</v>
      </c>
      <c r="Q15" s="69">
        <v>-15.200000000000003</v>
      </c>
    </row>
    <row r="16" spans="1:17">
      <c r="A16" s="18" t="s">
        <v>100</v>
      </c>
      <c r="B16" s="12">
        <f>B22</f>
        <v>40</v>
      </c>
      <c r="C16" s="4">
        <f>IF(B$14=0,0,B16/B$14)</f>
        <v>0.35714285714285715</v>
      </c>
      <c r="E16" s="33" t="s">
        <v>78</v>
      </c>
      <c r="F16" s="30" t="s">
        <v>42</v>
      </c>
      <c r="G16" s="13">
        <v>3</v>
      </c>
      <c r="H16" s="94">
        <f>IF(B$17=0,0,G16/B$17)</f>
        <v>3.125E-2</v>
      </c>
      <c r="I16" s="56">
        <v>3</v>
      </c>
      <c r="K16" s="5">
        <v>14</v>
      </c>
      <c r="L16" s="61">
        <v>-325.60000000000002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96</v>
      </c>
      <c r="C17" s="4">
        <f>IF(B$3=0,0,B17/B$3)</f>
        <v>0.26229508196721313</v>
      </c>
      <c r="E17" s="33" t="s">
        <v>62</v>
      </c>
      <c r="F17" s="30" t="s">
        <v>26</v>
      </c>
      <c r="G17" s="13">
        <v>2</v>
      </c>
      <c r="H17" s="94">
        <f>IF(B$17=0,0,G17/B$17)</f>
        <v>2.0833333333333332E-2</v>
      </c>
      <c r="I17" s="56">
        <v>3</v>
      </c>
      <c r="K17" s="5">
        <v>15</v>
      </c>
      <c r="L17" s="61">
        <v>-343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44</v>
      </c>
      <c r="C18" s="6">
        <f>IF(B$3=0,0,B18/B$3)</f>
        <v>0.12021857923497267</v>
      </c>
      <c r="E18" s="33" t="s">
        <v>66</v>
      </c>
      <c r="F18" s="30" t="s">
        <v>30</v>
      </c>
      <c r="G18" s="13">
        <v>2</v>
      </c>
      <c r="H18" s="94">
        <f>IF(B$17=0,0,G18/B$17)</f>
        <v>2.0833333333333332E-2</v>
      </c>
      <c r="I18" s="56">
        <v>10</v>
      </c>
      <c r="K18" s="5">
        <v>16</v>
      </c>
      <c r="L18" s="61">
        <v>-275</v>
      </c>
      <c r="N18" s="75" t="s">
        <v>262</v>
      </c>
      <c r="O18" s="85">
        <f>IF(P18=0,0,Q18/P18)</f>
        <v>109.5</v>
      </c>
      <c r="P18" s="79">
        <v>1</v>
      </c>
      <c r="Q18" s="67">
        <v>109.5</v>
      </c>
    </row>
    <row r="19" spans="1:17">
      <c r="A19" s="19" t="s">
        <v>12</v>
      </c>
      <c r="B19" s="13">
        <v>35</v>
      </c>
      <c r="C19" s="6">
        <f>IF(B$17=0,0,B19/B$17)</f>
        <v>0.36458333333333331</v>
      </c>
      <c r="E19" s="33" t="s">
        <v>61</v>
      </c>
      <c r="F19" s="30" t="s">
        <v>25</v>
      </c>
      <c r="G19" s="13">
        <v>0</v>
      </c>
      <c r="H19" s="94">
        <f>IF(B$17=0,0,G19/B$17)</f>
        <v>0</v>
      </c>
      <c r="I19" s="56">
        <v>9</v>
      </c>
      <c r="K19" s="5">
        <v>17</v>
      </c>
      <c r="L19" s="61">
        <v>-298.60000000000002</v>
      </c>
      <c r="N19" s="76" t="s">
        <v>258</v>
      </c>
      <c r="O19" s="86">
        <f>IF(P19=0,0,Q19/P19)</f>
        <v>84.5</v>
      </c>
      <c r="P19" s="80">
        <v>1</v>
      </c>
      <c r="Q19" s="68">
        <v>84.5</v>
      </c>
    </row>
    <row r="20" spans="1:17">
      <c r="A20" s="19" t="s">
        <v>11</v>
      </c>
      <c r="B20" s="13">
        <v>61</v>
      </c>
      <c r="C20" s="6">
        <f>IF(B$17=0,0,B20/B$17)</f>
        <v>0.63541666666666663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-245.20000000000002</v>
      </c>
      <c r="N20" s="76" t="s">
        <v>238</v>
      </c>
      <c r="O20" s="86">
        <f>IF(P20=0,0,Q20/P20)</f>
        <v>66.066666666666649</v>
      </c>
      <c r="P20" s="80">
        <v>6</v>
      </c>
      <c r="Q20" s="68">
        <v>396.39999999999992</v>
      </c>
    </row>
    <row r="21" spans="1:17">
      <c r="A21" s="19" t="s">
        <v>151</v>
      </c>
      <c r="B21" s="13">
        <v>47</v>
      </c>
      <c r="C21" s="6">
        <f>IF(B$17=0,0,B21/B$17)</f>
        <v>0.48958333333333331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-262.40000000000003</v>
      </c>
      <c r="N21" s="76" t="s">
        <v>297</v>
      </c>
      <c r="O21" s="86">
        <f>IF(P21=0,0,Q21/P21)</f>
        <v>63.8</v>
      </c>
      <c r="P21" s="80">
        <v>1</v>
      </c>
      <c r="Q21" s="68">
        <v>63.8</v>
      </c>
    </row>
    <row r="22" spans="1:17">
      <c r="A22" s="19" t="s">
        <v>149</v>
      </c>
      <c r="B22" s="13">
        <v>40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-195.10000000000002</v>
      </c>
      <c r="N22" s="76" t="s">
        <v>235</v>
      </c>
      <c r="O22" s="86">
        <f>IF(P22=0,0,Q22/P22)</f>
        <v>60.083333333333321</v>
      </c>
      <c r="P22" s="80">
        <v>6</v>
      </c>
      <c r="Q22" s="68">
        <v>360.49999999999994</v>
      </c>
    </row>
    <row r="23" spans="1:17">
      <c r="A23" s="19" t="s">
        <v>150</v>
      </c>
      <c r="B23" s="13">
        <v>9</v>
      </c>
      <c r="C23" s="6">
        <f>IF(B$17=0,0,B23/B$17)</f>
        <v>9.375E-2</v>
      </c>
      <c r="E23" s="33" t="s">
        <v>67</v>
      </c>
      <c r="F23" s="30" t="s">
        <v>31</v>
      </c>
      <c r="G23" s="13">
        <v>0</v>
      </c>
      <c r="H23" s="94">
        <f>IF(B$17=0,0,G23/B$17)</f>
        <v>0</v>
      </c>
      <c r="I23" s="56">
        <v>11</v>
      </c>
      <c r="K23" s="5">
        <v>21</v>
      </c>
      <c r="L23" s="61">
        <v>-205.40000000000003</v>
      </c>
      <c r="N23" s="76" t="s">
        <v>223</v>
      </c>
      <c r="O23" s="86">
        <f>IF(P23=0,0,Q23/P23)</f>
        <v>47.5</v>
      </c>
      <c r="P23" s="80">
        <v>2</v>
      </c>
      <c r="Q23" s="68">
        <v>95</v>
      </c>
    </row>
    <row r="24" spans="1:17">
      <c r="A24" s="19" t="s">
        <v>5</v>
      </c>
      <c r="B24" s="16">
        <f>IF(B$17=0,0,C24/B$17)</f>
        <v>6501.041666666667</v>
      </c>
      <c r="C24" s="8">
        <v>624100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-249.60000000000002</v>
      </c>
      <c r="N24" s="76" t="s">
        <v>208</v>
      </c>
      <c r="O24" s="86">
        <f>IF(P24=0,0,Q24/P24)</f>
        <v>45.5</v>
      </c>
      <c r="P24" s="80">
        <v>2</v>
      </c>
      <c r="Q24" s="68">
        <v>91</v>
      </c>
    </row>
    <row r="25" spans="1:17">
      <c r="A25" s="20" t="s">
        <v>133</v>
      </c>
      <c r="B25" s="97">
        <f>IF($B$17-B$16=0,0,C25/($B$17-B$16))</f>
        <v>7830.3571428571431</v>
      </c>
      <c r="C25" s="98">
        <v>438500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-280</v>
      </c>
      <c r="N25" s="76" t="s">
        <v>269</v>
      </c>
      <c r="O25" s="86">
        <f>IF(P25=0,0,Q25/P25)</f>
        <v>40.650000000000006</v>
      </c>
      <c r="P25" s="80">
        <v>2</v>
      </c>
      <c r="Q25" s="68">
        <v>81.300000000000011</v>
      </c>
    </row>
    <row r="26" spans="1:17">
      <c r="A26" s="20" t="s">
        <v>134</v>
      </c>
      <c r="B26" s="97">
        <f>IF(B$16=0,0,C26/B$16)</f>
        <v>4640</v>
      </c>
      <c r="C26" s="98">
        <v>185600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-195.8</v>
      </c>
      <c r="N26" s="76" t="s">
        <v>255</v>
      </c>
      <c r="O26" s="86">
        <f>IF(P26=0,0,Q26/P26)</f>
        <v>38.56666666666667</v>
      </c>
      <c r="P26" s="80">
        <v>3</v>
      </c>
      <c r="Q26" s="68">
        <v>115.70000000000002</v>
      </c>
    </row>
    <row r="27" spans="1:17">
      <c r="A27" s="20" t="s">
        <v>132</v>
      </c>
      <c r="B27" s="97">
        <f>IF(B$18=0,0,C27/B$18)</f>
        <v>-6702.272727272727</v>
      </c>
      <c r="C27" s="98">
        <v>-294900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-110.30000000000001</v>
      </c>
      <c r="N27" s="76" t="s">
        <v>228</v>
      </c>
      <c r="O27" s="86">
        <f>IF(P27=0,0,Q27/P27)</f>
        <v>35.690000000000012</v>
      </c>
      <c r="P27" s="80">
        <v>10</v>
      </c>
      <c r="Q27" s="68">
        <v>356.90000000000009</v>
      </c>
    </row>
    <row r="28" spans="1:17">
      <c r="A28" s="19" t="s">
        <v>130</v>
      </c>
      <c r="B28" s="13">
        <v>4</v>
      </c>
      <c r="C28" s="96">
        <v>2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-49.100000000000009</v>
      </c>
      <c r="N28" s="76" t="s">
        <v>216</v>
      </c>
      <c r="O28" s="86">
        <f>IF(P28=0,0,Q28/P28)</f>
        <v>25.135294117647071</v>
      </c>
      <c r="P28" s="80">
        <v>17</v>
      </c>
      <c r="Q28" s="68">
        <v>427.30000000000018</v>
      </c>
    </row>
    <row r="29" spans="1:17">
      <c r="A29" s="19" t="s">
        <v>131</v>
      </c>
      <c r="B29" s="13">
        <v>34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35.999999999999986</v>
      </c>
      <c r="N29" s="76" t="s">
        <v>227</v>
      </c>
      <c r="O29" s="86">
        <f>IF(P29=0,0,Q29/P29)</f>
        <v>24.916666666666661</v>
      </c>
      <c r="P29" s="80">
        <v>6</v>
      </c>
      <c r="Q29" s="68">
        <v>149.49999999999997</v>
      </c>
    </row>
    <row r="30" spans="1:17">
      <c r="A30" s="52" t="s">
        <v>111</v>
      </c>
      <c r="B30" s="114">
        <v>5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97.299999999999983</v>
      </c>
      <c r="N30" s="76" t="s">
        <v>215</v>
      </c>
      <c r="O30" s="86">
        <f>IF(P30=0,0,Q30/P30)</f>
        <v>24.4</v>
      </c>
      <c r="P30" s="80">
        <v>1</v>
      </c>
      <c r="Q30" s="68">
        <v>24.4</v>
      </c>
    </row>
    <row r="31" spans="1:17">
      <c r="A31" s="22" t="s">
        <v>148</v>
      </c>
      <c r="B31" s="116">
        <v>65500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82.899999999999977</v>
      </c>
      <c r="N31" s="76" t="s">
        <v>203</v>
      </c>
      <c r="O31" s="86">
        <f>IF(P31=0,0,Q31/P31)</f>
        <v>20.5</v>
      </c>
      <c r="P31" s="80">
        <v>1</v>
      </c>
      <c r="Q31" s="68">
        <v>20.5</v>
      </c>
    </row>
    <row r="32" spans="1:17">
      <c r="A32" s="21" t="s">
        <v>112</v>
      </c>
      <c r="B32" s="26">
        <v>2</v>
      </c>
      <c r="C32" s="9">
        <f>IF(B$3=0,0,B32/B$3)</f>
        <v>5.4644808743169399E-3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64.999999999999972</v>
      </c>
      <c r="N32" s="76" t="s">
        <v>272</v>
      </c>
      <c r="O32" s="86">
        <f>IF(P32=0,0,Q32/P32)</f>
        <v>16.042857142857141</v>
      </c>
      <c r="P32" s="80">
        <v>7</v>
      </c>
      <c r="Q32" s="68">
        <v>112.3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91.399999999999977</v>
      </c>
      <c r="N33" s="76" t="s">
        <v>304</v>
      </c>
      <c r="O33" s="86">
        <f>IF(P33=0,0,Q33/P33)</f>
        <v>6.6249999999999991</v>
      </c>
      <c r="P33" s="80">
        <v>4</v>
      </c>
      <c r="Q33" s="68">
        <v>26.499999999999996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154.39999999999998</v>
      </c>
      <c r="N34" s="76" t="s">
        <v>241</v>
      </c>
      <c r="O34" s="86">
        <f>IF(P34=0,0,Q34/P34)</f>
        <v>4.9750000000000014</v>
      </c>
      <c r="P34" s="80">
        <v>4</v>
      </c>
      <c r="Q34" s="68">
        <v>19.900000000000006</v>
      </c>
    </row>
    <row r="35" spans="1:17">
      <c r="A35" s="52" t="s">
        <v>139</v>
      </c>
      <c r="B35" s="99">
        <v>7</v>
      </c>
      <c r="C35" s="102">
        <f t="shared" ref="C35:C47" si="3">IF(B$17=0,0,B35/B$17)</f>
        <v>7.2916666666666671E-2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92.399999999999977</v>
      </c>
      <c r="N35" s="76" t="s">
        <v>169</v>
      </c>
      <c r="O35" s="86">
        <f>IF(P35=0,0,Q35/P35)</f>
        <v>4.2812500000000044</v>
      </c>
      <c r="P35" s="80">
        <v>16</v>
      </c>
      <c r="Q35" s="68">
        <v>68.500000000000071</v>
      </c>
    </row>
    <row r="36" spans="1:17">
      <c r="A36" s="19" t="s">
        <v>135</v>
      </c>
      <c r="B36" s="13">
        <v>23</v>
      </c>
      <c r="C36" s="6">
        <f t="shared" si="3"/>
        <v>0.23958333333333334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K36" s="5">
        <v>34</v>
      </c>
      <c r="L36" s="61">
        <v>107.19999999999997</v>
      </c>
      <c r="N36" s="76" t="s">
        <v>277</v>
      </c>
      <c r="O36" s="86">
        <f>IF(P36=0,0,Q36/P36)</f>
        <v>3.9999999999999978</v>
      </c>
      <c r="P36" s="80">
        <v>3</v>
      </c>
      <c r="Q36" s="68">
        <v>11.999999999999993</v>
      </c>
    </row>
    <row r="37" spans="1:17">
      <c r="A37" s="19" t="s">
        <v>136</v>
      </c>
      <c r="B37" s="100">
        <v>29</v>
      </c>
      <c r="C37" s="6">
        <f t="shared" si="3"/>
        <v>0.30208333333333331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  <c r="K37" s="5">
        <v>35</v>
      </c>
      <c r="L37" s="61">
        <v>157.89999999999998</v>
      </c>
      <c r="N37" s="76" t="s">
        <v>265</v>
      </c>
      <c r="O37" s="86">
        <f>IF(P37=0,0,Q37/P37)</f>
        <v>-6.4555555555555539</v>
      </c>
      <c r="P37" s="80">
        <v>9</v>
      </c>
      <c r="Q37" s="68">
        <v>-58.099999999999987</v>
      </c>
    </row>
    <row r="38" spans="1:17">
      <c r="A38" s="19" t="s">
        <v>137</v>
      </c>
      <c r="B38" s="100">
        <v>7</v>
      </c>
      <c r="C38" s="6">
        <f t="shared" si="3"/>
        <v>7.2916666666666671E-2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  <c r="K38" s="5">
        <v>36</v>
      </c>
      <c r="L38" s="61">
        <v>175.39999999999998</v>
      </c>
      <c r="N38" s="76" t="s">
        <v>213</v>
      </c>
      <c r="O38" s="86">
        <f>IF(P38=0,0,Q38/P38)</f>
        <v>-8.4571428571428537</v>
      </c>
      <c r="P38" s="80">
        <v>7</v>
      </c>
      <c r="Q38" s="68">
        <v>-59.199999999999982</v>
      </c>
    </row>
    <row r="39" spans="1:17">
      <c r="A39" s="19" t="s">
        <v>138</v>
      </c>
      <c r="B39" s="100">
        <v>15</v>
      </c>
      <c r="C39" s="6">
        <f t="shared" si="3"/>
        <v>0.15625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  <c r="K39" s="5">
        <v>37</v>
      </c>
      <c r="L39" s="61">
        <v>237.79999999999998</v>
      </c>
      <c r="N39" s="76" t="s">
        <v>276</v>
      </c>
      <c r="O39" s="86">
        <f>IF(P39=0,0,Q39/P39)</f>
        <v>-10.975</v>
      </c>
      <c r="P39" s="80">
        <v>4</v>
      </c>
      <c r="Q39" s="68">
        <v>-43.9</v>
      </c>
    </row>
    <row r="40" spans="1:17">
      <c r="A40" s="19" t="s">
        <v>140</v>
      </c>
      <c r="B40" s="100">
        <v>10</v>
      </c>
      <c r="C40" s="6">
        <f t="shared" si="3"/>
        <v>0.10416666666666667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  <c r="K40" s="5">
        <v>38</v>
      </c>
      <c r="L40" s="61">
        <v>256.5</v>
      </c>
      <c r="N40" s="76" t="s">
        <v>164</v>
      </c>
      <c r="O40" s="86">
        <f>IF(P40=0,0,Q40/P40)</f>
        <v>-19.399999999999999</v>
      </c>
      <c r="P40" s="80">
        <v>4</v>
      </c>
      <c r="Q40" s="68">
        <v>-77.599999999999994</v>
      </c>
    </row>
    <row r="41" spans="1:17">
      <c r="A41" s="19" t="s">
        <v>141</v>
      </c>
      <c r="B41" s="100">
        <v>4</v>
      </c>
      <c r="C41" s="6">
        <f t="shared" si="3"/>
        <v>4.1666666666666664E-2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  <c r="K41" s="5">
        <v>39</v>
      </c>
      <c r="L41" s="61">
        <v>236</v>
      </c>
      <c r="N41" s="76" t="s">
        <v>161</v>
      </c>
      <c r="O41" s="86">
        <f>IF(P41=0,0,Q41/P41)</f>
        <v>-20.650000000000006</v>
      </c>
      <c r="P41" s="80">
        <v>2</v>
      </c>
      <c r="Q41" s="68">
        <v>-41.300000000000011</v>
      </c>
    </row>
    <row r="42" spans="1:17">
      <c r="A42" s="19" t="s">
        <v>142</v>
      </c>
      <c r="B42" s="100">
        <v>1</v>
      </c>
      <c r="C42" s="6">
        <f t="shared" si="3"/>
        <v>1.0416666666666666E-2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  <c r="K42" s="5">
        <v>40</v>
      </c>
      <c r="L42" s="61">
        <v>217.5</v>
      </c>
      <c r="N42" s="76" t="s">
        <v>263</v>
      </c>
      <c r="O42" s="86">
        <f>IF(P42=0,0,Q42/P42)</f>
        <v>-22.8</v>
      </c>
      <c r="P42" s="80">
        <v>6</v>
      </c>
      <c r="Q42" s="68">
        <v>-136.80000000000001</v>
      </c>
    </row>
    <row r="43" spans="1:17">
      <c r="A43" s="19" t="s">
        <v>143</v>
      </c>
      <c r="B43" s="100">
        <v>0</v>
      </c>
      <c r="C43" s="6">
        <f t="shared" si="3"/>
        <v>0</v>
      </c>
      <c r="K43" s="5">
        <v>41</v>
      </c>
      <c r="L43" s="61">
        <v>227</v>
      </c>
      <c r="N43" s="76" t="s">
        <v>168</v>
      </c>
      <c r="O43" s="86">
        <f>IF(P43=0,0,Q43/P43)</f>
        <v>-25.7</v>
      </c>
      <c r="P43" s="80">
        <v>7</v>
      </c>
      <c r="Q43" s="68">
        <v>-179.9</v>
      </c>
    </row>
    <row r="44" spans="1:17">
      <c r="A44" s="19" t="s">
        <v>144</v>
      </c>
      <c r="B44" s="100">
        <v>0</v>
      </c>
      <c r="C44" s="6">
        <f t="shared" si="3"/>
        <v>0</v>
      </c>
      <c r="K44" s="5">
        <v>42</v>
      </c>
      <c r="L44" s="61">
        <v>294.89999999999998</v>
      </c>
      <c r="N44" s="76" t="s">
        <v>163</v>
      </c>
      <c r="O44" s="86">
        <f>IF(P44=0,0,Q44/P44)</f>
        <v>-30.9</v>
      </c>
      <c r="P44" s="80">
        <v>1</v>
      </c>
      <c r="Q44" s="68">
        <v>-30.9</v>
      </c>
    </row>
    <row r="45" spans="1:17">
      <c r="A45" s="19" t="s">
        <v>145</v>
      </c>
      <c r="B45" s="100">
        <v>0</v>
      </c>
      <c r="C45" s="6">
        <f t="shared" si="3"/>
        <v>0</v>
      </c>
      <c r="K45" s="5">
        <v>43</v>
      </c>
      <c r="L45" s="61">
        <v>276.59999999999997</v>
      </c>
      <c r="N45" s="76" t="s">
        <v>179</v>
      </c>
      <c r="O45" s="86">
        <f>IF(P45=0,0,Q45/P45)</f>
        <v>-34.119999999999997</v>
      </c>
      <c r="P45" s="80">
        <v>5</v>
      </c>
      <c r="Q45" s="68">
        <v>-170.6</v>
      </c>
    </row>
    <row r="46" spans="1:17">
      <c r="A46" s="19" t="s">
        <v>146</v>
      </c>
      <c r="B46" s="100">
        <v>0</v>
      </c>
      <c r="C46" s="6">
        <f t="shared" si="3"/>
        <v>0</v>
      </c>
      <c r="K46" s="5">
        <v>44</v>
      </c>
      <c r="L46" s="61">
        <v>231.09999999999997</v>
      </c>
      <c r="N46" s="76" t="s">
        <v>162</v>
      </c>
      <c r="O46" s="86">
        <f>IF(P46=0,0,Q46/P46)</f>
        <v>-43.699999999999996</v>
      </c>
      <c r="P46" s="80">
        <v>4</v>
      </c>
      <c r="Q46" s="68">
        <v>-174.79999999999998</v>
      </c>
    </row>
    <row r="47" spans="1:17">
      <c r="A47" s="21" t="s">
        <v>147</v>
      </c>
      <c r="B47" s="101">
        <v>0</v>
      </c>
      <c r="C47" s="9">
        <f t="shared" si="3"/>
        <v>0</v>
      </c>
      <c r="K47" s="5">
        <v>45</v>
      </c>
      <c r="L47" s="61">
        <v>176.29999999999995</v>
      </c>
      <c r="N47" s="76" t="s">
        <v>244</v>
      </c>
      <c r="O47" s="86">
        <f>IF(P47=0,0,Q47/P47)</f>
        <v>-46.575000000000003</v>
      </c>
      <c r="P47" s="80">
        <v>4</v>
      </c>
      <c r="Q47" s="68">
        <v>-186.3</v>
      </c>
    </row>
    <row r="48" spans="1:17">
      <c r="K48" s="5">
        <v>46</v>
      </c>
      <c r="L48" s="61">
        <v>160.79999999999995</v>
      </c>
      <c r="N48" s="76" t="s">
        <v>191</v>
      </c>
      <c r="O48" s="86">
        <f>IF(P48=0,0,Q48/P48)</f>
        <v>-65.966666666666669</v>
      </c>
      <c r="P48" s="80">
        <v>3</v>
      </c>
      <c r="Q48" s="68">
        <v>-197.9</v>
      </c>
    </row>
    <row r="49" spans="11:17">
      <c r="K49" s="5">
        <v>47</v>
      </c>
      <c r="L49" s="61">
        <v>143.29999999999995</v>
      </c>
      <c r="N49" s="76" t="s">
        <v>205</v>
      </c>
      <c r="O49" s="86">
        <f>IF(P49=0,0,Q49/P49)</f>
        <v>-66.05</v>
      </c>
      <c r="P49" s="80">
        <v>4</v>
      </c>
      <c r="Q49" s="68">
        <v>-264.2</v>
      </c>
    </row>
    <row r="50" spans="11:17">
      <c r="K50" s="5">
        <v>48</v>
      </c>
      <c r="L50" s="61">
        <v>169.79999999999995</v>
      </c>
    </row>
    <row r="51" spans="11:17">
      <c r="K51" s="5">
        <v>49</v>
      </c>
      <c r="L51" s="61">
        <v>181.39999999999995</v>
      </c>
    </row>
    <row r="52" spans="11:17">
      <c r="K52" s="5">
        <v>50</v>
      </c>
      <c r="L52" s="61">
        <v>233.29999999999995</v>
      </c>
    </row>
    <row r="53" spans="11:17">
      <c r="K53" s="5">
        <v>51</v>
      </c>
      <c r="L53" s="61">
        <v>243.49999999999994</v>
      </c>
    </row>
  </sheetData>
  <sortState xmlns:xlrd2="http://schemas.microsoft.com/office/spreadsheetml/2017/richdata2" ref="N18:Q49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76D8D7C-0262-4C76-93DE-9A1B28892988}">
  <sheetPr codeName="Sheet2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196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1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-6000</v>
      </c>
      <c r="P2" s="79">
        <v>1</v>
      </c>
      <c r="Q2" s="63">
        <v>-6000</v>
      </c>
    </row>
    <row r="3" spans="1:17">
      <c r="A3" s="19" t="s">
        <v>8</v>
      </c>
      <c r="B3" s="122">
        <v>8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-27.1</v>
      </c>
      <c r="N3" s="76" t="s">
        <v>104</v>
      </c>
      <c r="O3" s="83">
        <f t="shared" si="0"/>
        <v>-4600</v>
      </c>
      <c r="P3" s="80">
        <v>1</v>
      </c>
      <c r="Q3" s="64">
        <v>-4600</v>
      </c>
    </row>
    <row r="4" spans="1:17">
      <c r="A4" s="19" t="s">
        <v>6</v>
      </c>
      <c r="B4" s="124">
        <v>-27.1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1000</v>
      </c>
      <c r="P4" s="80">
        <v>1</v>
      </c>
      <c r="Q4" s="64">
        <v>1000</v>
      </c>
    </row>
    <row r="5" spans="1:17">
      <c r="A5" s="19" t="s">
        <v>7</v>
      </c>
      <c r="B5" s="126">
        <f>IF(B$2=0,0,B$4/B$2)</f>
        <v>-27.1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-1000</v>
      </c>
      <c r="P5" s="80">
        <v>1</v>
      </c>
      <c r="Q5" s="64">
        <v>-1000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-1500</v>
      </c>
      <c r="P6" s="80">
        <v>1</v>
      </c>
      <c r="Q6" s="64">
        <v>-1500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0.25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2</v>
      </c>
      <c r="C14" s="6">
        <f>IF(B$3=0,0,B14/B$3)</f>
        <v>0.25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-27.1</v>
      </c>
      <c r="P15" s="81">
        <v>1</v>
      </c>
      <c r="Q15" s="69">
        <v>-27.1</v>
      </c>
    </row>
    <row r="16" spans="1:17">
      <c r="A16" s="18" t="s">
        <v>100</v>
      </c>
      <c r="B16" s="12">
        <f>B22</f>
        <v>1</v>
      </c>
      <c r="C16" s="4">
        <f>IF(B$14=0,0,B16/B$14)</f>
        <v>0.5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0.125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179</v>
      </c>
      <c r="O18" s="85">
        <f>IF(P18=0,0,Q18/P18)</f>
        <v>34.299999999999997</v>
      </c>
      <c r="P18" s="79">
        <v>1</v>
      </c>
      <c r="Q18" s="67">
        <v>34.299999999999997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169</v>
      </c>
      <c r="O19" s="86">
        <f>IF(P19=0,0,Q19/P19)</f>
        <v>-49.7</v>
      </c>
      <c r="P19" s="80">
        <v>1</v>
      </c>
      <c r="Q19" s="68">
        <v>-49.7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191</v>
      </c>
      <c r="O20" s="86">
        <f>IF(P20=0,0,Q20/P20)</f>
        <v>-93</v>
      </c>
      <c r="P20" s="80">
        <v>1</v>
      </c>
      <c r="Q20" s="68">
        <v>-93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1000</v>
      </c>
      <c r="C24" s="8">
        <v>1000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1000</v>
      </c>
      <c r="C26" s="98">
        <v>1000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8</v>
      </c>
      <c r="C29" s="96">
        <v>8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12900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4DD83BA-3447-49E0-8C64-9914F8084F6A}">
  <sheetPr codeName="Sheet2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5</v>
      </c>
      <c r="C2" s="121"/>
      <c r="E2" s="32" t="s">
        <v>181</v>
      </c>
      <c r="F2" s="29" t="s">
        <v>156</v>
      </c>
      <c r="G2" s="12">
        <v>3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-1560</v>
      </c>
      <c r="P2" s="79">
        <v>5</v>
      </c>
      <c r="Q2" s="63">
        <v>-7800</v>
      </c>
    </row>
    <row r="3" spans="1:17">
      <c r="A3" s="19" t="s">
        <v>8</v>
      </c>
      <c r="B3" s="122">
        <v>43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-15</v>
      </c>
      <c r="N3" s="76" t="s">
        <v>104</v>
      </c>
      <c r="O3" s="83">
        <f t="shared" si="0"/>
        <v>-2160</v>
      </c>
      <c r="P3" s="80">
        <v>5</v>
      </c>
      <c r="Q3" s="64">
        <v>-10800</v>
      </c>
    </row>
    <row r="4" spans="1:17">
      <c r="A4" s="19" t="s">
        <v>6</v>
      </c>
      <c r="B4" s="124">
        <v>-161.39999999999998</v>
      </c>
      <c r="C4" s="125"/>
      <c r="E4" s="33" t="s">
        <v>56</v>
      </c>
      <c r="F4" s="30" t="s">
        <v>185</v>
      </c>
      <c r="G4" s="13">
        <v>2</v>
      </c>
      <c r="H4" s="94">
        <f>IF(B$17=0,0,G4/B$17)</f>
        <v>0.5</v>
      </c>
      <c r="I4" s="56">
        <v>2</v>
      </c>
      <c r="K4" s="5">
        <v>2</v>
      </c>
      <c r="L4" s="61">
        <v>-43.9</v>
      </c>
      <c r="N4" s="76" t="s">
        <v>105</v>
      </c>
      <c r="O4" s="83">
        <f t="shared" si="0"/>
        <v>-3860</v>
      </c>
      <c r="P4" s="80">
        <v>5</v>
      </c>
      <c r="Q4" s="64">
        <v>-19300</v>
      </c>
    </row>
    <row r="5" spans="1:17">
      <c r="A5" s="19" t="s">
        <v>7</v>
      </c>
      <c r="B5" s="126">
        <f>IF(B$2=0,0,B$4/B$2)</f>
        <v>-32.279999999999994</v>
      </c>
      <c r="C5" s="127"/>
      <c r="E5" s="33" t="s">
        <v>60</v>
      </c>
      <c r="F5" s="30" t="s">
        <v>24</v>
      </c>
      <c r="G5" s="13">
        <v>2</v>
      </c>
      <c r="H5" s="94">
        <f>IF(B$17=0,0,G5/B$17)</f>
        <v>0.5</v>
      </c>
      <c r="I5" s="56">
        <v>10</v>
      </c>
      <c r="K5" s="5">
        <v>3</v>
      </c>
      <c r="L5" s="61">
        <v>-85.199999999999989</v>
      </c>
      <c r="N5" s="76" t="s">
        <v>157</v>
      </c>
      <c r="O5" s="83">
        <f>IF(P5=0,0,Q5/P5)</f>
        <v>-1740</v>
      </c>
      <c r="P5" s="80">
        <v>5</v>
      </c>
      <c r="Q5" s="64">
        <v>-8700</v>
      </c>
    </row>
    <row r="6" spans="1:17">
      <c r="A6" s="19" t="s">
        <v>1</v>
      </c>
      <c r="B6" s="128">
        <f>IF(B$2=0,0,(B$7*1+B$8*2+B$9*3+B$10*4)/B$2)</f>
        <v>3.4</v>
      </c>
      <c r="C6" s="129"/>
      <c r="E6" s="33" t="s">
        <v>184</v>
      </c>
      <c r="F6" s="30" t="s">
        <v>187</v>
      </c>
      <c r="G6" s="13">
        <v>2</v>
      </c>
      <c r="H6" s="94">
        <f>IF(B$17=0,0,G6/B$17)</f>
        <v>0.5</v>
      </c>
      <c r="I6" s="56">
        <v>15</v>
      </c>
      <c r="K6" s="5">
        <v>4</v>
      </c>
      <c r="L6" s="61">
        <v>-144.19999999999999</v>
      </c>
      <c r="N6" s="76" t="s">
        <v>106</v>
      </c>
      <c r="O6" s="83">
        <f t="shared" ref="O6" si="1">IF(P6=0,0,Q6/P6)</f>
        <v>-866.66666666666663</v>
      </c>
      <c r="P6" s="80">
        <v>3</v>
      </c>
      <c r="Q6" s="64">
        <v>-2600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182</v>
      </c>
      <c r="F7" s="30" t="s">
        <v>19</v>
      </c>
      <c r="G7" s="13">
        <v>1</v>
      </c>
      <c r="H7" s="94">
        <f>IF(B$17=0,0,G7/B$17)</f>
        <v>0.25</v>
      </c>
      <c r="I7" s="56">
        <v>6</v>
      </c>
      <c r="K7" s="5">
        <v>5</v>
      </c>
      <c r="L7" s="61">
        <v>-161.39999999999998</v>
      </c>
      <c r="N7" s="76" t="s">
        <v>107</v>
      </c>
      <c r="O7" s="83">
        <f t="shared" si="0"/>
        <v>-2600</v>
      </c>
      <c r="P7" s="80">
        <v>2</v>
      </c>
      <c r="Q7" s="64">
        <v>-5200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0.6</v>
      </c>
      <c r="E9" s="33" t="s">
        <v>57</v>
      </c>
      <c r="F9" s="30" t="s">
        <v>21</v>
      </c>
      <c r="G9" s="13">
        <v>0</v>
      </c>
      <c r="H9" s="94">
        <f>IF(B$17=0,0,G9/B$17)</f>
        <v>0</v>
      </c>
      <c r="I9" s="56">
        <v>34</v>
      </c>
      <c r="N9" s="77" t="s">
        <v>158</v>
      </c>
      <c r="O9" s="84">
        <f t="shared" si="0"/>
        <v>8000</v>
      </c>
      <c r="P9" s="81">
        <v>1</v>
      </c>
      <c r="Q9" s="65">
        <v>8000</v>
      </c>
    </row>
    <row r="10" spans="1:17">
      <c r="A10" s="20" t="s">
        <v>152</v>
      </c>
      <c r="B10" s="14">
        <v>2</v>
      </c>
      <c r="C10" s="7">
        <f>IF(B$2=0,0,B10/B$2)</f>
        <v>0.4</v>
      </c>
      <c r="E10" s="33" t="s">
        <v>58</v>
      </c>
      <c r="F10" s="30" t="s">
        <v>22</v>
      </c>
      <c r="G10" s="13">
        <v>0</v>
      </c>
      <c r="H10" s="94">
        <f>IF(B$17=0,0,G10/B$17)</f>
        <v>0</v>
      </c>
      <c r="I10" s="56">
        <v>27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59</v>
      </c>
      <c r="F11" s="30" t="s">
        <v>23</v>
      </c>
      <c r="G11" s="13">
        <v>0</v>
      </c>
      <c r="H11" s="94">
        <f>IF(B$17=0,0,G11/B$17)</f>
        <v>0</v>
      </c>
      <c r="I11" s="56">
        <v>31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-37</v>
      </c>
      <c r="P12" s="79">
        <v>2</v>
      </c>
      <c r="Q12" s="67">
        <v>-74</v>
      </c>
    </row>
    <row r="13" spans="1:17">
      <c r="A13" s="22" t="s">
        <v>97</v>
      </c>
      <c r="B13" s="15">
        <v>9</v>
      </c>
      <c r="C13" s="11">
        <f>IF(B$3=0,0,B13/B$3)</f>
        <v>0.20930232558139536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-29.25</v>
      </c>
      <c r="P13" s="80">
        <v>2</v>
      </c>
      <c r="Q13" s="68">
        <v>-58.5</v>
      </c>
    </row>
    <row r="14" spans="1:17">
      <c r="A14" s="19" t="s">
        <v>94</v>
      </c>
      <c r="B14" s="13">
        <v>6</v>
      </c>
      <c r="C14" s="6">
        <f>IF(B$3=0,0,B14/B$3)</f>
        <v>0.13953488372093023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-28.9</v>
      </c>
      <c r="P14" s="80">
        <v>1</v>
      </c>
      <c r="Q14" s="68">
        <v>-28.9</v>
      </c>
    </row>
    <row r="15" spans="1:17">
      <c r="A15" s="18" t="s">
        <v>99</v>
      </c>
      <c r="B15" s="12">
        <f>B21</f>
        <v>3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0.16666666666666666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9.3023255813953487E-2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0.23255813953488372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202</v>
      </c>
      <c r="O18" s="85">
        <f t="shared" ref="O18:O24" si="3">IF(P18=0,0,Q18/P18)</f>
        <v>31</v>
      </c>
      <c r="P18" s="79">
        <v>2</v>
      </c>
      <c r="Q18" s="67">
        <v>62</v>
      </c>
    </row>
    <row r="19" spans="1:17">
      <c r="A19" s="19" t="s">
        <v>12</v>
      </c>
      <c r="B19" s="13">
        <v>2</v>
      </c>
      <c r="C19" s="6">
        <f>IF(B$17=0,0,B19/B$17)</f>
        <v>0.5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163</v>
      </c>
      <c r="O19" s="86">
        <f t="shared" si="3"/>
        <v>22.3</v>
      </c>
      <c r="P19" s="80">
        <v>1</v>
      </c>
      <c r="Q19" s="68">
        <v>22.3</v>
      </c>
    </row>
    <row r="20" spans="1:17">
      <c r="A20" s="19" t="s">
        <v>11</v>
      </c>
      <c r="B20" s="13">
        <v>2</v>
      </c>
      <c r="C20" s="6">
        <f>IF(B$17=0,0,B20/B$17)</f>
        <v>0.5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195</v>
      </c>
      <c r="O20" s="86">
        <f t="shared" si="3"/>
        <v>-20.5</v>
      </c>
      <c r="P20" s="80">
        <v>1</v>
      </c>
      <c r="Q20" s="68">
        <v>-20.5</v>
      </c>
    </row>
    <row r="21" spans="1:17">
      <c r="A21" s="19" t="s">
        <v>151</v>
      </c>
      <c r="B21" s="13">
        <v>3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191</v>
      </c>
      <c r="O21" s="86">
        <f t="shared" si="3"/>
        <v>-48.559999999999995</v>
      </c>
      <c r="P21" s="80">
        <v>5</v>
      </c>
      <c r="Q21" s="68">
        <v>-242.79999999999998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168</v>
      </c>
      <c r="O22" s="86">
        <f t="shared" si="3"/>
        <v>-49.699999999999996</v>
      </c>
      <c r="P22" s="80">
        <v>1</v>
      </c>
      <c r="Q22" s="68">
        <v>-49.699999999999996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169</v>
      </c>
      <c r="O23" s="86">
        <f t="shared" si="3"/>
        <v>-83.225000000000009</v>
      </c>
      <c r="P23" s="80">
        <v>4</v>
      </c>
      <c r="Q23" s="68">
        <v>-332.90000000000003</v>
      </c>
    </row>
    <row r="24" spans="1:17">
      <c r="A24" s="19" t="s">
        <v>5</v>
      </c>
      <c r="B24" s="16">
        <f>IF(B$17=0,0,C24/B$17)</f>
        <v>6275</v>
      </c>
      <c r="C24" s="8">
        <v>25100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205</v>
      </c>
      <c r="O24" s="86">
        <f t="shared" si="3"/>
        <v>-84</v>
      </c>
      <c r="P24" s="80">
        <v>1</v>
      </c>
      <c r="Q24" s="68">
        <v>-84</v>
      </c>
    </row>
    <row r="25" spans="1:17">
      <c r="A25" s="20" t="s">
        <v>133</v>
      </c>
      <c r="B25" s="97">
        <f>IF($B$17-B$16=0,0,C25/($B$17-B$16))</f>
        <v>7066.666666666667</v>
      </c>
      <c r="C25" s="98">
        <v>21200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</row>
    <row r="27" spans="1:17">
      <c r="A27" s="20" t="s">
        <v>132</v>
      </c>
      <c r="B27" s="97">
        <f>IF(B$18=0,0,C27/B$18)</f>
        <v>-5080</v>
      </c>
      <c r="C27" s="98">
        <v>-50800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</row>
    <row r="28" spans="1:17">
      <c r="A28" s="19" t="s">
        <v>130</v>
      </c>
      <c r="B28" s="13">
        <v>1</v>
      </c>
      <c r="C28" s="96">
        <v>1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</row>
    <row r="29" spans="1:17">
      <c r="A29" s="19" t="s">
        <v>131</v>
      </c>
      <c r="B29" s="13">
        <v>9</v>
      </c>
      <c r="C29" s="96">
        <v>2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25000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6644E69-0111-4076-B7BB-1064DB4E7BB9}">
  <sheetPr codeName="Sheet2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59</v>
      </c>
      <c r="F2" s="29" t="s">
        <v>23</v>
      </c>
      <c r="G2" s="12">
        <v>1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1050</v>
      </c>
      <c r="P2" s="79">
        <v>2</v>
      </c>
      <c r="Q2" s="63">
        <v>2100</v>
      </c>
    </row>
    <row r="3" spans="1:17">
      <c r="A3" s="19" t="s">
        <v>8</v>
      </c>
      <c r="B3" s="122">
        <v>17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-46.5</v>
      </c>
      <c r="N3" s="76" t="s">
        <v>104</v>
      </c>
      <c r="O3" s="83">
        <f t="shared" si="0"/>
        <v>-3050</v>
      </c>
      <c r="P3" s="80">
        <v>2</v>
      </c>
      <c r="Q3" s="64">
        <v>-6100</v>
      </c>
    </row>
    <row r="4" spans="1:17">
      <c r="A4" s="19" t="s">
        <v>6</v>
      </c>
      <c r="B4" s="124">
        <v>-105.9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K4" s="5">
        <v>2</v>
      </c>
      <c r="L4" s="61">
        <v>-105.9</v>
      </c>
      <c r="N4" s="76" t="s">
        <v>105</v>
      </c>
      <c r="O4" s="83">
        <f t="shared" si="0"/>
        <v>-3000</v>
      </c>
      <c r="P4" s="80">
        <v>2</v>
      </c>
      <c r="Q4" s="64">
        <v>-6000</v>
      </c>
    </row>
    <row r="5" spans="1:17">
      <c r="A5" s="19" t="s">
        <v>7</v>
      </c>
      <c r="B5" s="126">
        <f>IF(B$2=0,0,B$4/B$2)</f>
        <v>-52.95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-12950</v>
      </c>
      <c r="P5" s="80">
        <v>2</v>
      </c>
      <c r="Q5" s="64">
        <v>-25900</v>
      </c>
    </row>
    <row r="6" spans="1:17">
      <c r="A6" s="19" t="s">
        <v>1</v>
      </c>
      <c r="B6" s="128">
        <f>IF(B$2=0,0,(B$7*1+B$8*2+B$9*3+B$10*4)/B$2)</f>
        <v>4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1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-59.4</v>
      </c>
      <c r="P12" s="79">
        <v>1</v>
      </c>
      <c r="Q12" s="67">
        <v>-59.4</v>
      </c>
    </row>
    <row r="13" spans="1:17">
      <c r="A13" s="22" t="s">
        <v>97</v>
      </c>
      <c r="B13" s="15">
        <v>2</v>
      </c>
      <c r="C13" s="11">
        <f>IF(B$3=0,0,B13/B$3)</f>
        <v>0.11764705882352941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0.17647058823529413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-46.5</v>
      </c>
      <c r="P14" s="80">
        <v>1</v>
      </c>
      <c r="Q14" s="68">
        <v>-46.5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5.8823529411764705E-2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0.17647058823529413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203</v>
      </c>
      <c r="O18" s="85">
        <f>IF(P18=0,0,Q18/P18)</f>
        <v>-31.000000000000004</v>
      </c>
      <c r="P18" s="79">
        <v>2</v>
      </c>
      <c r="Q18" s="67">
        <v>-62.000000000000007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191</v>
      </c>
      <c r="O19" s="86">
        <f>IF(P19=0,0,Q19/P19)</f>
        <v>-65.400000000000006</v>
      </c>
      <c r="P19" s="80">
        <v>2</v>
      </c>
      <c r="Q19" s="68">
        <v>-130.80000000000001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-115.4</v>
      </c>
      <c r="P20" s="80">
        <v>2</v>
      </c>
      <c r="Q20" s="68">
        <v>-230.8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1</v>
      </c>
      <c r="C23" s="6">
        <f>IF(B$17=0,0,B23/B$17)</f>
        <v>1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1300</v>
      </c>
      <c r="C24" s="8">
        <v>1300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1300</v>
      </c>
      <c r="C25" s="98">
        <v>1300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-4800</v>
      </c>
      <c r="C27" s="98">
        <v>-14400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13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13500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3">IF(B$17=0,0,B35/B$17)</f>
        <v>1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DF7D747-0A08-4794-BCD2-AC412C39C1FD}">
  <sheetPr codeName="Sheet2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184</v>
      </c>
      <c r="F2" s="29" t="s">
        <v>187</v>
      </c>
      <c r="G2" s="12">
        <v>7</v>
      </c>
      <c r="H2" s="93">
        <f>IF(B$17=0,0,G2/B$17)</f>
        <v>0.58333333333333337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125</v>
      </c>
      <c r="P2" s="79">
        <v>4</v>
      </c>
      <c r="Q2" s="63">
        <v>500</v>
      </c>
    </row>
    <row r="3" spans="1:17">
      <c r="A3" s="19" t="s">
        <v>8</v>
      </c>
      <c r="B3" s="122">
        <v>28</v>
      </c>
      <c r="C3" s="123"/>
      <c r="E3" s="33" t="s">
        <v>181</v>
      </c>
      <c r="F3" s="30" t="s">
        <v>156</v>
      </c>
      <c r="G3" s="13">
        <v>6</v>
      </c>
      <c r="H3" s="94">
        <f>IF(B$17=0,0,G3/B$17)</f>
        <v>0.5</v>
      </c>
      <c r="I3" s="56">
        <v>22</v>
      </c>
      <c r="K3" s="5">
        <v>1</v>
      </c>
      <c r="L3" s="61">
        <v>-18</v>
      </c>
      <c r="N3" s="76" t="s">
        <v>104</v>
      </c>
      <c r="O3" s="83">
        <f t="shared" si="0"/>
        <v>950</v>
      </c>
      <c r="P3" s="80">
        <v>4</v>
      </c>
      <c r="Q3" s="64">
        <v>3800</v>
      </c>
    </row>
    <row r="4" spans="1:17">
      <c r="A4" s="19" t="s">
        <v>6</v>
      </c>
      <c r="B4" s="124">
        <v>141.1</v>
      </c>
      <c r="C4" s="125"/>
      <c r="E4" s="33" t="s">
        <v>54</v>
      </c>
      <c r="F4" s="30" t="s">
        <v>20</v>
      </c>
      <c r="G4" s="13">
        <v>5</v>
      </c>
      <c r="H4" s="94">
        <f>IF(B$17=0,0,G4/B$17)</f>
        <v>0.41666666666666669</v>
      </c>
      <c r="I4" s="56">
        <v>26</v>
      </c>
      <c r="K4" s="5">
        <v>2</v>
      </c>
      <c r="L4" s="61">
        <v>7</v>
      </c>
      <c r="N4" s="76" t="s">
        <v>105</v>
      </c>
      <c r="O4" s="83">
        <f t="shared" si="0"/>
        <v>3650</v>
      </c>
      <c r="P4" s="80">
        <v>4</v>
      </c>
      <c r="Q4" s="64">
        <v>14600</v>
      </c>
    </row>
    <row r="5" spans="1:17">
      <c r="A5" s="19" t="s">
        <v>7</v>
      </c>
      <c r="B5" s="126">
        <f>IF(B$2=0,0,B$4/B$2)</f>
        <v>35.274999999999999</v>
      </c>
      <c r="C5" s="127"/>
      <c r="E5" s="33" t="s">
        <v>56</v>
      </c>
      <c r="F5" s="30" t="s">
        <v>185</v>
      </c>
      <c r="G5" s="13">
        <v>4</v>
      </c>
      <c r="H5" s="94">
        <f>IF(B$17=0,0,G5/B$17)</f>
        <v>0.33333333333333331</v>
      </c>
      <c r="I5" s="56">
        <v>12</v>
      </c>
      <c r="K5" s="5">
        <v>3</v>
      </c>
      <c r="L5" s="61">
        <v>63.9</v>
      </c>
      <c r="N5" s="76" t="s">
        <v>157</v>
      </c>
      <c r="O5" s="83">
        <f>IF(P5=0,0,Q5/P5)</f>
        <v>-700</v>
      </c>
      <c r="P5" s="80">
        <v>3</v>
      </c>
      <c r="Q5" s="64">
        <v>-2100</v>
      </c>
    </row>
    <row r="6" spans="1:17">
      <c r="A6" s="19" t="s">
        <v>1</v>
      </c>
      <c r="B6" s="128">
        <f>IF(B$2=0,0,(B$7*1+B$8*2+B$9*3+B$10*4)/B$2)</f>
        <v>1.75</v>
      </c>
      <c r="C6" s="129"/>
      <c r="E6" s="33" t="s">
        <v>57</v>
      </c>
      <c r="F6" s="30" t="s">
        <v>21</v>
      </c>
      <c r="G6" s="13">
        <v>4</v>
      </c>
      <c r="H6" s="94">
        <f>IF(B$17=0,0,G6/B$17)</f>
        <v>0.33333333333333331</v>
      </c>
      <c r="I6" s="56">
        <v>8</v>
      </c>
      <c r="K6" s="5">
        <v>4</v>
      </c>
      <c r="L6" s="61">
        <v>141.1</v>
      </c>
      <c r="N6" s="76" t="s">
        <v>106</v>
      </c>
      <c r="O6" s="83">
        <f t="shared" ref="O6" si="1">IF(P6=0,0,Q6/P6)</f>
        <v>3650</v>
      </c>
      <c r="P6" s="80">
        <v>2</v>
      </c>
      <c r="Q6" s="64">
        <v>7300</v>
      </c>
    </row>
    <row r="7" spans="1:17">
      <c r="A7" s="19" t="s">
        <v>2</v>
      </c>
      <c r="B7" s="13">
        <v>2</v>
      </c>
      <c r="C7" s="6">
        <f t="shared" ref="C7:C12" si="2">IF(B$2=0,0,B7/B$2)</f>
        <v>0.5</v>
      </c>
      <c r="E7" s="33" t="s">
        <v>182</v>
      </c>
      <c r="F7" s="30" t="s">
        <v>19</v>
      </c>
      <c r="G7" s="13">
        <v>2</v>
      </c>
      <c r="H7" s="94">
        <f>IF(B$17=0,0,G7/B$17)</f>
        <v>0.16666666666666666</v>
      </c>
      <c r="I7" s="56">
        <v>8</v>
      </c>
      <c r="N7" s="76" t="s">
        <v>107</v>
      </c>
      <c r="O7" s="83">
        <f t="shared" si="0"/>
        <v>33000</v>
      </c>
      <c r="P7" s="80">
        <v>1</v>
      </c>
      <c r="Q7" s="64">
        <v>33000</v>
      </c>
    </row>
    <row r="8" spans="1:17">
      <c r="A8" s="19" t="s">
        <v>3</v>
      </c>
      <c r="B8" s="13">
        <v>1</v>
      </c>
      <c r="C8" s="6">
        <f>IF(B$2=0,0,B8/B$2)</f>
        <v>0.25</v>
      </c>
      <c r="E8" s="33" t="s">
        <v>55</v>
      </c>
      <c r="F8" s="30" t="s">
        <v>155</v>
      </c>
      <c r="G8" s="13">
        <v>2</v>
      </c>
      <c r="H8" s="94">
        <f>IF(B$17=0,0,G8/B$17)</f>
        <v>0.16666666666666666</v>
      </c>
      <c r="I8" s="56">
        <v>27</v>
      </c>
      <c r="N8" s="76" t="s">
        <v>108</v>
      </c>
      <c r="O8" s="83">
        <f t="shared" si="0"/>
        <v>4000</v>
      </c>
      <c r="P8" s="80">
        <v>1</v>
      </c>
      <c r="Q8" s="64">
        <v>4000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60</v>
      </c>
      <c r="F9" s="30" t="s">
        <v>24</v>
      </c>
      <c r="G9" s="13">
        <v>2</v>
      </c>
      <c r="H9" s="94">
        <f>IF(B$17=0,0,G9/B$17)</f>
        <v>0.16666666666666666</v>
      </c>
      <c r="I9" s="56">
        <v>38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58</v>
      </c>
      <c r="F10" s="30" t="s">
        <v>22</v>
      </c>
      <c r="G10" s="13">
        <v>1</v>
      </c>
      <c r="H10" s="94">
        <f>IF(B$17=0,0,G10/B$17)</f>
        <v>8.3333333333333329E-2</v>
      </c>
      <c r="I10" s="56">
        <v>14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0.75</v>
      </c>
      <c r="E11" s="33" t="s">
        <v>59</v>
      </c>
      <c r="F11" s="30" t="s">
        <v>23</v>
      </c>
      <c r="G11" s="13">
        <v>1</v>
      </c>
      <c r="H11" s="94">
        <f>IF(B$17=0,0,G11/B$17)</f>
        <v>8.3333333333333329E-2</v>
      </c>
      <c r="I11" s="56">
        <v>25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1</v>
      </c>
      <c r="H12" s="94">
        <f>IF(B$17=0,0,G12/B$17)</f>
        <v>8.3333333333333329E-2</v>
      </c>
      <c r="I12" s="56">
        <v>2</v>
      </c>
      <c r="N12" s="75" t="s">
        <v>126</v>
      </c>
      <c r="O12" s="85">
        <f>IF(P12=0,0,Q12/P12)</f>
        <v>38.699999999999996</v>
      </c>
      <c r="P12" s="79">
        <v>3</v>
      </c>
      <c r="Q12" s="67">
        <v>116.1</v>
      </c>
    </row>
    <row r="13" spans="1:17">
      <c r="A13" s="22" t="s">
        <v>97</v>
      </c>
      <c r="B13" s="15">
        <v>7</v>
      </c>
      <c r="C13" s="11">
        <f>IF(B$3=0,0,B13/B$3)</f>
        <v>0.25</v>
      </c>
      <c r="E13" s="33" t="s">
        <v>74</v>
      </c>
      <c r="F13" s="30" t="s">
        <v>38</v>
      </c>
      <c r="G13" s="13">
        <v>1</v>
      </c>
      <c r="H13" s="94">
        <f>IF(B$17=0,0,G13/B$17)</f>
        <v>8.3333333333333329E-2</v>
      </c>
      <c r="I13" s="56">
        <v>5</v>
      </c>
      <c r="N13" s="76" t="s">
        <v>127</v>
      </c>
      <c r="O13" s="86">
        <f>IF(P13=0,0,Q13/P13)</f>
        <v>25</v>
      </c>
      <c r="P13" s="80">
        <v>1</v>
      </c>
      <c r="Q13" s="68">
        <v>25</v>
      </c>
    </row>
    <row r="14" spans="1:17">
      <c r="A14" s="19" t="s">
        <v>94</v>
      </c>
      <c r="B14" s="13">
        <v>6</v>
      </c>
      <c r="C14" s="6">
        <f>IF(B$3=0,0,B14/B$3)</f>
        <v>0.21428571428571427</v>
      </c>
      <c r="E14" s="33" t="s">
        <v>80</v>
      </c>
      <c r="F14" s="30" t="s">
        <v>44</v>
      </c>
      <c r="G14" s="13">
        <v>1</v>
      </c>
      <c r="H14" s="94">
        <f>IF(B$17=0,0,G14/B$17)</f>
        <v>8.3333333333333329E-2</v>
      </c>
      <c r="I14" s="56">
        <v>1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6</v>
      </c>
      <c r="C15" s="4">
        <f>IF(B$13=0,0,B15/B$13)</f>
        <v>0.8571428571428571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0.33333333333333331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12</v>
      </c>
      <c r="C17" s="4">
        <f>IF(B$3=0,0,B17/B$3)</f>
        <v>0.42857142857142855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</v>
      </c>
      <c r="C18" s="6">
        <f>IF(B$3=0,0,B18/B$3)</f>
        <v>0.10714285714285714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208</v>
      </c>
      <c r="O18" s="85">
        <f t="shared" ref="O18:O24" si="3">IF(P18=0,0,Q18/P18)</f>
        <v>106.5</v>
      </c>
      <c r="P18" s="79">
        <v>1</v>
      </c>
      <c r="Q18" s="67">
        <v>106.5</v>
      </c>
    </row>
    <row r="19" spans="1:17">
      <c r="A19" s="19" t="s">
        <v>12</v>
      </c>
      <c r="B19" s="13">
        <v>5</v>
      </c>
      <c r="C19" s="6">
        <f>IF(B$17=0,0,B19/B$17)</f>
        <v>0.41666666666666669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168</v>
      </c>
      <c r="O19" s="86">
        <f t="shared" si="3"/>
        <v>102.4</v>
      </c>
      <c r="P19" s="80">
        <v>1</v>
      </c>
      <c r="Q19" s="68">
        <v>102.4</v>
      </c>
    </row>
    <row r="20" spans="1:17">
      <c r="A20" s="19" t="s">
        <v>11</v>
      </c>
      <c r="B20" s="13">
        <v>7</v>
      </c>
      <c r="C20" s="6">
        <f>IF(B$17=0,0,B20/B$17)</f>
        <v>0.58333333333333337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203</v>
      </c>
      <c r="O20" s="86">
        <f t="shared" si="3"/>
        <v>84</v>
      </c>
      <c r="P20" s="80">
        <v>1</v>
      </c>
      <c r="Q20" s="68">
        <v>84</v>
      </c>
    </row>
    <row r="21" spans="1:17">
      <c r="A21" s="19" t="s">
        <v>151</v>
      </c>
      <c r="B21" s="13">
        <v>6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66.05</v>
      </c>
      <c r="P21" s="80">
        <v>4</v>
      </c>
      <c r="Q21" s="68">
        <v>264.2</v>
      </c>
    </row>
    <row r="22" spans="1:17">
      <c r="A22" s="19" t="s">
        <v>149</v>
      </c>
      <c r="B22" s="13">
        <v>2</v>
      </c>
      <c r="C22" s="6">
        <f>IF(B$17=0,0,B22/B$17)</f>
        <v>0.16666666666666666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179</v>
      </c>
      <c r="O22" s="86">
        <f t="shared" si="3"/>
        <v>53</v>
      </c>
      <c r="P22" s="80">
        <v>2</v>
      </c>
      <c r="Q22" s="68">
        <v>106</v>
      </c>
    </row>
    <row r="23" spans="1:17">
      <c r="A23" s="19" t="s">
        <v>150</v>
      </c>
      <c r="B23" s="13">
        <v>4</v>
      </c>
      <c r="C23" s="6">
        <f>IF(B$17=0,0,B23/B$17)</f>
        <v>0.33333333333333331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164</v>
      </c>
      <c r="O23" s="86">
        <f t="shared" si="3"/>
        <v>-20.599999999999998</v>
      </c>
      <c r="P23" s="80">
        <v>2</v>
      </c>
      <c r="Q23" s="68">
        <v>-41.199999999999996</v>
      </c>
    </row>
    <row r="24" spans="1:17">
      <c r="A24" s="19" t="s">
        <v>5</v>
      </c>
      <c r="B24" s="16">
        <f>IF(B$17=0,0,C24/B$17)</f>
        <v>8333.3333333333339</v>
      </c>
      <c r="C24" s="8">
        <v>100000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191</v>
      </c>
      <c r="O24" s="86">
        <f t="shared" si="3"/>
        <v>-47.5</v>
      </c>
      <c r="P24" s="80">
        <v>1</v>
      </c>
      <c r="Q24" s="68">
        <v>-47.5</v>
      </c>
    </row>
    <row r="25" spans="1:17">
      <c r="A25" s="20" t="s">
        <v>133</v>
      </c>
      <c r="B25" s="97">
        <f>IF($B$17-B$16=0,0,C25/($B$17-B$16))</f>
        <v>9560</v>
      </c>
      <c r="C25" s="98">
        <v>95600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2200</v>
      </c>
      <c r="C26" s="98">
        <v>4400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-9466.6666666666661</v>
      </c>
      <c r="C27" s="98">
        <v>-28400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5</v>
      </c>
      <c r="C28" s="96">
        <v>2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17</v>
      </c>
      <c r="C29" s="96">
        <v>6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</row>
    <row r="31" spans="1:17">
      <c r="A31" s="22" t="s">
        <v>148</v>
      </c>
      <c r="B31" s="116">
        <v>57200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8.3333333333333329E-2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0.16666666666666666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4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8.3333333333333329E-2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8.3333333333333329E-2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8.3333333333333329E-2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9A3AB9B-ACC7-41C9-90AD-B7EED1F61941}">
  <sheetPr codeName="Sheet2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208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0</v>
      </c>
      <c r="H2" s="93">
        <f>IF(B$17=0,0,G2/B$17)</f>
        <v>0</v>
      </c>
      <c r="I2" s="55">
        <v>39</v>
      </c>
      <c r="K2" s="3">
        <v>0</v>
      </c>
      <c r="L2" s="60">
        <v>0</v>
      </c>
      <c r="N2" s="75" t="s">
        <v>103</v>
      </c>
      <c r="O2" s="82">
        <f t="shared" ref="O2:O9" si="0">IF(P2=0,0,Q2/P2)</f>
        <v>-1833.3333333333333</v>
      </c>
      <c r="P2" s="79">
        <v>3</v>
      </c>
      <c r="Q2" s="63">
        <v>-5500</v>
      </c>
    </row>
    <row r="3" spans="1:17">
      <c r="A3" s="19" t="s">
        <v>8</v>
      </c>
      <c r="B3" s="122">
        <v>23</v>
      </c>
      <c r="C3" s="123"/>
      <c r="E3" s="33" t="s">
        <v>182</v>
      </c>
      <c r="F3" s="30" t="s">
        <v>19</v>
      </c>
      <c r="G3" s="13">
        <v>0</v>
      </c>
      <c r="H3" s="94">
        <f>IF(B$17=0,0,G3/B$17)</f>
        <v>0</v>
      </c>
      <c r="I3" s="56">
        <v>30</v>
      </c>
      <c r="K3" s="5">
        <v>1</v>
      </c>
      <c r="L3" s="61">
        <v>-53.1</v>
      </c>
      <c r="N3" s="76" t="s">
        <v>104</v>
      </c>
      <c r="O3" s="83">
        <f t="shared" si="0"/>
        <v>166.66666666666666</v>
      </c>
      <c r="P3" s="80">
        <v>3</v>
      </c>
      <c r="Q3" s="64">
        <v>500</v>
      </c>
    </row>
    <row r="4" spans="1:17">
      <c r="A4" s="19" t="s">
        <v>6</v>
      </c>
      <c r="B4" s="124">
        <v>-132.69999999999999</v>
      </c>
      <c r="C4" s="125"/>
      <c r="E4" s="33" t="s">
        <v>54</v>
      </c>
      <c r="F4" s="30" t="s">
        <v>20</v>
      </c>
      <c r="G4" s="13">
        <v>0</v>
      </c>
      <c r="H4" s="94">
        <f>IF(B$17=0,0,G4/B$17)</f>
        <v>0</v>
      </c>
      <c r="I4" s="56">
        <v>36</v>
      </c>
      <c r="K4" s="5">
        <v>2</v>
      </c>
      <c r="L4" s="61">
        <v>-82.4</v>
      </c>
      <c r="N4" s="76" t="s">
        <v>105</v>
      </c>
      <c r="O4" s="83">
        <f t="shared" si="0"/>
        <v>-833.33333333333337</v>
      </c>
      <c r="P4" s="80">
        <v>3</v>
      </c>
      <c r="Q4" s="64">
        <v>-2500</v>
      </c>
    </row>
    <row r="5" spans="1:17">
      <c r="A5" s="19" t="s">
        <v>7</v>
      </c>
      <c r="B5" s="126">
        <f>IF(B$2=0,0,B$4/B$2)</f>
        <v>-44.233333333333327</v>
      </c>
      <c r="C5" s="127"/>
      <c r="E5" s="33" t="s">
        <v>55</v>
      </c>
      <c r="F5" s="30" t="s">
        <v>155</v>
      </c>
      <c r="G5" s="13">
        <v>0</v>
      </c>
      <c r="H5" s="94">
        <f>IF(B$17=0,0,G5/B$17)</f>
        <v>0</v>
      </c>
      <c r="I5" s="56">
        <v>37</v>
      </c>
      <c r="K5" s="5">
        <v>3</v>
      </c>
      <c r="L5" s="61">
        <v>-132.69999999999999</v>
      </c>
      <c r="N5" s="76" t="s">
        <v>157</v>
      </c>
      <c r="O5" s="83">
        <f>IF(P5=0,0,Q5/P5)</f>
        <v>-7633.333333333333</v>
      </c>
      <c r="P5" s="80">
        <v>3</v>
      </c>
      <c r="Q5" s="64">
        <v>-22900</v>
      </c>
    </row>
    <row r="6" spans="1:17">
      <c r="A6" s="19" t="s">
        <v>1</v>
      </c>
      <c r="B6" s="128">
        <f>IF(B$2=0,0,(B$7*1+B$8*2+B$9*3+B$10*4)/B$2)</f>
        <v>3.6666666666666665</v>
      </c>
      <c r="C6" s="129"/>
      <c r="E6" s="33" t="s">
        <v>56</v>
      </c>
      <c r="F6" s="30" t="s">
        <v>185</v>
      </c>
      <c r="G6" s="13">
        <v>0</v>
      </c>
      <c r="H6" s="94">
        <f>IF(B$17=0,0,G6/B$17)</f>
        <v>0</v>
      </c>
      <c r="I6" s="56">
        <v>40</v>
      </c>
      <c r="N6" s="76" t="s">
        <v>106</v>
      </c>
      <c r="O6" s="83">
        <f t="shared" ref="O6" si="1">IF(P6=0,0,Q6/P6)</f>
        <v>-1700</v>
      </c>
      <c r="P6" s="80">
        <v>2</v>
      </c>
      <c r="Q6" s="64">
        <v>-3400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57</v>
      </c>
      <c r="F7" s="30" t="s">
        <v>21</v>
      </c>
      <c r="G7" s="13">
        <v>0</v>
      </c>
      <c r="H7" s="94">
        <f>IF(B$17=0,0,G7/B$17)</f>
        <v>0</v>
      </c>
      <c r="I7" s="56">
        <v>34</v>
      </c>
      <c r="N7" s="76" t="s">
        <v>107</v>
      </c>
      <c r="O7" s="83">
        <f t="shared" si="0"/>
        <v>-4000</v>
      </c>
      <c r="P7" s="80">
        <v>2</v>
      </c>
      <c r="Q7" s="64">
        <v>-8000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>IF(B$17=0,0,G8/B$17)</f>
        <v>0</v>
      </c>
      <c r="I8" s="56">
        <v>27</v>
      </c>
      <c r="N8" s="76" t="s">
        <v>108</v>
      </c>
      <c r="O8" s="83">
        <f t="shared" si="0"/>
        <v>-2950</v>
      </c>
      <c r="P8" s="80">
        <v>2</v>
      </c>
      <c r="Q8" s="64">
        <v>-5900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59</v>
      </c>
      <c r="F9" s="30" t="s">
        <v>23</v>
      </c>
      <c r="G9" s="13">
        <v>0</v>
      </c>
      <c r="H9" s="94">
        <f>IF(B$17=0,0,G9/B$17)</f>
        <v>0</v>
      </c>
      <c r="I9" s="56">
        <v>31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0.66666666666666663</v>
      </c>
      <c r="E10" s="33" t="s">
        <v>60</v>
      </c>
      <c r="F10" s="30" t="s">
        <v>24</v>
      </c>
      <c r="G10" s="13">
        <v>0</v>
      </c>
      <c r="H10" s="94">
        <f>IF(B$17=0,0,G10/B$17)</f>
        <v>0</v>
      </c>
      <c r="I10" s="56">
        <v>40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-50.3</v>
      </c>
      <c r="P12" s="79">
        <v>1</v>
      </c>
      <c r="Q12" s="67">
        <v>-50.3</v>
      </c>
    </row>
    <row r="13" spans="1:17">
      <c r="A13" s="22" t="s">
        <v>97</v>
      </c>
      <c r="B13" s="15">
        <v>1</v>
      </c>
      <c r="C13" s="11">
        <f>IF(B$3=0,0,B13/B$3)</f>
        <v>4.3478260869565216E-2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-41.2</v>
      </c>
      <c r="P14" s="80">
        <v>2</v>
      </c>
      <c r="Q14" s="68">
        <v>-82.4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168</v>
      </c>
      <c r="O18" s="85">
        <f t="shared" ref="O18:O23" si="3">IF(P18=0,0,Q18/P18)</f>
        <v>-28.900000000000002</v>
      </c>
      <c r="P18" s="79">
        <v>1</v>
      </c>
      <c r="Q18" s="67">
        <v>-28.900000000000002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179</v>
      </c>
      <c r="O19" s="86">
        <f t="shared" si="3"/>
        <v>-43.300000000000004</v>
      </c>
      <c r="P19" s="80">
        <v>3</v>
      </c>
      <c r="Q19" s="68">
        <v>-129.9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195</v>
      </c>
      <c r="O20" s="86">
        <f t="shared" si="3"/>
        <v>-45.5</v>
      </c>
      <c r="P20" s="80">
        <v>2</v>
      </c>
      <c r="Q20" s="68">
        <v>-91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191</v>
      </c>
      <c r="O21" s="86">
        <f t="shared" si="3"/>
        <v>-51.3</v>
      </c>
      <c r="P21" s="80">
        <v>1</v>
      </c>
      <c r="Q21" s="68">
        <v>-51.3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205</v>
      </c>
      <c r="O22" s="86">
        <f t="shared" si="3"/>
        <v>-106.5</v>
      </c>
      <c r="P22" s="80">
        <v>1</v>
      </c>
      <c r="Q22" s="68">
        <v>-106.5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169</v>
      </c>
      <c r="O23" s="86">
        <f t="shared" si="3"/>
        <v>-123.2</v>
      </c>
      <c r="P23" s="80">
        <v>1</v>
      </c>
      <c r="Q23" s="68">
        <v>-123.2</v>
      </c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-6340</v>
      </c>
      <c r="C27" s="98">
        <v>-31700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8</v>
      </c>
      <c r="C29" s="96">
        <v>0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10700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C0B27E2-2CEC-48B8-9844-7BFD38F49926}">
  <sheetPr codeName="Sheet2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10</v>
      </c>
      <c r="C2" s="121"/>
      <c r="E2" s="32" t="s">
        <v>181</v>
      </c>
      <c r="F2" s="29" t="s">
        <v>156</v>
      </c>
      <c r="G2" s="12">
        <v>6</v>
      </c>
      <c r="H2" s="93">
        <f>IF(B$17=0,0,G2/B$17)</f>
        <v>0.75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1530</v>
      </c>
      <c r="P2" s="79">
        <v>10</v>
      </c>
      <c r="Q2" s="63">
        <v>15300</v>
      </c>
    </row>
    <row r="3" spans="1:17">
      <c r="A3" s="19" t="s">
        <v>8</v>
      </c>
      <c r="B3" s="122">
        <v>54</v>
      </c>
      <c r="C3" s="123"/>
      <c r="E3" s="33" t="s">
        <v>57</v>
      </c>
      <c r="F3" s="30" t="s">
        <v>21</v>
      </c>
      <c r="G3" s="13">
        <v>6</v>
      </c>
      <c r="H3" s="94">
        <f>IF(B$17=0,0,G3/B$17)</f>
        <v>0.75</v>
      </c>
      <c r="I3" s="56">
        <v>1</v>
      </c>
      <c r="K3" s="5">
        <v>1</v>
      </c>
      <c r="L3" s="61">
        <v>-19.5</v>
      </c>
      <c r="N3" s="76" t="s">
        <v>104</v>
      </c>
      <c r="O3" s="83">
        <f t="shared" si="0"/>
        <v>160</v>
      </c>
      <c r="P3" s="80">
        <v>10</v>
      </c>
      <c r="Q3" s="64">
        <v>1600</v>
      </c>
    </row>
    <row r="4" spans="1:17">
      <c r="A4" s="19" t="s">
        <v>6</v>
      </c>
      <c r="B4" s="124">
        <v>-116.70000000000002</v>
      </c>
      <c r="C4" s="125"/>
      <c r="E4" s="33" t="s">
        <v>184</v>
      </c>
      <c r="F4" s="30" t="s">
        <v>187</v>
      </c>
      <c r="G4" s="13">
        <v>5</v>
      </c>
      <c r="H4" s="94">
        <f>IF(B$17=0,0,G4/B$17)</f>
        <v>0.625</v>
      </c>
      <c r="I4" s="56">
        <v>5</v>
      </c>
      <c r="K4" s="5">
        <v>2</v>
      </c>
      <c r="L4" s="61">
        <v>-12.1</v>
      </c>
      <c r="N4" s="76" t="s">
        <v>105</v>
      </c>
      <c r="O4" s="83">
        <f t="shared" si="0"/>
        <v>-1340</v>
      </c>
      <c r="P4" s="80">
        <v>10</v>
      </c>
      <c r="Q4" s="64">
        <v>-13400</v>
      </c>
    </row>
    <row r="5" spans="1:17">
      <c r="A5" s="19" t="s">
        <v>7</v>
      </c>
      <c r="B5" s="126">
        <f>IF(B$2=0,0,B$4/B$2)</f>
        <v>-11.670000000000002</v>
      </c>
      <c r="C5" s="127"/>
      <c r="E5" s="33" t="s">
        <v>54</v>
      </c>
      <c r="F5" s="30" t="s">
        <v>20</v>
      </c>
      <c r="G5" s="13">
        <v>4</v>
      </c>
      <c r="H5" s="94">
        <f>IF(B$17=0,0,G5/B$17)</f>
        <v>0.5</v>
      </c>
      <c r="I5" s="56">
        <v>20</v>
      </c>
      <c r="K5" s="5">
        <v>3</v>
      </c>
      <c r="L5" s="61">
        <v>-2.5999999999999996</v>
      </c>
      <c r="N5" s="76" t="s">
        <v>157</v>
      </c>
      <c r="O5" s="83">
        <f>IF(P5=0,0,Q5/P5)</f>
        <v>-3222.2222222222222</v>
      </c>
      <c r="P5" s="80">
        <v>9</v>
      </c>
      <c r="Q5" s="64">
        <v>-29000</v>
      </c>
    </row>
    <row r="6" spans="1:17">
      <c r="A6" s="19" t="s">
        <v>1</v>
      </c>
      <c r="B6" s="128">
        <f>IF(B$2=0,0,(B$7*1+B$8*2+B$9*3+B$10*4)/B$2)</f>
        <v>2.7</v>
      </c>
      <c r="C6" s="129"/>
      <c r="E6" s="33" t="s">
        <v>56</v>
      </c>
      <c r="F6" s="30" t="s">
        <v>185</v>
      </c>
      <c r="G6" s="13">
        <v>3</v>
      </c>
      <c r="H6" s="94">
        <f>IF(B$17=0,0,G6/B$17)</f>
        <v>0.375</v>
      </c>
      <c r="I6" s="56">
        <v>10</v>
      </c>
      <c r="K6" s="5">
        <v>4</v>
      </c>
      <c r="L6" s="61">
        <v>0</v>
      </c>
      <c r="N6" s="76" t="s">
        <v>106</v>
      </c>
      <c r="O6" s="83">
        <f t="shared" ref="O6" si="1">IF(P6=0,0,Q6/P6)</f>
        <v>-300</v>
      </c>
      <c r="P6" s="80">
        <v>4</v>
      </c>
      <c r="Q6" s="64">
        <v>-1200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3</v>
      </c>
      <c r="H7" s="94">
        <f>IF(B$17=0,0,G7/B$17)</f>
        <v>0.375</v>
      </c>
      <c r="I7" s="56">
        <v>2</v>
      </c>
      <c r="K7" s="5">
        <v>5</v>
      </c>
      <c r="L7" s="61">
        <v>-54.9</v>
      </c>
      <c r="N7" s="76" t="s">
        <v>107</v>
      </c>
      <c r="O7" s="83">
        <f t="shared" si="0"/>
        <v>0</v>
      </c>
      <c r="P7" s="80">
        <v>1</v>
      </c>
      <c r="Q7" s="64">
        <v>0</v>
      </c>
    </row>
    <row r="8" spans="1:17">
      <c r="A8" s="19" t="s">
        <v>3</v>
      </c>
      <c r="B8" s="13">
        <v>5</v>
      </c>
      <c r="C8" s="6">
        <f>IF(B$2=0,0,B8/B$2)</f>
        <v>0.5</v>
      </c>
      <c r="E8" s="33" t="s">
        <v>55</v>
      </c>
      <c r="F8" s="30" t="s">
        <v>155</v>
      </c>
      <c r="G8" s="13">
        <v>2</v>
      </c>
      <c r="H8" s="94">
        <f>IF(B$17=0,0,G8/B$17)</f>
        <v>0.25</v>
      </c>
      <c r="I8" s="56">
        <v>12</v>
      </c>
      <c r="K8" s="5">
        <v>6</v>
      </c>
      <c r="L8" s="61">
        <v>-98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3</v>
      </c>
      <c r="C9" s="7">
        <f>IF(B$2=0,0,B9/B$2)</f>
        <v>0.3</v>
      </c>
      <c r="E9" s="33" t="s">
        <v>60</v>
      </c>
      <c r="F9" s="30" t="s">
        <v>24</v>
      </c>
      <c r="G9" s="13">
        <v>2</v>
      </c>
      <c r="H9" s="94">
        <f>IF(B$17=0,0,G9/B$17)</f>
        <v>0.25</v>
      </c>
      <c r="I9" s="56">
        <v>33</v>
      </c>
      <c r="K9" s="5">
        <v>7</v>
      </c>
      <c r="L9" s="61">
        <v>-93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</v>
      </c>
      <c r="E10" s="33" t="s">
        <v>58</v>
      </c>
      <c r="F10" s="30" t="s">
        <v>22</v>
      </c>
      <c r="G10" s="13">
        <v>1</v>
      </c>
      <c r="H10" s="94">
        <f>IF(B$17=0,0,G10/B$17)</f>
        <v>0.125</v>
      </c>
      <c r="I10" s="56">
        <v>5</v>
      </c>
      <c r="K10" s="5">
        <v>8</v>
      </c>
      <c r="L10" s="61">
        <v>-78.2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</v>
      </c>
      <c r="E11" s="33" t="s">
        <v>182</v>
      </c>
      <c r="F11" s="30" t="s">
        <v>19</v>
      </c>
      <c r="G11" s="13">
        <v>0</v>
      </c>
      <c r="H11" s="94">
        <f>IF(B$17=0,0,G11/B$17)</f>
        <v>0</v>
      </c>
      <c r="I11" s="56">
        <v>30</v>
      </c>
      <c r="K11" s="5">
        <v>9</v>
      </c>
      <c r="L11" s="61">
        <v>-99.300000000000011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K12" s="5">
        <v>10</v>
      </c>
      <c r="L12" s="61">
        <v>-116.70000000000002</v>
      </c>
      <c r="N12" s="75" t="s">
        <v>126</v>
      </c>
      <c r="O12" s="85">
        <f>IF(P12=0,0,Q12/P12)</f>
        <v>7.4</v>
      </c>
      <c r="P12" s="79">
        <v>1</v>
      </c>
      <c r="Q12" s="67">
        <v>7.4</v>
      </c>
    </row>
    <row r="13" spans="1:17">
      <c r="A13" s="22" t="s">
        <v>97</v>
      </c>
      <c r="B13" s="15">
        <v>12</v>
      </c>
      <c r="C13" s="11">
        <f>IF(B$3=0,0,B13/B$3)</f>
        <v>0.22222222222222221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-13.466666666666667</v>
      </c>
      <c r="P13" s="80">
        <v>3</v>
      </c>
      <c r="Q13" s="68">
        <v>-40.4</v>
      </c>
    </row>
    <row r="14" spans="1:17">
      <c r="A14" s="19" t="s">
        <v>94</v>
      </c>
      <c r="B14" s="13">
        <v>2</v>
      </c>
      <c r="C14" s="6">
        <f>IF(B$3=0,0,B14/B$3)</f>
        <v>3.7037037037037035E-2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-20.25</v>
      </c>
      <c r="P14" s="80">
        <v>2</v>
      </c>
      <c r="Q14" s="68">
        <v>-40.5</v>
      </c>
    </row>
    <row r="15" spans="1:17">
      <c r="A15" s="18" t="s">
        <v>99</v>
      </c>
      <c r="B15" s="12">
        <f>B21</f>
        <v>6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-10.8</v>
      </c>
      <c r="P15" s="81">
        <v>4</v>
      </c>
      <c r="Q15" s="69">
        <v>-43.2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8</v>
      </c>
      <c r="C17" s="4">
        <f>IF(B$3=0,0,B17/B$3)</f>
        <v>0.14814814814814814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6</v>
      </c>
      <c r="C18" s="6">
        <f>IF(B$3=0,0,B18/B$3)</f>
        <v>0.1111111111111111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269</v>
      </c>
      <c r="O18" s="85">
        <f t="shared" ref="O18:O28" si="3">IF(P18=0,0,Q18/P18)</f>
        <v>30</v>
      </c>
      <c r="P18" s="79">
        <v>1</v>
      </c>
      <c r="Q18" s="67">
        <v>30</v>
      </c>
    </row>
    <row r="19" spans="1:17">
      <c r="A19" s="19" t="s">
        <v>12</v>
      </c>
      <c r="B19" s="13">
        <v>3</v>
      </c>
      <c r="C19" s="6">
        <f>IF(B$17=0,0,B19/B$17)</f>
        <v>0.375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227</v>
      </c>
      <c r="O19" s="86">
        <f t="shared" si="3"/>
        <v>27.900000000000002</v>
      </c>
      <c r="P19" s="80">
        <v>2</v>
      </c>
      <c r="Q19" s="68">
        <v>55.800000000000004</v>
      </c>
    </row>
    <row r="20" spans="1:17">
      <c r="A20" s="19" t="s">
        <v>11</v>
      </c>
      <c r="B20" s="13">
        <v>5</v>
      </c>
      <c r="C20" s="6">
        <f>IF(B$17=0,0,B20/B$17)</f>
        <v>0.625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216</v>
      </c>
      <c r="O20" s="86">
        <f t="shared" si="3"/>
        <v>9.2750000000000004</v>
      </c>
      <c r="P20" s="80">
        <v>4</v>
      </c>
      <c r="Q20" s="68">
        <v>37.1</v>
      </c>
    </row>
    <row r="21" spans="1:17">
      <c r="A21" s="19" t="s">
        <v>151</v>
      </c>
      <c r="B21" s="13">
        <v>6</v>
      </c>
      <c r="C21" s="6">
        <f>IF(B$17=0,0,B21/B$17)</f>
        <v>0.75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8.4571428571428537</v>
      </c>
      <c r="P21" s="80">
        <v>7</v>
      </c>
      <c r="Q21" s="68">
        <v>59.199999999999982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223</v>
      </c>
      <c r="O22" s="86">
        <f t="shared" si="3"/>
        <v>-5.25</v>
      </c>
      <c r="P22" s="80">
        <v>2</v>
      </c>
      <c r="Q22" s="68">
        <v>-10.5</v>
      </c>
    </row>
    <row r="23" spans="1:17">
      <c r="A23" s="19" t="s">
        <v>150</v>
      </c>
      <c r="B23" s="13">
        <v>2</v>
      </c>
      <c r="C23" s="6">
        <f>IF(B$17=0,0,B23/B$17)</f>
        <v>0.25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265</v>
      </c>
      <c r="O23" s="86">
        <f t="shared" si="3"/>
        <v>-20.099999999999998</v>
      </c>
      <c r="P23" s="80">
        <v>1</v>
      </c>
      <c r="Q23" s="68">
        <v>-20.099999999999998</v>
      </c>
    </row>
    <row r="24" spans="1:17">
      <c r="A24" s="19" t="s">
        <v>5</v>
      </c>
      <c r="B24" s="16">
        <f>IF(B$17=0,0,C24/B$17)</f>
        <v>6962.5</v>
      </c>
      <c r="C24" s="8">
        <v>55700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161</v>
      </c>
      <c r="O24" s="86">
        <f t="shared" si="3"/>
        <v>-32.56666666666667</v>
      </c>
      <c r="P24" s="80">
        <v>3</v>
      </c>
      <c r="Q24" s="68">
        <v>-97.7</v>
      </c>
    </row>
    <row r="25" spans="1:17">
      <c r="A25" s="20" t="s">
        <v>133</v>
      </c>
      <c r="B25" s="97">
        <f>IF($B$17-B$16=0,0,C25/($B$17-B$16))</f>
        <v>6962.5</v>
      </c>
      <c r="C25" s="98">
        <v>55700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169</v>
      </c>
      <c r="O25" s="86">
        <f t="shared" si="3"/>
        <v>-37.4</v>
      </c>
      <c r="P25" s="80">
        <v>6</v>
      </c>
      <c r="Q25" s="68">
        <v>-224.39999999999998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228</v>
      </c>
      <c r="O26" s="86">
        <f t="shared" si="3"/>
        <v>-64.599999999999994</v>
      </c>
      <c r="P26" s="80">
        <v>2</v>
      </c>
      <c r="Q26" s="68">
        <v>-129.19999999999999</v>
      </c>
    </row>
    <row r="27" spans="1:17">
      <c r="A27" s="20" t="s">
        <v>132</v>
      </c>
      <c r="B27" s="97">
        <f>IF(B$18=0,0,C27/B$18)</f>
        <v>-5966.666666666667</v>
      </c>
      <c r="C27" s="98">
        <v>-35800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268</v>
      </c>
      <c r="O27" s="86">
        <f t="shared" si="3"/>
        <v>-69.5</v>
      </c>
      <c r="P27" s="80">
        <v>1</v>
      </c>
      <c r="Q27" s="68">
        <v>-69.5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162</v>
      </c>
      <c r="O28" s="86">
        <f t="shared" si="3"/>
        <v>-87.5</v>
      </c>
      <c r="P28" s="80">
        <v>1</v>
      </c>
      <c r="Q28" s="68">
        <v>-87.5</v>
      </c>
    </row>
    <row r="29" spans="1:17">
      <c r="A29" s="19" t="s">
        <v>131</v>
      </c>
      <c r="B29" s="13">
        <v>14</v>
      </c>
      <c r="C29" s="96">
        <v>10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1</v>
      </c>
      <c r="C32" s="9">
        <f>IF(B$3=0,0,B32/B$3)</f>
        <v>1.8518518518518517E-2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4"/>
        <v>0.125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4</v>
      </c>
      <c r="C38" s="6">
        <f t="shared" si="4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0.125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179343-62F2-41A9-AE4B-A6095C6CA329}">
  <sheetPr codeName="Sheet2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2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-3900</v>
      </c>
      <c r="P2" s="79">
        <v>1</v>
      </c>
      <c r="Q2" s="63">
        <v>-3900</v>
      </c>
    </row>
    <row r="3" spans="1:17">
      <c r="A3" s="19" t="s">
        <v>8</v>
      </c>
      <c r="B3" s="122">
        <v>6</v>
      </c>
      <c r="C3" s="123"/>
      <c r="E3" s="33" t="s">
        <v>181</v>
      </c>
      <c r="F3" s="30" t="s">
        <v>156</v>
      </c>
      <c r="G3" s="13">
        <v>0</v>
      </c>
      <c r="H3" s="94">
        <f>IF(B$17=0,0,G3/B$17)</f>
        <v>0</v>
      </c>
      <c r="I3" s="56">
        <v>39</v>
      </c>
      <c r="K3" s="5">
        <v>1</v>
      </c>
      <c r="L3" s="61">
        <v>-14.4</v>
      </c>
      <c r="N3" s="76" t="s">
        <v>104</v>
      </c>
      <c r="O3" s="83">
        <f t="shared" si="0"/>
        <v>0</v>
      </c>
      <c r="P3" s="80">
        <v>1</v>
      </c>
      <c r="Q3" s="64">
        <v>0</v>
      </c>
    </row>
    <row r="4" spans="1:17">
      <c r="A4" s="19" t="s">
        <v>6</v>
      </c>
      <c r="B4" s="124">
        <v>-14.4</v>
      </c>
      <c r="C4" s="125"/>
      <c r="E4" s="33" t="s">
        <v>182</v>
      </c>
      <c r="F4" s="30" t="s">
        <v>19</v>
      </c>
      <c r="G4" s="13">
        <v>0</v>
      </c>
      <c r="H4" s="94">
        <f>IF(B$17=0,0,G4/B$17)</f>
        <v>0</v>
      </c>
      <c r="I4" s="56">
        <v>30</v>
      </c>
      <c r="N4" s="76" t="s">
        <v>105</v>
      </c>
      <c r="O4" s="83">
        <f t="shared" si="0"/>
        <v>4500</v>
      </c>
      <c r="P4" s="80">
        <v>1</v>
      </c>
      <c r="Q4" s="64">
        <v>4500</v>
      </c>
    </row>
    <row r="5" spans="1:17">
      <c r="A5" s="19" t="s">
        <v>7</v>
      </c>
      <c r="B5" s="126">
        <f>IF(B$2=0,0,B$4/B$2)</f>
        <v>-14.4</v>
      </c>
      <c r="C5" s="127"/>
      <c r="E5" s="33" t="s">
        <v>54</v>
      </c>
      <c r="F5" s="30" t="s">
        <v>20</v>
      </c>
      <c r="G5" s="13">
        <v>0</v>
      </c>
      <c r="H5" s="94">
        <f>IF(B$17=0,0,G5/B$17)</f>
        <v>0</v>
      </c>
      <c r="I5" s="56">
        <v>36</v>
      </c>
      <c r="N5" s="76" t="s">
        <v>157</v>
      </c>
      <c r="O5" s="83">
        <f>IF(P5=0,0,Q5/P5)</f>
        <v>0</v>
      </c>
      <c r="P5" s="80">
        <v>1</v>
      </c>
      <c r="Q5" s="64">
        <v>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55</v>
      </c>
      <c r="F6" s="30" t="s">
        <v>155</v>
      </c>
      <c r="G6" s="13">
        <v>0</v>
      </c>
      <c r="H6" s="94">
        <f>IF(B$17=0,0,G6/B$17)</f>
        <v>0</v>
      </c>
      <c r="I6" s="56">
        <v>37</v>
      </c>
      <c r="N6" s="76" t="s">
        <v>106</v>
      </c>
      <c r="O6" s="83">
        <f t="shared" ref="O6" si="1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56</v>
      </c>
      <c r="F7" s="30" t="s">
        <v>185</v>
      </c>
      <c r="G7" s="13">
        <v>0</v>
      </c>
      <c r="H7" s="94">
        <f>IF(B$17=0,0,G7/B$17)</f>
        <v>0</v>
      </c>
      <c r="I7" s="56">
        <v>40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1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2</v>
      </c>
      <c r="C13" s="11">
        <f>IF(B$3=0,0,B13/B$3)</f>
        <v>0.33333333333333331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1</v>
      </c>
      <c r="C14" s="6">
        <f>IF(B$3=0,0,B14/B$3)</f>
        <v>0.16666666666666666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-14.4</v>
      </c>
      <c r="P14" s="80">
        <v>1</v>
      </c>
      <c r="Q14" s="68">
        <v>-14.4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1</v>
      </c>
      <c r="C16" s="4">
        <f>IF(B$14=0,0,B16/B$14)</f>
        <v>1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</v>
      </c>
      <c r="C17" s="4">
        <f>IF(B$3=0,0,B17/B$3)</f>
        <v>0.16666666666666666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0.16666666666666666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216</v>
      </c>
      <c r="O18" s="85">
        <f>IF(P18=0,0,Q18/P18)</f>
        <v>33.200000000000003</v>
      </c>
      <c r="P18" s="79">
        <v>1</v>
      </c>
      <c r="Q18" s="67">
        <v>33.200000000000003</v>
      </c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195</v>
      </c>
      <c r="O19" s="86">
        <f>IF(P19=0,0,Q19/P19)</f>
        <v>-24.4</v>
      </c>
      <c r="P19" s="80">
        <v>1</v>
      </c>
      <c r="Q19" s="68">
        <v>-24.4</v>
      </c>
    </row>
    <row r="20" spans="1:17">
      <c r="A20" s="19" t="s">
        <v>11</v>
      </c>
      <c r="B20" s="13">
        <v>1</v>
      </c>
      <c r="C20" s="6">
        <f>IF(B$17=0,0,B20/B$17)</f>
        <v>1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-66.400000000000006</v>
      </c>
      <c r="P20" s="80">
        <v>1</v>
      </c>
      <c r="Q20" s="68">
        <v>-66.400000000000006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</row>
    <row r="22" spans="1:17">
      <c r="A22" s="19" t="s">
        <v>149</v>
      </c>
      <c r="B22" s="13">
        <v>1</v>
      </c>
      <c r="C22" s="6">
        <f>IF(B$17=0,0,B22/B$17)</f>
        <v>1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3900</v>
      </c>
      <c r="C24" s="8">
        <v>3900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3900</v>
      </c>
      <c r="C26" s="98">
        <v>3900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5</v>
      </c>
      <c r="C29" s="96">
        <v>5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25600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1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7B1EBAE-F48A-4F82-BE2B-8CC5B77A7243}">
  <sheetPr codeName="Sheet2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216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184</v>
      </c>
      <c r="F2" s="29" t="s">
        <v>187</v>
      </c>
      <c r="G2" s="12">
        <v>21</v>
      </c>
      <c r="H2" s="93">
        <f>IF(B$17=0,0,G2/B$17)</f>
        <v>0.77777777777777779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796.2962962962963</v>
      </c>
      <c r="P2" s="79">
        <v>27</v>
      </c>
      <c r="Q2" s="63">
        <v>21500</v>
      </c>
    </row>
    <row r="3" spans="1:17">
      <c r="A3" s="19" t="s">
        <v>8</v>
      </c>
      <c r="B3" s="122">
        <v>179</v>
      </c>
      <c r="C3" s="123"/>
      <c r="E3" s="33" t="s">
        <v>181</v>
      </c>
      <c r="F3" s="30" t="s">
        <v>156</v>
      </c>
      <c r="G3" s="13">
        <v>17</v>
      </c>
      <c r="H3" s="94">
        <f>IF(B$17=0,0,G3/B$17)</f>
        <v>0.62962962962962965</v>
      </c>
      <c r="I3" s="56">
        <v>11</v>
      </c>
      <c r="K3" s="5">
        <v>1</v>
      </c>
      <c r="L3" s="61">
        <v>-47.6</v>
      </c>
      <c r="N3" s="76" t="s">
        <v>104</v>
      </c>
      <c r="O3" s="83">
        <f t="shared" si="0"/>
        <v>592.59259259259261</v>
      </c>
      <c r="P3" s="80">
        <v>27</v>
      </c>
      <c r="Q3" s="64">
        <v>16000</v>
      </c>
    </row>
    <row r="4" spans="1:17">
      <c r="A4" s="19" t="s">
        <v>6</v>
      </c>
      <c r="B4" s="124">
        <v>-133.59999999999997</v>
      </c>
      <c r="C4" s="125"/>
      <c r="E4" s="33" t="s">
        <v>54</v>
      </c>
      <c r="F4" s="30" t="s">
        <v>20</v>
      </c>
      <c r="G4" s="13">
        <v>13</v>
      </c>
      <c r="H4" s="94">
        <f>IF(B$17=0,0,G4/B$17)</f>
        <v>0.48148148148148145</v>
      </c>
      <c r="I4" s="56">
        <v>23</v>
      </c>
      <c r="K4" s="5">
        <v>2</v>
      </c>
      <c r="L4" s="61">
        <v>-102</v>
      </c>
      <c r="N4" s="76" t="s">
        <v>105</v>
      </c>
      <c r="O4" s="83">
        <f t="shared" si="0"/>
        <v>-3100</v>
      </c>
      <c r="P4" s="80">
        <v>25</v>
      </c>
      <c r="Q4" s="64">
        <v>-77500</v>
      </c>
    </row>
    <row r="5" spans="1:17">
      <c r="A5" s="19" t="s">
        <v>7</v>
      </c>
      <c r="B5" s="126">
        <f>IF(B$2=0,0,B$4/B$2)</f>
        <v>-4.9481481481481469</v>
      </c>
      <c r="C5" s="127"/>
      <c r="E5" s="33" t="s">
        <v>55</v>
      </c>
      <c r="F5" s="30" t="s">
        <v>155</v>
      </c>
      <c r="G5" s="13">
        <v>12</v>
      </c>
      <c r="H5" s="94">
        <f>IF(B$17=0,0,G5/B$17)</f>
        <v>0.44444444444444442</v>
      </c>
      <c r="I5" s="56">
        <v>5</v>
      </c>
      <c r="K5" s="5">
        <v>3</v>
      </c>
      <c r="L5" s="61">
        <v>-97.3</v>
      </c>
      <c r="N5" s="76" t="s">
        <v>157</v>
      </c>
      <c r="O5" s="83">
        <f>IF(P5=0,0,Q5/P5)</f>
        <v>-523.80952380952385</v>
      </c>
      <c r="P5" s="80">
        <v>21</v>
      </c>
      <c r="Q5" s="64">
        <v>-11000</v>
      </c>
    </row>
    <row r="6" spans="1:17">
      <c r="A6" s="19" t="s">
        <v>1</v>
      </c>
      <c r="B6" s="128">
        <f>IF(B$2=0,0,(B$7*1+B$8*2+B$9*3+B$10*4)/B$2)</f>
        <v>2.6296296296296298</v>
      </c>
      <c r="C6" s="129"/>
      <c r="E6" s="33" t="s">
        <v>60</v>
      </c>
      <c r="F6" s="30" t="s">
        <v>24</v>
      </c>
      <c r="G6" s="13">
        <v>12</v>
      </c>
      <c r="H6" s="94">
        <f>IF(B$17=0,0,G6/B$17)</f>
        <v>0.44444444444444442</v>
      </c>
      <c r="I6" s="56">
        <v>13</v>
      </c>
      <c r="K6" s="5">
        <v>4</v>
      </c>
      <c r="L6" s="61">
        <v>-144.4</v>
      </c>
      <c r="N6" s="76" t="s">
        <v>106</v>
      </c>
      <c r="O6" s="83">
        <f t="shared" ref="O6" si="1">IF(P6=0,0,Q6/P6)</f>
        <v>-3018.181818181818</v>
      </c>
      <c r="P6" s="80">
        <v>11</v>
      </c>
      <c r="Q6" s="64">
        <v>-33200</v>
      </c>
    </row>
    <row r="7" spans="1:17">
      <c r="A7" s="19" t="s">
        <v>2</v>
      </c>
      <c r="B7" s="13">
        <v>7</v>
      </c>
      <c r="C7" s="6">
        <f t="shared" ref="C7:C12" si="2">IF(B$2=0,0,B7/B$2)</f>
        <v>0.25925925925925924</v>
      </c>
      <c r="E7" s="33" t="s">
        <v>56</v>
      </c>
      <c r="F7" s="30" t="s">
        <v>185</v>
      </c>
      <c r="G7" s="13">
        <v>7</v>
      </c>
      <c r="H7" s="94">
        <f>IF(B$17=0,0,G7/B$17)</f>
        <v>0.25925925925925924</v>
      </c>
      <c r="I7" s="56">
        <v>23</v>
      </c>
      <c r="K7" s="5">
        <v>5</v>
      </c>
      <c r="L7" s="61">
        <v>-133.4</v>
      </c>
      <c r="N7" s="76" t="s">
        <v>107</v>
      </c>
      <c r="O7" s="83">
        <f t="shared" si="0"/>
        <v>-3220</v>
      </c>
      <c r="P7" s="80">
        <v>5</v>
      </c>
      <c r="Q7" s="64">
        <v>-16100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7</v>
      </c>
      <c r="H8" s="94">
        <f>IF(B$17=0,0,G8/B$17)</f>
        <v>0.25925925925925924</v>
      </c>
      <c r="I8" s="56">
        <v>15</v>
      </c>
      <c r="K8" s="5">
        <v>6</v>
      </c>
      <c r="L8" s="61">
        <v>-76.900000000000006</v>
      </c>
      <c r="N8" s="76" t="s">
        <v>108</v>
      </c>
      <c r="O8" s="83">
        <f t="shared" si="0"/>
        <v>0</v>
      </c>
      <c r="P8" s="80">
        <v>2</v>
      </c>
      <c r="Q8" s="64">
        <v>0</v>
      </c>
    </row>
    <row r="9" spans="1:17">
      <c r="A9" s="20" t="s">
        <v>4</v>
      </c>
      <c r="B9" s="14">
        <v>8</v>
      </c>
      <c r="C9" s="7">
        <f>IF(B$2=0,0,B9/B$2)</f>
        <v>0.29629629629629628</v>
      </c>
      <c r="E9" s="33" t="s">
        <v>77</v>
      </c>
      <c r="F9" s="30" t="s">
        <v>41</v>
      </c>
      <c r="G9" s="13">
        <v>4</v>
      </c>
      <c r="H9" s="94">
        <f>IF(B$17=0,0,G9/B$17)</f>
        <v>0.14814814814814814</v>
      </c>
      <c r="I9" s="56">
        <v>4</v>
      </c>
      <c r="K9" s="5">
        <v>7</v>
      </c>
      <c r="L9" s="61">
        <v>-101.5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8</v>
      </c>
      <c r="C10" s="7">
        <f>IF(B$2=0,0,B10/B$2)</f>
        <v>0.29629629629629628</v>
      </c>
      <c r="E10" s="33" t="s">
        <v>182</v>
      </c>
      <c r="F10" s="30" t="s">
        <v>19</v>
      </c>
      <c r="G10" s="13">
        <v>2</v>
      </c>
      <c r="H10" s="94">
        <f>IF(B$17=0,0,G10/B$17)</f>
        <v>7.407407407407407E-2</v>
      </c>
      <c r="I10" s="56">
        <v>20</v>
      </c>
      <c r="K10" s="5">
        <v>8</v>
      </c>
      <c r="L10" s="61">
        <v>-123.6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0.40740740740740738</v>
      </c>
      <c r="E11" s="33" t="s">
        <v>59</v>
      </c>
      <c r="F11" s="30" t="s">
        <v>23</v>
      </c>
      <c r="G11" s="13">
        <v>2</v>
      </c>
      <c r="H11" s="94">
        <f>IF(B$17=0,0,G11/B$17)</f>
        <v>7.407407407407407E-2</v>
      </c>
      <c r="I11" s="56">
        <v>26</v>
      </c>
      <c r="K11" s="5">
        <v>9</v>
      </c>
      <c r="L11" s="61">
        <v>-192.89999999999998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3.7037037037037035E-2</v>
      </c>
      <c r="E12" s="33" t="s">
        <v>58</v>
      </c>
      <c r="F12" s="30" t="s">
        <v>22</v>
      </c>
      <c r="G12" s="13">
        <v>1</v>
      </c>
      <c r="H12" s="94">
        <f>IF(B$17=0,0,G12/B$17)</f>
        <v>3.7037037037037035E-2</v>
      </c>
      <c r="I12" s="56">
        <v>23</v>
      </c>
      <c r="K12" s="5">
        <v>10</v>
      </c>
      <c r="L12" s="61">
        <v>-213.49999999999997</v>
      </c>
      <c r="N12" s="75" t="s">
        <v>126</v>
      </c>
      <c r="O12" s="85">
        <f>IF(P12=0,0,Q12/P12)</f>
        <v>-16.260000000000002</v>
      </c>
      <c r="P12" s="79">
        <v>10</v>
      </c>
      <c r="Q12" s="67">
        <v>-162.60000000000002</v>
      </c>
    </row>
    <row r="13" spans="1:17">
      <c r="A13" s="22" t="s">
        <v>97</v>
      </c>
      <c r="B13" s="15">
        <v>33</v>
      </c>
      <c r="C13" s="11">
        <f>IF(B$3=0,0,B13/B$3)</f>
        <v>0.18435754189944134</v>
      </c>
      <c r="E13" s="33" t="s">
        <v>61</v>
      </c>
      <c r="F13" s="30" t="s">
        <v>25</v>
      </c>
      <c r="G13" s="13">
        <v>1</v>
      </c>
      <c r="H13" s="94">
        <f>IF(B$17=0,0,G13/B$17)</f>
        <v>3.7037037037037035E-2</v>
      </c>
      <c r="I13" s="56">
        <v>3</v>
      </c>
      <c r="K13" s="5">
        <v>11</v>
      </c>
      <c r="L13" s="61">
        <v>-208.09999999999997</v>
      </c>
      <c r="N13" s="76" t="s">
        <v>127</v>
      </c>
      <c r="O13" s="86">
        <f>IF(P13=0,0,Q13/P13)</f>
        <v>3.1999999999999993</v>
      </c>
      <c r="P13" s="80">
        <v>2</v>
      </c>
      <c r="Q13" s="68">
        <v>6.3999999999999986</v>
      </c>
    </row>
    <row r="14" spans="1:17">
      <c r="A14" s="19" t="s">
        <v>94</v>
      </c>
      <c r="B14" s="13">
        <v>26</v>
      </c>
      <c r="C14" s="6">
        <f>IF(B$3=0,0,B14/B$3)</f>
        <v>0.14525139664804471</v>
      </c>
      <c r="E14" s="33" t="s">
        <v>183</v>
      </c>
      <c r="F14" s="30" t="s">
        <v>186</v>
      </c>
      <c r="G14" s="13">
        <v>1</v>
      </c>
      <c r="H14" s="94">
        <f>IF(B$17=0,0,G14/B$17)</f>
        <v>3.7037037037037035E-2</v>
      </c>
      <c r="I14" s="56">
        <v>10</v>
      </c>
      <c r="K14" s="5">
        <v>12</v>
      </c>
      <c r="L14" s="61">
        <v>-265.09999999999997</v>
      </c>
      <c r="N14" s="76" t="s">
        <v>128</v>
      </c>
      <c r="O14" s="86">
        <f>IF(P14=0,0,Q14/P14)</f>
        <v>17.133333333333336</v>
      </c>
      <c r="P14" s="80">
        <v>9</v>
      </c>
      <c r="Q14" s="68">
        <v>154.20000000000002</v>
      </c>
    </row>
    <row r="15" spans="1:17">
      <c r="A15" s="18" t="s">
        <v>99</v>
      </c>
      <c r="B15" s="12">
        <f>B21</f>
        <v>17</v>
      </c>
      <c r="C15" s="4">
        <f>IF(B$13=0,0,B15/B$13)</f>
        <v>0.51515151515151514</v>
      </c>
      <c r="E15" s="33" t="s">
        <v>74</v>
      </c>
      <c r="F15" s="30" t="s">
        <v>38</v>
      </c>
      <c r="G15" s="13">
        <v>1</v>
      </c>
      <c r="H15" s="94">
        <f>IF(B$17=0,0,G15/B$17)</f>
        <v>3.7037037037037035E-2</v>
      </c>
      <c r="I15" s="56">
        <v>13</v>
      </c>
      <c r="K15" s="5">
        <v>13</v>
      </c>
      <c r="L15" s="61">
        <v>-253.39999999999998</v>
      </c>
      <c r="N15" s="77" t="s">
        <v>159</v>
      </c>
      <c r="O15" s="87">
        <f>IF(P15=0,0,Q15/P15)</f>
        <v>-21.933333333333337</v>
      </c>
      <c r="P15" s="81">
        <v>6</v>
      </c>
      <c r="Q15" s="69">
        <v>-131.60000000000002</v>
      </c>
    </row>
    <row r="16" spans="1:17">
      <c r="A16" s="18" t="s">
        <v>100</v>
      </c>
      <c r="B16" s="12">
        <f>B22</f>
        <v>9</v>
      </c>
      <c r="C16" s="4">
        <f>IF(B$14=0,0,B16/B$14)</f>
        <v>0.34615384615384615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-282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27</v>
      </c>
      <c r="C17" s="4">
        <f>IF(B$3=0,0,B17/B$3)</f>
        <v>0.15083798882681565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-332.4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0.13407821229050279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-279.7</v>
      </c>
      <c r="N18" s="75" t="s">
        <v>255</v>
      </c>
      <c r="O18" s="85">
        <f t="shared" ref="O18:O32" si="3">IF(P18=0,0,Q18/P18)</f>
        <v>116</v>
      </c>
      <c r="P18" s="79">
        <v>1</v>
      </c>
      <c r="Q18" s="67">
        <v>116</v>
      </c>
    </row>
    <row r="19" spans="1:17">
      <c r="A19" s="19" t="s">
        <v>12</v>
      </c>
      <c r="B19" s="13">
        <v>12</v>
      </c>
      <c r="C19" s="6">
        <f>IF(B$17=0,0,B19/B$17)</f>
        <v>0.44444444444444442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-213</v>
      </c>
      <c r="N19" s="76" t="s">
        <v>238</v>
      </c>
      <c r="O19" s="86">
        <f t="shared" si="3"/>
        <v>39.633333333333347</v>
      </c>
      <c r="P19" s="80">
        <v>6</v>
      </c>
      <c r="Q19" s="68">
        <v>237.8000000000001</v>
      </c>
    </row>
    <row r="20" spans="1:17">
      <c r="A20" s="19" t="s">
        <v>11</v>
      </c>
      <c r="B20" s="13">
        <v>15</v>
      </c>
      <c r="C20" s="6">
        <f>IF(B$17=0,0,B20/B$17)</f>
        <v>0.55555555555555558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-238.7</v>
      </c>
      <c r="N20" s="76" t="s">
        <v>241</v>
      </c>
      <c r="O20" s="86">
        <f t="shared" si="3"/>
        <v>26.440000000000005</v>
      </c>
      <c r="P20" s="80">
        <v>5</v>
      </c>
      <c r="Q20" s="68">
        <v>132.20000000000002</v>
      </c>
    </row>
    <row r="21" spans="1:17">
      <c r="A21" s="19" t="s">
        <v>151</v>
      </c>
      <c r="B21" s="13">
        <v>17</v>
      </c>
      <c r="C21" s="6">
        <f>IF(B$17=0,0,B21/B$17)</f>
        <v>0.62962962962962965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-181.79999999999998</v>
      </c>
      <c r="N21" s="76" t="s">
        <v>227</v>
      </c>
      <c r="O21" s="86">
        <f t="shared" si="3"/>
        <v>17.387500000000003</v>
      </c>
      <c r="P21" s="80">
        <v>8</v>
      </c>
      <c r="Q21" s="68">
        <v>139.10000000000002</v>
      </c>
    </row>
    <row r="22" spans="1:17">
      <c r="A22" s="19" t="s">
        <v>149</v>
      </c>
      <c r="B22" s="13">
        <v>9</v>
      </c>
      <c r="C22" s="6">
        <f>IF(B$17=0,0,B22/B$17)</f>
        <v>0.33333333333333331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-228.59999999999997</v>
      </c>
      <c r="N22" s="76" t="s">
        <v>228</v>
      </c>
      <c r="O22" s="86">
        <f t="shared" si="3"/>
        <v>17.033333333333331</v>
      </c>
      <c r="P22" s="80">
        <v>6</v>
      </c>
      <c r="Q22" s="68">
        <v>102.19999999999999</v>
      </c>
    </row>
    <row r="23" spans="1:17">
      <c r="A23" s="19" t="s">
        <v>150</v>
      </c>
      <c r="B23" s="13">
        <v>1</v>
      </c>
      <c r="C23" s="6">
        <f>IF(B$17=0,0,B23/B$17)</f>
        <v>3.7037037037037035E-2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-145.89999999999998</v>
      </c>
      <c r="N23" s="76" t="s">
        <v>235</v>
      </c>
      <c r="O23" s="86">
        <f t="shared" si="3"/>
        <v>4.3000000000000016</v>
      </c>
      <c r="P23" s="80">
        <v>3</v>
      </c>
      <c r="Q23" s="68">
        <v>12.900000000000006</v>
      </c>
    </row>
    <row r="24" spans="1:17">
      <c r="A24" s="19" t="s">
        <v>5</v>
      </c>
      <c r="B24" s="16">
        <f>IF(B$17=0,0,C24/B$17)</f>
        <v>8496.2962962962956</v>
      </c>
      <c r="C24" s="8">
        <v>229400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-172.49999999999997</v>
      </c>
      <c r="N24" s="76" t="s">
        <v>223</v>
      </c>
      <c r="O24" s="86">
        <f t="shared" si="3"/>
        <v>3.2500000000000036</v>
      </c>
      <c r="P24" s="80">
        <v>4</v>
      </c>
      <c r="Q24" s="68">
        <v>13.000000000000014</v>
      </c>
    </row>
    <row r="25" spans="1:17">
      <c r="A25" s="20" t="s">
        <v>133</v>
      </c>
      <c r="B25" s="97">
        <f>IF($B$17-B$16=0,0,C25/($B$17-B$16))</f>
        <v>8750</v>
      </c>
      <c r="C25" s="98">
        <v>157500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-178.79999999999998</v>
      </c>
      <c r="N25" s="76" t="s">
        <v>244</v>
      </c>
      <c r="O25" s="86">
        <f t="shared" si="3"/>
        <v>0.59999999999999942</v>
      </c>
      <c r="P25" s="80">
        <v>7</v>
      </c>
      <c r="Q25" s="68">
        <v>4.1999999999999957</v>
      </c>
    </row>
    <row r="26" spans="1:17">
      <c r="A26" s="20" t="s">
        <v>134</v>
      </c>
      <c r="B26" s="97">
        <f>IF(B$16=0,0,C26/B$16)</f>
        <v>7988.8888888888887</v>
      </c>
      <c r="C26" s="98">
        <v>71900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-125.59999999999998</v>
      </c>
      <c r="N26" s="76" t="s">
        <v>213</v>
      </c>
      <c r="O26" s="86">
        <f t="shared" si="3"/>
        <v>-9.2750000000000004</v>
      </c>
      <c r="P26" s="80">
        <v>4</v>
      </c>
      <c r="Q26" s="68">
        <v>-37.1</v>
      </c>
    </row>
    <row r="27" spans="1:17">
      <c r="A27" s="20" t="s">
        <v>132</v>
      </c>
      <c r="B27" s="97">
        <f>IF(B$18=0,0,C27/B$18)</f>
        <v>-7266.666666666667</v>
      </c>
      <c r="C27" s="98">
        <v>-174400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K27" s="5">
        <v>25</v>
      </c>
      <c r="L27" s="61">
        <v>-175.29999999999998</v>
      </c>
      <c r="N27" s="76" t="s">
        <v>195</v>
      </c>
      <c r="O27" s="86">
        <f t="shared" si="3"/>
        <v>-25.135294117647067</v>
      </c>
      <c r="P27" s="80">
        <v>17</v>
      </c>
      <c r="Q27" s="68">
        <v>-427.30000000000013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-194.39999999999998</v>
      </c>
      <c r="N28" s="76" t="s">
        <v>215</v>
      </c>
      <c r="O28" s="86">
        <f t="shared" si="3"/>
        <v>-33.200000000000003</v>
      </c>
      <c r="P28" s="80">
        <v>1</v>
      </c>
      <c r="Q28" s="68">
        <v>-33.200000000000003</v>
      </c>
    </row>
    <row r="29" spans="1:17">
      <c r="A29" s="19" t="s">
        <v>131</v>
      </c>
      <c r="B29" s="13">
        <v>30</v>
      </c>
      <c r="C29" s="96">
        <v>11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K29" s="5">
        <v>27</v>
      </c>
      <c r="L29" s="61">
        <v>-133.59999999999997</v>
      </c>
      <c r="N29" s="76" t="s">
        <v>162</v>
      </c>
      <c r="O29" s="86">
        <f t="shared" si="3"/>
        <v>-33.950000000000003</v>
      </c>
      <c r="P29" s="80">
        <v>2</v>
      </c>
      <c r="Q29" s="68">
        <v>-67.900000000000006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169</v>
      </c>
      <c r="O30" s="86">
        <f t="shared" si="3"/>
        <v>-35.764285714285712</v>
      </c>
      <c r="P30" s="80">
        <v>14</v>
      </c>
      <c r="Q30" s="68">
        <v>-500.7</v>
      </c>
    </row>
    <row r="31" spans="1:17">
      <c r="A31" s="22" t="s">
        <v>148</v>
      </c>
      <c r="B31" s="116">
        <v>62700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231</v>
      </c>
      <c r="O31" s="86">
        <f t="shared" si="3"/>
        <v>-63.85</v>
      </c>
      <c r="P31" s="80">
        <v>2</v>
      </c>
      <c r="Q31" s="68">
        <v>-127.7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161</v>
      </c>
      <c r="O32" s="86">
        <f t="shared" si="3"/>
        <v>-87.9</v>
      </c>
      <c r="P32" s="80">
        <v>1</v>
      </c>
      <c r="Q32" s="68">
        <v>-87.9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0.1111111111111111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10</v>
      </c>
      <c r="C38" s="6">
        <f t="shared" si="4"/>
        <v>0.37037037037037035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6</v>
      </c>
      <c r="C39" s="6">
        <f t="shared" si="4"/>
        <v>0.22222222222222221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0.1111111111111111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6BA372-7008-4713-BB51-00D04AB653B1}">
  <sheetPr codeName="Sheet2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4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1</v>
      </c>
      <c r="I2" s="55">
        <v>1</v>
      </c>
      <c r="K2" s="3">
        <v>0</v>
      </c>
      <c r="L2" s="60">
        <v>0</v>
      </c>
      <c r="N2" s="75" t="s">
        <v>103</v>
      </c>
      <c r="O2" s="82">
        <f t="shared" ref="O2:O9" si="0">IF(P2=0,0,Q2/P2)</f>
        <v>-3300</v>
      </c>
      <c r="P2" s="79">
        <v>4</v>
      </c>
      <c r="Q2" s="63">
        <v>-13200</v>
      </c>
    </row>
    <row r="3" spans="1:17">
      <c r="A3" s="19" t="s">
        <v>8</v>
      </c>
      <c r="B3" s="122">
        <v>21</v>
      </c>
      <c r="C3" s="123"/>
      <c r="E3" s="33" t="s">
        <v>55</v>
      </c>
      <c r="F3" s="30" t="s">
        <v>155</v>
      </c>
      <c r="G3" s="13">
        <v>2</v>
      </c>
      <c r="H3" s="94">
        <f>IF(B$17=0,0,G3/B$17)</f>
        <v>1</v>
      </c>
      <c r="I3" s="56">
        <v>1</v>
      </c>
      <c r="K3" s="5">
        <v>1</v>
      </c>
      <c r="L3" s="61">
        <v>-47</v>
      </c>
      <c r="N3" s="76" t="s">
        <v>104</v>
      </c>
      <c r="O3" s="83">
        <f t="shared" si="0"/>
        <v>-2700</v>
      </c>
      <c r="P3" s="80">
        <v>4</v>
      </c>
      <c r="Q3" s="64">
        <v>-10800</v>
      </c>
    </row>
    <row r="4" spans="1:17">
      <c r="A4" s="19" t="s">
        <v>6</v>
      </c>
      <c r="B4" s="124">
        <v>-72.5</v>
      </c>
      <c r="C4" s="125"/>
      <c r="E4" s="33" t="s">
        <v>60</v>
      </c>
      <c r="F4" s="30" t="s">
        <v>24</v>
      </c>
      <c r="G4" s="13">
        <v>2</v>
      </c>
      <c r="H4" s="94">
        <f>IF(B$17=0,0,G4/B$17)</f>
        <v>1</v>
      </c>
      <c r="I4" s="56">
        <v>2</v>
      </c>
      <c r="K4" s="5">
        <v>2</v>
      </c>
      <c r="L4" s="61">
        <v>-44.9</v>
      </c>
      <c r="N4" s="76" t="s">
        <v>105</v>
      </c>
      <c r="O4" s="83">
        <f t="shared" si="0"/>
        <v>-100</v>
      </c>
      <c r="P4" s="80">
        <v>4</v>
      </c>
      <c r="Q4" s="64">
        <v>-400</v>
      </c>
    </row>
    <row r="5" spans="1:17">
      <c r="A5" s="19" t="s">
        <v>7</v>
      </c>
      <c r="B5" s="126">
        <f>IF(B$2=0,0,B$4/B$2)</f>
        <v>-18.125</v>
      </c>
      <c r="C5" s="127"/>
      <c r="E5" s="33" t="s">
        <v>56</v>
      </c>
      <c r="F5" s="30" t="s">
        <v>185</v>
      </c>
      <c r="G5" s="13">
        <v>1</v>
      </c>
      <c r="H5" s="94">
        <f>IF(B$17=0,0,G5/B$17)</f>
        <v>0.5</v>
      </c>
      <c r="I5" s="56">
        <v>2</v>
      </c>
      <c r="K5" s="5">
        <v>3</v>
      </c>
      <c r="L5" s="61">
        <v>-45.5</v>
      </c>
      <c r="N5" s="76" t="s">
        <v>157</v>
      </c>
      <c r="O5" s="83">
        <f>IF(P5=0,0,Q5/P5)</f>
        <v>-500</v>
      </c>
      <c r="P5" s="80">
        <v>2</v>
      </c>
      <c r="Q5" s="64">
        <v>-1000</v>
      </c>
    </row>
    <row r="6" spans="1:17">
      <c r="A6" s="19" t="s">
        <v>1</v>
      </c>
      <c r="B6" s="128">
        <f>IF(B$2=0,0,(B$7*1+B$8*2+B$9*3+B$10*4)/B$2)</f>
        <v>2.75</v>
      </c>
      <c r="C6" s="129"/>
      <c r="E6" s="33" t="s">
        <v>182</v>
      </c>
      <c r="F6" s="30" t="s">
        <v>19</v>
      </c>
      <c r="G6" s="13">
        <v>0</v>
      </c>
      <c r="H6" s="94">
        <f>IF(B$17=0,0,G6/B$17)</f>
        <v>0</v>
      </c>
      <c r="I6" s="56">
        <v>30</v>
      </c>
      <c r="K6" s="5">
        <v>4</v>
      </c>
      <c r="L6" s="61">
        <v>-72.5</v>
      </c>
      <c r="N6" s="76" t="s">
        <v>106</v>
      </c>
      <c r="O6" s="83">
        <f t="shared" ref="O6" si="1">IF(P6=0,0,Q6/P6)</f>
        <v>-7100</v>
      </c>
      <c r="P6" s="80">
        <v>1</v>
      </c>
      <c r="Q6" s="64">
        <v>-7100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54</v>
      </c>
      <c r="F7" s="30" t="s">
        <v>20</v>
      </c>
      <c r="G7" s="13">
        <v>0</v>
      </c>
      <c r="H7" s="94">
        <f>IF(B$17=0,0,G7/B$17)</f>
        <v>0</v>
      </c>
      <c r="I7" s="56">
        <v>36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2</v>
      </c>
      <c r="C8" s="6">
        <f>IF(B$2=0,0,B8/B$2)</f>
        <v>0.5</v>
      </c>
      <c r="E8" s="33" t="s">
        <v>57</v>
      </c>
      <c r="F8" s="30" t="s">
        <v>21</v>
      </c>
      <c r="G8" s="13">
        <v>0</v>
      </c>
      <c r="H8" s="94">
        <f>IF(B$17=0,0,G8/B$17)</f>
        <v>0</v>
      </c>
      <c r="I8" s="56">
        <v>34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1</v>
      </c>
      <c r="C9" s="7">
        <f>IF(B$2=0,0,B9/B$2)</f>
        <v>0.25</v>
      </c>
      <c r="E9" s="33" t="s">
        <v>58</v>
      </c>
      <c r="F9" s="30" t="s">
        <v>22</v>
      </c>
      <c r="G9" s="13">
        <v>0</v>
      </c>
      <c r="H9" s="94">
        <f>IF(B$17=0,0,G9/B$17)</f>
        <v>0</v>
      </c>
      <c r="I9" s="56">
        <v>27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1</v>
      </c>
      <c r="C10" s="7">
        <f>IF(B$2=0,0,B10/B$2)</f>
        <v>0.25</v>
      </c>
      <c r="E10" s="33" t="s">
        <v>59</v>
      </c>
      <c r="F10" s="30" t="s">
        <v>23</v>
      </c>
      <c r="G10" s="13">
        <v>0</v>
      </c>
      <c r="H10" s="94">
        <f>IF(B$17=0,0,G10/B$17)</f>
        <v>0</v>
      </c>
      <c r="I10" s="56">
        <v>31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0.5</v>
      </c>
      <c r="E11" s="33" t="s">
        <v>61</v>
      </c>
      <c r="F11" s="30" t="s">
        <v>25</v>
      </c>
      <c r="G11" s="13">
        <v>0</v>
      </c>
      <c r="H11" s="94">
        <f>IF(B$17=0,0,G11/B$17)</f>
        <v>0</v>
      </c>
      <c r="I11" s="56">
        <v>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62</v>
      </c>
      <c r="F12" s="30" t="s">
        <v>26</v>
      </c>
      <c r="G12" s="13">
        <v>0</v>
      </c>
      <c r="H12" s="94">
        <f>IF(B$17=0,0,G12/B$17)</f>
        <v>0</v>
      </c>
      <c r="I12" s="56">
        <v>6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6</v>
      </c>
      <c r="C13" s="11">
        <f>IF(B$3=0,0,B13/B$3)</f>
        <v>0.2857142857142857</v>
      </c>
      <c r="E13" s="33" t="s">
        <v>63</v>
      </c>
      <c r="F13" s="30" t="s">
        <v>27</v>
      </c>
      <c r="G13" s="13">
        <v>0</v>
      </c>
      <c r="H13" s="94">
        <f>IF(B$17=0,0,G13/B$17)</f>
        <v>0</v>
      </c>
      <c r="I13" s="56">
        <v>3</v>
      </c>
      <c r="N13" s="76" t="s">
        <v>127</v>
      </c>
      <c r="O13" s="86">
        <f>IF(P13=0,0,Q13/P13)</f>
        <v>0.75</v>
      </c>
      <c r="P13" s="80">
        <v>2</v>
      </c>
      <c r="Q13" s="68">
        <v>1.5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>IF(B$17=0,0,G14/B$17)</f>
        <v>0</v>
      </c>
      <c r="I14" s="56">
        <v>1</v>
      </c>
      <c r="N14" s="76" t="s">
        <v>128</v>
      </c>
      <c r="O14" s="86">
        <f>IF(P14=0,0,Q14/P14)</f>
        <v>-27</v>
      </c>
      <c r="P14" s="80">
        <v>1</v>
      </c>
      <c r="Q14" s="68">
        <v>-27</v>
      </c>
    </row>
    <row r="15" spans="1:17">
      <c r="A15" s="18" t="s">
        <v>99</v>
      </c>
      <c r="B15" s="12">
        <f>B21</f>
        <v>2</v>
      </c>
      <c r="C15" s="4">
        <f>IF(B$13=0,0,B15/B$13)</f>
        <v>0.33333333333333331</v>
      </c>
      <c r="E15" s="33" t="s">
        <v>65</v>
      </c>
      <c r="F15" s="30" t="s">
        <v>29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-47</v>
      </c>
      <c r="P15" s="81">
        <v>1</v>
      </c>
      <c r="Q15" s="69">
        <v>-47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>IF(B$17=0,0,G16/B$17)</f>
        <v>0</v>
      </c>
      <c r="I16" s="56">
        <v>14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9.5238095238095233E-2</v>
      </c>
      <c r="E17" s="33" t="s">
        <v>67</v>
      </c>
      <c r="F17" s="30" t="s">
        <v>31</v>
      </c>
      <c r="G17" s="13">
        <v>0</v>
      </c>
      <c r="H17" s="94">
        <f>IF(B$17=0,0,G17/B$17)</f>
        <v>0</v>
      </c>
      <c r="I17" s="56">
        <v>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</v>
      </c>
      <c r="C18" s="6">
        <f>IF(B$3=0,0,B18/B$3)</f>
        <v>0.19047619047619047</v>
      </c>
      <c r="E18" s="33" t="s">
        <v>183</v>
      </c>
      <c r="F18" s="30" t="s">
        <v>186</v>
      </c>
      <c r="G18" s="13">
        <v>0</v>
      </c>
      <c r="H18" s="94">
        <f>IF(B$17=0,0,G18/B$17)</f>
        <v>0</v>
      </c>
      <c r="I18" s="56">
        <v>17</v>
      </c>
      <c r="N18" s="75" t="s">
        <v>213</v>
      </c>
      <c r="O18" s="85">
        <f>IF(P18=0,0,Q18/P18)</f>
        <v>5.25</v>
      </c>
      <c r="P18" s="79">
        <v>2</v>
      </c>
      <c r="Q18" s="67">
        <v>10.5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68</v>
      </c>
      <c r="F19" s="30" t="s">
        <v>32</v>
      </c>
      <c r="G19" s="13">
        <v>0</v>
      </c>
      <c r="H19" s="94">
        <f>IF(B$17=0,0,G19/B$17)</f>
        <v>0</v>
      </c>
      <c r="I19" s="56">
        <v>3</v>
      </c>
      <c r="N19" s="76" t="s">
        <v>216</v>
      </c>
      <c r="O19" s="86">
        <f>IF(P19=0,0,Q19/P19)</f>
        <v>-3.2500000000000036</v>
      </c>
      <c r="P19" s="80">
        <v>4</v>
      </c>
      <c r="Q19" s="68">
        <v>-13.000000000000014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69</v>
      </c>
      <c r="F20" s="30" t="s">
        <v>33</v>
      </c>
      <c r="G20" s="13">
        <v>0</v>
      </c>
      <c r="H20" s="94">
        <f>IF(B$17=0,0,G20/B$17)</f>
        <v>0</v>
      </c>
      <c r="I20" s="56">
        <v>10</v>
      </c>
      <c r="N20" s="76" t="s">
        <v>169</v>
      </c>
      <c r="O20" s="86">
        <f>IF(P20=0,0,Q20/P20)</f>
        <v>-42.033333333333331</v>
      </c>
      <c r="P20" s="80">
        <v>3</v>
      </c>
      <c r="Q20" s="68">
        <v>-126.1</v>
      </c>
    </row>
    <row r="21" spans="1:17">
      <c r="A21" s="19" t="s">
        <v>151</v>
      </c>
      <c r="B21" s="13">
        <v>2</v>
      </c>
      <c r="C21" s="6">
        <f>IF(B$17=0,0,B21/B$17)</f>
        <v>1</v>
      </c>
      <c r="E21" s="33" t="s">
        <v>70</v>
      </c>
      <c r="F21" s="30" t="s">
        <v>34</v>
      </c>
      <c r="G21" s="13">
        <v>0</v>
      </c>
      <c r="H21" s="94">
        <f>IF(B$17=0,0,G21/B$17)</f>
        <v>0</v>
      </c>
      <c r="I21" s="56">
        <v>1</v>
      </c>
      <c r="N21" s="76" t="s">
        <v>195</v>
      </c>
      <c r="O21" s="86">
        <f>IF(P21=0,0,Q21/P21)</f>
        <v>-47.5</v>
      </c>
      <c r="P21" s="80">
        <v>2</v>
      </c>
      <c r="Q21" s="68">
        <v>-95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>IF(B$17=0,0,G22/B$17)</f>
        <v>0</v>
      </c>
      <c r="I22" s="56">
        <v>15</v>
      </c>
      <c r="N22" s="76" t="s">
        <v>161</v>
      </c>
      <c r="O22" s="86">
        <f>IF(P22=0,0,Q22/P22)</f>
        <v>-66.399999999999991</v>
      </c>
      <c r="P22" s="80">
        <v>1</v>
      </c>
      <c r="Q22" s="68">
        <v>-66.399999999999991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</row>
    <row r="24" spans="1:17">
      <c r="A24" s="19" t="s">
        <v>5</v>
      </c>
      <c r="B24" s="16">
        <f>IF(B$17=0,0,C24/B$17)</f>
        <v>7200</v>
      </c>
      <c r="C24" s="8">
        <v>14400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7200</v>
      </c>
      <c r="C25" s="98">
        <v>14400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-5450</v>
      </c>
      <c r="C27" s="98">
        <v>-21800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2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5</v>
      </c>
      <c r="C29" s="96">
        <v>4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22100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</v>
      </c>
      <c r="C37" s="6">
        <f t="shared" si="3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3"/>
        <v>0.5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2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6AD3E27-F5B0-458E-8DD8-860F47AAEDA6}">
  <sheetPr codeName="Sheet3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19</v>
      </c>
      <c r="C2" s="121"/>
      <c r="E2" s="32" t="s">
        <v>54</v>
      </c>
      <c r="F2" s="29" t="s">
        <v>20</v>
      </c>
      <c r="G2" s="12">
        <v>19</v>
      </c>
      <c r="H2" s="93">
        <f>IF(B$17=0,0,G2/B$17)</f>
        <v>0.76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473.68421052631578</v>
      </c>
      <c r="P2" s="79">
        <v>19</v>
      </c>
      <c r="Q2" s="63">
        <v>9000</v>
      </c>
    </row>
    <row r="3" spans="1:17">
      <c r="A3" s="19" t="s">
        <v>8</v>
      </c>
      <c r="B3" s="122">
        <v>136</v>
      </c>
      <c r="C3" s="123"/>
      <c r="E3" s="33" t="s">
        <v>181</v>
      </c>
      <c r="F3" s="30" t="s">
        <v>156</v>
      </c>
      <c r="G3" s="13">
        <v>14</v>
      </c>
      <c r="H3" s="94">
        <f>IF(B$17=0,0,G3/B$17)</f>
        <v>0.56000000000000005</v>
      </c>
      <c r="I3" s="56">
        <v>19</v>
      </c>
      <c r="K3" s="5">
        <v>1</v>
      </c>
      <c r="L3" s="61">
        <v>60.4</v>
      </c>
      <c r="N3" s="76" t="s">
        <v>104</v>
      </c>
      <c r="O3" s="83">
        <f t="shared" si="0"/>
        <v>-905.26315789473688</v>
      </c>
      <c r="P3" s="80">
        <v>19</v>
      </c>
      <c r="Q3" s="64">
        <v>-17200</v>
      </c>
    </row>
    <row r="4" spans="1:17">
      <c r="A4" s="19" t="s">
        <v>6</v>
      </c>
      <c r="B4" s="124">
        <v>-184.1</v>
      </c>
      <c r="C4" s="125"/>
      <c r="E4" s="33" t="s">
        <v>60</v>
      </c>
      <c r="F4" s="30" t="s">
        <v>24</v>
      </c>
      <c r="G4" s="13">
        <v>11</v>
      </c>
      <c r="H4" s="94">
        <f>IF(B$17=0,0,G4/B$17)</f>
        <v>0.44</v>
      </c>
      <c r="I4" s="56">
        <v>15</v>
      </c>
      <c r="K4" s="5">
        <v>2</v>
      </c>
      <c r="L4" s="61">
        <v>122.9</v>
      </c>
      <c r="N4" s="76" t="s">
        <v>105</v>
      </c>
      <c r="O4" s="83">
        <f t="shared" si="0"/>
        <v>-1900</v>
      </c>
      <c r="P4" s="80">
        <v>19</v>
      </c>
      <c r="Q4" s="64">
        <v>-36100</v>
      </c>
    </row>
    <row r="5" spans="1:17">
      <c r="A5" s="19" t="s">
        <v>7</v>
      </c>
      <c r="B5" s="126">
        <f>IF(B$2=0,0,B$4/B$2)</f>
        <v>-9.689473684210526</v>
      </c>
      <c r="C5" s="127"/>
      <c r="E5" s="33" t="s">
        <v>184</v>
      </c>
      <c r="F5" s="30" t="s">
        <v>187</v>
      </c>
      <c r="G5" s="13">
        <v>10</v>
      </c>
      <c r="H5" s="94">
        <f>IF(B$17=0,0,G5/B$17)</f>
        <v>0.4</v>
      </c>
      <c r="I5" s="56">
        <v>25</v>
      </c>
      <c r="K5" s="5">
        <v>3</v>
      </c>
      <c r="L5" s="61">
        <v>69.800000000000011</v>
      </c>
      <c r="N5" s="76" t="s">
        <v>157</v>
      </c>
      <c r="O5" s="83">
        <f>IF(P5=0,0,Q5/P5)</f>
        <v>-326.31578947368422</v>
      </c>
      <c r="P5" s="80">
        <v>19</v>
      </c>
      <c r="Q5" s="64">
        <v>-6200</v>
      </c>
    </row>
    <row r="6" spans="1:17">
      <c r="A6" s="19" t="s">
        <v>1</v>
      </c>
      <c r="B6" s="128">
        <f>IF(B$2=0,0,(B$7*1+B$8*2+B$9*3+B$10*4)/B$2)</f>
        <v>2.736842105263158</v>
      </c>
      <c r="C6" s="129"/>
      <c r="E6" s="33" t="s">
        <v>55</v>
      </c>
      <c r="F6" s="30" t="s">
        <v>155</v>
      </c>
      <c r="G6" s="13">
        <v>5</v>
      </c>
      <c r="H6" s="94">
        <f>IF(B$17=0,0,G6/B$17)</f>
        <v>0.2</v>
      </c>
      <c r="I6" s="56">
        <v>22</v>
      </c>
      <c r="K6" s="5">
        <v>4</v>
      </c>
      <c r="L6" s="61">
        <v>28.000000000000014</v>
      </c>
      <c r="N6" s="76" t="s">
        <v>106</v>
      </c>
      <c r="O6" s="83">
        <f t="shared" ref="O6" si="1">IF(P6=0,0,Q6/P6)</f>
        <v>-1575</v>
      </c>
      <c r="P6" s="80">
        <v>12</v>
      </c>
      <c r="Q6" s="64">
        <v>-18900</v>
      </c>
    </row>
    <row r="7" spans="1:17">
      <c r="A7" s="19" t="s">
        <v>2</v>
      </c>
      <c r="B7" s="13">
        <v>4</v>
      </c>
      <c r="C7" s="6">
        <f t="shared" ref="C7:C12" si="2">IF(B$2=0,0,B7/B$2)</f>
        <v>0.21052631578947367</v>
      </c>
      <c r="E7" s="33" t="s">
        <v>56</v>
      </c>
      <c r="F7" s="30" t="s">
        <v>185</v>
      </c>
      <c r="G7" s="13">
        <v>5</v>
      </c>
      <c r="H7" s="94">
        <f>IF(B$17=0,0,G7/B$17)</f>
        <v>0.2</v>
      </c>
      <c r="I7" s="56">
        <v>32</v>
      </c>
      <c r="K7" s="5">
        <v>5</v>
      </c>
      <c r="L7" s="61">
        <v>23.200000000000014</v>
      </c>
      <c r="N7" s="76" t="s">
        <v>107</v>
      </c>
      <c r="O7" s="83">
        <f t="shared" si="0"/>
        <v>-962.5</v>
      </c>
      <c r="P7" s="80">
        <v>8</v>
      </c>
      <c r="Q7" s="64">
        <v>-7700</v>
      </c>
    </row>
    <row r="8" spans="1:17">
      <c r="A8" s="19" t="s">
        <v>3</v>
      </c>
      <c r="B8" s="13">
        <v>3</v>
      </c>
      <c r="C8" s="6">
        <f>IF(B$2=0,0,B8/B$2)</f>
        <v>0.15789473684210525</v>
      </c>
      <c r="E8" s="33" t="s">
        <v>57</v>
      </c>
      <c r="F8" s="30" t="s">
        <v>21</v>
      </c>
      <c r="G8" s="13">
        <v>4</v>
      </c>
      <c r="H8" s="94">
        <f>IF(B$17=0,0,G8/B$17)</f>
        <v>0.16</v>
      </c>
      <c r="I8" s="56">
        <v>31</v>
      </c>
      <c r="K8" s="5">
        <v>6</v>
      </c>
      <c r="L8" s="61">
        <v>-14.299999999999986</v>
      </c>
      <c r="N8" s="76" t="s">
        <v>108</v>
      </c>
      <c r="O8" s="83">
        <f t="shared" si="0"/>
        <v>0</v>
      </c>
      <c r="P8" s="80">
        <v>1</v>
      </c>
      <c r="Q8" s="64">
        <v>0</v>
      </c>
    </row>
    <row r="9" spans="1:17">
      <c r="A9" s="20" t="s">
        <v>4</v>
      </c>
      <c r="B9" s="14">
        <v>6</v>
      </c>
      <c r="C9" s="7">
        <f>IF(B$2=0,0,B9/B$2)</f>
        <v>0.31578947368421051</v>
      </c>
      <c r="E9" s="33" t="s">
        <v>59</v>
      </c>
      <c r="F9" s="30" t="s">
        <v>23</v>
      </c>
      <c r="G9" s="13">
        <v>4</v>
      </c>
      <c r="H9" s="94">
        <f>IF(B$17=0,0,G9/B$17)</f>
        <v>0.16</v>
      </c>
      <c r="I9" s="56">
        <v>16</v>
      </c>
      <c r="K9" s="5">
        <v>7</v>
      </c>
      <c r="L9" s="61">
        <v>-66.699999999999989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6</v>
      </c>
      <c r="C10" s="7">
        <f>IF(B$2=0,0,B10/B$2)</f>
        <v>0.31578947368421051</v>
      </c>
      <c r="E10" s="33" t="s">
        <v>77</v>
      </c>
      <c r="F10" s="30" t="s">
        <v>41</v>
      </c>
      <c r="G10" s="13">
        <v>3</v>
      </c>
      <c r="H10" s="94">
        <f>IF(B$17=0,0,G10/B$17)</f>
        <v>0.12</v>
      </c>
      <c r="I10" s="56">
        <v>6</v>
      </c>
      <c r="K10" s="5">
        <v>8</v>
      </c>
      <c r="L10" s="61">
        <v>-124.99999999999999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0.36842105263157893</v>
      </c>
      <c r="E11" s="33" t="s">
        <v>58</v>
      </c>
      <c r="F11" s="30" t="s">
        <v>22</v>
      </c>
      <c r="G11" s="13">
        <v>2</v>
      </c>
      <c r="H11" s="94">
        <f>IF(B$17=0,0,G11/B$17)</f>
        <v>0.08</v>
      </c>
      <c r="I11" s="56">
        <v>16</v>
      </c>
      <c r="K11" s="5">
        <v>9</v>
      </c>
      <c r="L11" s="61">
        <v>-186.5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0.10526315789473684</v>
      </c>
      <c r="E12" s="33" t="s">
        <v>183</v>
      </c>
      <c r="F12" s="30" t="s">
        <v>186</v>
      </c>
      <c r="G12" s="13">
        <v>2</v>
      </c>
      <c r="H12" s="94">
        <f>IF(B$17=0,0,G12/B$17)</f>
        <v>0.08</v>
      </c>
      <c r="I12" s="56">
        <v>4</v>
      </c>
      <c r="K12" s="5">
        <v>10</v>
      </c>
      <c r="L12" s="61">
        <v>-205.5</v>
      </c>
      <c r="N12" s="75" t="s">
        <v>126</v>
      </c>
      <c r="O12" s="85">
        <f>IF(P12=0,0,Q12/P12)</f>
        <v>60.4</v>
      </c>
      <c r="P12" s="79">
        <v>1</v>
      </c>
      <c r="Q12" s="67">
        <v>60.4</v>
      </c>
    </row>
    <row r="13" spans="1:17">
      <c r="A13" s="22" t="s">
        <v>97</v>
      </c>
      <c r="B13" s="15">
        <v>25</v>
      </c>
      <c r="C13" s="11">
        <f>IF(B$3=0,0,B13/B$3)</f>
        <v>0.18382352941176472</v>
      </c>
      <c r="E13" s="33" t="s">
        <v>182</v>
      </c>
      <c r="F13" s="30" t="s">
        <v>19</v>
      </c>
      <c r="G13" s="13">
        <v>1</v>
      </c>
      <c r="H13" s="94">
        <f>IF(B$17=0,0,G13/B$17)</f>
        <v>0.04</v>
      </c>
      <c r="I13" s="56">
        <v>27</v>
      </c>
      <c r="K13" s="5">
        <v>11</v>
      </c>
      <c r="L13" s="61">
        <v>-198</v>
      </c>
      <c r="N13" s="76" t="s">
        <v>127</v>
      </c>
      <c r="O13" s="86">
        <f>IF(P13=0,0,Q13/P13)</f>
        <v>-8.1499999999999986</v>
      </c>
      <c r="P13" s="80">
        <v>4</v>
      </c>
      <c r="Q13" s="68">
        <v>-32.599999999999994</v>
      </c>
    </row>
    <row r="14" spans="1:17">
      <c r="A14" s="19" t="s">
        <v>94</v>
      </c>
      <c r="B14" s="13">
        <v>26</v>
      </c>
      <c r="C14" s="6">
        <f>IF(B$3=0,0,B14/B$3)</f>
        <v>0.19117647058823528</v>
      </c>
      <c r="E14" s="33" t="s">
        <v>82</v>
      </c>
      <c r="F14" s="30" t="s">
        <v>46</v>
      </c>
      <c r="G14" s="13">
        <v>1</v>
      </c>
      <c r="H14" s="94">
        <f>IF(B$17=0,0,G14/B$17)</f>
        <v>0.04</v>
      </c>
      <c r="I14" s="56">
        <v>1</v>
      </c>
      <c r="K14" s="5">
        <v>12</v>
      </c>
      <c r="L14" s="61">
        <v>-263.89999999999998</v>
      </c>
      <c r="N14" s="76" t="s">
        <v>128</v>
      </c>
      <c r="O14" s="86">
        <f>IF(P14=0,0,Q14/P14)</f>
        <v>-20</v>
      </c>
      <c r="P14" s="80">
        <v>7</v>
      </c>
      <c r="Q14" s="68">
        <v>-140</v>
      </c>
    </row>
    <row r="15" spans="1:17">
      <c r="A15" s="18" t="s">
        <v>99</v>
      </c>
      <c r="B15" s="12">
        <f>B21</f>
        <v>14</v>
      </c>
      <c r="C15" s="4">
        <f>IF(B$13=0,0,B15/B$13)</f>
        <v>0.56000000000000005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-176.39999999999998</v>
      </c>
      <c r="N15" s="77" t="s">
        <v>159</v>
      </c>
      <c r="O15" s="87">
        <f>IF(P15=0,0,Q15/P15)</f>
        <v>-10.27142857142857</v>
      </c>
      <c r="P15" s="81">
        <v>7</v>
      </c>
      <c r="Q15" s="69">
        <v>-71.899999999999991</v>
      </c>
    </row>
    <row r="16" spans="1:17">
      <c r="A16" s="18" t="s">
        <v>100</v>
      </c>
      <c r="B16" s="12">
        <f>B22</f>
        <v>8</v>
      </c>
      <c r="C16" s="4">
        <f>IF(B$14=0,0,B16/B$14)</f>
        <v>0.30769230769230771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-196.09999999999997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25</v>
      </c>
      <c r="C17" s="4">
        <f>IF(B$3=0,0,B17/B$3)</f>
        <v>0.18382352941176472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-186.49999999999997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0.21323529411764705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-203.29999999999998</v>
      </c>
      <c r="N18" s="75" t="s">
        <v>241</v>
      </c>
      <c r="O18" s="85">
        <f t="shared" ref="O18:O32" si="3">IF(P18=0,0,Q18/P18)</f>
        <v>122.5</v>
      </c>
      <c r="P18" s="79">
        <v>1</v>
      </c>
      <c r="Q18" s="67">
        <v>122.5</v>
      </c>
    </row>
    <row r="19" spans="1:17">
      <c r="A19" s="19" t="s">
        <v>12</v>
      </c>
      <c r="B19" s="13">
        <v>8</v>
      </c>
      <c r="C19" s="6">
        <f>IF(B$17=0,0,B19/B$17)</f>
        <v>0.32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-149.19999999999999</v>
      </c>
      <c r="N19" s="76" t="s">
        <v>213</v>
      </c>
      <c r="O19" s="86">
        <f t="shared" si="3"/>
        <v>64.599999999999994</v>
      </c>
      <c r="P19" s="80">
        <v>2</v>
      </c>
      <c r="Q19" s="68">
        <v>129.19999999999999</v>
      </c>
    </row>
    <row r="20" spans="1:17">
      <c r="A20" s="19" t="s">
        <v>11</v>
      </c>
      <c r="B20" s="13">
        <v>17</v>
      </c>
      <c r="C20" s="6">
        <f>IF(B$17=0,0,B20/B$17)</f>
        <v>0.68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-162.19999999999999</v>
      </c>
      <c r="N20" s="76" t="s">
        <v>235</v>
      </c>
      <c r="O20" s="86">
        <f t="shared" si="3"/>
        <v>59.825000000000003</v>
      </c>
      <c r="P20" s="80">
        <v>4</v>
      </c>
      <c r="Q20" s="68">
        <v>239.3</v>
      </c>
    </row>
    <row r="21" spans="1:17">
      <c r="A21" s="19" t="s">
        <v>151</v>
      </c>
      <c r="B21" s="13">
        <v>14</v>
      </c>
      <c r="C21" s="6">
        <f>IF(B$17=0,0,B21/B$17)</f>
        <v>0.56000000000000005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-184.1</v>
      </c>
      <c r="N21" s="76" t="s">
        <v>272</v>
      </c>
      <c r="O21" s="86">
        <f t="shared" si="3"/>
        <v>22.05</v>
      </c>
      <c r="P21" s="80">
        <v>4</v>
      </c>
      <c r="Q21" s="68">
        <v>88.2</v>
      </c>
    </row>
    <row r="22" spans="1:17">
      <c r="A22" s="19" t="s">
        <v>149</v>
      </c>
      <c r="B22" s="13">
        <v>8</v>
      </c>
      <c r="C22" s="6">
        <f>IF(B$17=0,0,B22/B$17)</f>
        <v>0.32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258</v>
      </c>
      <c r="O22" s="86">
        <f t="shared" si="3"/>
        <v>22.049999999999997</v>
      </c>
      <c r="P22" s="80">
        <v>4</v>
      </c>
      <c r="Q22" s="68">
        <v>88.199999999999989</v>
      </c>
    </row>
    <row r="23" spans="1:17">
      <c r="A23" s="19" t="s">
        <v>150</v>
      </c>
      <c r="B23" s="13">
        <v>3</v>
      </c>
      <c r="C23" s="6">
        <f>IF(B$17=0,0,B23/B$17)</f>
        <v>0.12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263</v>
      </c>
      <c r="O23" s="86">
        <f t="shared" si="3"/>
        <v>2.7499999999999982</v>
      </c>
      <c r="P23" s="80">
        <v>2</v>
      </c>
      <c r="Q23" s="68">
        <v>5.4999999999999964</v>
      </c>
    </row>
    <row r="24" spans="1:17">
      <c r="A24" s="19" t="s">
        <v>5</v>
      </c>
      <c r="B24" s="16">
        <f>IF(B$17=0,0,C24/B$17)</f>
        <v>8024</v>
      </c>
      <c r="C24" s="8">
        <v>200600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255</v>
      </c>
      <c r="O24" s="86">
        <f t="shared" si="3"/>
        <v>-9.9</v>
      </c>
      <c r="P24" s="80">
        <v>3</v>
      </c>
      <c r="Q24" s="68">
        <v>-29.700000000000003</v>
      </c>
    </row>
    <row r="25" spans="1:17">
      <c r="A25" s="20" t="s">
        <v>133</v>
      </c>
      <c r="B25" s="97">
        <f>IF($B$17-B$16=0,0,C25/($B$17-B$16))</f>
        <v>7282.3529411764703</v>
      </c>
      <c r="C25" s="98">
        <v>123800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238</v>
      </c>
      <c r="O25" s="86">
        <f t="shared" si="3"/>
        <v>-13.174999999999999</v>
      </c>
      <c r="P25" s="80">
        <v>4</v>
      </c>
      <c r="Q25" s="68">
        <v>-52.699999999999996</v>
      </c>
    </row>
    <row r="26" spans="1:17">
      <c r="A26" s="20" t="s">
        <v>134</v>
      </c>
      <c r="B26" s="97">
        <f>IF(B$16=0,0,C26/B$16)</f>
        <v>9600</v>
      </c>
      <c r="C26" s="98">
        <v>76800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216</v>
      </c>
      <c r="O26" s="86">
        <f t="shared" si="3"/>
        <v>-17.033333333333335</v>
      </c>
      <c r="P26" s="80">
        <v>6</v>
      </c>
      <c r="Q26" s="68">
        <v>-102.2</v>
      </c>
    </row>
    <row r="27" spans="1:17">
      <c r="A27" s="20" t="s">
        <v>132</v>
      </c>
      <c r="B27" s="97">
        <f>IF(B$18=0,0,C27/B$18)</f>
        <v>-6644.8275862068967</v>
      </c>
      <c r="C27" s="98">
        <v>-192700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227</v>
      </c>
      <c r="O27" s="86">
        <f t="shared" si="3"/>
        <v>-24.074999999999999</v>
      </c>
      <c r="P27" s="80">
        <v>8</v>
      </c>
      <c r="Q27" s="68">
        <v>-192.6</v>
      </c>
    </row>
    <row r="28" spans="1:17">
      <c r="A28" s="19" t="s">
        <v>130</v>
      </c>
      <c r="B28" s="13">
        <v>2</v>
      </c>
      <c r="C28" s="96">
        <v>0</v>
      </c>
      <c r="E28" s="33" t="s">
        <v>74</v>
      </c>
      <c r="F28" s="30" t="s">
        <v>38</v>
      </c>
      <c r="G28" s="13">
        <v>0</v>
      </c>
      <c r="H28" s="94">
        <f>IF(B$17=0,0,G28/B$17)</f>
        <v>0</v>
      </c>
      <c r="I28" s="56">
        <v>18</v>
      </c>
      <c r="N28" s="76" t="s">
        <v>195</v>
      </c>
      <c r="O28" s="86">
        <f t="shared" si="3"/>
        <v>-35.690000000000005</v>
      </c>
      <c r="P28" s="80">
        <v>10</v>
      </c>
      <c r="Q28" s="68">
        <v>-356.90000000000003</v>
      </c>
    </row>
    <row r="29" spans="1:17">
      <c r="A29" s="19" t="s">
        <v>131</v>
      </c>
      <c r="B29" s="13">
        <v>12</v>
      </c>
      <c r="C29" s="96">
        <v>5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N29" s="76" t="s">
        <v>169</v>
      </c>
      <c r="O29" s="86">
        <f t="shared" si="3"/>
        <v>-37.6</v>
      </c>
      <c r="P29" s="80">
        <v>4</v>
      </c>
      <c r="Q29" s="68">
        <v>-150.4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N30" s="76" t="s">
        <v>276</v>
      </c>
      <c r="O30" s="86">
        <f t="shared" si="3"/>
        <v>-80.5</v>
      </c>
      <c r="P30" s="80">
        <v>1</v>
      </c>
      <c r="Q30" s="68">
        <v>-80.5</v>
      </c>
    </row>
    <row r="31" spans="1:17">
      <c r="A31" s="22" t="s">
        <v>148</v>
      </c>
      <c r="B31" s="116">
        <v>67500</v>
      </c>
      <c r="C31" s="117"/>
      <c r="E31" s="33" t="s">
        <v>78</v>
      </c>
      <c r="F31" s="30" t="s">
        <v>42</v>
      </c>
      <c r="G31" s="13">
        <v>0</v>
      </c>
      <c r="H31" s="94">
        <f>IF(B$17=0,0,G31/B$17)</f>
        <v>0</v>
      </c>
      <c r="I31" s="56">
        <v>8</v>
      </c>
      <c r="N31" s="76" t="s">
        <v>244</v>
      </c>
      <c r="O31" s="86">
        <f t="shared" si="3"/>
        <v>-98.45</v>
      </c>
      <c r="P31" s="80">
        <v>2</v>
      </c>
      <c r="Q31" s="68">
        <v>-196.9</v>
      </c>
    </row>
    <row r="32" spans="1:17">
      <c r="A32" s="21" t="s">
        <v>112</v>
      </c>
      <c r="B32" s="26">
        <v>2</v>
      </c>
      <c r="C32" s="9">
        <f>IF(B$3=0,0,B32/B$3)</f>
        <v>1.4705882352941176E-2</v>
      </c>
      <c r="E32" s="33" t="s">
        <v>79</v>
      </c>
      <c r="F32" s="30" t="s">
        <v>43</v>
      </c>
      <c r="G32" s="13">
        <v>0</v>
      </c>
      <c r="H32" s="94">
        <f>IF(B$17=0,0,G32/B$17)</f>
        <v>0</v>
      </c>
      <c r="I32" s="56">
        <v>3</v>
      </c>
      <c r="N32" s="76" t="s">
        <v>231</v>
      </c>
      <c r="O32" s="86">
        <f t="shared" si="3"/>
        <v>-103.69999999999999</v>
      </c>
      <c r="P32" s="80">
        <v>2</v>
      </c>
      <c r="Q32" s="68">
        <v>-207.39999999999998</v>
      </c>
    </row>
    <row r="33" spans="1:9">
      <c r="E33" s="33" t="s">
        <v>80</v>
      </c>
      <c r="F33" s="30" t="s">
        <v>44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81</v>
      </c>
      <c r="F34" s="30" t="s">
        <v>45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2</v>
      </c>
      <c r="C35" s="102">
        <f t="shared" ref="C35:C47" si="4">IF(B$17=0,0,B35/B$17)</f>
        <v>0.08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0.16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0.28000000000000003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4"/>
        <v>0.16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2</v>
      </c>
      <c r="C40" s="6">
        <f t="shared" si="4"/>
        <v>0.08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1</v>
      </c>
      <c r="C47" s="9">
        <f t="shared" si="4"/>
        <v>0.04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6D57C07-CA01-4DEC-8DC0-27D10E784FE3}">
  <sheetPr codeName="Sheet3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227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0.80952380952380953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-800</v>
      </c>
      <c r="P2" s="79">
        <v>14</v>
      </c>
      <c r="Q2" s="63">
        <v>-11200</v>
      </c>
    </row>
    <row r="3" spans="1:17">
      <c r="A3" s="19" t="s">
        <v>8</v>
      </c>
      <c r="B3" s="122">
        <v>93</v>
      </c>
      <c r="C3" s="123"/>
      <c r="E3" s="33" t="s">
        <v>54</v>
      </c>
      <c r="F3" s="30" t="s">
        <v>20</v>
      </c>
      <c r="G3" s="13">
        <v>12</v>
      </c>
      <c r="H3" s="94">
        <f>IF(B$17=0,0,G3/B$17)</f>
        <v>0.5714285714285714</v>
      </c>
      <c r="I3" s="56">
        <v>12</v>
      </c>
      <c r="K3" s="5">
        <v>1</v>
      </c>
      <c r="L3" s="61">
        <v>-64.900000000000006</v>
      </c>
      <c r="N3" s="76" t="s">
        <v>104</v>
      </c>
      <c r="O3" s="83">
        <f t="shared" si="0"/>
        <v>-985.71428571428567</v>
      </c>
      <c r="P3" s="80">
        <v>14</v>
      </c>
      <c r="Q3" s="64">
        <v>-13800</v>
      </c>
    </row>
    <row r="4" spans="1:17">
      <c r="A4" s="19" t="s">
        <v>6</v>
      </c>
      <c r="B4" s="124">
        <v>-51.900000000000013</v>
      </c>
      <c r="C4" s="125"/>
      <c r="E4" s="33" t="s">
        <v>184</v>
      </c>
      <c r="F4" s="30" t="s">
        <v>187</v>
      </c>
      <c r="G4" s="13">
        <v>12</v>
      </c>
      <c r="H4" s="94">
        <f>IF(B$17=0,0,G4/B$17)</f>
        <v>0.5714285714285714</v>
      </c>
      <c r="I4" s="56">
        <v>9</v>
      </c>
      <c r="K4" s="5">
        <v>2</v>
      </c>
      <c r="L4" s="61">
        <v>-62.100000000000009</v>
      </c>
      <c r="N4" s="76" t="s">
        <v>105</v>
      </c>
      <c r="O4" s="83">
        <f t="shared" si="0"/>
        <v>1415.3846153846155</v>
      </c>
      <c r="P4" s="80">
        <v>13</v>
      </c>
      <c r="Q4" s="64">
        <v>18400</v>
      </c>
    </row>
    <row r="5" spans="1:17">
      <c r="A5" s="19" t="s">
        <v>7</v>
      </c>
      <c r="B5" s="126">
        <f>IF(B$2=0,0,B$4/B$2)</f>
        <v>-3.7071428571428582</v>
      </c>
      <c r="C5" s="127"/>
      <c r="E5" s="33" t="s">
        <v>57</v>
      </c>
      <c r="F5" s="30" t="s">
        <v>21</v>
      </c>
      <c r="G5" s="13">
        <v>11</v>
      </c>
      <c r="H5" s="94">
        <f>IF(B$17=0,0,G5/B$17)</f>
        <v>0.52380952380952384</v>
      </c>
      <c r="I5" s="56">
        <v>2</v>
      </c>
      <c r="K5" s="5">
        <v>3</v>
      </c>
      <c r="L5" s="61">
        <v>-49.70000000000001</v>
      </c>
      <c r="N5" s="76" t="s">
        <v>157</v>
      </c>
      <c r="O5" s="83">
        <f>IF(P5=0,0,Q5/P5)</f>
        <v>366.66666666666669</v>
      </c>
      <c r="P5" s="80">
        <v>12</v>
      </c>
      <c r="Q5" s="64">
        <v>4400</v>
      </c>
    </row>
    <row r="6" spans="1:17">
      <c r="A6" s="19" t="s">
        <v>1</v>
      </c>
      <c r="B6" s="128">
        <f>IF(B$2=0,0,(B$7*1+B$8*2+B$9*3+B$10*4)/B$2)</f>
        <v>2.5714285714285716</v>
      </c>
      <c r="C6" s="129"/>
      <c r="E6" s="33" t="s">
        <v>182</v>
      </c>
      <c r="F6" s="30" t="s">
        <v>19</v>
      </c>
      <c r="G6" s="13">
        <v>6</v>
      </c>
      <c r="H6" s="94">
        <f>IF(B$17=0,0,G6/B$17)</f>
        <v>0.2857142857142857</v>
      </c>
      <c r="I6" s="56">
        <v>3</v>
      </c>
      <c r="K6" s="5">
        <v>4</v>
      </c>
      <c r="L6" s="61">
        <v>-64.500000000000014</v>
      </c>
      <c r="N6" s="76" t="s">
        <v>106</v>
      </c>
      <c r="O6" s="83">
        <f t="shared" ref="O6" si="1">IF(P6=0,0,Q6/P6)</f>
        <v>3150</v>
      </c>
      <c r="P6" s="80">
        <v>4</v>
      </c>
      <c r="Q6" s="64">
        <v>12600</v>
      </c>
    </row>
    <row r="7" spans="1:17">
      <c r="A7" s="19" t="s">
        <v>2</v>
      </c>
      <c r="B7" s="13">
        <v>2</v>
      </c>
      <c r="C7" s="6">
        <f t="shared" ref="C7:C12" si="2">IF(B$2=0,0,B7/B$2)</f>
        <v>0.14285714285714285</v>
      </c>
      <c r="E7" s="33" t="s">
        <v>55</v>
      </c>
      <c r="F7" s="30" t="s">
        <v>155</v>
      </c>
      <c r="G7" s="13">
        <v>6</v>
      </c>
      <c r="H7" s="94">
        <f>IF(B$17=0,0,G7/B$17)</f>
        <v>0.2857142857142857</v>
      </c>
      <c r="I7" s="56">
        <v>10</v>
      </c>
      <c r="K7" s="5">
        <v>5</v>
      </c>
      <c r="L7" s="61">
        <v>-66.200000000000017</v>
      </c>
      <c r="N7" s="76" t="s">
        <v>107</v>
      </c>
      <c r="O7" s="83">
        <f t="shared" si="0"/>
        <v>866.66666666666663</v>
      </c>
      <c r="P7" s="80">
        <v>3</v>
      </c>
      <c r="Q7" s="64">
        <v>2600</v>
      </c>
    </row>
    <row r="8" spans="1:17">
      <c r="A8" s="19" t="s">
        <v>3</v>
      </c>
      <c r="B8" s="13">
        <v>6</v>
      </c>
      <c r="C8" s="6">
        <f>IF(B$2=0,0,B8/B$2)</f>
        <v>0.42857142857142855</v>
      </c>
      <c r="E8" s="33" t="s">
        <v>59</v>
      </c>
      <c r="F8" s="30" t="s">
        <v>23</v>
      </c>
      <c r="G8" s="13">
        <v>5</v>
      </c>
      <c r="H8" s="94">
        <f>IF(B$17=0,0,G8/B$17)</f>
        <v>0.23809523809523808</v>
      </c>
      <c r="I8" s="56">
        <v>9</v>
      </c>
      <c r="K8" s="5">
        <v>6</v>
      </c>
      <c r="L8" s="61">
        <v>-47.90000000000002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2</v>
      </c>
      <c r="C9" s="7">
        <f>IF(B$2=0,0,B9/B$2)</f>
        <v>0.14285714285714285</v>
      </c>
      <c r="E9" s="33" t="s">
        <v>60</v>
      </c>
      <c r="F9" s="30" t="s">
        <v>24</v>
      </c>
      <c r="G9" s="13">
        <v>4</v>
      </c>
      <c r="H9" s="94">
        <f>IF(B$17=0,0,G9/B$17)</f>
        <v>0.19047619047619047</v>
      </c>
      <c r="I9" s="56">
        <v>36</v>
      </c>
      <c r="K9" s="5">
        <v>7</v>
      </c>
      <c r="L9" s="61">
        <v>36.59999999999998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0.2857142857142857</v>
      </c>
      <c r="E10" s="33" t="s">
        <v>56</v>
      </c>
      <c r="F10" s="30" t="s">
        <v>185</v>
      </c>
      <c r="G10" s="13">
        <v>3</v>
      </c>
      <c r="H10" s="94">
        <f>IF(B$17=0,0,G10/B$17)</f>
        <v>0.14285714285714285</v>
      </c>
      <c r="I10" s="56">
        <v>36</v>
      </c>
      <c r="K10" s="5">
        <v>8</v>
      </c>
      <c r="L10" s="61">
        <v>-10.000000000000021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0.5714285714285714</v>
      </c>
      <c r="E11" s="33" t="s">
        <v>58</v>
      </c>
      <c r="F11" s="30" t="s">
        <v>22</v>
      </c>
      <c r="G11" s="13">
        <v>1</v>
      </c>
      <c r="H11" s="94">
        <f>IF(B$17=0,0,G11/B$17)</f>
        <v>4.7619047619047616E-2</v>
      </c>
      <c r="I11" s="56">
        <v>21</v>
      </c>
      <c r="K11" s="5">
        <v>9</v>
      </c>
      <c r="L11" s="61">
        <v>-33.300000000000026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7.1428571428571425E-2</v>
      </c>
      <c r="E12" s="33" t="s">
        <v>62</v>
      </c>
      <c r="F12" s="30" t="s">
        <v>26</v>
      </c>
      <c r="G12" s="13">
        <v>1</v>
      </c>
      <c r="H12" s="94">
        <f>IF(B$17=0,0,G12/B$17)</f>
        <v>4.7619047619047616E-2</v>
      </c>
      <c r="I12" s="56">
        <v>1</v>
      </c>
      <c r="K12" s="5">
        <v>10</v>
      </c>
      <c r="L12" s="61">
        <v>-88.200000000000017</v>
      </c>
      <c r="N12" s="75" t="s">
        <v>126</v>
      </c>
      <c r="O12" s="85">
        <f>IF(P12=0,0,Q12/P12)</f>
        <v>-19.939999999999998</v>
      </c>
      <c r="P12" s="79">
        <v>5</v>
      </c>
      <c r="Q12" s="67">
        <v>-99.699999999999989</v>
      </c>
    </row>
    <row r="13" spans="1:17">
      <c r="A13" s="22" t="s">
        <v>97</v>
      </c>
      <c r="B13" s="15">
        <v>32</v>
      </c>
      <c r="C13" s="11">
        <f>IF(B$3=0,0,B13/B$3)</f>
        <v>0.34408602150537637</v>
      </c>
      <c r="E13" s="33" t="s">
        <v>76</v>
      </c>
      <c r="F13" s="30" t="s">
        <v>40</v>
      </c>
      <c r="G13" s="13">
        <v>1</v>
      </c>
      <c r="H13" s="94">
        <f>IF(B$17=0,0,G13/B$17)</f>
        <v>4.7619047619047616E-2</v>
      </c>
      <c r="I13" s="56">
        <v>1</v>
      </c>
      <c r="K13" s="5">
        <v>11</v>
      </c>
      <c r="L13" s="61">
        <v>-15.800000000000011</v>
      </c>
      <c r="N13" s="76" t="s">
        <v>127</v>
      </c>
      <c r="O13" s="86">
        <f>IF(P13=0,0,Q13/P13)</f>
        <v>-11.200000000000003</v>
      </c>
      <c r="P13" s="80">
        <v>4</v>
      </c>
      <c r="Q13" s="68">
        <v>-44.800000000000011</v>
      </c>
    </row>
    <row r="14" spans="1:17">
      <c r="A14" s="19" t="s">
        <v>94</v>
      </c>
      <c r="B14" s="13">
        <v>13</v>
      </c>
      <c r="C14" s="6">
        <f>IF(B$3=0,0,B14/B$3)</f>
        <v>0.13978494623655913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K14" s="5">
        <v>12</v>
      </c>
      <c r="L14" s="61">
        <v>-10.900000000000011</v>
      </c>
      <c r="N14" s="76" t="s">
        <v>128</v>
      </c>
      <c r="O14" s="86">
        <f>IF(P14=0,0,Q14/P14)</f>
        <v>30.6</v>
      </c>
      <c r="P14" s="80">
        <v>2</v>
      </c>
      <c r="Q14" s="68">
        <v>61.2</v>
      </c>
    </row>
    <row r="15" spans="1:17">
      <c r="A15" s="18" t="s">
        <v>99</v>
      </c>
      <c r="B15" s="12">
        <f>B21</f>
        <v>17</v>
      </c>
      <c r="C15" s="4">
        <f>IF(B$13=0,0,B15/B$13)</f>
        <v>0.53125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-61.400000000000013</v>
      </c>
      <c r="N15" s="77" t="s">
        <v>159</v>
      </c>
      <c r="O15" s="87">
        <f>IF(P15=0,0,Q15/P15)</f>
        <v>10.466666666666669</v>
      </c>
      <c r="P15" s="81">
        <v>3</v>
      </c>
      <c r="Q15" s="69">
        <v>31.400000000000006</v>
      </c>
    </row>
    <row r="16" spans="1:17">
      <c r="A16" s="18" t="s">
        <v>100</v>
      </c>
      <c r="B16" s="12">
        <f>B22</f>
        <v>3</v>
      </c>
      <c r="C16" s="4">
        <f>IF(B$14=0,0,B16/B$14)</f>
        <v>0.23076923076923078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-51.900000000000013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21</v>
      </c>
      <c r="C17" s="4">
        <f>IF(B$3=0,0,B17/B$3)</f>
        <v>0.22580645161290322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0.15053763440860216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228</v>
      </c>
      <c r="O18" s="85">
        <f t="shared" ref="O18:O26" si="3">IF(P18=0,0,Q18/P18)</f>
        <v>24.074999999999999</v>
      </c>
      <c r="P18" s="79">
        <v>8</v>
      </c>
      <c r="Q18" s="67">
        <v>192.6</v>
      </c>
    </row>
    <row r="19" spans="1:17">
      <c r="A19" s="19" t="s">
        <v>12</v>
      </c>
      <c r="B19" s="13">
        <v>4</v>
      </c>
      <c r="C19" s="6">
        <f>IF(B$17=0,0,B19/B$17)</f>
        <v>0.19047619047619047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238</v>
      </c>
      <c r="O19" s="86">
        <f t="shared" si="3"/>
        <v>17.225000000000001</v>
      </c>
      <c r="P19" s="80">
        <v>8</v>
      </c>
      <c r="Q19" s="68">
        <v>137.80000000000001</v>
      </c>
    </row>
    <row r="20" spans="1:17">
      <c r="A20" s="19" t="s">
        <v>11</v>
      </c>
      <c r="B20" s="13">
        <v>17</v>
      </c>
      <c r="C20" s="6">
        <f>IF(B$17=0,0,B20/B$17)</f>
        <v>0.80952380952380953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244</v>
      </c>
      <c r="O20" s="86">
        <f t="shared" si="3"/>
        <v>13.475</v>
      </c>
      <c r="P20" s="80">
        <v>4</v>
      </c>
      <c r="Q20" s="68">
        <v>53.9</v>
      </c>
    </row>
    <row r="21" spans="1:17">
      <c r="A21" s="19" t="s">
        <v>151</v>
      </c>
      <c r="B21" s="13">
        <v>17</v>
      </c>
      <c r="C21" s="6">
        <f>IF(B$17=0,0,B21/B$17)</f>
        <v>0.80952380952380953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241</v>
      </c>
      <c r="O21" s="86">
        <f t="shared" si="3"/>
        <v>7.2499999999999991</v>
      </c>
      <c r="P21" s="80">
        <v>2</v>
      </c>
      <c r="Q21" s="68">
        <v>14.499999999999998</v>
      </c>
    </row>
    <row r="22" spans="1:17">
      <c r="A22" s="19" t="s">
        <v>149</v>
      </c>
      <c r="B22" s="13">
        <v>3</v>
      </c>
      <c r="C22" s="6">
        <f>IF(B$17=0,0,B22/B$17)</f>
        <v>0.14285714285714285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216</v>
      </c>
      <c r="O22" s="86">
        <f t="shared" si="3"/>
        <v>-17.387500000000003</v>
      </c>
      <c r="P22" s="80">
        <v>8</v>
      </c>
      <c r="Q22" s="68">
        <v>-139.10000000000002</v>
      </c>
    </row>
    <row r="23" spans="1:17">
      <c r="A23" s="19" t="s">
        <v>150</v>
      </c>
      <c r="B23" s="13">
        <v>1</v>
      </c>
      <c r="C23" s="6">
        <f>IF(B$17=0,0,B23/B$17)</f>
        <v>4.7619047619047616E-2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195</v>
      </c>
      <c r="O23" s="86">
        <f t="shared" si="3"/>
        <v>-24.916666666666668</v>
      </c>
      <c r="P23" s="80">
        <v>6</v>
      </c>
      <c r="Q23" s="68">
        <v>-149.5</v>
      </c>
    </row>
    <row r="24" spans="1:17">
      <c r="A24" s="19" t="s">
        <v>5</v>
      </c>
      <c r="B24" s="16">
        <f>IF(B$17=0,0,C24/B$17)</f>
        <v>7161.9047619047615</v>
      </c>
      <c r="C24" s="8">
        <v>150400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213</v>
      </c>
      <c r="O24" s="86">
        <f t="shared" si="3"/>
        <v>-27.900000000000002</v>
      </c>
      <c r="P24" s="80">
        <v>2</v>
      </c>
      <c r="Q24" s="68">
        <v>-55.800000000000004</v>
      </c>
    </row>
    <row r="25" spans="1:17">
      <c r="A25" s="20" t="s">
        <v>133</v>
      </c>
      <c r="B25" s="97">
        <f>IF($B$17-B$16=0,0,C25/($B$17-B$16))</f>
        <v>7838.8888888888887</v>
      </c>
      <c r="C25" s="98">
        <v>141100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231</v>
      </c>
      <c r="O25" s="86">
        <f t="shared" si="3"/>
        <v>-57.45</v>
      </c>
      <c r="P25" s="80">
        <v>2</v>
      </c>
      <c r="Q25" s="68">
        <v>-114.9</v>
      </c>
    </row>
    <row r="26" spans="1:17">
      <c r="A26" s="20" t="s">
        <v>134</v>
      </c>
      <c r="B26" s="97">
        <f>IF(B$16=0,0,C26/B$16)</f>
        <v>3100</v>
      </c>
      <c r="C26" s="98">
        <v>9300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169</v>
      </c>
      <c r="O26" s="86">
        <f t="shared" si="3"/>
        <v>-68.55</v>
      </c>
      <c r="P26" s="80">
        <v>2</v>
      </c>
      <c r="Q26" s="68">
        <v>-137.1</v>
      </c>
    </row>
    <row r="27" spans="1:17">
      <c r="A27" s="20" t="s">
        <v>132</v>
      </c>
      <c r="B27" s="97">
        <f>IF(B$18=0,0,C27/B$18)</f>
        <v>-5992.8571428571431</v>
      </c>
      <c r="C27" s="98">
        <v>-83900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14</v>
      </c>
      <c r="C29" s="96">
        <v>9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64500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4.7619047619047616E-2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4"/>
        <v>9.5238095238095233E-2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7</v>
      </c>
      <c r="C37" s="6">
        <f t="shared" si="4"/>
        <v>0.33333333333333331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7</v>
      </c>
      <c r="C38" s="6">
        <f t="shared" si="4"/>
        <v>0.33333333333333331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4"/>
        <v>0.14285714285714285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4.7619047619047616E-2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58BD3E9-513A-4CE9-B4A6-F5DF993BF4DB}">
  <sheetPr codeName="Sheet3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4</v>
      </c>
      <c r="H2" s="93">
        <f>IF(B$17=0,0,G2/B$17)</f>
        <v>1</v>
      </c>
      <c r="I2" s="55">
        <v>2</v>
      </c>
      <c r="K2" s="3">
        <v>0</v>
      </c>
      <c r="L2" s="60">
        <v>0</v>
      </c>
      <c r="N2" s="75" t="s">
        <v>103</v>
      </c>
      <c r="O2" s="82">
        <f t="shared" ref="O2:O9" si="0">IF(P2=0,0,Q2/P2)</f>
        <v>3900</v>
      </c>
      <c r="P2" s="79">
        <v>2</v>
      </c>
      <c r="Q2" s="63">
        <v>7800</v>
      </c>
    </row>
    <row r="3" spans="1:17">
      <c r="A3" s="19" t="s">
        <v>8</v>
      </c>
      <c r="B3" s="122">
        <v>13</v>
      </c>
      <c r="C3" s="123"/>
      <c r="E3" s="33" t="s">
        <v>181</v>
      </c>
      <c r="F3" s="30" t="s">
        <v>156</v>
      </c>
      <c r="G3" s="13">
        <v>2</v>
      </c>
      <c r="H3" s="94">
        <f>IF(B$17=0,0,G3/B$17)</f>
        <v>0.5</v>
      </c>
      <c r="I3" s="56">
        <v>22</v>
      </c>
      <c r="K3" s="5">
        <v>1</v>
      </c>
      <c r="L3" s="61">
        <v>61.3</v>
      </c>
      <c r="N3" s="76" t="s">
        <v>104</v>
      </c>
      <c r="O3" s="83">
        <f t="shared" si="0"/>
        <v>-2750</v>
      </c>
      <c r="P3" s="80">
        <v>2</v>
      </c>
      <c r="Q3" s="64">
        <v>-5500</v>
      </c>
    </row>
    <row r="4" spans="1:17">
      <c r="A4" s="19" t="s">
        <v>6</v>
      </c>
      <c r="B4" s="124">
        <v>112.5</v>
      </c>
      <c r="C4" s="125"/>
      <c r="E4" s="33" t="s">
        <v>55</v>
      </c>
      <c r="F4" s="30" t="s">
        <v>155</v>
      </c>
      <c r="G4" s="13">
        <v>2</v>
      </c>
      <c r="H4" s="94">
        <f>IF(B$17=0,0,G4/B$17)</f>
        <v>0.5</v>
      </c>
      <c r="I4" s="56">
        <v>3</v>
      </c>
      <c r="K4" s="5">
        <v>2</v>
      </c>
      <c r="L4" s="61">
        <v>112.5</v>
      </c>
      <c r="N4" s="76" t="s">
        <v>105</v>
      </c>
      <c r="O4" s="83">
        <f t="shared" si="0"/>
        <v>6000</v>
      </c>
      <c r="P4" s="80">
        <v>2</v>
      </c>
      <c r="Q4" s="64">
        <v>12000</v>
      </c>
    </row>
    <row r="5" spans="1:17">
      <c r="A5" s="19" t="s">
        <v>7</v>
      </c>
      <c r="B5" s="126">
        <f>IF(B$2=0,0,B$4/B$2)</f>
        <v>56.25</v>
      </c>
      <c r="C5" s="127"/>
      <c r="E5" s="33" t="s">
        <v>184</v>
      </c>
      <c r="F5" s="30" t="s">
        <v>187</v>
      </c>
      <c r="G5" s="13">
        <v>2</v>
      </c>
      <c r="H5" s="94">
        <f>IF(B$17=0,0,G5/B$17)</f>
        <v>0.5</v>
      </c>
      <c r="I5" s="56">
        <v>15</v>
      </c>
      <c r="N5" s="76" t="s">
        <v>157</v>
      </c>
      <c r="O5" s="83">
        <f>IF(P5=0,0,Q5/P5)</f>
        <v>1950</v>
      </c>
      <c r="P5" s="80">
        <v>2</v>
      </c>
      <c r="Q5" s="64">
        <v>3900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182</v>
      </c>
      <c r="F6" s="30" t="s">
        <v>19</v>
      </c>
      <c r="G6" s="13">
        <v>1</v>
      </c>
      <c r="H6" s="94">
        <f>IF(B$17=0,0,G6/B$17)</f>
        <v>0.25</v>
      </c>
      <c r="I6" s="56">
        <v>6</v>
      </c>
      <c r="N6" s="76" t="s">
        <v>106</v>
      </c>
      <c r="O6" s="83">
        <f t="shared" ref="O6" si="1">IF(P6=0,0,Q6/P6)</f>
        <v>-4000</v>
      </c>
      <c r="P6" s="80">
        <v>1</v>
      </c>
      <c r="Q6" s="64">
        <v>-4000</v>
      </c>
    </row>
    <row r="7" spans="1:17">
      <c r="A7" s="19" t="s">
        <v>2</v>
      </c>
      <c r="B7" s="13">
        <v>2</v>
      </c>
      <c r="C7" s="6">
        <f t="shared" ref="C7:C12" si="2">IF(B$2=0,0,B7/B$2)</f>
        <v>1</v>
      </c>
      <c r="E7" s="33" t="s">
        <v>56</v>
      </c>
      <c r="F7" s="30" t="s">
        <v>185</v>
      </c>
      <c r="G7" s="13">
        <v>1</v>
      </c>
      <c r="H7" s="94">
        <f>IF(B$17=0,0,G7/B$17)</f>
        <v>0.25</v>
      </c>
      <c r="I7" s="56">
        <v>25</v>
      </c>
      <c r="N7" s="76" t="s">
        <v>107</v>
      </c>
      <c r="O7" s="83">
        <f t="shared" si="0"/>
        <v>8300</v>
      </c>
      <c r="P7" s="80">
        <v>1</v>
      </c>
      <c r="Q7" s="64">
        <v>8300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66</v>
      </c>
      <c r="F8" s="30" t="s">
        <v>30</v>
      </c>
      <c r="G8" s="13">
        <v>1</v>
      </c>
      <c r="H8" s="94">
        <f>IF(B$17=0,0,G8/B$17)</f>
        <v>0.25</v>
      </c>
      <c r="I8" s="56">
        <v>1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77</v>
      </c>
      <c r="F9" s="30" t="s">
        <v>41</v>
      </c>
      <c r="G9" s="13">
        <v>1</v>
      </c>
      <c r="H9" s="94">
        <f>IF(B$17=0,0,G9/B$17)</f>
        <v>0.25</v>
      </c>
      <c r="I9" s="56">
        <v>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57</v>
      </c>
      <c r="F11" s="30" t="s">
        <v>21</v>
      </c>
      <c r="G11" s="13">
        <v>0</v>
      </c>
      <c r="H11" s="94">
        <f>IF(B$17=0,0,G11/B$17)</f>
        <v>0</v>
      </c>
      <c r="I11" s="56">
        <v>34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61.3</v>
      </c>
      <c r="P12" s="79">
        <v>1</v>
      </c>
      <c r="Q12" s="67">
        <v>61.3</v>
      </c>
    </row>
    <row r="13" spans="1:17">
      <c r="A13" s="22" t="s">
        <v>97</v>
      </c>
      <c r="B13" s="15">
        <v>2</v>
      </c>
      <c r="C13" s="11">
        <f>IF(B$3=0,0,B13/B$3)</f>
        <v>0.15384615384615385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5</v>
      </c>
      <c r="C14" s="6">
        <f>IF(B$3=0,0,B14/B$3)</f>
        <v>0.38461538461538464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51.2</v>
      </c>
      <c r="P15" s="81">
        <v>1</v>
      </c>
      <c r="Q15" s="69">
        <v>51.2</v>
      </c>
    </row>
    <row r="16" spans="1:17">
      <c r="A16" s="18" t="s">
        <v>100</v>
      </c>
      <c r="B16" s="12">
        <f>B22</f>
        <v>1</v>
      </c>
      <c r="C16" s="4">
        <f>IF(B$14=0,0,B16/B$14)</f>
        <v>0.2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0.30769230769230771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7.6923076923076927E-2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228</v>
      </c>
      <c r="O18" s="85">
        <f>IF(P18=0,0,Q18/P18)</f>
        <v>103.70000000000002</v>
      </c>
      <c r="P18" s="79">
        <v>2</v>
      </c>
      <c r="Q18" s="67">
        <v>207.40000000000003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216</v>
      </c>
      <c r="O19" s="86">
        <f>IF(P19=0,0,Q19/P19)</f>
        <v>63.850000000000009</v>
      </c>
      <c r="P19" s="80">
        <v>2</v>
      </c>
      <c r="Q19" s="68">
        <v>127.70000000000002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227</v>
      </c>
      <c r="O20" s="86">
        <f>IF(P20=0,0,Q20/P20)</f>
        <v>57.449999999999996</v>
      </c>
      <c r="P20" s="80">
        <v>2</v>
      </c>
      <c r="Q20" s="68">
        <v>114.89999999999999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</row>
    <row r="24" spans="1:17">
      <c r="A24" s="19" t="s">
        <v>5</v>
      </c>
      <c r="B24" s="16">
        <f>IF(B$17=0,0,C24/B$17)</f>
        <v>7975</v>
      </c>
      <c r="C24" s="8">
        <v>31900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</row>
    <row r="25" spans="1:17">
      <c r="A25" s="20" t="s">
        <v>133</v>
      </c>
      <c r="B25" s="97">
        <f>IF($B$17-B$16=0,0,C25/($B$17-B$16))</f>
        <v>7966.666666666667</v>
      </c>
      <c r="C25" s="98">
        <v>23900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8000</v>
      </c>
      <c r="C26" s="98">
        <v>8000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-3900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2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41300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3"/>
        <v>0.25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3"/>
        <v>0.5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3"/>
        <v>0.25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B124CA5-C80B-4C01-8DF3-D681E67F8EC0}">
  <sheetPr codeName="Sheet3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27</v>
      </c>
      <c r="C2" s="121"/>
      <c r="E2" s="32" t="s">
        <v>54</v>
      </c>
      <c r="F2" s="29" t="s">
        <v>20</v>
      </c>
      <c r="G2" s="12">
        <v>21</v>
      </c>
      <c r="H2" s="93">
        <f>IF(B$17=0,0,G2/B$17)</f>
        <v>0.61764705882352944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-2229.6296296296296</v>
      </c>
      <c r="P2" s="79">
        <v>27</v>
      </c>
      <c r="Q2" s="63">
        <v>-60200</v>
      </c>
    </row>
    <row r="3" spans="1:17">
      <c r="A3" s="19" t="s">
        <v>8</v>
      </c>
      <c r="B3" s="122">
        <v>215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0.58823529411764708</v>
      </c>
      <c r="I3" s="56">
        <v>16</v>
      </c>
      <c r="K3" s="5">
        <v>1</v>
      </c>
      <c r="L3" s="61">
        <v>-53.7</v>
      </c>
      <c r="N3" s="76" t="s">
        <v>104</v>
      </c>
      <c r="O3" s="83">
        <f t="shared" si="0"/>
        <v>-1588.8888888888889</v>
      </c>
      <c r="P3" s="80">
        <v>27</v>
      </c>
      <c r="Q3" s="64">
        <v>-42900</v>
      </c>
    </row>
    <row r="4" spans="1:17">
      <c r="A4" s="19" t="s">
        <v>6</v>
      </c>
      <c r="B4" s="124">
        <v>-462.49999999999994</v>
      </c>
      <c r="C4" s="125"/>
      <c r="E4" s="33" t="s">
        <v>184</v>
      </c>
      <c r="F4" s="30" t="s">
        <v>187</v>
      </c>
      <c r="G4" s="13">
        <v>16</v>
      </c>
      <c r="H4" s="94">
        <f>IF(B$17=0,0,G4/B$17)</f>
        <v>0.47058823529411764</v>
      </c>
      <c r="I4" s="56">
        <v>22</v>
      </c>
      <c r="K4" s="5">
        <v>2</v>
      </c>
      <c r="L4" s="61">
        <v>-70.800000000000011</v>
      </c>
      <c r="N4" s="76" t="s">
        <v>105</v>
      </c>
      <c r="O4" s="83">
        <f t="shared" si="0"/>
        <v>-2237.037037037037</v>
      </c>
      <c r="P4" s="80">
        <v>27</v>
      </c>
      <c r="Q4" s="64">
        <v>-60400</v>
      </c>
    </row>
    <row r="5" spans="1:17">
      <c r="A5" s="19" t="s">
        <v>7</v>
      </c>
      <c r="B5" s="126">
        <f>IF(B$2=0,0,B$4/B$2)</f>
        <v>-17.129629629629626</v>
      </c>
      <c r="C5" s="127"/>
      <c r="E5" s="33" t="s">
        <v>60</v>
      </c>
      <c r="F5" s="30" t="s">
        <v>24</v>
      </c>
      <c r="G5" s="13">
        <v>10</v>
      </c>
      <c r="H5" s="94">
        <f>IF(B$17=0,0,G5/B$17)</f>
        <v>0.29411764705882354</v>
      </c>
      <c r="I5" s="56">
        <v>30</v>
      </c>
      <c r="K5" s="5">
        <v>3</v>
      </c>
      <c r="L5" s="61">
        <v>-67.200000000000017</v>
      </c>
      <c r="N5" s="76" t="s">
        <v>157</v>
      </c>
      <c r="O5" s="83">
        <f>IF(P5=0,0,Q5/P5)</f>
        <v>-530.76923076923072</v>
      </c>
      <c r="P5" s="80">
        <v>26</v>
      </c>
      <c r="Q5" s="64">
        <v>-13800</v>
      </c>
    </row>
    <row r="6" spans="1:17">
      <c r="A6" s="19" t="s">
        <v>1</v>
      </c>
      <c r="B6" s="128">
        <f>IF(B$2=0,0,(B$7*1+B$8*2+B$9*3+B$10*4)/B$2)</f>
        <v>2.925925925925926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0.26470588235294118</v>
      </c>
      <c r="I6" s="56">
        <v>21</v>
      </c>
      <c r="K6" s="5">
        <v>4</v>
      </c>
      <c r="L6" s="61">
        <v>-128.70000000000002</v>
      </c>
      <c r="N6" s="76" t="s">
        <v>106</v>
      </c>
      <c r="O6" s="83">
        <f t="shared" ref="O6" si="1">IF(P6=0,0,Q6/P6)</f>
        <v>9.0909090909090917</v>
      </c>
      <c r="P6" s="80">
        <v>22</v>
      </c>
      <c r="Q6" s="64">
        <v>200</v>
      </c>
    </row>
    <row r="7" spans="1:17">
      <c r="A7" s="19" t="s">
        <v>2</v>
      </c>
      <c r="B7" s="13">
        <v>5</v>
      </c>
      <c r="C7" s="6">
        <f t="shared" ref="C7:C12" si="2">IF(B$2=0,0,B7/B$2)</f>
        <v>0.18518518518518517</v>
      </c>
      <c r="E7" s="33" t="s">
        <v>55</v>
      </c>
      <c r="F7" s="30" t="s">
        <v>155</v>
      </c>
      <c r="G7" s="13">
        <v>7</v>
      </c>
      <c r="H7" s="94">
        <f>IF(B$17=0,0,G7/B$17)</f>
        <v>0.20588235294117646</v>
      </c>
      <c r="I7" s="56">
        <v>20</v>
      </c>
      <c r="K7" s="5">
        <v>5</v>
      </c>
      <c r="L7" s="61">
        <v>-168.90000000000003</v>
      </c>
      <c r="N7" s="76" t="s">
        <v>107</v>
      </c>
      <c r="O7" s="83">
        <f t="shared" si="0"/>
        <v>-976.92307692307691</v>
      </c>
      <c r="P7" s="80">
        <v>13</v>
      </c>
      <c r="Q7" s="64">
        <v>-12700</v>
      </c>
    </row>
    <row r="8" spans="1:17">
      <c r="A8" s="19" t="s">
        <v>3</v>
      </c>
      <c r="B8" s="13">
        <v>4</v>
      </c>
      <c r="C8" s="6">
        <f>IF(B$2=0,0,B8/B$2)</f>
        <v>0.14814814814814814</v>
      </c>
      <c r="E8" s="33" t="s">
        <v>57</v>
      </c>
      <c r="F8" s="30" t="s">
        <v>21</v>
      </c>
      <c r="G8" s="13">
        <v>6</v>
      </c>
      <c r="H8" s="94">
        <f>IF(B$17=0,0,G8/B$17)</f>
        <v>0.17647058823529413</v>
      </c>
      <c r="I8" s="56">
        <v>27</v>
      </c>
      <c r="K8" s="5">
        <v>6</v>
      </c>
      <c r="L8" s="61">
        <v>-225.90000000000003</v>
      </c>
      <c r="N8" s="76" t="s">
        <v>108</v>
      </c>
      <c r="O8" s="83">
        <f t="shared" si="0"/>
        <v>-671.42857142857144</v>
      </c>
      <c r="P8" s="80">
        <v>7</v>
      </c>
      <c r="Q8" s="64">
        <v>-4700</v>
      </c>
    </row>
    <row r="9" spans="1:17">
      <c r="A9" s="20" t="s">
        <v>4</v>
      </c>
      <c r="B9" s="14">
        <v>6</v>
      </c>
      <c r="C9" s="7">
        <f>IF(B$2=0,0,B9/B$2)</f>
        <v>0.22222222222222221</v>
      </c>
      <c r="E9" s="33" t="s">
        <v>182</v>
      </c>
      <c r="F9" s="30" t="s">
        <v>19</v>
      </c>
      <c r="G9" s="13">
        <v>3</v>
      </c>
      <c r="H9" s="94">
        <f>IF(B$17=0,0,G9/B$17)</f>
        <v>8.8235294117647065E-2</v>
      </c>
      <c r="I9" s="56">
        <v>16</v>
      </c>
      <c r="K9" s="5">
        <v>7</v>
      </c>
      <c r="L9" s="61">
        <v>-179.00000000000003</v>
      </c>
      <c r="N9" s="77" t="s">
        <v>158</v>
      </c>
      <c r="O9" s="84">
        <f t="shared" si="0"/>
        <v>-1500</v>
      </c>
      <c r="P9" s="81">
        <v>2</v>
      </c>
      <c r="Q9" s="65">
        <v>-3000</v>
      </c>
    </row>
    <row r="10" spans="1:17">
      <c r="A10" s="20" t="s">
        <v>152</v>
      </c>
      <c r="B10" s="14">
        <v>12</v>
      </c>
      <c r="C10" s="7">
        <f>IF(B$2=0,0,B10/B$2)</f>
        <v>0.44444444444444442</v>
      </c>
      <c r="E10" s="33" t="s">
        <v>59</v>
      </c>
      <c r="F10" s="30" t="s">
        <v>23</v>
      </c>
      <c r="G10" s="13">
        <v>2</v>
      </c>
      <c r="H10" s="94">
        <f>IF(B$17=0,0,G10/B$17)</f>
        <v>5.8823529411764705E-2</v>
      </c>
      <c r="I10" s="56">
        <v>28</v>
      </c>
      <c r="K10" s="5">
        <v>8</v>
      </c>
      <c r="L10" s="61">
        <v>-229.40000000000003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9</v>
      </c>
      <c r="C11" s="7">
        <f>IF(B$2=0,0,B11/B$2)</f>
        <v>0.33333333333333331</v>
      </c>
      <c r="E11" s="33" t="s">
        <v>61</v>
      </c>
      <c r="F11" s="30" t="s">
        <v>25</v>
      </c>
      <c r="G11" s="13">
        <v>1</v>
      </c>
      <c r="H11" s="94">
        <f>IF(B$17=0,0,G11/B$17)</f>
        <v>2.9411764705882353E-2</v>
      </c>
      <c r="I11" s="56">
        <v>5</v>
      </c>
      <c r="K11" s="5">
        <v>9</v>
      </c>
      <c r="L11" s="61">
        <v>-285.90000000000003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7.407407407407407E-2</v>
      </c>
      <c r="E12" s="33" t="s">
        <v>66</v>
      </c>
      <c r="F12" s="30" t="s">
        <v>30</v>
      </c>
      <c r="G12" s="13">
        <v>1</v>
      </c>
      <c r="H12" s="94">
        <f>IF(B$17=0,0,G12/B$17)</f>
        <v>2.9411764705882353E-2</v>
      </c>
      <c r="I12" s="56">
        <v>7</v>
      </c>
      <c r="K12" s="5">
        <v>10</v>
      </c>
      <c r="L12" s="61">
        <v>-333.20000000000005</v>
      </c>
      <c r="N12" s="75" t="s">
        <v>126</v>
      </c>
      <c r="O12" s="85">
        <f>IF(P12=0,0,Q12/P12)</f>
        <v>-2.8800000000000012</v>
      </c>
      <c r="P12" s="79">
        <v>10</v>
      </c>
      <c r="Q12" s="67">
        <v>-28.800000000000011</v>
      </c>
    </row>
    <row r="13" spans="1:17">
      <c r="A13" s="22" t="s">
        <v>97</v>
      </c>
      <c r="B13" s="15">
        <v>33</v>
      </c>
      <c r="C13" s="11">
        <f>IF(B$3=0,0,B13/B$3)</f>
        <v>0.15348837209302327</v>
      </c>
      <c r="E13" s="33" t="s">
        <v>71</v>
      </c>
      <c r="F13" s="30" t="s">
        <v>35</v>
      </c>
      <c r="G13" s="13">
        <v>1</v>
      </c>
      <c r="H13" s="94">
        <f>IF(B$17=0,0,G13/B$17)</f>
        <v>2.9411764705882353E-2</v>
      </c>
      <c r="I13" s="56">
        <v>11</v>
      </c>
      <c r="K13" s="5">
        <v>11</v>
      </c>
      <c r="L13" s="61">
        <v>-378.40000000000003</v>
      </c>
      <c r="N13" s="76" t="s">
        <v>127</v>
      </c>
      <c r="O13" s="86">
        <f>IF(P13=0,0,Q13/P13)</f>
        <v>-38.75</v>
      </c>
      <c r="P13" s="80">
        <v>2</v>
      </c>
      <c r="Q13" s="68">
        <v>-77.5</v>
      </c>
    </row>
    <row r="14" spans="1:17">
      <c r="A14" s="19" t="s">
        <v>94</v>
      </c>
      <c r="B14" s="13">
        <v>40</v>
      </c>
      <c r="C14" s="6">
        <f>IF(B$3=0,0,B14/B$3)</f>
        <v>0.18604651162790697</v>
      </c>
      <c r="E14" s="33" t="s">
        <v>76</v>
      </c>
      <c r="F14" s="30" t="s">
        <v>40</v>
      </c>
      <c r="G14" s="13">
        <v>1</v>
      </c>
      <c r="H14" s="94">
        <f>IF(B$17=0,0,G14/B$17)</f>
        <v>2.9411764705882353E-2</v>
      </c>
      <c r="I14" s="56">
        <v>3</v>
      </c>
      <c r="K14" s="5">
        <v>12</v>
      </c>
      <c r="L14" s="61">
        <v>-403.8</v>
      </c>
      <c r="N14" s="76" t="s">
        <v>128</v>
      </c>
      <c r="O14" s="86">
        <f>IF(P14=0,0,Q14/P14)</f>
        <v>-30.944444444444439</v>
      </c>
      <c r="P14" s="80">
        <v>9</v>
      </c>
      <c r="Q14" s="68">
        <v>-278.49999999999994</v>
      </c>
    </row>
    <row r="15" spans="1:17">
      <c r="A15" s="18" t="s">
        <v>99</v>
      </c>
      <c r="B15" s="12">
        <f>B21</f>
        <v>20</v>
      </c>
      <c r="C15" s="4">
        <f>IF(B$13=0,0,B15/B$13)</f>
        <v>0.60606060606060608</v>
      </c>
      <c r="E15" s="33" t="s">
        <v>58</v>
      </c>
      <c r="F15" s="30" t="s">
        <v>22</v>
      </c>
      <c r="G15" s="13">
        <v>0</v>
      </c>
      <c r="H15" s="94">
        <f>IF(B$17=0,0,G15/B$17)</f>
        <v>0</v>
      </c>
      <c r="I15" s="56">
        <v>27</v>
      </c>
      <c r="K15" s="5">
        <v>13</v>
      </c>
      <c r="L15" s="61">
        <v>-426.8</v>
      </c>
      <c r="N15" s="77" t="s">
        <v>159</v>
      </c>
      <c r="O15" s="87">
        <f>IF(P15=0,0,Q15/P15)</f>
        <v>-12.949999999999996</v>
      </c>
      <c r="P15" s="81">
        <v>6</v>
      </c>
      <c r="Q15" s="69">
        <v>-77.699999999999974</v>
      </c>
    </row>
    <row r="16" spans="1:17">
      <c r="A16" s="18" t="s">
        <v>100</v>
      </c>
      <c r="B16" s="12">
        <f>B22</f>
        <v>9</v>
      </c>
      <c r="C16" s="4">
        <f>IF(B$14=0,0,B16/B$14)</f>
        <v>0.22500000000000001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-366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0.15813953488372093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-359.8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39</v>
      </c>
      <c r="C18" s="6">
        <f>IF(B$3=0,0,B18/B$3)</f>
        <v>0.18139534883720931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-383.6</v>
      </c>
      <c r="N18" s="75" t="s">
        <v>244</v>
      </c>
      <c r="O18" s="85">
        <f t="shared" ref="O18:O35" si="3">IF(P18=0,0,Q18/P18)</f>
        <v>85.5</v>
      </c>
      <c r="P18" s="79">
        <v>1</v>
      </c>
      <c r="Q18" s="67">
        <v>85.5</v>
      </c>
    </row>
    <row r="19" spans="1:17">
      <c r="A19" s="19" t="s">
        <v>12</v>
      </c>
      <c r="B19" s="13">
        <v>12</v>
      </c>
      <c r="C19" s="6">
        <f>IF(B$17=0,0,B19/B$17)</f>
        <v>0.35294117647058826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-455.70000000000005</v>
      </c>
      <c r="N19" s="76" t="s">
        <v>277</v>
      </c>
      <c r="O19" s="86">
        <f t="shared" si="3"/>
        <v>-0.46666666666666384</v>
      </c>
      <c r="P19" s="80">
        <v>3</v>
      </c>
      <c r="Q19" s="68">
        <v>-1.3999999999999915</v>
      </c>
    </row>
    <row r="20" spans="1:17">
      <c r="A20" s="19" t="s">
        <v>11</v>
      </c>
      <c r="B20" s="13">
        <v>22</v>
      </c>
      <c r="C20" s="6">
        <f>IF(B$17=0,0,B20/B$17)</f>
        <v>0.6470588235294118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K20" s="5">
        <v>18</v>
      </c>
      <c r="L20" s="61">
        <v>-401.40000000000003</v>
      </c>
      <c r="N20" s="76" t="s">
        <v>304</v>
      </c>
      <c r="O20" s="86">
        <f t="shared" si="3"/>
        <v>-0.59999999999999964</v>
      </c>
      <c r="P20" s="80">
        <v>4</v>
      </c>
      <c r="Q20" s="68">
        <v>-2.3999999999999986</v>
      </c>
    </row>
    <row r="21" spans="1:17">
      <c r="A21" s="19" t="s">
        <v>151</v>
      </c>
      <c r="B21" s="13">
        <v>20</v>
      </c>
      <c r="C21" s="6">
        <f>IF(B$17=0,0,B21/B$17)</f>
        <v>0.58823529411764708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K21" s="5">
        <v>19</v>
      </c>
      <c r="L21" s="61">
        <v>-431.1</v>
      </c>
      <c r="N21" s="76" t="s">
        <v>265</v>
      </c>
      <c r="O21" s="86">
        <f t="shared" si="3"/>
        <v>-3.8142857142857158</v>
      </c>
      <c r="P21" s="80">
        <v>7</v>
      </c>
      <c r="Q21" s="68">
        <v>-26.70000000000001</v>
      </c>
    </row>
    <row r="22" spans="1:17">
      <c r="A22" s="19" t="s">
        <v>149</v>
      </c>
      <c r="B22" s="13">
        <v>9</v>
      </c>
      <c r="C22" s="6">
        <f>IF(B$17=0,0,B22/B$17)</f>
        <v>0.26470588235294118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-368.5</v>
      </c>
      <c r="N22" s="76" t="s">
        <v>216</v>
      </c>
      <c r="O22" s="86">
        <f t="shared" si="3"/>
        <v>-4.3000000000000016</v>
      </c>
      <c r="P22" s="80">
        <v>3</v>
      </c>
      <c r="Q22" s="68">
        <v>-12.900000000000006</v>
      </c>
    </row>
    <row r="23" spans="1:17">
      <c r="A23" s="19" t="s">
        <v>150</v>
      </c>
      <c r="B23" s="13">
        <v>5</v>
      </c>
      <c r="C23" s="6">
        <f>IF(B$17=0,0,B23/B$17)</f>
        <v>0.14705882352941177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-413.5</v>
      </c>
      <c r="N23" s="76" t="s">
        <v>238</v>
      </c>
      <c r="O23" s="86">
        <f t="shared" si="3"/>
        <v>-4.5999999999999996</v>
      </c>
      <c r="P23" s="80">
        <v>4</v>
      </c>
      <c r="Q23" s="68">
        <v>-18.399999999999999</v>
      </c>
    </row>
    <row r="24" spans="1:17">
      <c r="A24" s="19" t="s">
        <v>5</v>
      </c>
      <c r="B24" s="16">
        <f>IF(B$17=0,0,C24/B$17)</f>
        <v>5361.7647058823532</v>
      </c>
      <c r="C24" s="8">
        <v>182300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-350.8</v>
      </c>
      <c r="N24" s="76" t="s">
        <v>255</v>
      </c>
      <c r="O24" s="86">
        <f t="shared" si="3"/>
        <v>-4.6750000000000087</v>
      </c>
      <c r="P24" s="80">
        <v>8</v>
      </c>
      <c r="Q24" s="68">
        <v>-37.40000000000007</v>
      </c>
    </row>
    <row r="25" spans="1:17">
      <c r="A25" s="20" t="s">
        <v>133</v>
      </c>
      <c r="B25" s="97">
        <f>IF($B$17-B$16=0,0,C25/($B$17-B$16))</f>
        <v>6500</v>
      </c>
      <c r="C25" s="98">
        <v>162500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-349.2</v>
      </c>
      <c r="N25" s="76" t="s">
        <v>269</v>
      </c>
      <c r="O25" s="86">
        <f t="shared" si="3"/>
        <v>-12.800000000000006</v>
      </c>
      <c r="P25" s="80">
        <v>3</v>
      </c>
      <c r="Q25" s="68">
        <v>-38.40000000000002</v>
      </c>
    </row>
    <row r="26" spans="1:17">
      <c r="A26" s="20" t="s">
        <v>134</v>
      </c>
      <c r="B26" s="97">
        <f>IF(B$16=0,0,C26/B$16)</f>
        <v>2200</v>
      </c>
      <c r="C26" s="98">
        <v>19800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-371.59999999999997</v>
      </c>
      <c r="N26" s="76" t="s">
        <v>169</v>
      </c>
      <c r="O26" s="86">
        <f t="shared" si="3"/>
        <v>-16.224999999999998</v>
      </c>
      <c r="P26" s="80">
        <v>4</v>
      </c>
      <c r="Q26" s="68">
        <v>-64.899999999999991</v>
      </c>
    </row>
    <row r="27" spans="1:17">
      <c r="A27" s="20" t="s">
        <v>132</v>
      </c>
      <c r="B27" s="97">
        <f>IF(B$18=0,0,C27/B$18)</f>
        <v>-6064.1025641025644</v>
      </c>
      <c r="C27" s="98">
        <v>-236500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K27" s="5">
        <v>25</v>
      </c>
      <c r="L27" s="61">
        <v>-361.29999999999995</v>
      </c>
      <c r="N27" s="76" t="s">
        <v>297</v>
      </c>
      <c r="O27" s="86">
        <f t="shared" si="3"/>
        <v>-22.049999999999997</v>
      </c>
      <c r="P27" s="80">
        <v>2</v>
      </c>
      <c r="Q27" s="68">
        <v>-44.099999999999994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K28" s="5">
        <v>26</v>
      </c>
      <c r="L28" s="61">
        <v>-416.09999999999997</v>
      </c>
      <c r="N28" s="76" t="s">
        <v>263</v>
      </c>
      <c r="O28" s="86">
        <f t="shared" si="3"/>
        <v>-22.86</v>
      </c>
      <c r="P28" s="80">
        <v>10</v>
      </c>
      <c r="Q28" s="68">
        <v>-228.6</v>
      </c>
    </row>
    <row r="29" spans="1:17">
      <c r="A29" s="19" t="s">
        <v>131</v>
      </c>
      <c r="B29" s="13">
        <v>30</v>
      </c>
      <c r="C29" s="96">
        <v>0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K29" s="5">
        <v>27</v>
      </c>
      <c r="L29" s="61">
        <v>-462.49999999999994</v>
      </c>
      <c r="N29" s="76" t="s">
        <v>258</v>
      </c>
      <c r="O29" s="86">
        <f t="shared" si="3"/>
        <v>-23.5</v>
      </c>
      <c r="P29" s="80">
        <v>3</v>
      </c>
      <c r="Q29" s="68">
        <v>-70.5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-30.6</v>
      </c>
      <c r="P30" s="80">
        <v>8</v>
      </c>
      <c r="Q30" s="68">
        <v>-244.8</v>
      </c>
    </row>
    <row r="31" spans="1:17">
      <c r="A31" s="22" t="s">
        <v>148</v>
      </c>
      <c r="B31" s="116">
        <v>42700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-35.400000000000006</v>
      </c>
      <c r="P31" s="80">
        <v>2</v>
      </c>
      <c r="Q31" s="68">
        <v>-70.800000000000011</v>
      </c>
    </row>
    <row r="32" spans="1:17">
      <c r="A32" s="21" t="s">
        <v>112</v>
      </c>
      <c r="B32" s="26">
        <v>1</v>
      </c>
      <c r="C32" s="9">
        <f>IF(B$3=0,0,B32/B$3)</f>
        <v>4.6511627906976744E-3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276</v>
      </c>
      <c r="O32" s="86">
        <f t="shared" si="3"/>
        <v>-48.175000000000004</v>
      </c>
      <c r="P32" s="80">
        <v>8</v>
      </c>
      <c r="Q32" s="68">
        <v>-385.40000000000003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228</v>
      </c>
      <c r="O33" s="86">
        <f t="shared" si="3"/>
        <v>-59.824999999999996</v>
      </c>
      <c r="P33" s="80">
        <v>4</v>
      </c>
      <c r="Q33" s="68">
        <v>-239.29999999999998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-60.083333333333321</v>
      </c>
      <c r="P34" s="80">
        <v>6</v>
      </c>
      <c r="Q34" s="68">
        <v>-360.49999999999994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0.17647058823529413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262</v>
      </c>
      <c r="O35" s="86">
        <f t="shared" si="3"/>
        <v>-64.5</v>
      </c>
      <c r="P35" s="80">
        <v>1</v>
      </c>
      <c r="Q35" s="68">
        <v>-64.5</v>
      </c>
    </row>
    <row r="36" spans="1:17">
      <c r="A36" s="19" t="s">
        <v>135</v>
      </c>
      <c r="B36" s="13">
        <v>10</v>
      </c>
      <c r="C36" s="6">
        <f t="shared" si="4"/>
        <v>0.29411764705882354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8.8235294117647065E-2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10</v>
      </c>
      <c r="C38" s="6">
        <f t="shared" si="4"/>
        <v>0.29411764705882354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0.11764705882352941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2.9411764705882353E-2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2FB2191-D0CC-42DF-BCF9-663128135D83}">
  <sheetPr codeName="Sheet3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238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22</v>
      </c>
      <c r="C2" s="121"/>
      <c r="E2" s="32" t="s">
        <v>181</v>
      </c>
      <c r="F2" s="29" t="s">
        <v>156</v>
      </c>
      <c r="G2" s="12">
        <v>17</v>
      </c>
      <c r="H2" s="93">
        <f>IF(B$17=0,0,G2/B$17)</f>
        <v>0.56666666666666665</v>
      </c>
      <c r="I2" s="55">
        <v>18</v>
      </c>
      <c r="K2" s="3">
        <v>0</v>
      </c>
      <c r="L2" s="60">
        <v>0</v>
      </c>
      <c r="N2" s="75" t="s">
        <v>103</v>
      </c>
      <c r="O2" s="82">
        <f t="shared" ref="O2:O9" si="0">IF(P2=0,0,Q2/P2)</f>
        <v>-750</v>
      </c>
      <c r="P2" s="79">
        <v>22</v>
      </c>
      <c r="Q2" s="63">
        <v>-16500</v>
      </c>
    </row>
    <row r="3" spans="1:17">
      <c r="A3" s="19" t="s">
        <v>8</v>
      </c>
      <c r="B3" s="122">
        <v>164</v>
      </c>
      <c r="C3" s="123"/>
      <c r="E3" s="33" t="s">
        <v>60</v>
      </c>
      <c r="F3" s="30" t="s">
        <v>24</v>
      </c>
      <c r="G3" s="13">
        <v>17</v>
      </c>
      <c r="H3" s="94">
        <f>IF(B$17=0,0,G3/B$17)</f>
        <v>0.56666666666666665</v>
      </c>
      <c r="I3" s="56">
        <v>9</v>
      </c>
      <c r="K3" s="5">
        <v>1</v>
      </c>
      <c r="L3" s="61">
        <v>-31</v>
      </c>
      <c r="N3" s="76" t="s">
        <v>104</v>
      </c>
      <c r="O3" s="83">
        <f t="shared" si="0"/>
        <v>777.27272727272725</v>
      </c>
      <c r="P3" s="80">
        <v>22</v>
      </c>
      <c r="Q3" s="64">
        <v>17100</v>
      </c>
    </row>
    <row r="4" spans="1:17">
      <c r="A4" s="19" t="s">
        <v>6</v>
      </c>
      <c r="B4" s="124">
        <v>-269.49999999999994</v>
      </c>
      <c r="C4" s="125"/>
      <c r="E4" s="33" t="s">
        <v>54</v>
      </c>
      <c r="F4" s="30" t="s">
        <v>20</v>
      </c>
      <c r="G4" s="13">
        <v>14</v>
      </c>
      <c r="H4" s="94">
        <f>IF(B$17=0,0,G4/B$17)</f>
        <v>0.46666666666666667</v>
      </c>
      <c r="I4" s="56">
        <v>24</v>
      </c>
      <c r="K4" s="5">
        <v>2</v>
      </c>
      <c r="L4" s="61">
        <v>-52.3</v>
      </c>
      <c r="N4" s="76" t="s">
        <v>105</v>
      </c>
      <c r="O4" s="83">
        <f t="shared" si="0"/>
        <v>-1430</v>
      </c>
      <c r="P4" s="80">
        <v>20</v>
      </c>
      <c r="Q4" s="64">
        <v>-28600</v>
      </c>
    </row>
    <row r="5" spans="1:17">
      <c r="A5" s="19" t="s">
        <v>7</v>
      </c>
      <c r="B5" s="126">
        <f>IF(B$2=0,0,B$4/B$2)</f>
        <v>-12.249999999999998</v>
      </c>
      <c r="C5" s="127"/>
      <c r="E5" s="33" t="s">
        <v>184</v>
      </c>
      <c r="F5" s="30" t="s">
        <v>187</v>
      </c>
      <c r="G5" s="13">
        <v>11</v>
      </c>
      <c r="H5" s="94">
        <f>IF(B$17=0,0,G5/B$17)</f>
        <v>0.36666666666666664</v>
      </c>
      <c r="I5" s="56">
        <v>30</v>
      </c>
      <c r="K5" s="5">
        <v>3</v>
      </c>
      <c r="L5" s="61">
        <v>-44.9</v>
      </c>
      <c r="N5" s="76" t="s">
        <v>157</v>
      </c>
      <c r="O5" s="83">
        <f>IF(P5=0,0,Q5/P5)</f>
        <v>-510.5263157894737</v>
      </c>
      <c r="P5" s="80">
        <v>19</v>
      </c>
      <c r="Q5" s="64">
        <v>-9700</v>
      </c>
    </row>
    <row r="6" spans="1:17">
      <c r="A6" s="19" t="s">
        <v>1</v>
      </c>
      <c r="B6" s="128">
        <f>IF(B$2=0,0,(B$7*1+B$8*2+B$9*3+B$10*4)/B$2)</f>
        <v>2.6818181818181817</v>
      </c>
      <c r="C6" s="129"/>
      <c r="E6" s="33" t="s">
        <v>56</v>
      </c>
      <c r="F6" s="30" t="s">
        <v>185</v>
      </c>
      <c r="G6" s="13">
        <v>9</v>
      </c>
      <c r="H6" s="94">
        <f>IF(B$17=0,0,G6/B$17)</f>
        <v>0.3</v>
      </c>
      <c r="I6" s="56">
        <v>16</v>
      </c>
      <c r="K6" s="5">
        <v>4</v>
      </c>
      <c r="L6" s="61">
        <v>-106.69999999999999</v>
      </c>
      <c r="N6" s="76" t="s">
        <v>106</v>
      </c>
      <c r="O6" s="83">
        <f t="shared" ref="O6" si="1">IF(P6=0,0,Q6/P6)</f>
        <v>-1475</v>
      </c>
      <c r="P6" s="80">
        <v>12</v>
      </c>
      <c r="Q6" s="64">
        <v>-17700</v>
      </c>
    </row>
    <row r="7" spans="1:17">
      <c r="A7" s="19" t="s">
        <v>2</v>
      </c>
      <c r="B7" s="13">
        <v>1</v>
      </c>
      <c r="C7" s="6">
        <f t="shared" ref="C7:C12" si="2">IF(B$2=0,0,B7/B$2)</f>
        <v>4.5454545454545456E-2</v>
      </c>
      <c r="E7" s="33" t="s">
        <v>57</v>
      </c>
      <c r="F7" s="30" t="s">
        <v>21</v>
      </c>
      <c r="G7" s="13">
        <v>8</v>
      </c>
      <c r="H7" s="94">
        <f>IF(B$17=0,0,G7/B$17)</f>
        <v>0.26666666666666666</v>
      </c>
      <c r="I7" s="56">
        <v>13</v>
      </c>
      <c r="K7" s="5">
        <v>5</v>
      </c>
      <c r="L7" s="61">
        <v>-96.399999999999991</v>
      </c>
      <c r="N7" s="76" t="s">
        <v>107</v>
      </c>
      <c r="O7" s="83">
        <f t="shared" si="0"/>
        <v>-3777.7777777777778</v>
      </c>
      <c r="P7" s="80">
        <v>9</v>
      </c>
      <c r="Q7" s="64">
        <v>-34000</v>
      </c>
    </row>
    <row r="8" spans="1:17">
      <c r="A8" s="19" t="s">
        <v>3</v>
      </c>
      <c r="B8" s="13">
        <v>9</v>
      </c>
      <c r="C8" s="6">
        <f>IF(B$2=0,0,B8/B$2)</f>
        <v>0.40909090909090912</v>
      </c>
      <c r="E8" s="33" t="s">
        <v>55</v>
      </c>
      <c r="F8" s="30" t="s">
        <v>155</v>
      </c>
      <c r="G8" s="13">
        <v>6</v>
      </c>
      <c r="H8" s="94">
        <f>IF(B$17=0,0,G8/B$17)</f>
        <v>0.2</v>
      </c>
      <c r="I8" s="56">
        <v>22</v>
      </c>
      <c r="K8" s="5">
        <v>6</v>
      </c>
      <c r="L8" s="61">
        <v>-123.29999999999998</v>
      </c>
      <c r="N8" s="76" t="s">
        <v>108</v>
      </c>
      <c r="O8" s="83">
        <f t="shared" si="0"/>
        <v>700</v>
      </c>
      <c r="P8" s="80">
        <v>4</v>
      </c>
      <c r="Q8" s="64">
        <v>2800</v>
      </c>
    </row>
    <row r="9" spans="1:17">
      <c r="A9" s="20" t="s">
        <v>4</v>
      </c>
      <c r="B9" s="14">
        <v>8</v>
      </c>
      <c r="C9" s="7">
        <f>IF(B$2=0,0,B9/B$2)</f>
        <v>0.36363636363636365</v>
      </c>
      <c r="E9" s="33" t="s">
        <v>59</v>
      </c>
      <c r="F9" s="30" t="s">
        <v>23</v>
      </c>
      <c r="G9" s="13">
        <v>6</v>
      </c>
      <c r="H9" s="94">
        <f>IF(B$17=0,0,G9/B$17)</f>
        <v>0.2</v>
      </c>
      <c r="I9" s="56">
        <v>11</v>
      </c>
      <c r="K9" s="5">
        <v>7</v>
      </c>
      <c r="L9" s="61">
        <v>-160.59999999999997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4</v>
      </c>
      <c r="C10" s="7">
        <f>IF(B$2=0,0,B10/B$2)</f>
        <v>0.18181818181818182</v>
      </c>
      <c r="E10" s="33" t="s">
        <v>182</v>
      </c>
      <c r="F10" s="30" t="s">
        <v>19</v>
      </c>
      <c r="G10" s="13">
        <v>5</v>
      </c>
      <c r="H10" s="94">
        <f>IF(B$17=0,0,G10/B$17)</f>
        <v>0.16666666666666666</v>
      </c>
      <c r="I10" s="56">
        <v>8</v>
      </c>
      <c r="K10" s="5">
        <v>8</v>
      </c>
      <c r="L10" s="61">
        <v>-209.49999999999997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10</v>
      </c>
      <c r="C11" s="7">
        <f>IF(B$2=0,0,B11/B$2)</f>
        <v>0.45454545454545453</v>
      </c>
      <c r="E11" s="33" t="s">
        <v>58</v>
      </c>
      <c r="F11" s="30" t="s">
        <v>22</v>
      </c>
      <c r="G11" s="13">
        <v>3</v>
      </c>
      <c r="H11" s="94">
        <f>IF(B$17=0,0,G11/B$17)</f>
        <v>0.1</v>
      </c>
      <c r="I11" s="56">
        <v>8</v>
      </c>
      <c r="K11" s="5">
        <v>9</v>
      </c>
      <c r="L11" s="61">
        <v>-197.09999999999997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4.5454545454545456E-2</v>
      </c>
      <c r="E12" s="33" t="s">
        <v>74</v>
      </c>
      <c r="F12" s="30" t="s">
        <v>38</v>
      </c>
      <c r="G12" s="13">
        <v>2</v>
      </c>
      <c r="H12" s="94">
        <f>IF(B$17=0,0,G12/B$17)</f>
        <v>6.6666666666666666E-2</v>
      </c>
      <c r="I12" s="56">
        <v>6</v>
      </c>
      <c r="K12" s="5">
        <v>10</v>
      </c>
      <c r="L12" s="61">
        <v>-217.49999999999997</v>
      </c>
      <c r="N12" s="75" t="s">
        <v>126</v>
      </c>
      <c r="O12" s="85">
        <f>IF(P12=0,0,Q12/P12)</f>
        <v>-11.566666666666663</v>
      </c>
      <c r="P12" s="79">
        <v>3</v>
      </c>
      <c r="Q12" s="67">
        <v>-34.699999999999989</v>
      </c>
    </row>
    <row r="13" spans="1:17">
      <c r="A13" s="22" t="s">
        <v>97</v>
      </c>
      <c r="B13" s="15">
        <v>27</v>
      </c>
      <c r="C13" s="11">
        <f>IF(B$3=0,0,B13/B$3)</f>
        <v>0.16463414634146342</v>
      </c>
      <c r="E13" s="33" t="s">
        <v>69</v>
      </c>
      <c r="F13" s="30" t="s">
        <v>33</v>
      </c>
      <c r="G13" s="13">
        <v>1</v>
      </c>
      <c r="H13" s="94">
        <f>IF(B$17=0,0,G13/B$17)</f>
        <v>3.3333333333333333E-2</v>
      </c>
      <c r="I13" s="56">
        <v>4</v>
      </c>
      <c r="K13" s="5">
        <v>11</v>
      </c>
      <c r="L13" s="61">
        <v>-246.89999999999998</v>
      </c>
      <c r="N13" s="76" t="s">
        <v>127</v>
      </c>
      <c r="O13" s="86">
        <f>IF(P13=0,0,Q13/P13)</f>
        <v>-16.119999999999997</v>
      </c>
      <c r="P13" s="80">
        <v>5</v>
      </c>
      <c r="Q13" s="68">
        <v>-80.599999999999994</v>
      </c>
    </row>
    <row r="14" spans="1:17">
      <c r="A14" s="19" t="s">
        <v>94</v>
      </c>
      <c r="B14" s="13">
        <v>33</v>
      </c>
      <c r="C14" s="6">
        <f>IF(B$3=0,0,B14/B$3)</f>
        <v>0.20121951219512196</v>
      </c>
      <c r="E14" s="33" t="s">
        <v>77</v>
      </c>
      <c r="F14" s="30" t="s">
        <v>41</v>
      </c>
      <c r="G14" s="13">
        <v>1</v>
      </c>
      <c r="H14" s="94">
        <f>IF(B$17=0,0,G14/B$17)</f>
        <v>3.3333333333333333E-2</v>
      </c>
      <c r="I14" s="56">
        <v>14</v>
      </c>
      <c r="K14" s="5">
        <v>12</v>
      </c>
      <c r="L14" s="61">
        <v>-237.89999999999998</v>
      </c>
      <c r="N14" s="76" t="s">
        <v>128</v>
      </c>
      <c r="O14" s="86">
        <f>IF(P14=0,0,Q14/P14)</f>
        <v>-15.028571428571427</v>
      </c>
      <c r="P14" s="80">
        <v>7</v>
      </c>
      <c r="Q14" s="68">
        <v>-105.19999999999999</v>
      </c>
    </row>
    <row r="15" spans="1:17">
      <c r="A15" s="18" t="s">
        <v>99</v>
      </c>
      <c r="B15" s="12">
        <f>B21</f>
        <v>17</v>
      </c>
      <c r="C15" s="4">
        <f>IF(B$13=0,0,B15/B$13)</f>
        <v>0.62962962962962965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K15" s="5">
        <v>13</v>
      </c>
      <c r="L15" s="61">
        <v>-227.09999999999997</v>
      </c>
      <c r="N15" s="77" t="s">
        <v>159</v>
      </c>
      <c r="O15" s="87">
        <f>IF(P15=0,0,Q15/P15)</f>
        <v>-6.9999999999999991</v>
      </c>
      <c r="P15" s="81">
        <v>7</v>
      </c>
      <c r="Q15" s="69">
        <v>-48.999999999999993</v>
      </c>
    </row>
    <row r="16" spans="1:17">
      <c r="A16" s="18" t="s">
        <v>100</v>
      </c>
      <c r="B16" s="12">
        <f>B22</f>
        <v>10</v>
      </c>
      <c r="C16" s="4">
        <f>IF(B$14=0,0,B16/B$14)</f>
        <v>0.30303030303030304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K16" s="5">
        <v>14</v>
      </c>
      <c r="L16" s="61">
        <v>-211.29999999999995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30</v>
      </c>
      <c r="C17" s="4">
        <f>IF(B$3=0,0,B17/B$3)</f>
        <v>0.18292682926829268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K17" s="5">
        <v>15</v>
      </c>
      <c r="L17" s="61">
        <v>-203.49999999999994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21</v>
      </c>
      <c r="C18" s="6">
        <f>IF(B$3=0,0,B18/B$3)</f>
        <v>0.12804878048780488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K18" s="5">
        <v>16</v>
      </c>
      <c r="L18" s="61">
        <v>-221.39999999999995</v>
      </c>
      <c r="N18" s="75" t="s">
        <v>265</v>
      </c>
      <c r="O18" s="85">
        <f t="shared" ref="O18:O34" si="3">IF(P18=0,0,Q18/P18)</f>
        <v>68.8</v>
      </c>
      <c r="P18" s="79">
        <v>1</v>
      </c>
      <c r="Q18" s="67">
        <v>68.8</v>
      </c>
    </row>
    <row r="19" spans="1:17">
      <c r="A19" s="19" t="s">
        <v>12</v>
      </c>
      <c r="B19" s="13">
        <v>12</v>
      </c>
      <c r="C19" s="6">
        <f>IF(B$17=0,0,B19/B$17)</f>
        <v>0.4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-210.49999999999994</v>
      </c>
      <c r="N19" s="76" t="s">
        <v>304</v>
      </c>
      <c r="O19" s="86">
        <f t="shared" si="3"/>
        <v>47.1</v>
      </c>
      <c r="P19" s="80">
        <v>1</v>
      </c>
      <c r="Q19" s="68">
        <v>47.1</v>
      </c>
    </row>
    <row r="20" spans="1:17">
      <c r="A20" s="19" t="s">
        <v>11</v>
      </c>
      <c r="B20" s="13">
        <v>18</v>
      </c>
      <c r="C20" s="6">
        <f>IF(B$17=0,0,B20/B$17)</f>
        <v>0.6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K20" s="5">
        <v>18</v>
      </c>
      <c r="L20" s="61">
        <v>-256.29999999999995</v>
      </c>
      <c r="N20" s="76" t="s">
        <v>276</v>
      </c>
      <c r="O20" s="86">
        <f t="shared" si="3"/>
        <v>46.550000000000004</v>
      </c>
      <c r="P20" s="80">
        <v>2</v>
      </c>
      <c r="Q20" s="68">
        <v>93.100000000000009</v>
      </c>
    </row>
    <row r="21" spans="1:17">
      <c r="A21" s="19" t="s">
        <v>151</v>
      </c>
      <c r="B21" s="13">
        <v>17</v>
      </c>
      <c r="C21" s="6">
        <f>IF(B$17=0,0,B21/B$17)</f>
        <v>0.56666666666666665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-305.79999999999995</v>
      </c>
      <c r="N21" s="76" t="s">
        <v>277</v>
      </c>
      <c r="O21" s="86">
        <f t="shared" si="3"/>
        <v>39.024999999999991</v>
      </c>
      <c r="P21" s="80">
        <v>4</v>
      </c>
      <c r="Q21" s="68">
        <v>156.09999999999997</v>
      </c>
    </row>
    <row r="22" spans="1:17">
      <c r="A22" s="19" t="s">
        <v>149</v>
      </c>
      <c r="B22" s="13">
        <v>10</v>
      </c>
      <c r="C22" s="6">
        <f>IF(B$17=0,0,B22/B$17)</f>
        <v>0.33333333333333331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K22" s="5">
        <v>20</v>
      </c>
      <c r="L22" s="61">
        <v>-320.09999999999997</v>
      </c>
      <c r="N22" s="76" t="s">
        <v>297</v>
      </c>
      <c r="O22" s="86">
        <f t="shared" si="3"/>
        <v>24</v>
      </c>
      <c r="P22" s="80">
        <v>1</v>
      </c>
      <c r="Q22" s="68">
        <v>24</v>
      </c>
    </row>
    <row r="23" spans="1:17">
      <c r="A23" s="19" t="s">
        <v>150</v>
      </c>
      <c r="B23" s="13">
        <v>3</v>
      </c>
      <c r="C23" s="6">
        <f>IF(B$17=0,0,B23/B$17)</f>
        <v>0.1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-329.49999999999994</v>
      </c>
      <c r="N23" s="76" t="s">
        <v>241</v>
      </c>
      <c r="O23" s="86">
        <f t="shared" si="3"/>
        <v>20.766666666666669</v>
      </c>
      <c r="P23" s="80">
        <v>3</v>
      </c>
      <c r="Q23" s="68">
        <v>62.300000000000004</v>
      </c>
    </row>
    <row r="24" spans="1:17">
      <c r="A24" s="19" t="s">
        <v>5</v>
      </c>
      <c r="B24" s="16">
        <f>IF(B$17=0,0,C24/B$17)</f>
        <v>6446.666666666667</v>
      </c>
      <c r="C24" s="8">
        <v>193400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-269.49999999999994</v>
      </c>
      <c r="N24" s="76" t="s">
        <v>228</v>
      </c>
      <c r="O24" s="86">
        <f t="shared" si="3"/>
        <v>13.174999999999999</v>
      </c>
      <c r="P24" s="80">
        <v>4</v>
      </c>
      <c r="Q24" s="68">
        <v>52.699999999999996</v>
      </c>
    </row>
    <row r="25" spans="1:17">
      <c r="A25" s="20" t="s">
        <v>133</v>
      </c>
      <c r="B25" s="97">
        <f>IF($B$17-B$16=0,0,C25/($B$17-B$16))</f>
        <v>8510</v>
      </c>
      <c r="C25" s="98">
        <v>170200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N25" s="76" t="s">
        <v>235</v>
      </c>
      <c r="O25" s="86">
        <f t="shared" si="3"/>
        <v>4.6000000000000014</v>
      </c>
      <c r="P25" s="80">
        <v>4</v>
      </c>
      <c r="Q25" s="68">
        <v>18.400000000000006</v>
      </c>
    </row>
    <row r="26" spans="1:17">
      <c r="A26" s="20" t="s">
        <v>134</v>
      </c>
      <c r="B26" s="97">
        <f>IF(B$16=0,0,C26/B$16)</f>
        <v>2320</v>
      </c>
      <c r="C26" s="98">
        <v>23200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169</v>
      </c>
      <c r="O26" s="86">
        <f t="shared" si="3"/>
        <v>-5.3166666666666655</v>
      </c>
      <c r="P26" s="80">
        <v>6</v>
      </c>
      <c r="Q26" s="68">
        <v>-31.899999999999991</v>
      </c>
    </row>
    <row r="27" spans="1:17">
      <c r="A27" s="20" t="s">
        <v>132</v>
      </c>
      <c r="B27" s="97">
        <f>IF(B$18=0,0,C27/B$18)</f>
        <v>-7404.7619047619046</v>
      </c>
      <c r="C27" s="98">
        <v>-155500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-16.433333333333334</v>
      </c>
      <c r="P27" s="80">
        <v>3</v>
      </c>
      <c r="Q27" s="68">
        <v>-49.300000000000004</v>
      </c>
    </row>
    <row r="28" spans="1:17">
      <c r="A28" s="19" t="s">
        <v>130</v>
      </c>
      <c r="B28" s="13">
        <v>4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-17.225000000000001</v>
      </c>
      <c r="P28" s="80">
        <v>8</v>
      </c>
      <c r="Q28" s="68">
        <v>-137.80000000000001</v>
      </c>
    </row>
    <row r="29" spans="1:17">
      <c r="A29" s="19" t="s">
        <v>131</v>
      </c>
      <c r="B29" s="13">
        <v>23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244</v>
      </c>
      <c r="O29" s="86">
        <f t="shared" si="3"/>
        <v>-27.76</v>
      </c>
      <c r="P29" s="80">
        <v>5</v>
      </c>
      <c r="Q29" s="68">
        <v>-138.80000000000001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269</v>
      </c>
      <c r="O30" s="86">
        <f t="shared" si="3"/>
        <v>-30.249999999999993</v>
      </c>
      <c r="P30" s="80">
        <v>2</v>
      </c>
      <c r="Q30" s="68">
        <v>-60.499999999999986</v>
      </c>
    </row>
    <row r="31" spans="1:17">
      <c r="A31" s="22" t="s">
        <v>148</v>
      </c>
      <c r="B31" s="116">
        <v>40000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216</v>
      </c>
      <c r="O31" s="86">
        <f t="shared" si="3"/>
        <v>-39.633333333333333</v>
      </c>
      <c r="P31" s="80">
        <v>6</v>
      </c>
      <c r="Q31" s="68">
        <v>-237.8</v>
      </c>
    </row>
    <row r="32" spans="1:17">
      <c r="A32" s="21" t="s">
        <v>112</v>
      </c>
      <c r="B32" s="26">
        <v>1</v>
      </c>
      <c r="C32" s="9">
        <f>IF(B$3=0,0,B32/B$3)</f>
        <v>6.0975609756097563E-3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255</v>
      </c>
      <c r="O32" s="86">
        <f t="shared" si="3"/>
        <v>-53.32500000000001</v>
      </c>
      <c r="P32" s="80">
        <v>4</v>
      </c>
      <c r="Q32" s="68">
        <v>-213.30000000000004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272</v>
      </c>
      <c r="O33" s="86">
        <f t="shared" si="3"/>
        <v>-54.116666666666674</v>
      </c>
      <c r="P33" s="80">
        <v>6</v>
      </c>
      <c r="Q33" s="68">
        <v>-324.70000000000005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195</v>
      </c>
      <c r="O34" s="86">
        <f t="shared" si="3"/>
        <v>-66.066666666666649</v>
      </c>
      <c r="P34" s="80">
        <v>6</v>
      </c>
      <c r="Q34" s="68">
        <v>-396.39999999999992</v>
      </c>
    </row>
    <row r="35" spans="1:17">
      <c r="A35" s="52" t="s">
        <v>139</v>
      </c>
      <c r="B35" s="99">
        <v>6</v>
      </c>
      <c r="C35" s="102">
        <f t="shared" ref="C35:C47" si="4">IF(B$17=0,0,B35/B$17)</f>
        <v>0.2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6</v>
      </c>
      <c r="C36" s="6">
        <f t="shared" si="4"/>
        <v>0.2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5</v>
      </c>
      <c r="C37" s="6">
        <f t="shared" si="4"/>
        <v>0.16666666666666666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3</v>
      </c>
      <c r="C41" s="6">
        <f t="shared" si="4"/>
        <v>0.1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1</v>
      </c>
      <c r="C44" s="6">
        <f t="shared" si="4"/>
        <v>3.3333333333333333E-2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91E1F6B-75AC-41A5-85B6-1B705E43EBD3}">
  <sheetPr codeName="Sheet3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241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60</v>
      </c>
      <c r="F2" s="29" t="s">
        <v>24</v>
      </c>
      <c r="G2" s="12">
        <v>14</v>
      </c>
      <c r="H2" s="93">
        <f>IF(B$17=0,0,G2/B$17)</f>
        <v>0.93333333333333335</v>
      </c>
      <c r="I2" s="55">
        <v>5</v>
      </c>
      <c r="K2" s="3">
        <v>0</v>
      </c>
      <c r="L2" s="60">
        <v>0</v>
      </c>
      <c r="N2" s="75" t="s">
        <v>103</v>
      </c>
      <c r="O2" s="82">
        <f t="shared" ref="O2:O9" si="0">IF(P2=0,0,Q2/P2)</f>
        <v>-344.44444444444446</v>
      </c>
      <c r="P2" s="79">
        <v>9</v>
      </c>
      <c r="Q2" s="63">
        <v>-3100</v>
      </c>
    </row>
    <row r="3" spans="1:17">
      <c r="A3" s="19" t="s">
        <v>8</v>
      </c>
      <c r="B3" s="122">
        <v>66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0.6</v>
      </c>
      <c r="I3" s="56">
        <v>10</v>
      </c>
      <c r="K3" s="5">
        <v>1</v>
      </c>
      <c r="L3" s="61">
        <v>-45.7</v>
      </c>
      <c r="N3" s="76" t="s">
        <v>104</v>
      </c>
      <c r="O3" s="83">
        <f t="shared" si="0"/>
        <v>-511.11111111111109</v>
      </c>
      <c r="P3" s="80">
        <v>9</v>
      </c>
      <c r="Q3" s="64">
        <v>-4600</v>
      </c>
    </row>
    <row r="4" spans="1:17">
      <c r="A4" s="19" t="s">
        <v>6</v>
      </c>
      <c r="B4" s="124">
        <v>-97.9</v>
      </c>
      <c r="C4" s="125"/>
      <c r="E4" s="33" t="s">
        <v>184</v>
      </c>
      <c r="F4" s="30" t="s">
        <v>187</v>
      </c>
      <c r="G4" s="13">
        <v>6</v>
      </c>
      <c r="H4" s="94">
        <f>IF(B$17=0,0,G4/B$17)</f>
        <v>0.4</v>
      </c>
      <c r="I4" s="56">
        <v>25</v>
      </c>
      <c r="K4" s="5">
        <v>2</v>
      </c>
      <c r="L4" s="61">
        <v>-32.700000000000003</v>
      </c>
      <c r="N4" s="76" t="s">
        <v>105</v>
      </c>
      <c r="O4" s="83">
        <f t="shared" si="0"/>
        <v>2955.5555555555557</v>
      </c>
      <c r="P4" s="80">
        <v>9</v>
      </c>
      <c r="Q4" s="64">
        <v>26600</v>
      </c>
    </row>
    <row r="5" spans="1:17">
      <c r="A5" s="19" t="s">
        <v>7</v>
      </c>
      <c r="B5" s="126">
        <f>IF(B$2=0,0,B$4/B$2)</f>
        <v>-10.877777777777778</v>
      </c>
      <c r="C5" s="127"/>
      <c r="E5" s="33" t="s">
        <v>181</v>
      </c>
      <c r="F5" s="30" t="s">
        <v>156</v>
      </c>
      <c r="G5" s="13">
        <v>5</v>
      </c>
      <c r="H5" s="94">
        <f>IF(B$17=0,0,G5/B$17)</f>
        <v>0.33333333333333331</v>
      </c>
      <c r="I5" s="56">
        <v>36</v>
      </c>
      <c r="K5" s="5">
        <v>3</v>
      </c>
      <c r="L5" s="61">
        <v>-18.700000000000003</v>
      </c>
      <c r="N5" s="76" t="s">
        <v>157</v>
      </c>
      <c r="O5" s="83">
        <f>IF(P5=0,0,Q5/P5)</f>
        <v>-2788.8888888888887</v>
      </c>
      <c r="P5" s="80">
        <v>9</v>
      </c>
      <c r="Q5" s="64">
        <v>-25100</v>
      </c>
    </row>
    <row r="6" spans="1:17">
      <c r="A6" s="19" t="s">
        <v>1</v>
      </c>
      <c r="B6" s="128">
        <f>IF(B$2=0,0,(B$7*1+B$8*2+B$9*3+B$10*4)/B$2)</f>
        <v>2.6666666666666665</v>
      </c>
      <c r="C6" s="129"/>
      <c r="E6" s="33" t="s">
        <v>57</v>
      </c>
      <c r="F6" s="30" t="s">
        <v>21</v>
      </c>
      <c r="G6" s="13">
        <v>3</v>
      </c>
      <c r="H6" s="94">
        <f>IF(B$17=0,0,G6/B$17)</f>
        <v>0.2</v>
      </c>
      <c r="I6" s="56">
        <v>22</v>
      </c>
      <c r="K6" s="5">
        <v>4</v>
      </c>
      <c r="L6" s="61">
        <v>-9.3000000000000025</v>
      </c>
      <c r="N6" s="76" t="s">
        <v>106</v>
      </c>
      <c r="O6" s="83">
        <f t="shared" ref="O6" si="1">IF(P6=0,0,Q6/P6)</f>
        <v>-1475</v>
      </c>
      <c r="P6" s="80">
        <v>4</v>
      </c>
      <c r="Q6" s="64">
        <v>-5900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55</v>
      </c>
      <c r="F7" s="30" t="s">
        <v>155</v>
      </c>
      <c r="G7" s="13">
        <v>2</v>
      </c>
      <c r="H7" s="94">
        <f>IF(B$17=0,0,G7/B$17)</f>
        <v>0.13333333333333333</v>
      </c>
      <c r="I7" s="56">
        <v>34</v>
      </c>
      <c r="K7" s="5">
        <v>5</v>
      </c>
      <c r="L7" s="61">
        <v>-0.70000000000000284</v>
      </c>
      <c r="N7" s="76" t="s">
        <v>107</v>
      </c>
      <c r="O7" s="83">
        <f t="shared" si="0"/>
        <v>-3200</v>
      </c>
      <c r="P7" s="80">
        <v>2</v>
      </c>
      <c r="Q7" s="64">
        <v>-6400</v>
      </c>
    </row>
    <row r="8" spans="1:17">
      <c r="A8" s="19" t="s">
        <v>3</v>
      </c>
      <c r="B8" s="13">
        <v>5</v>
      </c>
      <c r="C8" s="6">
        <f>IF(B$2=0,0,B8/B$2)</f>
        <v>0.55555555555555558</v>
      </c>
      <c r="E8" s="33" t="s">
        <v>182</v>
      </c>
      <c r="F8" s="30" t="s">
        <v>19</v>
      </c>
      <c r="G8" s="13">
        <v>1</v>
      </c>
      <c r="H8" s="94">
        <f>IF(B$17=0,0,G8/B$17)</f>
        <v>6.6666666666666666E-2</v>
      </c>
      <c r="I8" s="56">
        <v>21</v>
      </c>
      <c r="K8" s="5">
        <v>6</v>
      </c>
      <c r="L8" s="61">
        <v>-35.700000000000003</v>
      </c>
      <c r="N8" s="76" t="s">
        <v>108</v>
      </c>
      <c r="O8" s="83">
        <f t="shared" si="0"/>
        <v>-1500</v>
      </c>
      <c r="P8" s="80">
        <v>1</v>
      </c>
      <c r="Q8" s="64">
        <v>-1500</v>
      </c>
    </row>
    <row r="9" spans="1:17">
      <c r="A9" s="20" t="s">
        <v>4</v>
      </c>
      <c r="B9" s="14">
        <v>2</v>
      </c>
      <c r="C9" s="7">
        <f>IF(B$2=0,0,B9/B$2)</f>
        <v>0.22222222222222221</v>
      </c>
      <c r="E9" s="33" t="s">
        <v>56</v>
      </c>
      <c r="F9" s="30" t="s">
        <v>185</v>
      </c>
      <c r="G9" s="13">
        <v>1</v>
      </c>
      <c r="H9" s="94">
        <f>IF(B$17=0,0,G9/B$17)</f>
        <v>6.6666666666666666E-2</v>
      </c>
      <c r="I9" s="56">
        <v>38</v>
      </c>
      <c r="K9" s="5">
        <v>7</v>
      </c>
      <c r="L9" s="61">
        <v>-79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71</v>
      </c>
      <c r="F10" s="30" t="s">
        <v>35</v>
      </c>
      <c r="G10" s="13">
        <v>1</v>
      </c>
      <c r="H10" s="94">
        <f>IF(B$17=0,0,G10/B$17)</f>
        <v>6.6666666666666666E-2</v>
      </c>
      <c r="I10" s="56">
        <v>7</v>
      </c>
      <c r="K10" s="5">
        <v>8</v>
      </c>
      <c r="L10" s="61">
        <v>-103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0.55555555555555558</v>
      </c>
      <c r="E11" s="33" t="s">
        <v>77</v>
      </c>
      <c r="F11" s="30" t="s">
        <v>41</v>
      </c>
      <c r="G11" s="13">
        <v>1</v>
      </c>
      <c r="H11" s="94">
        <f>IF(B$17=0,0,G11/B$17)</f>
        <v>6.6666666666666666E-2</v>
      </c>
      <c r="I11" s="56">
        <v>11</v>
      </c>
      <c r="K11" s="5">
        <v>9</v>
      </c>
      <c r="L11" s="61">
        <v>-97.9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58</v>
      </c>
      <c r="F12" s="30" t="s">
        <v>22</v>
      </c>
      <c r="G12" s="13">
        <v>0</v>
      </c>
      <c r="H12" s="94">
        <f>IF(B$17=0,0,G12/B$17)</f>
        <v>0</v>
      </c>
      <c r="I12" s="56">
        <v>27</v>
      </c>
      <c r="N12" s="75" t="s">
        <v>126</v>
      </c>
      <c r="O12" s="85">
        <f>IF(P12=0,0,Q12/P12)</f>
        <v>8.6</v>
      </c>
      <c r="P12" s="79">
        <v>1</v>
      </c>
      <c r="Q12" s="67">
        <v>8.6</v>
      </c>
    </row>
    <row r="13" spans="1:17">
      <c r="A13" s="22" t="s">
        <v>97</v>
      </c>
      <c r="B13" s="15">
        <v>10</v>
      </c>
      <c r="C13" s="11">
        <f>IF(B$3=0,0,B13/B$3)</f>
        <v>0.15151515151515152</v>
      </c>
      <c r="E13" s="33" t="s">
        <v>59</v>
      </c>
      <c r="F13" s="30" t="s">
        <v>23</v>
      </c>
      <c r="G13" s="13">
        <v>0</v>
      </c>
      <c r="H13" s="94">
        <f>IF(B$17=0,0,G13/B$17)</f>
        <v>0</v>
      </c>
      <c r="I13" s="56">
        <v>31</v>
      </c>
      <c r="N13" s="76" t="s">
        <v>127</v>
      </c>
      <c r="O13" s="86">
        <f>IF(P13=0,0,Q13/P13)</f>
        <v>-10.52</v>
      </c>
      <c r="P13" s="80">
        <v>5</v>
      </c>
      <c r="Q13" s="68">
        <v>-52.6</v>
      </c>
    </row>
    <row r="14" spans="1:17">
      <c r="A14" s="19" t="s">
        <v>94</v>
      </c>
      <c r="B14" s="13">
        <v>18</v>
      </c>
      <c r="C14" s="6">
        <f>IF(B$3=0,0,B14/B$3)</f>
        <v>0.27272727272727271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-14.95</v>
      </c>
      <c r="P14" s="80">
        <v>2</v>
      </c>
      <c r="Q14" s="68">
        <v>-29.9</v>
      </c>
    </row>
    <row r="15" spans="1:17">
      <c r="A15" s="18" t="s">
        <v>99</v>
      </c>
      <c r="B15" s="12">
        <f>B21</f>
        <v>5</v>
      </c>
      <c r="C15" s="4">
        <f>IF(B$13=0,0,B15/B$13)</f>
        <v>0.5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-24</v>
      </c>
      <c r="P15" s="81">
        <v>1</v>
      </c>
      <c r="Q15" s="69">
        <v>-24</v>
      </c>
    </row>
    <row r="16" spans="1:17">
      <c r="A16" s="18" t="s">
        <v>100</v>
      </c>
      <c r="B16" s="12">
        <f>B22</f>
        <v>9</v>
      </c>
      <c r="C16" s="4">
        <f>IF(B$14=0,0,B16/B$14)</f>
        <v>0.5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15</v>
      </c>
      <c r="C17" s="4">
        <f>IF(B$3=0,0,B17/B$3)</f>
        <v>0.22727272727272727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0.15151515151515152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244</v>
      </c>
      <c r="O18" s="85">
        <f t="shared" ref="O18:O30" si="3">IF(P18=0,0,Q18/P18)</f>
        <v>57.95</v>
      </c>
      <c r="P18" s="79">
        <v>2</v>
      </c>
      <c r="Q18" s="67">
        <v>115.9</v>
      </c>
    </row>
    <row r="19" spans="1:17">
      <c r="A19" s="19" t="s">
        <v>12</v>
      </c>
      <c r="B19" s="13">
        <v>4</v>
      </c>
      <c r="C19" s="6">
        <f>IF(B$17=0,0,B19/B$17)</f>
        <v>0.26666666666666666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235</v>
      </c>
      <c r="O19" s="86">
        <f t="shared" si="3"/>
        <v>35.400000000000006</v>
      </c>
      <c r="P19" s="80">
        <v>2</v>
      </c>
      <c r="Q19" s="68">
        <v>70.800000000000011</v>
      </c>
    </row>
    <row r="20" spans="1:17">
      <c r="A20" s="19" t="s">
        <v>11</v>
      </c>
      <c r="B20" s="13">
        <v>11</v>
      </c>
      <c r="C20" s="6">
        <f>IF(B$17=0,0,B20/B$17)</f>
        <v>0.73333333333333328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169</v>
      </c>
      <c r="O20" s="86">
        <f t="shared" si="3"/>
        <v>23.799999999999997</v>
      </c>
      <c r="P20" s="80">
        <v>1</v>
      </c>
      <c r="Q20" s="68">
        <v>23.799999999999997</v>
      </c>
    </row>
    <row r="21" spans="1:17">
      <c r="A21" s="19" t="s">
        <v>151</v>
      </c>
      <c r="B21" s="13">
        <v>5</v>
      </c>
      <c r="C21" s="6">
        <f>IF(B$17=0,0,B21/B$17)</f>
        <v>0.33333333333333331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  <c r="N21" s="76" t="s">
        <v>195</v>
      </c>
      <c r="O21" s="86">
        <f t="shared" si="3"/>
        <v>-4.9750000000000014</v>
      </c>
      <c r="P21" s="80">
        <v>4</v>
      </c>
      <c r="Q21" s="68">
        <v>-19.900000000000006</v>
      </c>
    </row>
    <row r="22" spans="1:17">
      <c r="A22" s="19" t="s">
        <v>149</v>
      </c>
      <c r="B22" s="13">
        <v>9</v>
      </c>
      <c r="C22" s="6">
        <f>IF(B$17=0,0,B22/B$17)</f>
        <v>0.6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N22" s="76" t="s">
        <v>227</v>
      </c>
      <c r="O22" s="86">
        <f t="shared" si="3"/>
        <v>-7.25</v>
      </c>
      <c r="P22" s="80">
        <v>2</v>
      </c>
      <c r="Q22" s="68">
        <v>-14.5</v>
      </c>
    </row>
    <row r="23" spans="1:17">
      <c r="A23" s="19" t="s">
        <v>150</v>
      </c>
      <c r="B23" s="13">
        <v>1</v>
      </c>
      <c r="C23" s="6">
        <f>IF(B$17=0,0,B23/B$17)</f>
        <v>6.6666666666666666E-2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N23" s="76" t="s">
        <v>238</v>
      </c>
      <c r="O23" s="86">
        <f t="shared" si="3"/>
        <v>-20.766666666666669</v>
      </c>
      <c r="P23" s="80">
        <v>3</v>
      </c>
      <c r="Q23" s="68">
        <v>-62.300000000000004</v>
      </c>
    </row>
    <row r="24" spans="1:17">
      <c r="A24" s="19" t="s">
        <v>5</v>
      </c>
      <c r="B24" s="16">
        <f>IF(B$17=0,0,C24/B$17)</f>
        <v>4940</v>
      </c>
      <c r="C24" s="8">
        <v>74100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265</v>
      </c>
      <c r="O24" s="86">
        <f t="shared" si="3"/>
        <v>-22.7</v>
      </c>
      <c r="P24" s="80">
        <v>2</v>
      </c>
      <c r="Q24" s="68">
        <v>-45.4</v>
      </c>
    </row>
    <row r="25" spans="1:17">
      <c r="A25" s="20" t="s">
        <v>133</v>
      </c>
      <c r="B25" s="97">
        <f>IF($B$17-B$16=0,0,C25/($B$17-B$16))</f>
        <v>5933.333333333333</v>
      </c>
      <c r="C25" s="98">
        <v>35600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216</v>
      </c>
      <c r="O25" s="86">
        <f t="shared" si="3"/>
        <v>-26.440000000000005</v>
      </c>
      <c r="P25" s="80">
        <v>5</v>
      </c>
      <c r="Q25" s="68">
        <v>-132.20000000000002</v>
      </c>
    </row>
    <row r="26" spans="1:17">
      <c r="A26" s="20" t="s">
        <v>134</v>
      </c>
      <c r="B26" s="97">
        <f>IF(B$16=0,0,C26/B$16)</f>
        <v>4277.7777777777774</v>
      </c>
      <c r="C26" s="98">
        <v>38500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 t="shared" si="3"/>
        <v>-35.799999999999997</v>
      </c>
      <c r="P26" s="80">
        <v>1</v>
      </c>
      <c r="Q26" s="68">
        <v>-35.799999999999997</v>
      </c>
    </row>
    <row r="27" spans="1:17">
      <c r="A27" s="20" t="s">
        <v>132</v>
      </c>
      <c r="B27" s="97">
        <f>IF(B$18=0,0,C27/B$18)</f>
        <v>-7080</v>
      </c>
      <c r="C27" s="98">
        <v>-70800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272</v>
      </c>
      <c r="O27" s="86">
        <f t="shared" si="3"/>
        <v>-39.5</v>
      </c>
      <c r="P27" s="80">
        <v>2</v>
      </c>
      <c r="Q27" s="68">
        <v>-79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258</v>
      </c>
      <c r="O28" s="86">
        <f t="shared" si="3"/>
        <v>-39.5</v>
      </c>
      <c r="P28" s="80">
        <v>1</v>
      </c>
      <c r="Q28" s="68">
        <v>-39.5</v>
      </c>
    </row>
    <row r="29" spans="1:17">
      <c r="A29" s="19" t="s">
        <v>131</v>
      </c>
      <c r="B29" s="13">
        <v>22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264</v>
      </c>
      <c r="O29" s="86">
        <f t="shared" si="3"/>
        <v>-51</v>
      </c>
      <c r="P29" s="80">
        <v>1</v>
      </c>
      <c r="Q29" s="68">
        <v>-51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228</v>
      </c>
      <c r="O30" s="86">
        <f t="shared" si="3"/>
        <v>-122.5</v>
      </c>
      <c r="P30" s="80">
        <v>1</v>
      </c>
      <c r="Q30" s="68">
        <v>-122.5</v>
      </c>
    </row>
    <row r="31" spans="1:17">
      <c r="A31" s="22" t="s">
        <v>148</v>
      </c>
      <c r="B31" s="116">
        <v>34000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2</v>
      </c>
      <c r="C35" s="102">
        <f t="shared" ref="C35:C47" si="4">IF(B$17=0,0,B35/B$17)</f>
        <v>0.13333333333333333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5</v>
      </c>
      <c r="C36" s="6">
        <f t="shared" si="4"/>
        <v>0.33333333333333331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3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2</v>
      </c>
      <c r="C38" s="6">
        <f t="shared" si="4"/>
        <v>0.13333333333333333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0.13333333333333333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1</v>
      </c>
      <c r="C40" s="6">
        <f t="shared" si="4"/>
        <v>6.6666666666666666E-2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600D1-01B2-4C33-851F-5ADA82DCD2F7}">
  <sheetPr codeName="Sheet3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244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14</v>
      </c>
      <c r="C2" s="121"/>
      <c r="E2" s="32" t="s">
        <v>181</v>
      </c>
      <c r="F2" s="29" t="s">
        <v>156</v>
      </c>
      <c r="G2" s="12">
        <v>14</v>
      </c>
      <c r="H2" s="93">
        <f>IF(B$17=0,0,G2/B$17)</f>
        <v>0.60869565217391308</v>
      </c>
      <c r="I2" s="55">
        <v>14</v>
      </c>
      <c r="K2" s="3">
        <v>0</v>
      </c>
      <c r="L2" s="60">
        <v>0</v>
      </c>
      <c r="N2" s="75" t="s">
        <v>103</v>
      </c>
      <c r="O2" s="82">
        <f t="shared" ref="O2:O9" si="0">IF(P2=0,0,Q2/P2)</f>
        <v>-2871.4285714285716</v>
      </c>
      <c r="P2" s="79">
        <v>14</v>
      </c>
      <c r="Q2" s="63">
        <v>-40200</v>
      </c>
    </row>
    <row r="3" spans="1:17">
      <c r="A3" s="19" t="s">
        <v>8</v>
      </c>
      <c r="B3" s="122">
        <v>99</v>
      </c>
      <c r="C3" s="123"/>
      <c r="E3" s="33" t="s">
        <v>54</v>
      </c>
      <c r="F3" s="30" t="s">
        <v>20</v>
      </c>
      <c r="G3" s="13">
        <v>14</v>
      </c>
      <c r="H3" s="94">
        <f>IF(B$17=0,0,G3/B$17)</f>
        <v>0.60869565217391308</v>
      </c>
      <c r="I3" s="56">
        <v>9</v>
      </c>
      <c r="K3" s="5">
        <v>1</v>
      </c>
      <c r="L3" s="61">
        <v>-72.8</v>
      </c>
      <c r="N3" s="76" t="s">
        <v>104</v>
      </c>
      <c r="O3" s="83">
        <f t="shared" si="0"/>
        <v>-207.14285714285714</v>
      </c>
      <c r="P3" s="80">
        <v>14</v>
      </c>
      <c r="Q3" s="64">
        <v>-2900</v>
      </c>
    </row>
    <row r="4" spans="1:17">
      <c r="A4" s="19" t="s">
        <v>6</v>
      </c>
      <c r="B4" s="124">
        <v>121.29999999999998</v>
      </c>
      <c r="C4" s="125"/>
      <c r="E4" s="33" t="s">
        <v>184</v>
      </c>
      <c r="F4" s="30" t="s">
        <v>187</v>
      </c>
      <c r="G4" s="13">
        <v>9</v>
      </c>
      <c r="H4" s="94">
        <f>IF(B$17=0,0,G4/B$17)</f>
        <v>0.39130434782608697</v>
      </c>
      <c r="I4" s="56">
        <v>27</v>
      </c>
      <c r="K4" s="5">
        <v>2</v>
      </c>
      <c r="L4" s="61">
        <v>-92.5</v>
      </c>
      <c r="N4" s="76" t="s">
        <v>105</v>
      </c>
      <c r="O4" s="83">
        <f t="shared" si="0"/>
        <v>1238.4615384615386</v>
      </c>
      <c r="P4" s="80">
        <v>13</v>
      </c>
      <c r="Q4" s="64">
        <v>16100</v>
      </c>
    </row>
    <row r="5" spans="1:17">
      <c r="A5" s="19" t="s">
        <v>7</v>
      </c>
      <c r="B5" s="126">
        <f>IF(B$2=0,0,B$4/B$2)</f>
        <v>8.6642857142857128</v>
      </c>
      <c r="C5" s="127"/>
      <c r="E5" s="33" t="s">
        <v>56</v>
      </c>
      <c r="F5" s="30" t="s">
        <v>185</v>
      </c>
      <c r="G5" s="13">
        <v>8</v>
      </c>
      <c r="H5" s="94">
        <f>IF(B$17=0,0,G5/B$17)</f>
        <v>0.34782608695652173</v>
      </c>
      <c r="I5" s="56">
        <v>11</v>
      </c>
      <c r="K5" s="5">
        <v>3</v>
      </c>
      <c r="L5" s="61">
        <v>-11.400000000000006</v>
      </c>
      <c r="N5" s="76" t="s">
        <v>157</v>
      </c>
      <c r="O5" s="83">
        <f>IF(P5=0,0,Q5/P5)</f>
        <v>2860</v>
      </c>
      <c r="P5" s="80">
        <v>10</v>
      </c>
      <c r="Q5" s="64">
        <v>28600</v>
      </c>
    </row>
    <row r="6" spans="1:17">
      <c r="A6" s="19" t="s">
        <v>1</v>
      </c>
      <c r="B6" s="128">
        <f>IF(B$2=0,0,(B$7*1+B$8*2+B$9*3+B$10*4)/B$2)</f>
        <v>2.2857142857142856</v>
      </c>
      <c r="C6" s="129"/>
      <c r="E6" s="33" t="s">
        <v>55</v>
      </c>
      <c r="F6" s="30" t="s">
        <v>155</v>
      </c>
      <c r="G6" s="13">
        <v>6</v>
      </c>
      <c r="H6" s="94">
        <f>IF(B$17=0,0,G6/B$17)</f>
        <v>0.2608695652173913</v>
      </c>
      <c r="I6" s="56">
        <v>11</v>
      </c>
      <c r="K6" s="5">
        <v>4</v>
      </c>
      <c r="L6" s="61">
        <v>45.999999999999993</v>
      </c>
      <c r="N6" s="76" t="s">
        <v>106</v>
      </c>
      <c r="O6" s="83">
        <f t="shared" ref="O6" si="1">IF(P6=0,0,Q6/P6)</f>
        <v>-250</v>
      </c>
      <c r="P6" s="80">
        <v>6</v>
      </c>
      <c r="Q6" s="64">
        <v>-1500</v>
      </c>
    </row>
    <row r="7" spans="1:17">
      <c r="A7" s="19" t="s">
        <v>2</v>
      </c>
      <c r="B7" s="13">
        <v>6</v>
      </c>
      <c r="C7" s="6">
        <f t="shared" ref="C7:C12" si="2">IF(B$2=0,0,B7/B$2)</f>
        <v>0.42857142857142855</v>
      </c>
      <c r="E7" s="33" t="s">
        <v>59</v>
      </c>
      <c r="F7" s="30" t="s">
        <v>23</v>
      </c>
      <c r="G7" s="13">
        <v>6</v>
      </c>
      <c r="H7" s="94">
        <f>IF(B$17=0,0,G7/B$17)</f>
        <v>0.2608695652173913</v>
      </c>
      <c r="I7" s="56">
        <v>4</v>
      </c>
      <c r="K7" s="5">
        <v>5</v>
      </c>
      <c r="L7" s="61">
        <v>20.899999999999991</v>
      </c>
      <c r="N7" s="76" t="s">
        <v>107</v>
      </c>
      <c r="O7" s="83">
        <f t="shared" si="0"/>
        <v>1225</v>
      </c>
      <c r="P7" s="80">
        <v>4</v>
      </c>
      <c r="Q7" s="64">
        <v>4900</v>
      </c>
    </row>
    <row r="8" spans="1:17">
      <c r="A8" s="19" t="s">
        <v>3</v>
      </c>
      <c r="B8" s="13">
        <v>1</v>
      </c>
      <c r="C8" s="6">
        <f>IF(B$2=0,0,B8/B$2)</f>
        <v>7.1428571428571425E-2</v>
      </c>
      <c r="E8" s="33" t="s">
        <v>60</v>
      </c>
      <c r="F8" s="30" t="s">
        <v>24</v>
      </c>
      <c r="G8" s="13">
        <v>6</v>
      </c>
      <c r="H8" s="94">
        <f>IF(B$17=0,0,G8/B$17)</f>
        <v>0.2608695652173913</v>
      </c>
      <c r="I8" s="56">
        <v>32</v>
      </c>
      <c r="K8" s="5">
        <v>6</v>
      </c>
      <c r="L8" s="61">
        <v>81.5</v>
      </c>
      <c r="N8" s="76" t="s">
        <v>108</v>
      </c>
      <c r="O8" s="83">
        <f t="shared" si="0"/>
        <v>5450</v>
      </c>
      <c r="P8" s="80">
        <v>2</v>
      </c>
      <c r="Q8" s="64">
        <v>10900</v>
      </c>
    </row>
    <row r="9" spans="1:17">
      <c r="A9" s="20" t="s">
        <v>4</v>
      </c>
      <c r="B9" s="14">
        <v>4</v>
      </c>
      <c r="C9" s="7">
        <f>IF(B$2=0,0,B9/B$2)</f>
        <v>0.2857142857142857</v>
      </c>
      <c r="E9" s="33" t="s">
        <v>57</v>
      </c>
      <c r="F9" s="30" t="s">
        <v>21</v>
      </c>
      <c r="G9" s="13">
        <v>5</v>
      </c>
      <c r="H9" s="94">
        <f>IF(B$17=0,0,G9/B$17)</f>
        <v>0.21739130434782608</v>
      </c>
      <c r="I9" s="56">
        <v>20</v>
      </c>
      <c r="K9" s="5">
        <v>7</v>
      </c>
      <c r="L9" s="61">
        <v>33.700000000000003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3</v>
      </c>
      <c r="C10" s="7">
        <f>IF(B$2=0,0,B10/B$2)</f>
        <v>0.21428571428571427</v>
      </c>
      <c r="E10" s="33" t="s">
        <v>183</v>
      </c>
      <c r="F10" s="30" t="s">
        <v>186</v>
      </c>
      <c r="G10" s="13">
        <v>3</v>
      </c>
      <c r="H10" s="94">
        <f>IF(B$17=0,0,G10/B$17)</f>
        <v>0.13043478260869565</v>
      </c>
      <c r="I10" s="56">
        <v>1</v>
      </c>
      <c r="K10" s="5">
        <v>8</v>
      </c>
      <c r="L10" s="61">
        <v>10.600000000000001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7</v>
      </c>
      <c r="C11" s="7">
        <f>IF(B$2=0,0,B11/B$2)</f>
        <v>0.5</v>
      </c>
      <c r="E11" s="33" t="s">
        <v>182</v>
      </c>
      <c r="F11" s="30" t="s">
        <v>19</v>
      </c>
      <c r="G11" s="13">
        <v>2</v>
      </c>
      <c r="H11" s="94">
        <f>IF(B$17=0,0,G11/B$17)</f>
        <v>8.6956521739130432E-2</v>
      </c>
      <c r="I11" s="56">
        <v>18</v>
      </c>
      <c r="K11" s="5">
        <v>9</v>
      </c>
      <c r="L11" s="61">
        <v>-69.400000000000006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2</v>
      </c>
      <c r="C12" s="9">
        <f t="shared" si="2"/>
        <v>0.14285714285714285</v>
      </c>
      <c r="E12" s="33" t="s">
        <v>58</v>
      </c>
      <c r="F12" s="30" t="s">
        <v>22</v>
      </c>
      <c r="G12" s="13">
        <v>2</v>
      </c>
      <c r="H12" s="94">
        <f>IF(B$17=0,0,G12/B$17)</f>
        <v>8.6956521739130432E-2</v>
      </c>
      <c r="I12" s="56">
        <v>13</v>
      </c>
      <c r="K12" s="5">
        <v>10</v>
      </c>
      <c r="L12" s="61">
        <v>-94.100000000000009</v>
      </c>
      <c r="N12" s="75" t="s">
        <v>126</v>
      </c>
      <c r="O12" s="85">
        <f>IF(P12=0,0,Q12/P12)</f>
        <v>4.1499999999999986</v>
      </c>
      <c r="P12" s="79">
        <v>2</v>
      </c>
      <c r="Q12" s="67">
        <v>8.2999999999999972</v>
      </c>
    </row>
    <row r="13" spans="1:17">
      <c r="A13" s="22" t="s">
        <v>97</v>
      </c>
      <c r="B13" s="15">
        <v>22</v>
      </c>
      <c r="C13" s="11">
        <f>IF(B$3=0,0,B13/B$3)</f>
        <v>0.22222222222222221</v>
      </c>
      <c r="E13" s="33" t="s">
        <v>71</v>
      </c>
      <c r="F13" s="30" t="s">
        <v>35</v>
      </c>
      <c r="G13" s="13">
        <v>2</v>
      </c>
      <c r="H13" s="94">
        <f>IF(B$17=0,0,G13/B$17)</f>
        <v>8.6956521739130432E-2</v>
      </c>
      <c r="I13" s="56">
        <v>6</v>
      </c>
      <c r="K13" s="5">
        <v>11</v>
      </c>
      <c r="L13" s="61">
        <v>-2.3000000000000114</v>
      </c>
      <c r="N13" s="76" t="s">
        <v>127</v>
      </c>
      <c r="O13" s="86">
        <f>IF(P13=0,0,Q13/P13)</f>
        <v>17.16</v>
      </c>
      <c r="P13" s="80">
        <v>5</v>
      </c>
      <c r="Q13" s="68">
        <v>85.8</v>
      </c>
    </row>
    <row r="14" spans="1:17">
      <c r="A14" s="19" t="s">
        <v>94</v>
      </c>
      <c r="B14" s="13">
        <v>20</v>
      </c>
      <c r="C14" s="6">
        <f>IF(B$3=0,0,B14/B$3)</f>
        <v>0.20202020202020202</v>
      </c>
      <c r="E14" s="33" t="s">
        <v>66</v>
      </c>
      <c r="F14" s="30" t="s">
        <v>30</v>
      </c>
      <c r="G14" s="13">
        <v>1</v>
      </c>
      <c r="H14" s="94">
        <f>IF(B$17=0,0,G14/B$17)</f>
        <v>4.3478260869565216E-2</v>
      </c>
      <c r="I14" s="56">
        <v>5</v>
      </c>
      <c r="K14" s="5">
        <v>12</v>
      </c>
      <c r="L14" s="61">
        <v>62.199999999999989</v>
      </c>
      <c r="N14" s="76" t="s">
        <v>128</v>
      </c>
      <c r="O14" s="86">
        <f>IF(P14=0,0,Q14/P14)</f>
        <v>3.1499999999999986</v>
      </c>
      <c r="P14" s="80">
        <v>4</v>
      </c>
      <c r="Q14" s="68">
        <v>12.599999999999994</v>
      </c>
    </row>
    <row r="15" spans="1:17">
      <c r="A15" s="18" t="s">
        <v>99</v>
      </c>
      <c r="B15" s="12">
        <f>B21</f>
        <v>14</v>
      </c>
      <c r="C15" s="4">
        <f>IF(B$13=0,0,B15/B$13)</f>
        <v>0.63636363636363635</v>
      </c>
      <c r="E15" s="33" t="s">
        <v>67</v>
      </c>
      <c r="F15" s="30" t="s">
        <v>31</v>
      </c>
      <c r="G15" s="13">
        <v>1</v>
      </c>
      <c r="H15" s="94">
        <f>IF(B$17=0,0,G15/B$17)</f>
        <v>4.3478260869565216E-2</v>
      </c>
      <c r="I15" s="56">
        <v>6</v>
      </c>
      <c r="K15" s="5">
        <v>13</v>
      </c>
      <c r="L15" s="61">
        <v>68.499999999999986</v>
      </c>
      <c r="N15" s="77" t="s">
        <v>159</v>
      </c>
      <c r="O15" s="87">
        <f>IF(P15=0,0,Q15/P15)</f>
        <v>4.8666666666666671</v>
      </c>
      <c r="P15" s="81">
        <v>3</v>
      </c>
      <c r="Q15" s="69">
        <v>14.600000000000001</v>
      </c>
    </row>
    <row r="16" spans="1:17">
      <c r="A16" s="18" t="s">
        <v>100</v>
      </c>
      <c r="B16" s="12">
        <f>B22</f>
        <v>6</v>
      </c>
      <c r="C16" s="4">
        <f>IF(B$14=0,0,B16/B$14)</f>
        <v>0.3</v>
      </c>
      <c r="E16" s="33" t="s">
        <v>69</v>
      </c>
      <c r="F16" s="30" t="s">
        <v>33</v>
      </c>
      <c r="G16" s="13">
        <v>1</v>
      </c>
      <c r="H16" s="94">
        <f>IF(B$17=0,0,G16/B$17)</f>
        <v>4.3478260869565216E-2</v>
      </c>
      <c r="I16" s="56">
        <v>3</v>
      </c>
      <c r="K16" s="5">
        <v>14</v>
      </c>
      <c r="L16" s="61">
        <v>121.29999999999998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23</v>
      </c>
      <c r="C17" s="4">
        <f>IF(B$3=0,0,B17/B$3)</f>
        <v>0.23232323232323232</v>
      </c>
      <c r="E17" s="33" t="s">
        <v>78</v>
      </c>
      <c r="F17" s="30" t="s">
        <v>42</v>
      </c>
      <c r="G17" s="13">
        <v>1</v>
      </c>
      <c r="H17" s="94">
        <f>IF(B$17=0,0,G17/B$17)</f>
        <v>4.3478260869565216E-2</v>
      </c>
      <c r="I17" s="56">
        <v>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14</v>
      </c>
      <c r="C18" s="6">
        <f>IF(B$3=0,0,B18/B$3)</f>
        <v>0.14141414141414141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N18" s="75" t="s">
        <v>269</v>
      </c>
      <c r="O18" s="85">
        <f t="shared" ref="O18:O34" si="3">IF(P18=0,0,Q18/P18)</f>
        <v>149</v>
      </c>
      <c r="P18" s="79">
        <v>1</v>
      </c>
      <c r="Q18" s="67">
        <v>149</v>
      </c>
    </row>
    <row r="19" spans="1:17">
      <c r="A19" s="19" t="s">
        <v>12</v>
      </c>
      <c r="B19" s="13">
        <v>10</v>
      </c>
      <c r="C19" s="6">
        <f>IF(B$17=0,0,B19/B$17)</f>
        <v>0.43478260869565216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N19" s="76" t="s">
        <v>304</v>
      </c>
      <c r="O19" s="86">
        <f t="shared" si="3"/>
        <v>102.8</v>
      </c>
      <c r="P19" s="80">
        <v>1</v>
      </c>
      <c r="Q19" s="68">
        <v>102.8</v>
      </c>
    </row>
    <row r="20" spans="1:17">
      <c r="A20" s="19" t="s">
        <v>11</v>
      </c>
      <c r="B20" s="13">
        <v>13</v>
      </c>
      <c r="C20" s="6">
        <f>IF(B$17=0,0,B20/B$17)</f>
        <v>0.56521739130434778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99.8</v>
      </c>
      <c r="P20" s="80">
        <v>1</v>
      </c>
      <c r="Q20" s="68">
        <v>99.8</v>
      </c>
    </row>
    <row r="21" spans="1:17">
      <c r="A21" s="19" t="s">
        <v>151</v>
      </c>
      <c r="B21" s="13">
        <v>14</v>
      </c>
      <c r="C21" s="6">
        <f>IF(B$17=0,0,B21/B$17)</f>
        <v>0.60869565217391308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N21" s="76" t="s">
        <v>228</v>
      </c>
      <c r="O21" s="86">
        <f t="shared" si="3"/>
        <v>98.45</v>
      </c>
      <c r="P21" s="80">
        <v>2</v>
      </c>
      <c r="Q21" s="68">
        <v>196.9</v>
      </c>
    </row>
    <row r="22" spans="1:17">
      <c r="A22" s="19" t="s">
        <v>149</v>
      </c>
      <c r="B22" s="13">
        <v>6</v>
      </c>
      <c r="C22" s="6">
        <f>IF(B$17=0,0,B22/B$17)</f>
        <v>0.2608695652173913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N22" s="76" t="s">
        <v>195</v>
      </c>
      <c r="O22" s="86">
        <f t="shared" si="3"/>
        <v>46.574999999999996</v>
      </c>
      <c r="P22" s="80">
        <v>4</v>
      </c>
      <c r="Q22" s="68">
        <v>186.29999999999998</v>
      </c>
    </row>
    <row r="23" spans="1:17">
      <c r="A23" s="19" t="s">
        <v>150</v>
      </c>
      <c r="B23" s="13">
        <v>3</v>
      </c>
      <c r="C23" s="6">
        <f>IF(B$17=0,0,B23/B$17)</f>
        <v>0.13043478260869565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238</v>
      </c>
      <c r="O23" s="86">
        <f t="shared" si="3"/>
        <v>27.76</v>
      </c>
      <c r="P23" s="80">
        <v>5</v>
      </c>
      <c r="Q23" s="68">
        <v>138.80000000000001</v>
      </c>
    </row>
    <row r="24" spans="1:17">
      <c r="A24" s="19" t="s">
        <v>5</v>
      </c>
      <c r="B24" s="16">
        <f>IF(B$17=0,0,C24/B$17)</f>
        <v>8208.6956521739139</v>
      </c>
      <c r="C24" s="8">
        <v>188800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N24" s="76" t="s">
        <v>276</v>
      </c>
      <c r="O24" s="86">
        <f t="shared" si="3"/>
        <v>20.774999999999999</v>
      </c>
      <c r="P24" s="80">
        <v>4</v>
      </c>
      <c r="Q24" s="68">
        <v>83.1</v>
      </c>
    </row>
    <row r="25" spans="1:17">
      <c r="A25" s="20" t="s">
        <v>133</v>
      </c>
      <c r="B25" s="97">
        <f>IF($B$17-B$16=0,0,C25/($B$17-B$16))</f>
        <v>8823.5294117647063</v>
      </c>
      <c r="C25" s="98">
        <v>150000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255</v>
      </c>
      <c r="O25" s="86">
        <f t="shared" si="3"/>
        <v>4.4333333333333398</v>
      </c>
      <c r="P25" s="80">
        <v>3</v>
      </c>
      <c r="Q25" s="68">
        <v>13.300000000000018</v>
      </c>
    </row>
    <row r="26" spans="1:17">
      <c r="A26" s="20" t="s">
        <v>134</v>
      </c>
      <c r="B26" s="97">
        <f>IF(B$16=0,0,C26/B$16)</f>
        <v>6466.666666666667</v>
      </c>
      <c r="C26" s="98">
        <v>38800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216</v>
      </c>
      <c r="O26" s="86">
        <f t="shared" si="3"/>
        <v>-0.59999999999999942</v>
      </c>
      <c r="P26" s="80">
        <v>7</v>
      </c>
      <c r="Q26" s="68">
        <v>-4.1999999999999957</v>
      </c>
    </row>
    <row r="27" spans="1:17">
      <c r="A27" s="20" t="s">
        <v>132</v>
      </c>
      <c r="B27" s="97">
        <f>IF(B$18=0,0,C27/B$18)</f>
        <v>-6785.7142857142853</v>
      </c>
      <c r="C27" s="98">
        <v>-95000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263</v>
      </c>
      <c r="O27" s="86">
        <f t="shared" si="3"/>
        <v>-5.3333333333333321</v>
      </c>
      <c r="P27" s="80">
        <v>3</v>
      </c>
      <c r="Q27" s="68">
        <v>-15.999999999999996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227</v>
      </c>
      <c r="O28" s="86">
        <f t="shared" si="3"/>
        <v>-13.475</v>
      </c>
      <c r="P28" s="80">
        <v>4</v>
      </c>
      <c r="Q28" s="68">
        <v>-53.9</v>
      </c>
    </row>
    <row r="29" spans="1:17">
      <c r="A29" s="19" t="s">
        <v>131</v>
      </c>
      <c r="B29" s="13">
        <v>23</v>
      </c>
      <c r="C29" s="96">
        <v>9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258</v>
      </c>
      <c r="O29" s="86">
        <f t="shared" si="3"/>
        <v>-23.699999999999996</v>
      </c>
      <c r="P29" s="80">
        <v>1</v>
      </c>
      <c r="Q29" s="68">
        <v>-23.699999999999996</v>
      </c>
    </row>
    <row r="30" spans="1:17">
      <c r="A30" s="52" t="s">
        <v>111</v>
      </c>
      <c r="B30" s="114">
        <v>4</v>
      </c>
      <c r="C30" s="115"/>
      <c r="E30" s="33" t="s">
        <v>77</v>
      </c>
      <c r="F30" s="30" t="s">
        <v>41</v>
      </c>
      <c r="G30" s="13">
        <v>0</v>
      </c>
      <c r="H30" s="94">
        <f>IF(B$17=0,0,G30/B$17)</f>
        <v>0</v>
      </c>
      <c r="I30" s="56">
        <v>20</v>
      </c>
      <c r="N30" s="76" t="s">
        <v>272</v>
      </c>
      <c r="O30" s="86">
        <f t="shared" si="3"/>
        <v>-43.7</v>
      </c>
      <c r="P30" s="80">
        <v>1</v>
      </c>
      <c r="Q30" s="68">
        <v>-43.7</v>
      </c>
    </row>
    <row r="31" spans="1:17">
      <c r="A31" s="22" t="s">
        <v>148</v>
      </c>
      <c r="B31" s="116">
        <v>71800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241</v>
      </c>
      <c r="O31" s="86">
        <f t="shared" si="3"/>
        <v>-57.95</v>
      </c>
      <c r="P31" s="80">
        <v>2</v>
      </c>
      <c r="Q31" s="68">
        <v>-115.9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169</v>
      </c>
      <c r="O32" s="86">
        <f t="shared" si="3"/>
        <v>-60.3</v>
      </c>
      <c r="P32" s="80">
        <v>1</v>
      </c>
      <c r="Q32" s="68">
        <v>-60.3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277</v>
      </c>
      <c r="O33" s="86">
        <f t="shared" si="3"/>
        <v>-61.6</v>
      </c>
      <c r="P33" s="80">
        <v>1</v>
      </c>
      <c r="Q33" s="68">
        <v>-61.6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235</v>
      </c>
      <c r="O34" s="86">
        <f t="shared" si="3"/>
        <v>-85.5</v>
      </c>
      <c r="P34" s="80">
        <v>1</v>
      </c>
      <c r="Q34" s="68">
        <v>-85.5</v>
      </c>
    </row>
    <row r="35" spans="1:17">
      <c r="A35" s="52" t="s">
        <v>139</v>
      </c>
      <c r="B35" s="99">
        <v>3</v>
      </c>
      <c r="C35" s="102">
        <f t="shared" ref="C35:C47" si="4">IF(B$17=0,0,B35/B$17)</f>
        <v>0.13043478260869565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3</v>
      </c>
      <c r="C36" s="6">
        <f t="shared" si="4"/>
        <v>0.13043478260869565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3</v>
      </c>
      <c r="C37" s="6">
        <f t="shared" si="4"/>
        <v>0.13043478260869565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5</v>
      </c>
      <c r="C38" s="6">
        <f t="shared" si="4"/>
        <v>0.21739130434782608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3</v>
      </c>
      <c r="C39" s="6">
        <f t="shared" si="4"/>
        <v>0.13043478260869565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4</v>
      </c>
      <c r="C40" s="6">
        <f t="shared" si="4"/>
        <v>0.17391304347826086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4.3478260869565216E-2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4.3478260869565216E-2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54262497-D772-42E6-8C1B-515F54B1FF10}">
  <sheetPr codeName="Sheet3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54</v>
      </c>
      <c r="F2" s="29" t="s">
        <v>20</v>
      </c>
      <c r="G2" s="12">
        <v>20</v>
      </c>
      <c r="H2" s="93">
        <f>IF(B$17=0,0,G2/B$17)</f>
        <v>0.58823529411764708</v>
      </c>
      <c r="I2" s="55">
        <v>11</v>
      </c>
      <c r="K2" s="3">
        <v>0</v>
      </c>
      <c r="L2" s="60">
        <v>0</v>
      </c>
      <c r="N2" s="75" t="s">
        <v>103</v>
      </c>
      <c r="O2" s="82">
        <f t="shared" ref="O2:O9" si="0">IF(P2=0,0,Q2/P2)</f>
        <v>-1104.1666666666667</v>
      </c>
      <c r="P2" s="79">
        <v>24</v>
      </c>
      <c r="Q2" s="63">
        <v>-26500</v>
      </c>
    </row>
    <row r="3" spans="1:17">
      <c r="A3" s="19" t="s">
        <v>8</v>
      </c>
      <c r="B3" s="122">
        <v>172</v>
      </c>
      <c r="C3" s="123"/>
      <c r="E3" s="33" t="s">
        <v>181</v>
      </c>
      <c r="F3" s="30" t="s">
        <v>156</v>
      </c>
      <c r="G3" s="13">
        <v>19</v>
      </c>
      <c r="H3" s="94">
        <f>IF(B$17=0,0,G3/B$17)</f>
        <v>0.55882352941176472</v>
      </c>
      <c r="I3" s="56">
        <v>20</v>
      </c>
      <c r="K3" s="5">
        <v>1</v>
      </c>
      <c r="L3" s="61">
        <v>80</v>
      </c>
      <c r="N3" s="76" t="s">
        <v>104</v>
      </c>
      <c r="O3" s="83">
        <f t="shared" si="0"/>
        <v>1225</v>
      </c>
      <c r="P3" s="80">
        <v>24</v>
      </c>
      <c r="Q3" s="64">
        <v>29400</v>
      </c>
    </row>
    <row r="4" spans="1:17">
      <c r="A4" s="19" t="s">
        <v>6</v>
      </c>
      <c r="B4" s="124">
        <v>-47.8</v>
      </c>
      <c r="C4" s="125"/>
      <c r="E4" s="33" t="s">
        <v>184</v>
      </c>
      <c r="F4" s="30" t="s">
        <v>187</v>
      </c>
      <c r="G4" s="13">
        <v>17</v>
      </c>
      <c r="H4" s="94">
        <f>IF(B$17=0,0,G4/B$17)</f>
        <v>0.5</v>
      </c>
      <c r="I4" s="56">
        <v>15</v>
      </c>
      <c r="K4" s="5">
        <v>2</v>
      </c>
      <c r="L4" s="61">
        <v>145.19999999999999</v>
      </c>
      <c r="N4" s="76" t="s">
        <v>105</v>
      </c>
      <c r="O4" s="83">
        <f t="shared" si="0"/>
        <v>-640.90909090909088</v>
      </c>
      <c r="P4" s="80">
        <v>22</v>
      </c>
      <c r="Q4" s="64">
        <v>-14100</v>
      </c>
    </row>
    <row r="5" spans="1:17">
      <c r="A5" s="19" t="s">
        <v>7</v>
      </c>
      <c r="B5" s="126">
        <f>IF(B$2=0,0,B$4/B$2)</f>
        <v>-1.9916666666666665</v>
      </c>
      <c r="C5" s="127"/>
      <c r="E5" s="33" t="s">
        <v>60</v>
      </c>
      <c r="F5" s="30" t="s">
        <v>24</v>
      </c>
      <c r="G5" s="13">
        <v>15</v>
      </c>
      <c r="H5" s="94">
        <f>IF(B$17=0,0,G5/B$17)</f>
        <v>0.44117647058823528</v>
      </c>
      <c r="I5" s="56">
        <v>14</v>
      </c>
      <c r="K5" s="5">
        <v>3</v>
      </c>
      <c r="L5" s="61">
        <v>204.6</v>
      </c>
      <c r="N5" s="76" t="s">
        <v>157</v>
      </c>
      <c r="O5" s="83">
        <f>IF(P5=0,0,Q5/P5)</f>
        <v>-638.09523809523807</v>
      </c>
      <c r="P5" s="80">
        <v>21</v>
      </c>
      <c r="Q5" s="64">
        <v>-13400</v>
      </c>
    </row>
    <row r="6" spans="1:17">
      <c r="A6" s="19" t="s">
        <v>1</v>
      </c>
      <c r="B6" s="128">
        <f>IF(B$2=0,0,(B$7*1+B$8*2+B$9*3+B$10*4)/B$2)</f>
        <v>2.5416666666666665</v>
      </c>
      <c r="C6" s="129"/>
      <c r="E6" s="33" t="s">
        <v>56</v>
      </c>
      <c r="F6" s="30" t="s">
        <v>185</v>
      </c>
      <c r="G6" s="13">
        <v>14</v>
      </c>
      <c r="H6" s="94">
        <f>IF(B$17=0,0,G6/B$17)</f>
        <v>0.41176470588235292</v>
      </c>
      <c r="I6" s="56">
        <v>8</v>
      </c>
      <c r="K6" s="5">
        <v>4</v>
      </c>
      <c r="L6" s="61">
        <v>149.39999999999998</v>
      </c>
      <c r="N6" s="76" t="s">
        <v>106</v>
      </c>
      <c r="O6" s="83">
        <f t="shared" ref="O6" si="1">IF(P6=0,0,Q6/P6)</f>
        <v>788.23529411764707</v>
      </c>
      <c r="P6" s="80">
        <v>17</v>
      </c>
      <c r="Q6" s="64">
        <v>13400</v>
      </c>
    </row>
    <row r="7" spans="1:17">
      <c r="A7" s="19" t="s">
        <v>2</v>
      </c>
      <c r="B7" s="13">
        <v>6</v>
      </c>
      <c r="C7" s="6">
        <f t="shared" ref="C7:C12" si="2">IF(B$2=0,0,B7/B$2)</f>
        <v>0.25</v>
      </c>
      <c r="E7" s="33" t="s">
        <v>59</v>
      </c>
      <c r="F7" s="30" t="s">
        <v>23</v>
      </c>
      <c r="G7" s="13">
        <v>7</v>
      </c>
      <c r="H7" s="94">
        <f>IF(B$17=0,0,G7/B$17)</f>
        <v>0.20588235294117646</v>
      </c>
      <c r="I7" s="56">
        <v>10</v>
      </c>
      <c r="K7" s="5">
        <v>5</v>
      </c>
      <c r="L7" s="61">
        <v>154.19999999999999</v>
      </c>
      <c r="N7" s="76" t="s">
        <v>107</v>
      </c>
      <c r="O7" s="83">
        <f t="shared" si="0"/>
        <v>-963.63636363636363</v>
      </c>
      <c r="P7" s="80">
        <v>11</v>
      </c>
      <c r="Q7" s="64">
        <v>-10600</v>
      </c>
    </row>
    <row r="8" spans="1:17">
      <c r="A8" s="19" t="s">
        <v>3</v>
      </c>
      <c r="B8" s="13">
        <v>5</v>
      </c>
      <c r="C8" s="6">
        <f>IF(B$2=0,0,B8/B$2)</f>
        <v>0.20833333333333334</v>
      </c>
      <c r="E8" s="33" t="s">
        <v>55</v>
      </c>
      <c r="F8" s="30" t="s">
        <v>155</v>
      </c>
      <c r="G8" s="13">
        <v>6</v>
      </c>
      <c r="H8" s="94">
        <f>IF(B$17=0,0,G8/B$17)</f>
        <v>0.17647058823529413</v>
      </c>
      <c r="I8" s="56">
        <v>26</v>
      </c>
      <c r="K8" s="5">
        <v>6</v>
      </c>
      <c r="L8" s="61">
        <v>127.49999999999999</v>
      </c>
      <c r="N8" s="76" t="s">
        <v>108</v>
      </c>
      <c r="O8" s="83">
        <f t="shared" si="0"/>
        <v>-500</v>
      </c>
      <c r="P8" s="80">
        <v>2</v>
      </c>
      <c r="Q8" s="64">
        <v>-1000</v>
      </c>
    </row>
    <row r="9" spans="1:17">
      <c r="A9" s="20" t="s">
        <v>4</v>
      </c>
      <c r="B9" s="14">
        <v>7</v>
      </c>
      <c r="C9" s="7">
        <f>IF(B$2=0,0,B9/B$2)</f>
        <v>0.29166666666666669</v>
      </c>
      <c r="E9" s="33" t="s">
        <v>57</v>
      </c>
      <c r="F9" s="30" t="s">
        <v>21</v>
      </c>
      <c r="G9" s="13">
        <v>6</v>
      </c>
      <c r="H9" s="94">
        <f>IF(B$17=0,0,G9/B$17)</f>
        <v>0.17647058823529413</v>
      </c>
      <c r="I9" s="56">
        <v>27</v>
      </c>
      <c r="K9" s="5">
        <v>7</v>
      </c>
      <c r="L9" s="61">
        <v>135.5</v>
      </c>
      <c r="N9" s="77" t="s">
        <v>158</v>
      </c>
      <c r="O9" s="84">
        <f t="shared" si="0"/>
        <v>9000</v>
      </c>
      <c r="P9" s="81">
        <v>1</v>
      </c>
      <c r="Q9" s="65">
        <v>9000</v>
      </c>
    </row>
    <row r="10" spans="1:17">
      <c r="A10" s="20" t="s">
        <v>152</v>
      </c>
      <c r="B10" s="14">
        <v>6</v>
      </c>
      <c r="C10" s="7">
        <f>IF(B$2=0,0,B10/B$2)</f>
        <v>0.25</v>
      </c>
      <c r="E10" s="33" t="s">
        <v>182</v>
      </c>
      <c r="F10" s="30" t="s">
        <v>19</v>
      </c>
      <c r="G10" s="13">
        <v>3</v>
      </c>
      <c r="H10" s="94">
        <f>IF(B$17=0,0,G10/B$17)</f>
        <v>8.8235294117647065E-2</v>
      </c>
      <c r="I10" s="56">
        <v>16</v>
      </c>
      <c r="K10" s="5">
        <v>8</v>
      </c>
      <c r="L10" s="61">
        <v>91.5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11</v>
      </c>
      <c r="C11" s="7">
        <f>IF(B$2=0,0,B11/B$2)</f>
        <v>0.45833333333333331</v>
      </c>
      <c r="E11" s="33" t="s">
        <v>74</v>
      </c>
      <c r="F11" s="30" t="s">
        <v>38</v>
      </c>
      <c r="G11" s="13">
        <v>2</v>
      </c>
      <c r="H11" s="94">
        <f>IF(B$17=0,0,G11/B$17)</f>
        <v>5.8823529411764705E-2</v>
      </c>
      <c r="I11" s="56">
        <v>8</v>
      </c>
      <c r="K11" s="5">
        <v>9</v>
      </c>
      <c r="L11" s="61">
        <v>98.5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4.1666666666666664E-2</v>
      </c>
      <c r="E12" s="33" t="s">
        <v>58</v>
      </c>
      <c r="F12" s="30" t="s">
        <v>22</v>
      </c>
      <c r="G12" s="13">
        <v>1</v>
      </c>
      <c r="H12" s="94">
        <f>IF(B$17=0,0,G12/B$17)</f>
        <v>2.9411764705882353E-2</v>
      </c>
      <c r="I12" s="56">
        <v>24</v>
      </c>
      <c r="K12" s="5">
        <v>10</v>
      </c>
      <c r="L12" s="61">
        <v>106.4</v>
      </c>
      <c r="N12" s="75" t="s">
        <v>126</v>
      </c>
      <c r="O12" s="85">
        <f>IF(P12=0,0,Q12/P12)</f>
        <v>-3.9</v>
      </c>
      <c r="P12" s="79">
        <v>3</v>
      </c>
      <c r="Q12" s="67">
        <v>-11.7</v>
      </c>
    </row>
    <row r="13" spans="1:17">
      <c r="A13" s="22" t="s">
        <v>97</v>
      </c>
      <c r="B13" s="15">
        <v>41</v>
      </c>
      <c r="C13" s="11">
        <f>IF(B$3=0,0,B13/B$3)</f>
        <v>0.23837209302325582</v>
      </c>
      <c r="E13" s="33" t="s">
        <v>66</v>
      </c>
      <c r="F13" s="30" t="s">
        <v>30</v>
      </c>
      <c r="G13" s="13">
        <v>1</v>
      </c>
      <c r="H13" s="94">
        <f>IF(B$17=0,0,G13/B$17)</f>
        <v>2.9411764705882353E-2</v>
      </c>
      <c r="I13" s="56">
        <v>7</v>
      </c>
      <c r="K13" s="5">
        <v>11</v>
      </c>
      <c r="L13" s="61">
        <v>82.5</v>
      </c>
      <c r="N13" s="76" t="s">
        <v>127</v>
      </c>
      <c r="O13" s="86">
        <f>IF(P13=0,0,Q13/P13)</f>
        <v>15.112499999999997</v>
      </c>
      <c r="P13" s="80">
        <v>8</v>
      </c>
      <c r="Q13" s="68">
        <v>120.89999999999998</v>
      </c>
    </row>
    <row r="14" spans="1:17">
      <c r="A14" s="19" t="s">
        <v>94</v>
      </c>
      <c r="B14" s="13">
        <v>31</v>
      </c>
      <c r="C14" s="6">
        <f>IF(B$3=0,0,B14/B$3)</f>
        <v>0.18023255813953487</v>
      </c>
      <c r="E14" s="33" t="s">
        <v>183</v>
      </c>
      <c r="F14" s="30" t="s">
        <v>186</v>
      </c>
      <c r="G14" s="13">
        <v>1</v>
      </c>
      <c r="H14" s="94">
        <f>IF(B$17=0,0,G14/B$17)</f>
        <v>2.9411764705882353E-2</v>
      </c>
      <c r="I14" s="56">
        <v>14</v>
      </c>
      <c r="K14" s="5">
        <v>12</v>
      </c>
      <c r="L14" s="61">
        <v>134.4</v>
      </c>
      <c r="N14" s="76" t="s">
        <v>128</v>
      </c>
      <c r="O14" s="86">
        <f>IF(P14=0,0,Q14/P14)</f>
        <v>-19.787500000000001</v>
      </c>
      <c r="P14" s="80">
        <v>8</v>
      </c>
      <c r="Q14" s="68">
        <v>-158.30000000000001</v>
      </c>
    </row>
    <row r="15" spans="1:17">
      <c r="A15" s="18" t="s">
        <v>99</v>
      </c>
      <c r="B15" s="12">
        <f>B21</f>
        <v>19</v>
      </c>
      <c r="C15" s="4">
        <f>IF(B$13=0,0,B15/B$13)</f>
        <v>0.46341463414634149</v>
      </c>
      <c r="E15" s="33" t="s">
        <v>77</v>
      </c>
      <c r="F15" s="30" t="s">
        <v>41</v>
      </c>
      <c r="G15" s="13">
        <v>1</v>
      </c>
      <c r="H15" s="94">
        <f>IF(B$17=0,0,G15/B$17)</f>
        <v>2.9411764705882353E-2</v>
      </c>
      <c r="I15" s="56">
        <v>16</v>
      </c>
      <c r="K15" s="5">
        <v>13</v>
      </c>
      <c r="L15" s="61">
        <v>119.30000000000001</v>
      </c>
      <c r="N15" s="77" t="s">
        <v>159</v>
      </c>
      <c r="O15" s="87">
        <f>IF(P15=0,0,Q15/P15)</f>
        <v>0.26000000000000228</v>
      </c>
      <c r="P15" s="81">
        <v>5</v>
      </c>
      <c r="Q15" s="69">
        <v>1.3000000000000114</v>
      </c>
    </row>
    <row r="16" spans="1:17">
      <c r="A16" s="18" t="s">
        <v>100</v>
      </c>
      <c r="B16" s="12">
        <f>B22</f>
        <v>11</v>
      </c>
      <c r="C16" s="4">
        <f>IF(B$14=0,0,B16/B$14)</f>
        <v>0.35483870967741937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K16" s="5">
        <v>14</v>
      </c>
      <c r="L16" s="61">
        <v>105.80000000000001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34</v>
      </c>
      <c r="C17" s="4">
        <f>IF(B$3=0,0,B17/B$3)</f>
        <v>0.19767441860465115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174.20000000000002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0.11627906976744186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160.9</v>
      </c>
      <c r="N18" s="75" t="s">
        <v>277</v>
      </c>
      <c r="O18" s="85">
        <f t="shared" ref="O18:O33" si="3">IF(P18=0,0,Q18/P18)</f>
        <v>55.85</v>
      </c>
      <c r="P18" s="79">
        <v>2</v>
      </c>
      <c r="Q18" s="67">
        <v>111.7</v>
      </c>
    </row>
    <row r="19" spans="1:17">
      <c r="A19" s="19" t="s">
        <v>12</v>
      </c>
      <c r="B19" s="13">
        <v>16</v>
      </c>
      <c r="C19" s="6">
        <f>IF(B$17=0,0,B19/B$17)</f>
        <v>0.47058823529411764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98.5</v>
      </c>
      <c r="N19" s="76" t="s">
        <v>238</v>
      </c>
      <c r="O19" s="86">
        <f t="shared" si="3"/>
        <v>53.325000000000003</v>
      </c>
      <c r="P19" s="80">
        <v>4</v>
      </c>
      <c r="Q19" s="68">
        <v>213.3</v>
      </c>
    </row>
    <row r="20" spans="1:17">
      <c r="A20" s="19" t="s">
        <v>11</v>
      </c>
      <c r="B20" s="13">
        <v>18</v>
      </c>
      <c r="C20" s="6">
        <f>IF(B$17=0,0,B20/B$17)</f>
        <v>0.52941176470588236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46.6</v>
      </c>
      <c r="N20" s="76" t="s">
        <v>169</v>
      </c>
      <c r="O20" s="86">
        <f t="shared" si="3"/>
        <v>29.012499999999989</v>
      </c>
      <c r="P20" s="80">
        <v>8</v>
      </c>
      <c r="Q20" s="68">
        <v>232.09999999999991</v>
      </c>
    </row>
    <row r="21" spans="1:17">
      <c r="A21" s="19" t="s">
        <v>151</v>
      </c>
      <c r="B21" s="13">
        <v>19</v>
      </c>
      <c r="C21" s="6">
        <f>IF(B$17=0,0,B21/B$17)</f>
        <v>0.55882352941176472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75.099999999999994</v>
      </c>
      <c r="N21" s="76" t="s">
        <v>228</v>
      </c>
      <c r="O21" s="86">
        <f t="shared" si="3"/>
        <v>9.9</v>
      </c>
      <c r="P21" s="80">
        <v>3</v>
      </c>
      <c r="Q21" s="68">
        <v>29.700000000000003</v>
      </c>
    </row>
    <row r="22" spans="1:17">
      <c r="A22" s="19" t="s">
        <v>149</v>
      </c>
      <c r="B22" s="13">
        <v>11</v>
      </c>
      <c r="C22" s="6">
        <f>IF(B$17=0,0,B22/B$17)</f>
        <v>0.3235294117647059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60.3</v>
      </c>
      <c r="N22" s="76" t="s">
        <v>235</v>
      </c>
      <c r="O22" s="86">
        <f t="shared" si="3"/>
        <v>4.675000000000006</v>
      </c>
      <c r="P22" s="80">
        <v>8</v>
      </c>
      <c r="Q22" s="68">
        <v>37.400000000000048</v>
      </c>
    </row>
    <row r="23" spans="1:17">
      <c r="A23" s="19" t="s">
        <v>150</v>
      </c>
      <c r="B23" s="13">
        <v>4</v>
      </c>
      <c r="C23" s="6">
        <f>IF(B$17=0,0,B23/B$17)</f>
        <v>0.11764705882352941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  <c r="K23" s="5">
        <v>21</v>
      </c>
      <c r="L23" s="61">
        <v>10.5</v>
      </c>
      <c r="N23" s="76" t="s">
        <v>297</v>
      </c>
      <c r="O23" s="86">
        <f t="shared" si="3"/>
        <v>4.6666666666666679</v>
      </c>
      <c r="P23" s="80">
        <v>3</v>
      </c>
      <c r="Q23" s="68">
        <v>14.000000000000004</v>
      </c>
    </row>
    <row r="24" spans="1:17">
      <c r="A24" s="19" t="s">
        <v>5</v>
      </c>
      <c r="B24" s="16">
        <f>IF(B$17=0,0,C24/B$17)</f>
        <v>6400</v>
      </c>
      <c r="C24" s="8">
        <v>217600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  <c r="K24" s="5">
        <v>22</v>
      </c>
      <c r="L24" s="61">
        <v>-5.1999999999999993</v>
      </c>
      <c r="N24" s="76" t="s">
        <v>258</v>
      </c>
      <c r="O24" s="86">
        <f t="shared" si="3"/>
        <v>3.1250000000000022</v>
      </c>
      <c r="P24" s="80">
        <v>4</v>
      </c>
      <c r="Q24" s="68">
        <v>12.500000000000009</v>
      </c>
    </row>
    <row r="25" spans="1:17">
      <c r="A25" s="20" t="s">
        <v>133</v>
      </c>
      <c r="B25" s="97">
        <f>IF($B$17-B$16=0,0,C25/($B$17-B$16))</f>
        <v>7513.04347826087</v>
      </c>
      <c r="C25" s="98">
        <v>172800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  <c r="K25" s="5">
        <v>23</v>
      </c>
      <c r="L25" s="61">
        <v>-0.89999999999999947</v>
      </c>
      <c r="N25" s="76" t="s">
        <v>244</v>
      </c>
      <c r="O25" s="86">
        <f t="shared" si="3"/>
        <v>-4.4333333333333345</v>
      </c>
      <c r="P25" s="80">
        <v>3</v>
      </c>
      <c r="Q25" s="68">
        <v>-13.300000000000004</v>
      </c>
    </row>
    <row r="26" spans="1:17">
      <c r="A26" s="20" t="s">
        <v>134</v>
      </c>
      <c r="B26" s="97">
        <f>IF(B$16=0,0,C26/B$16)</f>
        <v>4072.7272727272725</v>
      </c>
      <c r="C26" s="98">
        <v>44800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K26" s="5">
        <v>24</v>
      </c>
      <c r="L26" s="61">
        <v>-47.8</v>
      </c>
      <c r="N26" s="76" t="s">
        <v>272</v>
      </c>
      <c r="O26" s="86">
        <f t="shared" si="3"/>
        <v>-7.1499999999999977</v>
      </c>
      <c r="P26" s="80">
        <v>6</v>
      </c>
      <c r="Q26" s="68">
        <v>-42.899999999999984</v>
      </c>
    </row>
    <row r="27" spans="1:17">
      <c r="A27" s="20" t="s">
        <v>132</v>
      </c>
      <c r="B27" s="97">
        <f>IF(B$18=0,0,C27/B$18)</f>
        <v>-6595</v>
      </c>
      <c r="C27" s="98">
        <v>-131900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269</v>
      </c>
      <c r="O27" s="86">
        <f t="shared" si="3"/>
        <v>-9.18333333333333</v>
      </c>
      <c r="P27" s="80">
        <v>6</v>
      </c>
      <c r="Q27" s="68">
        <v>-55.09999999999998</v>
      </c>
    </row>
    <row r="28" spans="1:17">
      <c r="A28" s="19" t="s">
        <v>130</v>
      </c>
      <c r="B28" s="13">
        <v>3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263</v>
      </c>
      <c r="O28" s="86">
        <f t="shared" si="3"/>
        <v>-16.3125</v>
      </c>
      <c r="P28" s="80">
        <v>8</v>
      </c>
      <c r="Q28" s="68">
        <v>-130.5</v>
      </c>
    </row>
    <row r="29" spans="1:17">
      <c r="A29" s="19" t="s">
        <v>131</v>
      </c>
      <c r="B29" s="13">
        <v>24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304</v>
      </c>
      <c r="O29" s="86">
        <f t="shared" si="3"/>
        <v>-21.8</v>
      </c>
      <c r="P29" s="80">
        <v>1</v>
      </c>
      <c r="Q29" s="68">
        <v>-21.8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-24.000000000000004</v>
      </c>
      <c r="P30" s="80">
        <v>8</v>
      </c>
      <c r="Q30" s="68">
        <v>-192.00000000000003</v>
      </c>
    </row>
    <row r="31" spans="1:17">
      <c r="A31" s="22" t="s">
        <v>148</v>
      </c>
      <c r="B31" s="116">
        <v>60000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276</v>
      </c>
      <c r="O31" s="86">
        <f t="shared" si="3"/>
        <v>-31.150000000000002</v>
      </c>
      <c r="P31" s="80">
        <v>4</v>
      </c>
      <c r="Q31" s="68">
        <v>-124.60000000000001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195</v>
      </c>
      <c r="O32" s="86">
        <f t="shared" si="3"/>
        <v>-38.56666666666667</v>
      </c>
      <c r="P32" s="80">
        <v>3</v>
      </c>
      <c r="Q32" s="68">
        <v>-115.7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216</v>
      </c>
      <c r="O33" s="86">
        <f t="shared" si="3"/>
        <v>-116</v>
      </c>
      <c r="P33" s="80">
        <v>1</v>
      </c>
      <c r="Q33" s="68">
        <v>-116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17">
      <c r="A35" s="52" t="s">
        <v>139</v>
      </c>
      <c r="B35" s="99">
        <v>2</v>
      </c>
      <c r="C35" s="102">
        <f t="shared" ref="C35:C47" si="4">IF(B$17=0,0,B35/B$17)</f>
        <v>5.8823529411764705E-2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8</v>
      </c>
      <c r="C36" s="6">
        <f t="shared" si="4"/>
        <v>0.23529411764705882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9</v>
      </c>
      <c r="C37" s="6">
        <f t="shared" si="4"/>
        <v>0.26470588235294118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4"/>
        <v>0.20588235294117646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0.14705882352941177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2</v>
      </c>
      <c r="C40" s="6">
        <f t="shared" si="4"/>
        <v>5.8823529411764705E-2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2.9411764705882353E-2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7C0370A-8759-44AF-8B86-37F448B5A758}">
  <sheetPr codeName="Sheet3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258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9</v>
      </c>
      <c r="H2" s="93">
        <f>IF(B$17=0,0,G2/B$17)</f>
        <v>0.81818181818181823</v>
      </c>
      <c r="I2" s="55">
        <v>3</v>
      </c>
      <c r="K2" s="3">
        <v>0</v>
      </c>
      <c r="L2" s="60">
        <v>0</v>
      </c>
      <c r="N2" s="75" t="s">
        <v>103</v>
      </c>
      <c r="O2" s="82">
        <f t="shared" ref="O2:O9" si="0">IF(P2=0,0,Q2/P2)</f>
        <v>1800</v>
      </c>
      <c r="P2" s="79">
        <v>9</v>
      </c>
      <c r="Q2" s="63">
        <v>16200</v>
      </c>
    </row>
    <row r="3" spans="1:17">
      <c r="A3" s="19" t="s">
        <v>8</v>
      </c>
      <c r="B3" s="122">
        <v>64</v>
      </c>
      <c r="C3" s="123"/>
      <c r="E3" s="33" t="s">
        <v>184</v>
      </c>
      <c r="F3" s="30" t="s">
        <v>187</v>
      </c>
      <c r="G3" s="13">
        <v>4</v>
      </c>
      <c r="H3" s="94">
        <f>IF(B$17=0,0,G3/B$17)</f>
        <v>0.36363636363636365</v>
      </c>
      <c r="I3" s="56">
        <v>31</v>
      </c>
      <c r="K3" s="5">
        <v>1</v>
      </c>
      <c r="L3" s="61">
        <v>4.5</v>
      </c>
      <c r="N3" s="76" t="s">
        <v>104</v>
      </c>
      <c r="O3" s="83">
        <f t="shared" si="0"/>
        <v>-1511.1111111111111</v>
      </c>
      <c r="P3" s="80">
        <v>9</v>
      </c>
      <c r="Q3" s="64">
        <v>-13600</v>
      </c>
    </row>
    <row r="4" spans="1:17">
      <c r="A4" s="19" t="s">
        <v>6</v>
      </c>
      <c r="B4" s="124">
        <v>-107.60000000000001</v>
      </c>
      <c r="C4" s="125"/>
      <c r="E4" s="33" t="s">
        <v>182</v>
      </c>
      <c r="F4" s="30" t="s">
        <v>19</v>
      </c>
      <c r="G4" s="13">
        <v>3</v>
      </c>
      <c r="H4" s="94">
        <f>IF(B$17=0,0,G4/B$17)</f>
        <v>0.27272727272727271</v>
      </c>
      <c r="I4" s="56">
        <v>5</v>
      </c>
      <c r="K4" s="5">
        <v>2</v>
      </c>
      <c r="L4" s="61">
        <v>-19.600000000000001</v>
      </c>
      <c r="N4" s="76" t="s">
        <v>105</v>
      </c>
      <c r="O4" s="83">
        <f t="shared" si="0"/>
        <v>-1755.5555555555557</v>
      </c>
      <c r="P4" s="80">
        <v>9</v>
      </c>
      <c r="Q4" s="64">
        <v>-15800</v>
      </c>
    </row>
    <row r="5" spans="1:17">
      <c r="A5" s="19" t="s">
        <v>7</v>
      </c>
      <c r="B5" s="126">
        <f>IF(B$2=0,0,B$4/B$2)</f>
        <v>-11.955555555555556</v>
      </c>
      <c r="C5" s="127"/>
      <c r="E5" s="33" t="s">
        <v>54</v>
      </c>
      <c r="F5" s="30" t="s">
        <v>20</v>
      </c>
      <c r="G5" s="13">
        <v>3</v>
      </c>
      <c r="H5" s="94">
        <f>IF(B$17=0,0,G5/B$17)</f>
        <v>0.27272727272727271</v>
      </c>
      <c r="I5" s="56">
        <v>32</v>
      </c>
      <c r="K5" s="5">
        <v>3</v>
      </c>
      <c r="L5" s="61">
        <v>-71.599999999999994</v>
      </c>
      <c r="N5" s="76" t="s">
        <v>157</v>
      </c>
      <c r="O5" s="83">
        <f>IF(P5=0,0,Q5/P5)</f>
        <v>-887.5</v>
      </c>
      <c r="P5" s="80">
        <v>8</v>
      </c>
      <c r="Q5" s="64">
        <v>-7100</v>
      </c>
    </row>
    <row r="6" spans="1:17">
      <c r="A6" s="19" t="s">
        <v>1</v>
      </c>
      <c r="B6" s="128">
        <f>IF(B$2=0,0,(B$7*1+B$8*2+B$9*3+B$10*4)/B$2)</f>
        <v>2.7777777777777777</v>
      </c>
      <c r="C6" s="129"/>
      <c r="E6" s="33" t="s">
        <v>55</v>
      </c>
      <c r="F6" s="30" t="s">
        <v>155</v>
      </c>
      <c r="G6" s="13">
        <v>2</v>
      </c>
      <c r="H6" s="94">
        <f>IF(B$17=0,0,G6/B$17)</f>
        <v>0.18181818181818182</v>
      </c>
      <c r="I6" s="56">
        <v>25</v>
      </c>
      <c r="K6" s="5">
        <v>4</v>
      </c>
      <c r="L6" s="61">
        <v>-14.099999999999994</v>
      </c>
      <c r="N6" s="76" t="s">
        <v>106</v>
      </c>
      <c r="O6" s="83">
        <f t="shared" ref="O6" si="1">IF(P6=0,0,Q6/P6)</f>
        <v>-2900</v>
      </c>
      <c r="P6" s="80">
        <v>6</v>
      </c>
      <c r="Q6" s="64">
        <v>-17400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58</v>
      </c>
      <c r="F7" s="30" t="s">
        <v>22</v>
      </c>
      <c r="G7" s="13">
        <v>2</v>
      </c>
      <c r="H7" s="94">
        <f>IF(B$17=0,0,G7/B$17)</f>
        <v>0.18181818181818182</v>
      </c>
      <c r="I7" s="56">
        <v>2</v>
      </c>
      <c r="K7" s="5">
        <v>5</v>
      </c>
      <c r="L7" s="61">
        <v>-36.199999999999996</v>
      </c>
      <c r="N7" s="76" t="s">
        <v>107</v>
      </c>
      <c r="O7" s="83">
        <f t="shared" si="0"/>
        <v>3900</v>
      </c>
      <c r="P7" s="80">
        <v>4</v>
      </c>
      <c r="Q7" s="64">
        <v>15600</v>
      </c>
    </row>
    <row r="8" spans="1:17">
      <c r="A8" s="19" t="s">
        <v>3</v>
      </c>
      <c r="B8" s="13">
        <v>2</v>
      </c>
      <c r="C8" s="6">
        <f>IF(B$2=0,0,B8/B$2)</f>
        <v>0.22222222222222221</v>
      </c>
      <c r="E8" s="33" t="s">
        <v>56</v>
      </c>
      <c r="F8" s="30" t="s">
        <v>185</v>
      </c>
      <c r="G8" s="13">
        <v>1</v>
      </c>
      <c r="H8" s="94">
        <f>IF(B$17=0,0,G8/B$17)</f>
        <v>9.0909090909090912E-2</v>
      </c>
      <c r="I8" s="56">
        <v>37</v>
      </c>
      <c r="K8" s="5">
        <v>6</v>
      </c>
      <c r="L8" s="61">
        <v>-73.8</v>
      </c>
      <c r="N8" s="76" t="s">
        <v>108</v>
      </c>
      <c r="O8" s="83">
        <f t="shared" si="0"/>
        <v>-1650</v>
      </c>
      <c r="P8" s="80">
        <v>4</v>
      </c>
      <c r="Q8" s="64">
        <v>-6600</v>
      </c>
    </row>
    <row r="9" spans="1:17">
      <c r="A9" s="20" t="s">
        <v>4</v>
      </c>
      <c r="B9" s="14">
        <v>4</v>
      </c>
      <c r="C9" s="7">
        <f>IF(B$2=0,0,B9/B$2)</f>
        <v>0.44444444444444442</v>
      </c>
      <c r="E9" s="33" t="s">
        <v>57</v>
      </c>
      <c r="F9" s="30" t="s">
        <v>21</v>
      </c>
      <c r="G9" s="13">
        <v>1</v>
      </c>
      <c r="H9" s="94">
        <f>IF(B$17=0,0,G9/B$17)</f>
        <v>9.0909090909090912E-2</v>
      </c>
      <c r="I9" s="56">
        <v>33</v>
      </c>
      <c r="K9" s="5">
        <v>7</v>
      </c>
      <c r="L9" s="61">
        <v>-74.2</v>
      </c>
      <c r="N9" s="77" t="s">
        <v>158</v>
      </c>
      <c r="O9" s="84">
        <f t="shared" si="0"/>
        <v>-1300</v>
      </c>
      <c r="P9" s="81">
        <v>3</v>
      </c>
      <c r="Q9" s="65">
        <v>-3900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9.0909090909090912E-2</v>
      </c>
      <c r="I10" s="56">
        <v>22</v>
      </c>
      <c r="K10" s="5">
        <v>8</v>
      </c>
      <c r="L10" s="61">
        <v>-90.4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0.33333333333333331</v>
      </c>
      <c r="E11" s="33" t="s">
        <v>60</v>
      </c>
      <c r="F11" s="30" t="s">
        <v>24</v>
      </c>
      <c r="G11" s="13">
        <v>1</v>
      </c>
      <c r="H11" s="94">
        <f>IF(B$17=0,0,G11/B$17)</f>
        <v>9.0909090909090912E-2</v>
      </c>
      <c r="I11" s="56">
        <v>39</v>
      </c>
      <c r="K11" s="5">
        <v>9</v>
      </c>
      <c r="L11" s="61">
        <v>-107.60000000000001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9.0909090909090912E-2</v>
      </c>
      <c r="I12" s="56">
        <v>2</v>
      </c>
      <c r="N12" s="75" t="s">
        <v>126</v>
      </c>
      <c r="O12" s="85">
        <f>IF(P12=0,0,Q12/P12)</f>
        <v>4.5</v>
      </c>
      <c r="P12" s="79">
        <v>1</v>
      </c>
      <c r="Q12" s="67">
        <v>4.5</v>
      </c>
    </row>
    <row r="13" spans="1:17">
      <c r="A13" s="22" t="s">
        <v>97</v>
      </c>
      <c r="B13" s="15">
        <v>17</v>
      </c>
      <c r="C13" s="11">
        <f>IF(B$3=0,0,B13/B$3)</f>
        <v>0.265625</v>
      </c>
      <c r="E13" s="33" t="s">
        <v>71</v>
      </c>
      <c r="F13" s="30" t="s">
        <v>35</v>
      </c>
      <c r="G13" s="13">
        <v>1</v>
      </c>
      <c r="H13" s="94">
        <f>IF(B$17=0,0,G13/B$17)</f>
        <v>9.0909090909090912E-2</v>
      </c>
      <c r="I13" s="56">
        <v>5</v>
      </c>
      <c r="N13" s="76" t="s">
        <v>127</v>
      </c>
      <c r="O13" s="86">
        <f>IF(P13=0,0,Q13/P13)</f>
        <v>-3.0249999999999999</v>
      </c>
      <c r="P13" s="80">
        <v>4</v>
      </c>
      <c r="Q13" s="68">
        <v>-12.1</v>
      </c>
    </row>
    <row r="14" spans="1:17">
      <c r="A14" s="19" t="s">
        <v>94</v>
      </c>
      <c r="B14" s="13">
        <v>11</v>
      </c>
      <c r="C14" s="6">
        <f>IF(B$3=0,0,B14/B$3)</f>
        <v>0.171875</v>
      </c>
      <c r="E14" s="33" t="s">
        <v>74</v>
      </c>
      <c r="F14" s="30" t="s">
        <v>38</v>
      </c>
      <c r="G14" s="13">
        <v>1</v>
      </c>
      <c r="H14" s="94">
        <f>IF(B$17=0,0,G14/B$17)</f>
        <v>9.0909090909090912E-2</v>
      </c>
      <c r="I14" s="56">
        <v>4</v>
      </c>
      <c r="N14" s="76" t="s">
        <v>128</v>
      </c>
      <c r="O14" s="86">
        <f>IF(P14=0,0,Q14/P14)</f>
        <v>-25.000000000000004</v>
      </c>
      <c r="P14" s="80">
        <v>4</v>
      </c>
      <c r="Q14" s="68">
        <v>-100.00000000000001</v>
      </c>
    </row>
    <row r="15" spans="1:17">
      <c r="A15" s="18" t="s">
        <v>99</v>
      </c>
      <c r="B15" s="12">
        <f>B21</f>
        <v>9</v>
      </c>
      <c r="C15" s="4">
        <f>IF(B$13=0,0,B15/B$13)</f>
        <v>0.52941176470588236</v>
      </c>
      <c r="E15" s="33" t="s">
        <v>77</v>
      </c>
      <c r="F15" s="30" t="s">
        <v>41</v>
      </c>
      <c r="G15" s="13">
        <v>1</v>
      </c>
      <c r="H15" s="94">
        <f>IF(B$17=0,0,G15/B$17)</f>
        <v>9.0909090909090912E-2</v>
      </c>
      <c r="I15" s="56">
        <v>8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2</v>
      </c>
      <c r="C16" s="4">
        <f>IF(B$14=0,0,B16/B$14)</f>
        <v>0.18181818181818182</v>
      </c>
      <c r="E16" s="33" t="s">
        <v>61</v>
      </c>
      <c r="F16" s="30" t="s">
        <v>25</v>
      </c>
      <c r="G16" s="13">
        <v>0</v>
      </c>
      <c r="H16" s="94">
        <f>IF(B$17=0,0,G16/B$17)</f>
        <v>0</v>
      </c>
      <c r="I16" s="56">
        <v>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11</v>
      </c>
      <c r="C17" s="4">
        <f>IF(B$3=0,0,B17/B$3)</f>
        <v>0.171875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11</v>
      </c>
      <c r="C18" s="6">
        <f>IF(B$3=0,0,B18/B$3)</f>
        <v>0.171875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N18" s="75" t="s">
        <v>241</v>
      </c>
      <c r="O18" s="85">
        <f t="shared" ref="O18:O31" si="3">IF(P18=0,0,Q18/P18)</f>
        <v>39.5</v>
      </c>
      <c r="P18" s="79">
        <v>1</v>
      </c>
      <c r="Q18" s="67">
        <v>39.5</v>
      </c>
    </row>
    <row r="19" spans="1:17">
      <c r="A19" s="19" t="s">
        <v>12</v>
      </c>
      <c r="B19" s="13">
        <v>1</v>
      </c>
      <c r="C19" s="6">
        <f>IF(B$17=0,0,B19/B$17)</f>
        <v>9.0909090909090912E-2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N19" s="76" t="s">
        <v>262</v>
      </c>
      <c r="O19" s="86">
        <f t="shared" si="3"/>
        <v>25</v>
      </c>
      <c r="P19" s="80">
        <v>1</v>
      </c>
      <c r="Q19" s="68">
        <v>25</v>
      </c>
    </row>
    <row r="20" spans="1:17">
      <c r="A20" s="19" t="s">
        <v>11</v>
      </c>
      <c r="B20" s="13">
        <v>10</v>
      </c>
      <c r="C20" s="6">
        <f>IF(B$17=0,0,B20/B$17)</f>
        <v>0.90909090909090906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N20" s="76" t="s">
        <v>244</v>
      </c>
      <c r="O20" s="86">
        <f t="shared" si="3"/>
        <v>23.699999999999996</v>
      </c>
      <c r="P20" s="80">
        <v>1</v>
      </c>
      <c r="Q20" s="68">
        <v>23.699999999999996</v>
      </c>
    </row>
    <row r="21" spans="1:17">
      <c r="A21" s="19" t="s">
        <v>151</v>
      </c>
      <c r="B21" s="13">
        <v>9</v>
      </c>
      <c r="C21" s="6">
        <f>IF(B$17=0,0,B21/B$17)</f>
        <v>0.81818181818181823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235</v>
      </c>
      <c r="O21" s="86">
        <f t="shared" si="3"/>
        <v>23.5</v>
      </c>
      <c r="P21" s="80">
        <v>3</v>
      </c>
      <c r="Q21" s="68">
        <v>70.5</v>
      </c>
    </row>
    <row r="22" spans="1:17">
      <c r="A22" s="19" t="s">
        <v>149</v>
      </c>
      <c r="B22" s="13">
        <v>2</v>
      </c>
      <c r="C22" s="6">
        <f>IF(B$17=0,0,B22/B$17)</f>
        <v>0.18181818181818182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269</v>
      </c>
      <c r="O22" s="86">
        <f t="shared" si="3"/>
        <v>7.4500000000000028</v>
      </c>
      <c r="P22" s="80">
        <v>2</v>
      </c>
      <c r="Q22" s="68">
        <v>14.900000000000006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N23" s="76" t="s">
        <v>255</v>
      </c>
      <c r="O23" s="86">
        <f t="shared" si="3"/>
        <v>-3.1250000000000018</v>
      </c>
      <c r="P23" s="80">
        <v>4</v>
      </c>
      <c r="Q23" s="68">
        <v>-12.500000000000007</v>
      </c>
    </row>
    <row r="24" spans="1:17">
      <c r="A24" s="19" t="s">
        <v>5</v>
      </c>
      <c r="B24" s="16">
        <f>IF(B$17=0,0,C24/B$17)</f>
        <v>5627.272727272727</v>
      </c>
      <c r="C24" s="8">
        <v>61900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N24" s="76" t="s">
        <v>272</v>
      </c>
      <c r="O24" s="86">
        <f t="shared" si="3"/>
        <v>-8.1999999999999957</v>
      </c>
      <c r="P24" s="80">
        <v>2</v>
      </c>
      <c r="Q24" s="68">
        <v>-16.399999999999991</v>
      </c>
    </row>
    <row r="25" spans="1:17">
      <c r="A25" s="20" t="s">
        <v>133</v>
      </c>
      <c r="B25" s="97">
        <f>IF($B$17-B$16=0,0,C25/($B$17-B$16))</f>
        <v>6222.2222222222226</v>
      </c>
      <c r="C25" s="98">
        <v>56000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N25" s="76" t="s">
        <v>228</v>
      </c>
      <c r="O25" s="86">
        <f t="shared" si="3"/>
        <v>-22.05</v>
      </c>
      <c r="P25" s="80">
        <v>4</v>
      </c>
      <c r="Q25" s="68">
        <v>-88.2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  <c r="N26" s="76" t="s">
        <v>304</v>
      </c>
      <c r="O26" s="86">
        <f t="shared" si="3"/>
        <v>-30.4</v>
      </c>
      <c r="P26" s="80">
        <v>1</v>
      </c>
      <c r="Q26" s="68">
        <v>-30.4</v>
      </c>
    </row>
    <row r="27" spans="1:17">
      <c r="A27" s="20" t="s">
        <v>132</v>
      </c>
      <c r="B27" s="97">
        <f>IF(B$18=0,0,C27/B$18)</f>
        <v>-4254.545454545455</v>
      </c>
      <c r="C27" s="98">
        <v>-46800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  <c r="N27" s="76" t="s">
        <v>263</v>
      </c>
      <c r="O27" s="86">
        <f t="shared" si="3"/>
        <v>-30.900000000000002</v>
      </c>
      <c r="P27" s="80">
        <v>3</v>
      </c>
      <c r="Q27" s="68">
        <v>-92.7</v>
      </c>
    </row>
    <row r="28" spans="1:17">
      <c r="A28" s="19" t="s">
        <v>130</v>
      </c>
      <c r="B28" s="13">
        <v>2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169</v>
      </c>
      <c r="O28" s="86">
        <f t="shared" si="3"/>
        <v>-36.6</v>
      </c>
      <c r="P28" s="80">
        <v>1</v>
      </c>
      <c r="Q28" s="68">
        <v>-36.6</v>
      </c>
    </row>
    <row r="29" spans="1:17">
      <c r="A29" s="19" t="s">
        <v>131</v>
      </c>
      <c r="B29" s="13">
        <v>10</v>
      </c>
      <c r="C29" s="96">
        <v>8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  <c r="N29" s="76" t="s">
        <v>276</v>
      </c>
      <c r="O29" s="86">
        <f t="shared" si="3"/>
        <v>-67.100000000000009</v>
      </c>
      <c r="P29" s="80">
        <v>1</v>
      </c>
      <c r="Q29" s="68">
        <v>-67.100000000000009</v>
      </c>
    </row>
    <row r="30" spans="1:17">
      <c r="A30" s="52" t="s">
        <v>111</v>
      </c>
      <c r="B30" s="114">
        <v>2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265</v>
      </c>
      <c r="O30" s="86">
        <f t="shared" si="3"/>
        <v>-72.800000000000011</v>
      </c>
      <c r="P30" s="80">
        <v>2</v>
      </c>
      <c r="Q30" s="68">
        <v>-145.60000000000002</v>
      </c>
    </row>
    <row r="31" spans="1:17">
      <c r="A31" s="22" t="s">
        <v>148</v>
      </c>
      <c r="B31" s="116">
        <v>37500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-84.5</v>
      </c>
      <c r="P31" s="80">
        <v>1</v>
      </c>
      <c r="Q31" s="68">
        <v>-84.5</v>
      </c>
    </row>
    <row r="32" spans="1:17">
      <c r="A32" s="21" t="s">
        <v>112</v>
      </c>
      <c r="B32" s="26">
        <v>1</v>
      </c>
      <c r="C32" s="9">
        <f>IF(B$3=0,0,B32/B$3)</f>
        <v>1.5625E-2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4"/>
        <v>0.36363636363636365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0.18181818181818182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0.27272727272727271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1</v>
      </c>
      <c r="C43" s="6">
        <f t="shared" si="4"/>
        <v>9.0909090909090912E-2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FC7B43A-5C89-4EEE-ADA5-E78E017A7CA4}">
  <sheetPr codeName="Sheet4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265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29</v>
      </c>
      <c r="C2" s="121"/>
      <c r="E2" s="32" t="s">
        <v>181</v>
      </c>
      <c r="F2" s="29" t="s">
        <v>156</v>
      </c>
      <c r="G2" s="12">
        <v>32</v>
      </c>
      <c r="H2" s="93">
        <f>IF(B$17=0,0,G2/B$17)</f>
        <v>0.59259259259259256</v>
      </c>
      <c r="I2" s="55">
        <v>15</v>
      </c>
      <c r="K2" s="3">
        <v>0</v>
      </c>
      <c r="L2" s="60">
        <v>0</v>
      </c>
      <c r="N2" s="75" t="s">
        <v>103</v>
      </c>
      <c r="O2" s="82">
        <f t="shared" ref="O2:O9" si="0">IF(P2=0,0,Q2/P2)</f>
        <v>-131.0344827586207</v>
      </c>
      <c r="P2" s="79">
        <v>29</v>
      </c>
      <c r="Q2" s="63">
        <v>-3800</v>
      </c>
    </row>
    <row r="3" spans="1:17">
      <c r="A3" s="19" t="s">
        <v>8</v>
      </c>
      <c r="B3" s="122">
        <v>213</v>
      </c>
      <c r="C3" s="123"/>
      <c r="E3" s="33" t="s">
        <v>54</v>
      </c>
      <c r="F3" s="30" t="s">
        <v>20</v>
      </c>
      <c r="G3" s="13">
        <v>30</v>
      </c>
      <c r="H3" s="94">
        <f>IF(B$17=0,0,G3/B$17)</f>
        <v>0.55555555555555558</v>
      </c>
      <c r="I3" s="56">
        <v>16</v>
      </c>
      <c r="K3" s="5">
        <v>1</v>
      </c>
      <c r="L3" s="61">
        <v>-45.8</v>
      </c>
      <c r="N3" s="76" t="s">
        <v>104</v>
      </c>
      <c r="O3" s="83">
        <f t="shared" si="0"/>
        <v>-1172.4137931034484</v>
      </c>
      <c r="P3" s="80">
        <v>29</v>
      </c>
      <c r="Q3" s="64">
        <v>-34000</v>
      </c>
    </row>
    <row r="4" spans="1:17">
      <c r="A4" s="19" t="s">
        <v>6</v>
      </c>
      <c r="B4" s="124">
        <v>200.00000000000009</v>
      </c>
      <c r="C4" s="125"/>
      <c r="E4" s="33" t="s">
        <v>184</v>
      </c>
      <c r="F4" s="30" t="s">
        <v>187</v>
      </c>
      <c r="G4" s="13">
        <v>23</v>
      </c>
      <c r="H4" s="94">
        <f>IF(B$17=0,0,G4/B$17)</f>
        <v>0.42592592592592593</v>
      </c>
      <c r="I4" s="56">
        <v>24</v>
      </c>
      <c r="K4" s="5">
        <v>2</v>
      </c>
      <c r="L4" s="61">
        <v>24.700000000000003</v>
      </c>
      <c r="N4" s="76" t="s">
        <v>105</v>
      </c>
      <c r="O4" s="83">
        <f t="shared" si="0"/>
        <v>568.9655172413793</v>
      </c>
      <c r="P4" s="80">
        <v>29</v>
      </c>
      <c r="Q4" s="64">
        <v>16500</v>
      </c>
    </row>
    <row r="5" spans="1:17">
      <c r="A5" s="19" t="s">
        <v>7</v>
      </c>
      <c r="B5" s="126">
        <f>IF(B$2=0,0,B$4/B$2)</f>
        <v>6.8965517241379342</v>
      </c>
      <c r="C5" s="127"/>
      <c r="E5" s="33" t="s">
        <v>60</v>
      </c>
      <c r="F5" s="30" t="s">
        <v>24</v>
      </c>
      <c r="G5" s="13">
        <v>21</v>
      </c>
      <c r="H5" s="94">
        <f>IF(B$17=0,0,G5/B$17)</f>
        <v>0.3888888888888889</v>
      </c>
      <c r="I5" s="56">
        <v>23</v>
      </c>
      <c r="K5" s="5">
        <v>3</v>
      </c>
      <c r="L5" s="61">
        <v>27.400000000000002</v>
      </c>
      <c r="N5" s="76" t="s">
        <v>157</v>
      </c>
      <c r="O5" s="83">
        <f>IF(P5=0,0,Q5/P5)</f>
        <v>-25</v>
      </c>
      <c r="P5" s="80">
        <v>28</v>
      </c>
      <c r="Q5" s="64">
        <v>-700</v>
      </c>
    </row>
    <row r="6" spans="1:17">
      <c r="A6" s="19" t="s">
        <v>1</v>
      </c>
      <c r="B6" s="128">
        <f>IF(B$2=0,0,(B$7*1+B$8*2+B$9*3+B$10*4)/B$2)</f>
        <v>2.3103448275862069</v>
      </c>
      <c r="C6" s="129"/>
      <c r="E6" s="33" t="s">
        <v>56</v>
      </c>
      <c r="F6" s="30" t="s">
        <v>185</v>
      </c>
      <c r="G6" s="13">
        <v>16</v>
      </c>
      <c r="H6" s="94">
        <f>IF(B$17=0,0,G6/B$17)</f>
        <v>0.29629629629629628</v>
      </c>
      <c r="I6" s="56">
        <v>18</v>
      </c>
      <c r="K6" s="5">
        <v>4</v>
      </c>
      <c r="L6" s="61">
        <v>78.2</v>
      </c>
      <c r="N6" s="76" t="s">
        <v>106</v>
      </c>
      <c r="O6" s="83">
        <f t="shared" ref="O6" si="1">IF(P6=0,0,Q6/P6)</f>
        <v>1036.3636363636363</v>
      </c>
      <c r="P6" s="80">
        <v>22</v>
      </c>
      <c r="Q6" s="64">
        <v>22800</v>
      </c>
    </row>
    <row r="7" spans="1:17">
      <c r="A7" s="19" t="s">
        <v>2</v>
      </c>
      <c r="B7" s="13">
        <v>11</v>
      </c>
      <c r="C7" s="6">
        <f t="shared" ref="C7:C12" si="2">IF(B$2=0,0,B7/B$2)</f>
        <v>0.37931034482758619</v>
      </c>
      <c r="E7" s="33" t="s">
        <v>55</v>
      </c>
      <c r="F7" s="30" t="s">
        <v>155</v>
      </c>
      <c r="G7" s="13">
        <v>11</v>
      </c>
      <c r="H7" s="94">
        <f>IF(B$17=0,0,G7/B$17)</f>
        <v>0.20370370370370369</v>
      </c>
      <c r="I7" s="56">
        <v>21</v>
      </c>
      <c r="K7" s="5">
        <v>5</v>
      </c>
      <c r="L7" s="61">
        <v>20.200000000000003</v>
      </c>
      <c r="N7" s="76" t="s">
        <v>107</v>
      </c>
      <c r="O7" s="83">
        <f t="shared" si="0"/>
        <v>2083.3333333333335</v>
      </c>
      <c r="P7" s="80">
        <v>12</v>
      </c>
      <c r="Q7" s="64">
        <v>25000</v>
      </c>
    </row>
    <row r="8" spans="1:17">
      <c r="A8" s="19" t="s">
        <v>3</v>
      </c>
      <c r="B8" s="13">
        <v>5</v>
      </c>
      <c r="C8" s="6">
        <f>IF(B$2=0,0,B8/B$2)</f>
        <v>0.17241379310344829</v>
      </c>
      <c r="E8" s="33" t="s">
        <v>57</v>
      </c>
      <c r="F8" s="30" t="s">
        <v>21</v>
      </c>
      <c r="G8" s="13">
        <v>11</v>
      </c>
      <c r="H8" s="94">
        <f>IF(B$17=0,0,G8/B$17)</f>
        <v>0.20370370370370369</v>
      </c>
      <c r="I8" s="56">
        <v>21</v>
      </c>
      <c r="K8" s="5">
        <v>6</v>
      </c>
      <c r="L8" s="61">
        <v>94.100000000000009</v>
      </c>
      <c r="N8" s="76" t="s">
        <v>108</v>
      </c>
      <c r="O8" s="83">
        <f t="shared" si="0"/>
        <v>1333.3333333333333</v>
      </c>
      <c r="P8" s="80">
        <v>6</v>
      </c>
      <c r="Q8" s="64">
        <v>8000</v>
      </c>
    </row>
    <row r="9" spans="1:17">
      <c r="A9" s="20" t="s">
        <v>4</v>
      </c>
      <c r="B9" s="14">
        <v>6</v>
      </c>
      <c r="C9" s="7">
        <f>IF(B$2=0,0,B9/B$2)</f>
        <v>0.20689655172413793</v>
      </c>
      <c r="E9" s="33" t="s">
        <v>58</v>
      </c>
      <c r="F9" s="30" t="s">
        <v>22</v>
      </c>
      <c r="G9" s="13">
        <v>6</v>
      </c>
      <c r="H9" s="94">
        <f>IF(B$17=0,0,G9/B$17)</f>
        <v>0.1111111111111111</v>
      </c>
      <c r="I9" s="56">
        <v>7</v>
      </c>
      <c r="K9" s="5">
        <v>7</v>
      </c>
      <c r="L9" s="61">
        <v>66.700000000000017</v>
      </c>
      <c r="N9" s="77" t="s">
        <v>158</v>
      </c>
      <c r="O9" s="84">
        <f t="shared" si="0"/>
        <v>-1350</v>
      </c>
      <c r="P9" s="81">
        <v>2</v>
      </c>
      <c r="Q9" s="65">
        <v>-2700</v>
      </c>
    </row>
    <row r="10" spans="1:17">
      <c r="A10" s="20" t="s">
        <v>152</v>
      </c>
      <c r="B10" s="14">
        <v>7</v>
      </c>
      <c r="C10" s="7">
        <f>IF(B$2=0,0,B10/B$2)</f>
        <v>0.2413793103448276</v>
      </c>
      <c r="E10" s="33" t="s">
        <v>59</v>
      </c>
      <c r="F10" s="30" t="s">
        <v>23</v>
      </c>
      <c r="G10" s="13">
        <v>5</v>
      </c>
      <c r="H10" s="94">
        <f>IF(B$17=0,0,G10/B$17)</f>
        <v>9.2592592592592587E-2</v>
      </c>
      <c r="I10" s="56">
        <v>21</v>
      </c>
      <c r="K10" s="5">
        <v>8</v>
      </c>
      <c r="L10" s="61">
        <v>135.80000000000001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0.55172413793103448</v>
      </c>
      <c r="E11" s="33" t="s">
        <v>74</v>
      </c>
      <c r="F11" s="30" t="s">
        <v>38</v>
      </c>
      <c r="G11" s="13">
        <v>3</v>
      </c>
      <c r="H11" s="94">
        <f>IF(B$17=0,0,G11/B$17)</f>
        <v>5.5555555555555552E-2</v>
      </c>
      <c r="I11" s="56">
        <v>9</v>
      </c>
      <c r="K11" s="5">
        <v>9</v>
      </c>
      <c r="L11" s="61">
        <v>187.8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1</v>
      </c>
      <c r="C12" s="9">
        <f t="shared" si="2"/>
        <v>3.4482758620689655E-2</v>
      </c>
      <c r="E12" s="33" t="s">
        <v>182</v>
      </c>
      <c r="F12" s="30" t="s">
        <v>19</v>
      </c>
      <c r="G12" s="13">
        <v>2</v>
      </c>
      <c r="H12" s="94">
        <f>IF(B$17=0,0,G12/B$17)</f>
        <v>3.7037037037037035E-2</v>
      </c>
      <c r="I12" s="56">
        <v>28</v>
      </c>
      <c r="K12" s="5">
        <v>10</v>
      </c>
      <c r="L12" s="61">
        <v>179.8</v>
      </c>
      <c r="N12" s="75" t="s">
        <v>126</v>
      </c>
      <c r="O12" s="85">
        <f>IF(P12=0,0,Q12/P12)</f>
        <v>24.271428571428569</v>
      </c>
      <c r="P12" s="79">
        <v>7</v>
      </c>
      <c r="Q12" s="67">
        <v>169.89999999999998</v>
      </c>
    </row>
    <row r="13" spans="1:17">
      <c r="A13" s="22" t="s">
        <v>97</v>
      </c>
      <c r="B13" s="15">
        <v>57</v>
      </c>
      <c r="C13" s="11">
        <f>IF(B$3=0,0,B13/B$3)</f>
        <v>0.26760563380281688</v>
      </c>
      <c r="E13" s="33" t="s">
        <v>183</v>
      </c>
      <c r="F13" s="30" t="s">
        <v>186</v>
      </c>
      <c r="G13" s="13">
        <v>2</v>
      </c>
      <c r="H13" s="94">
        <f>IF(B$17=0,0,G13/B$17)</f>
        <v>3.7037037037037035E-2</v>
      </c>
      <c r="I13" s="56">
        <v>10</v>
      </c>
      <c r="K13" s="5">
        <v>11</v>
      </c>
      <c r="L13" s="61">
        <v>184.8</v>
      </c>
      <c r="N13" s="76" t="s">
        <v>127</v>
      </c>
      <c r="O13" s="86">
        <f>IF(P13=0,0,Q13/P13)</f>
        <v>4.9833333333333352</v>
      </c>
      <c r="P13" s="80">
        <v>6</v>
      </c>
      <c r="Q13" s="68">
        <v>29.900000000000013</v>
      </c>
    </row>
    <row r="14" spans="1:17">
      <c r="A14" s="19" t="s">
        <v>94</v>
      </c>
      <c r="B14" s="13">
        <v>31</v>
      </c>
      <c r="C14" s="6">
        <f>IF(B$3=0,0,B14/B$3)</f>
        <v>0.14553990610328638</v>
      </c>
      <c r="E14" s="33" t="s">
        <v>61</v>
      </c>
      <c r="F14" s="30" t="s">
        <v>25</v>
      </c>
      <c r="G14" s="13">
        <v>1</v>
      </c>
      <c r="H14" s="94">
        <f>IF(B$17=0,0,G14/B$17)</f>
        <v>1.8518518518518517E-2</v>
      </c>
      <c r="I14" s="56">
        <v>6</v>
      </c>
      <c r="K14" s="5">
        <v>12</v>
      </c>
      <c r="L14" s="61">
        <v>133.9</v>
      </c>
      <c r="N14" s="76" t="s">
        <v>128</v>
      </c>
      <c r="O14" s="86">
        <f>IF(P14=0,0,Q14/P14)</f>
        <v>1.8200000000000003</v>
      </c>
      <c r="P14" s="80">
        <v>5</v>
      </c>
      <c r="Q14" s="68">
        <v>9.1000000000000014</v>
      </c>
    </row>
    <row r="15" spans="1:17">
      <c r="A15" s="18" t="s">
        <v>99</v>
      </c>
      <c r="B15" s="12">
        <f>B21</f>
        <v>32</v>
      </c>
      <c r="C15" s="4">
        <f>IF(B$13=0,0,B15/B$13)</f>
        <v>0.56140350877192979</v>
      </c>
      <c r="E15" s="33" t="s">
        <v>66</v>
      </c>
      <c r="F15" s="30" t="s">
        <v>30</v>
      </c>
      <c r="G15" s="13">
        <v>1</v>
      </c>
      <c r="H15" s="94">
        <f>IF(B$17=0,0,G15/B$17)</f>
        <v>1.8518518518518517E-2</v>
      </c>
      <c r="I15" s="56">
        <v>11</v>
      </c>
      <c r="K15" s="5">
        <v>13</v>
      </c>
      <c r="L15" s="61">
        <v>113.9</v>
      </c>
      <c r="N15" s="77" t="s">
        <v>159</v>
      </c>
      <c r="O15" s="87">
        <f>IF(P15=0,0,Q15/P15)</f>
        <v>-0.80909090909090864</v>
      </c>
      <c r="P15" s="81">
        <v>11</v>
      </c>
      <c r="Q15" s="69">
        <v>-8.899999999999995</v>
      </c>
    </row>
    <row r="16" spans="1:17">
      <c r="A16" s="18" t="s">
        <v>100</v>
      </c>
      <c r="B16" s="12">
        <f>B22</f>
        <v>15</v>
      </c>
      <c r="C16" s="4">
        <f>IF(B$14=0,0,B16/B$14)</f>
        <v>0.4838709677419355</v>
      </c>
      <c r="E16" s="33" t="s">
        <v>69</v>
      </c>
      <c r="F16" s="30" t="s">
        <v>33</v>
      </c>
      <c r="G16" s="13">
        <v>1</v>
      </c>
      <c r="H16" s="94">
        <f>IF(B$17=0,0,G16/B$17)</f>
        <v>1.8518518518518517E-2</v>
      </c>
      <c r="I16" s="56">
        <v>6</v>
      </c>
      <c r="K16" s="5">
        <v>14</v>
      </c>
      <c r="L16" s="61">
        <v>94.800000000000011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54</v>
      </c>
      <c r="C17" s="4">
        <f>IF(B$3=0,0,B17/B$3)</f>
        <v>0.25352112676056338</v>
      </c>
      <c r="E17" s="33" t="s">
        <v>62</v>
      </c>
      <c r="F17" s="30" t="s">
        <v>26</v>
      </c>
      <c r="G17" s="13">
        <v>0</v>
      </c>
      <c r="H17" s="94">
        <f>IF(B$17=0,0,G17/B$17)</f>
        <v>0</v>
      </c>
      <c r="I17" s="56">
        <v>6</v>
      </c>
      <c r="K17" s="5">
        <v>15</v>
      </c>
      <c r="L17" s="61">
        <v>159.80000000000001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24</v>
      </c>
      <c r="C18" s="6">
        <f>IF(B$3=0,0,B18/B$3)</f>
        <v>0.11267605633802817</v>
      </c>
      <c r="E18" s="33" t="s">
        <v>63</v>
      </c>
      <c r="F18" s="30" t="s">
        <v>27</v>
      </c>
      <c r="G18" s="13">
        <v>0</v>
      </c>
      <c r="H18" s="94">
        <f>IF(B$17=0,0,G18/B$17)</f>
        <v>0</v>
      </c>
      <c r="I18" s="56">
        <v>3</v>
      </c>
      <c r="K18" s="5">
        <v>16</v>
      </c>
      <c r="L18" s="61">
        <v>115.9</v>
      </c>
      <c r="N18" s="75" t="s">
        <v>258</v>
      </c>
      <c r="O18" s="85">
        <f t="shared" ref="O18:O36" si="3">IF(P18=0,0,Q18/P18)</f>
        <v>72.8</v>
      </c>
      <c r="P18" s="79">
        <v>2</v>
      </c>
      <c r="Q18" s="67">
        <v>145.6</v>
      </c>
    </row>
    <row r="19" spans="1:17">
      <c r="A19" s="19" t="s">
        <v>12</v>
      </c>
      <c r="B19" s="13">
        <v>20</v>
      </c>
      <c r="C19" s="6">
        <f>IF(B$17=0,0,B19/B$17)</f>
        <v>0.37037037037037035</v>
      </c>
      <c r="E19" s="33" t="s">
        <v>64</v>
      </c>
      <c r="F19" s="30" t="s">
        <v>28</v>
      </c>
      <c r="G19" s="13">
        <v>0</v>
      </c>
      <c r="H19" s="94">
        <f>IF(B$17=0,0,G19/B$17)</f>
        <v>0</v>
      </c>
      <c r="I19" s="56">
        <v>1</v>
      </c>
      <c r="K19" s="5">
        <v>17</v>
      </c>
      <c r="L19" s="61">
        <v>135.20000000000002</v>
      </c>
      <c r="N19" s="76" t="s">
        <v>297</v>
      </c>
      <c r="O19" s="86">
        <f t="shared" si="3"/>
        <v>63.8</v>
      </c>
      <c r="P19" s="80">
        <v>1</v>
      </c>
      <c r="Q19" s="68">
        <v>63.8</v>
      </c>
    </row>
    <row r="20" spans="1:17">
      <c r="A20" s="19" t="s">
        <v>11</v>
      </c>
      <c r="B20" s="13">
        <v>34</v>
      </c>
      <c r="C20" s="6">
        <f>IF(B$17=0,0,B20/B$17)</f>
        <v>0.62962962962962965</v>
      </c>
      <c r="E20" s="33" t="s">
        <v>65</v>
      </c>
      <c r="F20" s="30" t="s">
        <v>29</v>
      </c>
      <c r="G20" s="13">
        <v>0</v>
      </c>
      <c r="H20" s="94">
        <f>IF(B$17=0,0,G20/B$17)</f>
        <v>0</v>
      </c>
      <c r="I20" s="56">
        <v>1</v>
      </c>
      <c r="K20" s="5">
        <v>18</v>
      </c>
      <c r="L20" s="61">
        <v>191.3</v>
      </c>
      <c r="N20" s="76" t="s">
        <v>269</v>
      </c>
      <c r="O20" s="86">
        <f t="shared" si="3"/>
        <v>52.129999999999995</v>
      </c>
      <c r="P20" s="80">
        <v>10</v>
      </c>
      <c r="Q20" s="68">
        <v>521.29999999999995</v>
      </c>
    </row>
    <row r="21" spans="1:17">
      <c r="A21" s="19" t="s">
        <v>151</v>
      </c>
      <c r="B21" s="13">
        <v>32</v>
      </c>
      <c r="C21" s="6">
        <f>IF(B$17=0,0,B21/B$17)</f>
        <v>0.59259259259259256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K21" s="5">
        <v>19</v>
      </c>
      <c r="L21" s="61">
        <v>166.70000000000002</v>
      </c>
      <c r="N21" s="76" t="s">
        <v>304</v>
      </c>
      <c r="O21" s="86">
        <f t="shared" si="3"/>
        <v>44.8</v>
      </c>
      <c r="P21" s="80">
        <v>1</v>
      </c>
      <c r="Q21" s="68">
        <v>44.8</v>
      </c>
    </row>
    <row r="22" spans="1:17">
      <c r="A22" s="19" t="s">
        <v>149</v>
      </c>
      <c r="B22" s="13">
        <v>15</v>
      </c>
      <c r="C22" s="6">
        <f>IF(B$17=0,0,B22/B$17)</f>
        <v>0.27777777777777779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  <c r="K22" s="5">
        <v>20</v>
      </c>
      <c r="L22" s="61">
        <v>247.90000000000003</v>
      </c>
      <c r="N22" s="76" t="s">
        <v>255</v>
      </c>
      <c r="O22" s="86">
        <f t="shared" si="3"/>
        <v>24.000000000000004</v>
      </c>
      <c r="P22" s="80">
        <v>8</v>
      </c>
      <c r="Q22" s="68">
        <v>192.00000000000003</v>
      </c>
    </row>
    <row r="23" spans="1:17">
      <c r="A23" s="19" t="s">
        <v>150</v>
      </c>
      <c r="B23" s="13">
        <v>7</v>
      </c>
      <c r="C23" s="6">
        <f>IF(B$17=0,0,B23/B$17)</f>
        <v>0.12962962962962962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230.30000000000004</v>
      </c>
      <c r="N23" s="76" t="s">
        <v>277</v>
      </c>
      <c r="O23" s="86">
        <f t="shared" si="3"/>
        <v>22.78</v>
      </c>
      <c r="P23" s="80">
        <v>5</v>
      </c>
      <c r="Q23" s="68">
        <v>113.9</v>
      </c>
    </row>
    <row r="24" spans="1:17">
      <c r="A24" s="19" t="s">
        <v>5</v>
      </c>
      <c r="B24" s="16">
        <f>IF(B$17=0,0,C24/B$17)</f>
        <v>5618.5185185185182</v>
      </c>
      <c r="C24" s="8">
        <v>303400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K24" s="5">
        <v>22</v>
      </c>
      <c r="L24" s="61">
        <v>167.20000000000005</v>
      </c>
      <c r="N24" s="76" t="s">
        <v>241</v>
      </c>
      <c r="O24" s="86">
        <f t="shared" si="3"/>
        <v>22.699999999999996</v>
      </c>
      <c r="P24" s="80">
        <v>2</v>
      </c>
      <c r="Q24" s="68">
        <v>45.399999999999991</v>
      </c>
    </row>
    <row r="25" spans="1:17">
      <c r="A25" s="20" t="s">
        <v>133</v>
      </c>
      <c r="B25" s="97">
        <f>IF($B$17-B$16=0,0,C25/($B$17-B$16))</f>
        <v>6651.2820512820517</v>
      </c>
      <c r="C25" s="98">
        <v>259400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K25" s="5">
        <v>23</v>
      </c>
      <c r="L25" s="61">
        <v>177.50000000000006</v>
      </c>
      <c r="N25" s="76" t="s">
        <v>213</v>
      </c>
      <c r="O25" s="86">
        <f t="shared" si="3"/>
        <v>20.099999999999998</v>
      </c>
      <c r="P25" s="80">
        <v>1</v>
      </c>
      <c r="Q25" s="68">
        <v>20.099999999999998</v>
      </c>
    </row>
    <row r="26" spans="1:17">
      <c r="A26" s="20" t="s">
        <v>134</v>
      </c>
      <c r="B26" s="97">
        <f>IF(B$16=0,0,C26/B$16)</f>
        <v>2933.3333333333335</v>
      </c>
      <c r="C26" s="98">
        <v>44000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122.10000000000005</v>
      </c>
      <c r="N26" s="76" t="s">
        <v>262</v>
      </c>
      <c r="O26" s="86">
        <f t="shared" si="3"/>
        <v>18.400000000000002</v>
      </c>
      <c r="P26" s="80">
        <v>2</v>
      </c>
      <c r="Q26" s="68">
        <v>36.800000000000004</v>
      </c>
    </row>
    <row r="27" spans="1:17">
      <c r="A27" s="20" t="s">
        <v>132</v>
      </c>
      <c r="B27" s="97">
        <f>IF(B$18=0,0,C27/B$18)</f>
        <v>-5379.166666666667</v>
      </c>
      <c r="C27" s="98">
        <v>-129100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176.30000000000007</v>
      </c>
      <c r="N27" s="76" t="s">
        <v>272</v>
      </c>
      <c r="O27" s="86">
        <f t="shared" si="3"/>
        <v>14.87142857142857</v>
      </c>
      <c r="P27" s="80">
        <v>14</v>
      </c>
      <c r="Q27" s="68">
        <v>208.2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K28" s="5">
        <v>26</v>
      </c>
      <c r="L28" s="61">
        <v>234.30000000000007</v>
      </c>
      <c r="N28" s="76" t="s">
        <v>169</v>
      </c>
      <c r="O28" s="86">
        <f t="shared" si="3"/>
        <v>8.1000000000000032</v>
      </c>
      <c r="P28" s="80">
        <v>2</v>
      </c>
      <c r="Q28" s="68">
        <v>16.200000000000006</v>
      </c>
    </row>
    <row r="29" spans="1:17">
      <c r="A29" s="19" t="s">
        <v>131</v>
      </c>
      <c r="B29" s="13">
        <v>23</v>
      </c>
      <c r="C29" s="96">
        <v>13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K29" s="5">
        <v>27</v>
      </c>
      <c r="L29" s="61">
        <v>190.70000000000007</v>
      </c>
      <c r="N29" s="76" t="s">
        <v>195</v>
      </c>
      <c r="O29" s="86">
        <f t="shared" si="3"/>
        <v>6.4555555555555548</v>
      </c>
      <c r="P29" s="80">
        <v>9</v>
      </c>
      <c r="Q29" s="68">
        <v>58.099999999999994</v>
      </c>
    </row>
    <row r="30" spans="1:17">
      <c r="A30" s="52" t="s">
        <v>111</v>
      </c>
      <c r="B30" s="114">
        <v>4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217.20000000000007</v>
      </c>
      <c r="N30" s="76" t="s">
        <v>235</v>
      </c>
      <c r="O30" s="86">
        <f t="shared" si="3"/>
        <v>3.8142857142857105</v>
      </c>
      <c r="P30" s="80">
        <v>7</v>
      </c>
      <c r="Q30" s="68">
        <v>26.699999999999974</v>
      </c>
    </row>
    <row r="31" spans="1:17">
      <c r="A31" s="22" t="s">
        <v>148</v>
      </c>
      <c r="B31" s="116">
        <v>61200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200.00000000000009</v>
      </c>
      <c r="N31" s="76" t="s">
        <v>263</v>
      </c>
      <c r="O31" s="86">
        <f t="shared" si="3"/>
        <v>-10.127272727272722</v>
      </c>
      <c r="P31" s="80">
        <v>11</v>
      </c>
      <c r="Q31" s="68">
        <v>-111.39999999999993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264</v>
      </c>
      <c r="O32" s="86">
        <f t="shared" si="3"/>
        <v>-29.150000000000006</v>
      </c>
      <c r="P32" s="80">
        <v>2</v>
      </c>
      <c r="Q32" s="68">
        <v>-58.300000000000011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276</v>
      </c>
      <c r="O33" s="86">
        <f t="shared" si="3"/>
        <v>-39.68571428571429</v>
      </c>
      <c r="P33" s="80">
        <v>7</v>
      </c>
      <c r="Q33" s="68">
        <v>-277.8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268</v>
      </c>
      <c r="O34" s="86">
        <f t="shared" si="3"/>
        <v>-49.4</v>
      </c>
      <c r="P34" s="80">
        <v>1</v>
      </c>
      <c r="Q34" s="68">
        <v>-49.4</v>
      </c>
    </row>
    <row r="35" spans="1:17">
      <c r="A35" s="52" t="s">
        <v>139</v>
      </c>
      <c r="B35" s="99">
        <v>6</v>
      </c>
      <c r="C35" s="102">
        <f t="shared" ref="C35:C47" si="4">IF(B$17=0,0,B35/B$17)</f>
        <v>0.1111111111111111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N35" s="76" t="s">
        <v>238</v>
      </c>
      <c r="O35" s="86">
        <f t="shared" si="3"/>
        <v>-68.8</v>
      </c>
      <c r="P35" s="80">
        <v>1</v>
      </c>
      <c r="Q35" s="68">
        <v>-68.8</v>
      </c>
    </row>
    <row r="36" spans="1:17">
      <c r="A36" s="19" t="s">
        <v>135</v>
      </c>
      <c r="B36" s="13">
        <v>17</v>
      </c>
      <c r="C36" s="6">
        <f t="shared" si="4"/>
        <v>0.31481481481481483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  <c r="N36" s="76" t="s">
        <v>244</v>
      </c>
      <c r="O36" s="86">
        <f t="shared" si="3"/>
        <v>-99.8</v>
      </c>
      <c r="P36" s="80">
        <v>1</v>
      </c>
      <c r="Q36" s="68">
        <v>-99.8</v>
      </c>
    </row>
    <row r="37" spans="1:17">
      <c r="A37" s="19" t="s">
        <v>136</v>
      </c>
      <c r="B37" s="100">
        <v>10</v>
      </c>
      <c r="C37" s="6">
        <f t="shared" si="4"/>
        <v>0.18518518518518517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11</v>
      </c>
      <c r="C38" s="6">
        <f t="shared" si="4"/>
        <v>0.20370370370370369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5</v>
      </c>
      <c r="C39" s="6">
        <f t="shared" si="4"/>
        <v>9.2592592592592587E-2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4"/>
        <v>5.5555555555555552E-2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4"/>
        <v>1.8518518518518517E-2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4"/>
        <v>1.8518518518518517E-2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3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4CE24C-547D-4D73-B081-FBBF37075D55}">
  <sheetPr codeName="Sheet41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</v>
      </c>
      <c r="C2" s="121"/>
      <c r="E2" s="32" t="s">
        <v>181</v>
      </c>
      <c r="F2" s="29" t="s">
        <v>156</v>
      </c>
      <c r="G2" s="12">
        <v>2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900</v>
      </c>
      <c r="P2" s="79">
        <v>3</v>
      </c>
      <c r="Q2" s="63">
        <v>2700</v>
      </c>
    </row>
    <row r="3" spans="1:17">
      <c r="A3" s="19" t="s">
        <v>8</v>
      </c>
      <c r="B3" s="122">
        <v>23</v>
      </c>
      <c r="C3" s="123"/>
      <c r="E3" s="33" t="s">
        <v>57</v>
      </c>
      <c r="F3" s="30" t="s">
        <v>21</v>
      </c>
      <c r="G3" s="13">
        <v>2</v>
      </c>
      <c r="H3" s="94">
        <f>IF(B$17=0,0,G3/B$17)</f>
        <v>0.5</v>
      </c>
      <c r="I3" s="56">
        <v>3</v>
      </c>
      <c r="K3" s="5">
        <v>1</v>
      </c>
      <c r="L3" s="61">
        <v>-20.100000000000001</v>
      </c>
      <c r="N3" s="76" t="s">
        <v>104</v>
      </c>
      <c r="O3" s="83">
        <f t="shared" si="0"/>
        <v>-300</v>
      </c>
      <c r="P3" s="80">
        <v>3</v>
      </c>
      <c r="Q3" s="64">
        <v>-900</v>
      </c>
    </row>
    <row r="4" spans="1:17">
      <c r="A4" s="19" t="s">
        <v>6</v>
      </c>
      <c r="B4" s="124">
        <v>-59.2</v>
      </c>
      <c r="C4" s="125"/>
      <c r="E4" s="33" t="s">
        <v>54</v>
      </c>
      <c r="F4" s="30" t="s">
        <v>20</v>
      </c>
      <c r="G4" s="13">
        <v>1</v>
      </c>
      <c r="H4" s="94">
        <f>IF(B$17=0,0,G4/B$17)</f>
        <v>0.25</v>
      </c>
      <c r="I4" s="56">
        <v>33</v>
      </c>
      <c r="K4" s="5">
        <v>2</v>
      </c>
      <c r="L4" s="61">
        <v>-12.100000000000001</v>
      </c>
      <c r="N4" s="76" t="s">
        <v>105</v>
      </c>
      <c r="O4" s="83">
        <f t="shared" si="0"/>
        <v>266.66666666666669</v>
      </c>
      <c r="P4" s="80">
        <v>3</v>
      </c>
      <c r="Q4" s="64">
        <v>800</v>
      </c>
    </row>
    <row r="5" spans="1:17">
      <c r="A5" s="19" t="s">
        <v>7</v>
      </c>
      <c r="B5" s="126">
        <f>IF(B$2=0,0,B$4/B$2)</f>
        <v>-19.733333333333334</v>
      </c>
      <c r="C5" s="127"/>
      <c r="E5" s="33" t="s">
        <v>55</v>
      </c>
      <c r="F5" s="30" t="s">
        <v>155</v>
      </c>
      <c r="G5" s="13">
        <v>1</v>
      </c>
      <c r="H5" s="94">
        <f>IF(B$17=0,0,G5/B$17)</f>
        <v>0.25</v>
      </c>
      <c r="I5" s="56">
        <v>12</v>
      </c>
      <c r="K5" s="5">
        <v>3</v>
      </c>
      <c r="L5" s="61">
        <v>-59.2</v>
      </c>
      <c r="N5" s="76" t="s">
        <v>157</v>
      </c>
      <c r="O5" s="83">
        <f>IF(P5=0,0,Q5/P5)</f>
        <v>-4400</v>
      </c>
      <c r="P5" s="80">
        <v>3</v>
      </c>
      <c r="Q5" s="64">
        <v>-13200</v>
      </c>
    </row>
    <row r="6" spans="1:17">
      <c r="A6" s="19" t="s">
        <v>1</v>
      </c>
      <c r="B6" s="128">
        <f>IF(B$2=0,0,(B$7*1+B$8*2+B$9*3+B$10*4)/B$2)</f>
        <v>3</v>
      </c>
      <c r="C6" s="129"/>
      <c r="E6" s="33" t="s">
        <v>56</v>
      </c>
      <c r="F6" s="30" t="s">
        <v>185</v>
      </c>
      <c r="G6" s="13">
        <v>1</v>
      </c>
      <c r="H6" s="94">
        <f>IF(B$17=0,0,G6/B$17)</f>
        <v>0.25</v>
      </c>
      <c r="I6" s="56">
        <v>25</v>
      </c>
      <c r="N6" s="76" t="s">
        <v>106</v>
      </c>
      <c r="O6" s="83">
        <f t="shared" ref="O6" si="1">IF(P6=0,0,Q6/P6)</f>
        <v>1966.6666666666667</v>
      </c>
      <c r="P6" s="80">
        <v>3</v>
      </c>
      <c r="Q6" s="64">
        <v>5900</v>
      </c>
    </row>
    <row r="7" spans="1:17">
      <c r="A7" s="19" t="s">
        <v>2</v>
      </c>
      <c r="B7" s="13">
        <v>0</v>
      </c>
      <c r="C7" s="6">
        <f t="shared" ref="C7:C12" si="2">IF(B$2=0,0,B7/B$2)</f>
        <v>0</v>
      </c>
      <c r="E7" s="33" t="s">
        <v>59</v>
      </c>
      <c r="F7" s="30" t="s">
        <v>23</v>
      </c>
      <c r="G7" s="13">
        <v>1</v>
      </c>
      <c r="H7" s="94">
        <f>IF(B$17=0,0,G7/B$17)</f>
        <v>0.25</v>
      </c>
      <c r="I7" s="56">
        <v>5</v>
      </c>
      <c r="N7" s="76" t="s">
        <v>107</v>
      </c>
      <c r="O7" s="83">
        <f t="shared" si="0"/>
        <v>-9500</v>
      </c>
      <c r="P7" s="80">
        <v>2</v>
      </c>
      <c r="Q7" s="64">
        <v>-19000</v>
      </c>
    </row>
    <row r="8" spans="1:17">
      <c r="A8" s="19" t="s">
        <v>3</v>
      </c>
      <c r="B8" s="13">
        <v>1</v>
      </c>
      <c r="C8" s="6">
        <f>IF(B$2=0,0,B8/B$2)</f>
        <v>0.33333333333333331</v>
      </c>
      <c r="E8" s="33" t="s">
        <v>60</v>
      </c>
      <c r="F8" s="30" t="s">
        <v>24</v>
      </c>
      <c r="G8" s="13">
        <v>1</v>
      </c>
      <c r="H8" s="94">
        <f>IF(B$17=0,0,G8/B$17)</f>
        <v>0.25</v>
      </c>
      <c r="I8" s="56">
        <v>33</v>
      </c>
      <c r="N8" s="76" t="s">
        <v>108</v>
      </c>
      <c r="O8" s="83">
        <f t="shared" si="0"/>
        <v>4500</v>
      </c>
      <c r="P8" s="80">
        <v>2</v>
      </c>
      <c r="Q8" s="64">
        <v>9000</v>
      </c>
    </row>
    <row r="9" spans="1:17">
      <c r="A9" s="20" t="s">
        <v>4</v>
      </c>
      <c r="B9" s="14">
        <v>1</v>
      </c>
      <c r="C9" s="7">
        <f>IF(B$2=0,0,B9/B$2)</f>
        <v>0.33333333333333331</v>
      </c>
      <c r="E9" s="33" t="s">
        <v>71</v>
      </c>
      <c r="F9" s="30" t="s">
        <v>35</v>
      </c>
      <c r="G9" s="13">
        <v>1</v>
      </c>
      <c r="H9" s="94">
        <f>IF(B$17=0,0,G9/B$17)</f>
        <v>0.25</v>
      </c>
      <c r="I9" s="56">
        <v>2</v>
      </c>
      <c r="N9" s="77" t="s">
        <v>158</v>
      </c>
      <c r="O9" s="84">
        <f t="shared" si="0"/>
        <v>500</v>
      </c>
      <c r="P9" s="81">
        <v>1</v>
      </c>
      <c r="Q9" s="65">
        <v>500</v>
      </c>
    </row>
    <row r="10" spans="1:17">
      <c r="A10" s="20" t="s">
        <v>152</v>
      </c>
      <c r="B10" s="14">
        <v>1</v>
      </c>
      <c r="C10" s="7">
        <f>IF(B$2=0,0,B10/B$2)</f>
        <v>0.33333333333333331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0.33333333333333331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61</v>
      </c>
      <c r="F12" s="30" t="s">
        <v>25</v>
      </c>
      <c r="G12" s="13">
        <v>0</v>
      </c>
      <c r="H12" s="94">
        <f>IF(B$17=0,0,G12/B$17)</f>
        <v>0</v>
      </c>
      <c r="I12" s="56">
        <v>9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4</v>
      </c>
      <c r="C13" s="11">
        <f>IF(B$3=0,0,B13/B$3)</f>
        <v>0.17391304347826086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N13" s="76" t="s">
        <v>127</v>
      </c>
      <c r="O13" s="86">
        <f>IF(P13=0,0,Q13/P13)</f>
        <v>-33.6</v>
      </c>
      <c r="P13" s="80">
        <v>2</v>
      </c>
      <c r="Q13" s="68">
        <v>-67.2</v>
      </c>
    </row>
    <row r="14" spans="1:17">
      <c r="A14" s="19" t="s">
        <v>94</v>
      </c>
      <c r="B14" s="13">
        <v>4</v>
      </c>
      <c r="C14" s="6">
        <f>IF(B$3=0,0,B14/B$3)</f>
        <v>0.17391304347826086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2</v>
      </c>
      <c r="C15" s="4">
        <f>IF(B$13=0,0,B15/B$13)</f>
        <v>0.5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N15" s="77" t="s">
        <v>159</v>
      </c>
      <c r="O15" s="87">
        <f>IF(P15=0,0,Q15/P15)</f>
        <v>8</v>
      </c>
      <c r="P15" s="81">
        <v>1</v>
      </c>
      <c r="Q15" s="69">
        <v>8</v>
      </c>
    </row>
    <row r="16" spans="1:17">
      <c r="A16" s="18" t="s">
        <v>100</v>
      </c>
      <c r="B16" s="12">
        <f>B22</f>
        <v>1</v>
      </c>
      <c r="C16" s="4">
        <f>IF(B$14=0,0,B16/B$14)</f>
        <v>0.25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</v>
      </c>
      <c r="C17" s="4">
        <f>IF(B$3=0,0,B17/B$3)</f>
        <v>0.17391304347826086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5</v>
      </c>
      <c r="C18" s="6">
        <f>IF(B$3=0,0,B18/B$3)</f>
        <v>0.21739130434782608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235</v>
      </c>
      <c r="O18" s="85">
        <f t="shared" ref="O18:O23" si="3">IF(P18=0,0,Q18/P18)</f>
        <v>64.5</v>
      </c>
      <c r="P18" s="79">
        <v>1</v>
      </c>
      <c r="Q18" s="67">
        <v>64.5</v>
      </c>
    </row>
    <row r="19" spans="1:17">
      <c r="A19" s="19" t="s">
        <v>12</v>
      </c>
      <c r="B19" s="13">
        <v>1</v>
      </c>
      <c r="C19" s="6">
        <f>IF(B$17=0,0,B19/B$17)</f>
        <v>0.25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263</v>
      </c>
      <c r="O19" s="86">
        <f t="shared" si="3"/>
        <v>-18.099999999999998</v>
      </c>
      <c r="P19" s="80">
        <v>3</v>
      </c>
      <c r="Q19" s="68">
        <v>-54.3</v>
      </c>
    </row>
    <row r="20" spans="1:17">
      <c r="A20" s="19" t="s">
        <v>11</v>
      </c>
      <c r="B20" s="13">
        <v>3</v>
      </c>
      <c r="C20" s="6">
        <f>IF(B$17=0,0,B20/B$17)</f>
        <v>0.75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265</v>
      </c>
      <c r="O20" s="86">
        <f t="shared" si="3"/>
        <v>-18.400000000000002</v>
      </c>
      <c r="P20" s="80">
        <v>2</v>
      </c>
      <c r="Q20" s="68">
        <v>-36.800000000000004</v>
      </c>
    </row>
    <row r="21" spans="1:17">
      <c r="A21" s="19" t="s">
        <v>151</v>
      </c>
      <c r="B21" s="13">
        <v>2</v>
      </c>
      <c r="C21" s="6">
        <f>IF(B$17=0,0,B21/B$17)</f>
        <v>0.5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258</v>
      </c>
      <c r="O21" s="86">
        <f t="shared" si="3"/>
        <v>-25</v>
      </c>
      <c r="P21" s="80">
        <v>1</v>
      </c>
      <c r="Q21" s="68">
        <v>-25</v>
      </c>
    </row>
    <row r="22" spans="1:17">
      <c r="A22" s="19" t="s">
        <v>149</v>
      </c>
      <c r="B22" s="13">
        <v>1</v>
      </c>
      <c r="C22" s="6">
        <f>IF(B$17=0,0,B22/B$17)</f>
        <v>0.25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264</v>
      </c>
      <c r="O22" s="86">
        <f t="shared" si="3"/>
        <v>-75.7</v>
      </c>
      <c r="P22" s="80">
        <v>1</v>
      </c>
      <c r="Q22" s="68">
        <v>-75.7</v>
      </c>
    </row>
    <row r="23" spans="1:17">
      <c r="A23" s="19" t="s">
        <v>150</v>
      </c>
      <c r="B23" s="13">
        <v>1</v>
      </c>
      <c r="C23" s="6">
        <f>IF(B$17=0,0,B23/B$17)</f>
        <v>0.25</v>
      </c>
      <c r="E23" s="33" t="s">
        <v>72</v>
      </c>
      <c r="F23" s="30" t="s">
        <v>36</v>
      </c>
      <c r="G23" s="13">
        <v>0</v>
      </c>
      <c r="H23" s="94">
        <f>IF(B$17=0,0,G23/B$17)</f>
        <v>0</v>
      </c>
      <c r="I23" s="56">
        <v>4</v>
      </c>
      <c r="N23" s="76" t="s">
        <v>195</v>
      </c>
      <c r="O23" s="86">
        <f t="shared" si="3"/>
        <v>-109.5</v>
      </c>
      <c r="P23" s="80">
        <v>1</v>
      </c>
      <c r="Q23" s="68">
        <v>-109.5</v>
      </c>
    </row>
    <row r="24" spans="1:17">
      <c r="A24" s="19" t="s">
        <v>5</v>
      </c>
      <c r="B24" s="16">
        <f>IF(B$17=0,0,C24/B$17)</f>
        <v>4525</v>
      </c>
      <c r="C24" s="8">
        <v>18100</v>
      </c>
      <c r="E24" s="33" t="s">
        <v>73</v>
      </c>
      <c r="F24" s="30" t="s">
        <v>37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4300</v>
      </c>
      <c r="C25" s="98">
        <v>12900</v>
      </c>
      <c r="E25" s="33" t="s">
        <v>74</v>
      </c>
      <c r="F25" s="30" t="s">
        <v>38</v>
      </c>
      <c r="G25" s="13">
        <v>0</v>
      </c>
      <c r="H25" s="94">
        <f>IF(B$17=0,0,G25/B$17)</f>
        <v>0</v>
      </c>
      <c r="I25" s="56">
        <v>18</v>
      </c>
    </row>
    <row r="26" spans="1:17">
      <c r="A26" s="20" t="s">
        <v>134</v>
      </c>
      <c r="B26" s="97">
        <f>IF(B$16=0,0,C26/B$16)</f>
        <v>5200</v>
      </c>
      <c r="C26" s="98">
        <v>5200</v>
      </c>
      <c r="E26" s="33" t="s">
        <v>75</v>
      </c>
      <c r="F26" s="30" t="s">
        <v>39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-5320</v>
      </c>
      <c r="C27" s="98">
        <v>-26600</v>
      </c>
      <c r="E27" s="33" t="s">
        <v>76</v>
      </c>
      <c r="F27" s="30" t="s">
        <v>40</v>
      </c>
      <c r="G27" s="13">
        <v>0</v>
      </c>
      <c r="H27" s="94">
        <f>IF(B$17=0,0,G27/B$17)</f>
        <v>0</v>
      </c>
      <c r="I27" s="56">
        <v>6</v>
      </c>
    </row>
    <row r="28" spans="1:17">
      <c r="A28" s="19" t="s">
        <v>130</v>
      </c>
      <c r="B28" s="13">
        <v>1</v>
      </c>
      <c r="C28" s="96">
        <v>0</v>
      </c>
      <c r="E28" s="33" t="s">
        <v>77</v>
      </c>
      <c r="F28" s="30" t="s">
        <v>41</v>
      </c>
      <c r="G28" s="13">
        <v>0</v>
      </c>
      <c r="H28" s="94">
        <f>IF(B$17=0,0,G28/B$17)</f>
        <v>0</v>
      </c>
      <c r="I28" s="56">
        <v>20</v>
      </c>
    </row>
    <row r="29" spans="1:17">
      <c r="A29" s="19" t="s">
        <v>131</v>
      </c>
      <c r="B29" s="13">
        <v>4</v>
      </c>
      <c r="C29" s="96">
        <v>2</v>
      </c>
      <c r="E29" s="33" t="s">
        <v>78</v>
      </c>
      <c r="F29" s="30" t="s">
        <v>42</v>
      </c>
      <c r="G29" s="13">
        <v>0</v>
      </c>
      <c r="H29" s="94">
        <f>IF(B$17=0,0,G29/B$17)</f>
        <v>0</v>
      </c>
      <c r="I29" s="56">
        <v>8</v>
      </c>
    </row>
    <row r="30" spans="1:17">
      <c r="A30" s="52" t="s">
        <v>111</v>
      </c>
      <c r="B30" s="114">
        <v>1</v>
      </c>
      <c r="C30" s="115"/>
      <c r="E30" s="33" t="s">
        <v>79</v>
      </c>
      <c r="F30" s="30" t="s">
        <v>43</v>
      </c>
      <c r="G30" s="13">
        <v>0</v>
      </c>
      <c r="H30" s="94">
        <f>IF(B$17=0,0,G30/B$17)</f>
        <v>0</v>
      </c>
      <c r="I30" s="56">
        <v>3</v>
      </c>
    </row>
    <row r="31" spans="1:17">
      <c r="A31" s="22" t="s">
        <v>148</v>
      </c>
      <c r="B31" s="116">
        <v>28000</v>
      </c>
      <c r="C31" s="117"/>
      <c r="E31" s="33" t="s">
        <v>80</v>
      </c>
      <c r="F31" s="30" t="s">
        <v>44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>IF(B$17=0,0,G32/B$17)</f>
        <v>0</v>
      </c>
      <c r="I32" s="56">
        <v>1</v>
      </c>
    </row>
    <row r="33" spans="1:9">
      <c r="E33" s="33" t="s">
        <v>82</v>
      </c>
      <c r="F33" s="30" t="s">
        <v>46</v>
      </c>
      <c r="G33" s="13">
        <v>0</v>
      </c>
      <c r="H33" s="94">
        <f>IF(B$17=0,0,G33/B$17)</f>
        <v>0</v>
      </c>
      <c r="I33" s="56">
        <v>3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>IF(B$17=0,0,G34/B$17)</f>
        <v>0</v>
      </c>
      <c r="I34" s="56">
        <v>1</v>
      </c>
    </row>
    <row r="35" spans="1:9">
      <c r="A35" s="52" t="s">
        <v>139</v>
      </c>
      <c r="B35" s="99">
        <v>1</v>
      </c>
      <c r="C35" s="102">
        <f t="shared" ref="C35:C47" si="4">IF(B$17=0,0,B35/B$17)</f>
        <v>0.25</v>
      </c>
      <c r="E35" s="33" t="s">
        <v>84</v>
      </c>
      <c r="F35" s="30" t="s">
        <v>48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0.5</v>
      </c>
      <c r="E37" s="33" t="s">
        <v>86</v>
      </c>
      <c r="F37" s="30" t="s">
        <v>50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</v>
      </c>
      <c r="C38" s="6">
        <f t="shared" si="4"/>
        <v>0.25</v>
      </c>
      <c r="E38" s="33" t="s">
        <v>87</v>
      </c>
      <c r="F38" s="30" t="s">
        <v>51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>IF(B$17=0,0,G42/B$17)</f>
        <v>0</v>
      </c>
      <c r="I42" s="57">
        <v>38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2F3780-E837-45A6-BF68-77446839EC6C}">
  <sheetPr codeName="Sheet4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263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181</v>
      </c>
      <c r="F2" s="29" t="s">
        <v>156</v>
      </c>
      <c r="G2" s="12">
        <v>35</v>
      </c>
      <c r="H2" s="93">
        <f>IF(B$17=0,0,G2/B$17)</f>
        <v>0.4861111111111111</v>
      </c>
      <c r="I2" s="55">
        <v>29</v>
      </c>
      <c r="K2" s="3">
        <v>0</v>
      </c>
      <c r="L2" s="60">
        <v>0</v>
      </c>
      <c r="N2" s="75" t="s">
        <v>103</v>
      </c>
      <c r="O2" s="82">
        <f t="shared" ref="O2:O9" si="0">IF(P2=0,0,Q2/P2)</f>
        <v>627.27272727272725</v>
      </c>
      <c r="P2" s="79">
        <v>33</v>
      </c>
      <c r="Q2" s="63">
        <v>20700</v>
      </c>
    </row>
    <row r="3" spans="1:17">
      <c r="A3" s="19" t="s">
        <v>8</v>
      </c>
      <c r="B3" s="122">
        <v>260</v>
      </c>
      <c r="C3" s="123"/>
      <c r="E3" s="33" t="s">
        <v>184</v>
      </c>
      <c r="F3" s="30" t="s">
        <v>187</v>
      </c>
      <c r="G3" s="13">
        <v>34</v>
      </c>
      <c r="H3" s="94">
        <f>IF(B$17=0,0,G3/B$17)</f>
        <v>0.47222222222222221</v>
      </c>
      <c r="I3" s="56">
        <v>21</v>
      </c>
      <c r="K3" s="5">
        <v>1</v>
      </c>
      <c r="L3" s="61">
        <v>10.3</v>
      </c>
      <c r="N3" s="76" t="s">
        <v>104</v>
      </c>
      <c r="O3" s="83">
        <f t="shared" si="0"/>
        <v>742.42424242424238</v>
      </c>
      <c r="P3" s="80">
        <v>33</v>
      </c>
      <c r="Q3" s="64">
        <v>24500</v>
      </c>
    </row>
    <row r="4" spans="1:17">
      <c r="A4" s="19" t="s">
        <v>6</v>
      </c>
      <c r="B4" s="124">
        <v>408.1</v>
      </c>
      <c r="C4" s="125"/>
      <c r="E4" s="33" t="s">
        <v>54</v>
      </c>
      <c r="F4" s="30" t="s">
        <v>20</v>
      </c>
      <c r="G4" s="13">
        <v>30</v>
      </c>
      <c r="H4" s="94">
        <f>IF(B$17=0,0,G4/B$17)</f>
        <v>0.41666666666666669</v>
      </c>
      <c r="I4" s="56">
        <v>26</v>
      </c>
      <c r="K4" s="5">
        <v>2</v>
      </c>
      <c r="L4" s="61">
        <v>-11.7</v>
      </c>
      <c r="N4" s="76" t="s">
        <v>105</v>
      </c>
      <c r="O4" s="83">
        <f t="shared" si="0"/>
        <v>57.575757575757578</v>
      </c>
      <c r="P4" s="80">
        <v>33</v>
      </c>
      <c r="Q4" s="64">
        <v>1900</v>
      </c>
    </row>
    <row r="5" spans="1:17">
      <c r="A5" s="19" t="s">
        <v>7</v>
      </c>
      <c r="B5" s="126">
        <f>IF(B$2=0,0,B$4/B$2)</f>
        <v>12.366666666666667</v>
      </c>
      <c r="C5" s="127"/>
      <c r="E5" s="33" t="s">
        <v>60</v>
      </c>
      <c r="F5" s="30" t="s">
        <v>24</v>
      </c>
      <c r="G5" s="13">
        <v>28</v>
      </c>
      <c r="H5" s="94">
        <f>IF(B$17=0,0,G5/B$17)</f>
        <v>0.3888888888888889</v>
      </c>
      <c r="I5" s="56">
        <v>23</v>
      </c>
      <c r="K5" s="5">
        <v>3</v>
      </c>
      <c r="L5" s="61">
        <v>-4.8999999999999995</v>
      </c>
      <c r="N5" s="76" t="s">
        <v>157</v>
      </c>
      <c r="O5" s="83">
        <f>IF(P5=0,0,Q5/P5)</f>
        <v>2036.6666666666667</v>
      </c>
      <c r="P5" s="80">
        <v>30</v>
      </c>
      <c r="Q5" s="64">
        <v>61100</v>
      </c>
    </row>
    <row r="6" spans="1:17">
      <c r="A6" s="19" t="s">
        <v>1</v>
      </c>
      <c r="B6" s="128">
        <f>IF(B$2=0,0,(B$7*1+B$8*2+B$9*3+B$10*4)/B$2)</f>
        <v>2.1515151515151514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0.25</v>
      </c>
      <c r="I6" s="56">
        <v>25</v>
      </c>
      <c r="K6" s="5">
        <v>4</v>
      </c>
      <c r="L6" s="61">
        <v>43.2</v>
      </c>
      <c r="N6" s="76" t="s">
        <v>106</v>
      </c>
      <c r="O6" s="83">
        <f t="shared" ref="O6" si="1">IF(P6=0,0,Q6/P6)</f>
        <v>746.42857142857144</v>
      </c>
      <c r="P6" s="80">
        <v>28</v>
      </c>
      <c r="Q6" s="64">
        <v>20900</v>
      </c>
    </row>
    <row r="7" spans="1:17">
      <c r="A7" s="19" t="s">
        <v>2</v>
      </c>
      <c r="B7" s="13">
        <v>11</v>
      </c>
      <c r="C7" s="6">
        <f t="shared" ref="C7:C12" si="2">IF(B$2=0,0,B7/B$2)</f>
        <v>0.33333333333333331</v>
      </c>
      <c r="E7" s="33" t="s">
        <v>59</v>
      </c>
      <c r="F7" s="30" t="s">
        <v>23</v>
      </c>
      <c r="G7" s="13">
        <v>14</v>
      </c>
      <c r="H7" s="94">
        <f>IF(B$17=0,0,G7/B$17)</f>
        <v>0.19444444444444445</v>
      </c>
      <c r="I7" s="56">
        <v>13</v>
      </c>
      <c r="K7" s="5">
        <v>5</v>
      </c>
      <c r="L7" s="61">
        <v>26.900000000000002</v>
      </c>
      <c r="N7" s="76" t="s">
        <v>107</v>
      </c>
      <c r="O7" s="83">
        <f t="shared" si="0"/>
        <v>580</v>
      </c>
      <c r="P7" s="80">
        <v>20</v>
      </c>
      <c r="Q7" s="64">
        <v>11600</v>
      </c>
    </row>
    <row r="8" spans="1:17">
      <c r="A8" s="19" t="s">
        <v>3</v>
      </c>
      <c r="B8" s="13">
        <v>9</v>
      </c>
      <c r="C8" s="6">
        <f>IF(B$2=0,0,B8/B$2)</f>
        <v>0.27272727272727271</v>
      </c>
      <c r="E8" s="33" t="s">
        <v>182</v>
      </c>
      <c r="F8" s="30" t="s">
        <v>19</v>
      </c>
      <c r="G8" s="13">
        <v>12</v>
      </c>
      <c r="H8" s="94">
        <f>IF(B$17=0,0,G8/B$17)</f>
        <v>0.16666666666666666</v>
      </c>
      <c r="I8" s="56">
        <v>8</v>
      </c>
      <c r="K8" s="5">
        <v>6</v>
      </c>
      <c r="L8" s="61">
        <v>44.5</v>
      </c>
      <c r="N8" s="76" t="s">
        <v>108</v>
      </c>
      <c r="O8" s="83">
        <f t="shared" si="0"/>
        <v>-1346.1538461538462</v>
      </c>
      <c r="P8" s="80">
        <v>13</v>
      </c>
      <c r="Q8" s="64">
        <v>-17500</v>
      </c>
    </row>
    <row r="9" spans="1:17">
      <c r="A9" s="20" t="s">
        <v>4</v>
      </c>
      <c r="B9" s="14">
        <v>10</v>
      </c>
      <c r="C9" s="7">
        <f>IF(B$2=0,0,B9/B$2)</f>
        <v>0.30303030303030304</v>
      </c>
      <c r="E9" s="33" t="s">
        <v>55</v>
      </c>
      <c r="F9" s="30" t="s">
        <v>155</v>
      </c>
      <c r="G9" s="13">
        <v>12</v>
      </c>
      <c r="H9" s="94">
        <f>IF(B$17=0,0,G9/B$17)</f>
        <v>0.16666666666666666</v>
      </c>
      <c r="I9" s="56">
        <v>27</v>
      </c>
      <c r="K9" s="5">
        <v>7</v>
      </c>
      <c r="L9" s="61">
        <v>108.6</v>
      </c>
      <c r="N9" s="77" t="s">
        <v>158</v>
      </c>
      <c r="O9" s="84">
        <f t="shared" si="0"/>
        <v>625</v>
      </c>
      <c r="P9" s="81">
        <v>4</v>
      </c>
      <c r="Q9" s="65">
        <v>2500</v>
      </c>
    </row>
    <row r="10" spans="1:17">
      <c r="A10" s="20" t="s">
        <v>152</v>
      </c>
      <c r="B10" s="14">
        <v>3</v>
      </c>
      <c r="C10" s="7">
        <f>IF(B$2=0,0,B10/B$2)</f>
        <v>9.0909090909090912E-2</v>
      </c>
      <c r="E10" s="33" t="s">
        <v>57</v>
      </c>
      <c r="F10" s="30" t="s">
        <v>21</v>
      </c>
      <c r="G10" s="13">
        <v>12</v>
      </c>
      <c r="H10" s="94">
        <f>IF(B$17=0,0,G10/B$17)</f>
        <v>0.16666666666666666</v>
      </c>
      <c r="I10" s="56">
        <v>29</v>
      </c>
      <c r="K10" s="5">
        <v>8</v>
      </c>
      <c r="L10" s="61">
        <v>79.699999999999989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20</v>
      </c>
      <c r="C11" s="7">
        <f>IF(B$2=0,0,B11/B$2)</f>
        <v>0.60606060606060608</v>
      </c>
      <c r="E11" s="33" t="s">
        <v>183</v>
      </c>
      <c r="F11" s="30" t="s">
        <v>186</v>
      </c>
      <c r="G11" s="13">
        <v>3</v>
      </c>
      <c r="H11" s="94">
        <f>IF(B$17=0,0,G11/B$17)</f>
        <v>4.1666666666666664E-2</v>
      </c>
      <c r="I11" s="56">
        <v>9</v>
      </c>
      <c r="K11" s="5">
        <v>9</v>
      </c>
      <c r="L11" s="61">
        <v>57.399999999999991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77</v>
      </c>
      <c r="F12" s="30" t="s">
        <v>41</v>
      </c>
      <c r="G12" s="13">
        <v>2</v>
      </c>
      <c r="H12" s="94">
        <f>IF(B$17=0,0,G12/B$17)</f>
        <v>2.7777777777777776E-2</v>
      </c>
      <c r="I12" s="56">
        <v>17</v>
      </c>
      <c r="K12" s="5">
        <v>10</v>
      </c>
      <c r="L12" s="61">
        <v>9.6999999999999886</v>
      </c>
      <c r="N12" s="75" t="s">
        <v>126</v>
      </c>
      <c r="O12" s="85">
        <f>IF(P12=0,0,Q12/P12)</f>
        <v>8.0333333333333332</v>
      </c>
      <c r="P12" s="79">
        <v>15</v>
      </c>
      <c r="Q12" s="67">
        <v>120.49999999999999</v>
      </c>
    </row>
    <row r="13" spans="1:17">
      <c r="A13" s="22" t="s">
        <v>97</v>
      </c>
      <c r="B13" s="15">
        <v>49</v>
      </c>
      <c r="C13" s="11">
        <f>IF(B$3=0,0,B13/B$3)</f>
        <v>0.18846153846153846</v>
      </c>
      <c r="E13" s="33" t="s">
        <v>58</v>
      </c>
      <c r="F13" s="30" t="s">
        <v>22</v>
      </c>
      <c r="G13" s="13">
        <v>1</v>
      </c>
      <c r="H13" s="94">
        <f>IF(B$17=0,0,G13/B$17)</f>
        <v>1.3888888888888888E-2</v>
      </c>
      <c r="I13" s="56">
        <v>26</v>
      </c>
      <c r="K13" s="5">
        <v>11</v>
      </c>
      <c r="L13" s="61">
        <v>13.699999999999989</v>
      </c>
      <c r="N13" s="76" t="s">
        <v>127</v>
      </c>
      <c r="O13" s="86">
        <f>IF(P13=0,0,Q13/P13)</f>
        <v>12.824999999999999</v>
      </c>
      <c r="P13" s="80">
        <v>4</v>
      </c>
      <c r="Q13" s="68">
        <v>51.3</v>
      </c>
    </row>
    <row r="14" spans="1:17">
      <c r="A14" s="19" t="s">
        <v>94</v>
      </c>
      <c r="B14" s="13">
        <v>58</v>
      </c>
      <c r="C14" s="6">
        <f>IF(B$3=0,0,B14/B$3)</f>
        <v>0.22307692307692309</v>
      </c>
      <c r="E14" s="33" t="s">
        <v>61</v>
      </c>
      <c r="F14" s="30" t="s">
        <v>25</v>
      </c>
      <c r="G14" s="13">
        <v>1</v>
      </c>
      <c r="H14" s="94">
        <f>IF(B$17=0,0,G14/B$17)</f>
        <v>1.3888888888888888E-2</v>
      </c>
      <c r="I14" s="56">
        <v>7</v>
      </c>
      <c r="K14" s="5">
        <v>12</v>
      </c>
      <c r="L14" s="61">
        <v>-33.300000000000011</v>
      </c>
      <c r="N14" s="76" t="s">
        <v>128</v>
      </c>
      <c r="O14" s="86">
        <f>IF(P14=0,0,Q14/P14)</f>
        <v>6.0000000000001566E-2</v>
      </c>
      <c r="P14" s="80">
        <v>5</v>
      </c>
      <c r="Q14" s="68">
        <v>0.30000000000000782</v>
      </c>
    </row>
    <row r="15" spans="1:17">
      <c r="A15" s="18" t="s">
        <v>99</v>
      </c>
      <c r="B15" s="12">
        <f>B21</f>
        <v>35</v>
      </c>
      <c r="C15" s="4">
        <f>IF(B$13=0,0,B15/B$13)</f>
        <v>0.7142857142857143</v>
      </c>
      <c r="E15" s="33" t="s">
        <v>67</v>
      </c>
      <c r="F15" s="30" t="s">
        <v>31</v>
      </c>
      <c r="G15" s="13">
        <v>1</v>
      </c>
      <c r="H15" s="94">
        <f>IF(B$17=0,0,G15/B$17)</f>
        <v>1.3888888888888888E-2</v>
      </c>
      <c r="I15" s="56">
        <v>9</v>
      </c>
      <c r="K15" s="5">
        <v>13</v>
      </c>
      <c r="L15" s="61">
        <v>27.699999999999989</v>
      </c>
      <c r="N15" s="77" t="s">
        <v>159</v>
      </c>
      <c r="O15" s="87">
        <f>IF(P15=0,0,Q15/P15)</f>
        <v>26.222222222222221</v>
      </c>
      <c r="P15" s="81">
        <v>9</v>
      </c>
      <c r="Q15" s="69">
        <v>236</v>
      </c>
    </row>
    <row r="16" spans="1:17">
      <c r="A16" s="18" t="s">
        <v>100</v>
      </c>
      <c r="B16" s="12">
        <f>B22</f>
        <v>30</v>
      </c>
      <c r="C16" s="4">
        <f>IF(B$14=0,0,B16/B$14)</f>
        <v>0.51724137931034486</v>
      </c>
      <c r="E16" s="33" t="s">
        <v>71</v>
      </c>
      <c r="F16" s="30" t="s">
        <v>35</v>
      </c>
      <c r="G16" s="13">
        <v>1</v>
      </c>
      <c r="H16" s="94">
        <f>IF(B$17=0,0,G16/B$17)</f>
        <v>1.3888888888888888E-2</v>
      </c>
      <c r="I16" s="56">
        <v>13</v>
      </c>
      <c r="K16" s="5">
        <v>14</v>
      </c>
      <c r="L16" s="61">
        <v>88.199999999999989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72</v>
      </c>
      <c r="C17" s="4">
        <f>IF(B$3=0,0,B17/B$3)</f>
        <v>0.27692307692307694</v>
      </c>
      <c r="E17" s="33" t="s">
        <v>74</v>
      </c>
      <c r="F17" s="30" t="s">
        <v>38</v>
      </c>
      <c r="G17" s="13">
        <v>1</v>
      </c>
      <c r="H17" s="94">
        <f>IF(B$17=0,0,G17/B$17)</f>
        <v>1.3888888888888888E-2</v>
      </c>
      <c r="I17" s="56">
        <v>16</v>
      </c>
      <c r="K17" s="5">
        <v>15</v>
      </c>
      <c r="L17" s="61">
        <v>103.99999999999999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29</v>
      </c>
      <c r="C18" s="6">
        <f>IF(B$3=0,0,B18/B$3)</f>
        <v>0.11153846153846154</v>
      </c>
      <c r="E18" s="33" t="s">
        <v>78</v>
      </c>
      <c r="F18" s="30" t="s">
        <v>42</v>
      </c>
      <c r="G18" s="13">
        <v>1</v>
      </c>
      <c r="H18" s="94">
        <f>IF(B$17=0,0,G18/B$17)</f>
        <v>1.3888888888888888E-2</v>
      </c>
      <c r="I18" s="56">
        <v>6</v>
      </c>
      <c r="K18" s="5">
        <v>16</v>
      </c>
      <c r="L18" s="61">
        <v>159.69999999999999</v>
      </c>
      <c r="N18" s="75" t="s">
        <v>277</v>
      </c>
      <c r="O18" s="85">
        <f>IF(P18=0,0,Q18/P18)</f>
        <v>59.8</v>
      </c>
      <c r="P18" s="79">
        <v>4</v>
      </c>
      <c r="Q18" s="67">
        <v>239.2</v>
      </c>
    </row>
    <row r="19" spans="1:17">
      <c r="A19" s="19" t="s">
        <v>12</v>
      </c>
      <c r="B19" s="13">
        <v>25</v>
      </c>
      <c r="C19" s="6">
        <f>IF(B$17=0,0,B19/B$17)</f>
        <v>0.34722222222222221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164.89999999999998</v>
      </c>
      <c r="N19" s="76" t="s">
        <v>304</v>
      </c>
      <c r="O19" s="86">
        <f>IF(P19=0,0,Q19/P19)</f>
        <v>37.839999999999996</v>
      </c>
      <c r="P19" s="80">
        <v>5</v>
      </c>
      <c r="Q19" s="68">
        <v>189.2</v>
      </c>
    </row>
    <row r="20" spans="1:17">
      <c r="A20" s="19" t="s">
        <v>11</v>
      </c>
      <c r="B20" s="13">
        <v>47</v>
      </c>
      <c r="C20" s="6">
        <f>IF(B$17=0,0,B20/B$17)</f>
        <v>0.65277777777777779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145.99999999999997</v>
      </c>
      <c r="N20" s="76" t="s">
        <v>297</v>
      </c>
      <c r="O20" s="86">
        <f>IF(P20=0,0,Q20/P20)</f>
        <v>31.400000000000002</v>
      </c>
      <c r="P20" s="80">
        <v>3</v>
      </c>
      <c r="Q20" s="68">
        <v>94.2</v>
      </c>
    </row>
    <row r="21" spans="1:17">
      <c r="A21" s="19" t="s">
        <v>151</v>
      </c>
      <c r="B21" s="13">
        <v>35</v>
      </c>
      <c r="C21" s="6">
        <f>IF(B$17=0,0,B21/B$17)</f>
        <v>0.4861111111111111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152.69999999999996</v>
      </c>
      <c r="N21" s="76" t="s">
        <v>258</v>
      </c>
      <c r="O21" s="86">
        <f>IF(P21=0,0,Q21/P21)</f>
        <v>30.900000000000002</v>
      </c>
      <c r="P21" s="80">
        <v>3</v>
      </c>
      <c r="Q21" s="68">
        <v>92.7</v>
      </c>
    </row>
    <row r="22" spans="1:17">
      <c r="A22" s="19" t="s">
        <v>149</v>
      </c>
      <c r="B22" s="13">
        <v>30</v>
      </c>
      <c r="C22" s="6">
        <f>IF(B$17=0,0,B22/B$17)</f>
        <v>0.41666666666666669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162.19999999999996</v>
      </c>
      <c r="N22" s="76" t="s">
        <v>235</v>
      </c>
      <c r="O22" s="86">
        <f>IF(P22=0,0,Q22/P22)</f>
        <v>22.86</v>
      </c>
      <c r="P22" s="80">
        <v>10</v>
      </c>
      <c r="Q22" s="68">
        <v>228.6</v>
      </c>
    </row>
    <row r="23" spans="1:17">
      <c r="A23" s="19" t="s">
        <v>150</v>
      </c>
      <c r="B23" s="13">
        <v>7</v>
      </c>
      <c r="C23" s="6">
        <f>IF(B$17=0,0,B23/B$17)</f>
        <v>9.7222222222222224E-2</v>
      </c>
      <c r="E23" s="33" t="s">
        <v>66</v>
      </c>
      <c r="F23" s="30" t="s">
        <v>30</v>
      </c>
      <c r="G23" s="13">
        <v>0</v>
      </c>
      <c r="H23" s="94">
        <f>IF(B$17=0,0,G23/B$17)</f>
        <v>0</v>
      </c>
      <c r="I23" s="56">
        <v>14</v>
      </c>
      <c r="K23" s="5">
        <v>21</v>
      </c>
      <c r="L23" s="61">
        <v>230.49999999999994</v>
      </c>
      <c r="N23" s="76" t="s">
        <v>195</v>
      </c>
      <c r="O23" s="86">
        <f>IF(P23=0,0,Q23/P23)</f>
        <v>22.8</v>
      </c>
      <c r="P23" s="80">
        <v>6</v>
      </c>
      <c r="Q23" s="68">
        <v>136.80000000000001</v>
      </c>
    </row>
    <row r="24" spans="1:17">
      <c r="A24" s="19" t="s">
        <v>5</v>
      </c>
      <c r="B24" s="16">
        <f>IF(B$17=0,0,C24/B$17)</f>
        <v>5469.4444444444443</v>
      </c>
      <c r="C24" s="8">
        <v>393800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292.59999999999997</v>
      </c>
      <c r="N24" s="76" t="s">
        <v>272</v>
      </c>
      <c r="O24" s="86">
        <f>IF(P24=0,0,Q24/P24)</f>
        <v>21.0625</v>
      </c>
      <c r="P24" s="80">
        <v>16</v>
      </c>
      <c r="Q24" s="68">
        <v>337</v>
      </c>
    </row>
    <row r="25" spans="1:17">
      <c r="A25" s="20" t="s">
        <v>133</v>
      </c>
      <c r="B25" s="97">
        <f>IF($B$17-B$16=0,0,C25/($B$17-B$16))</f>
        <v>6826.1904761904761</v>
      </c>
      <c r="C25" s="98">
        <v>286700</v>
      </c>
      <c r="E25" s="33" t="s">
        <v>69</v>
      </c>
      <c r="F25" s="30" t="s">
        <v>33</v>
      </c>
      <c r="G25" s="13">
        <v>0</v>
      </c>
      <c r="H25" s="94">
        <f>IF(B$17=0,0,G25/B$17)</f>
        <v>0</v>
      </c>
      <c r="I25" s="56">
        <v>10</v>
      </c>
      <c r="K25" s="5">
        <v>23</v>
      </c>
      <c r="L25" s="61">
        <v>243.59999999999997</v>
      </c>
      <c r="N25" s="76" t="s">
        <v>262</v>
      </c>
      <c r="O25" s="86">
        <f>IF(P25=0,0,Q25/P25)</f>
        <v>18.100000000000001</v>
      </c>
      <c r="P25" s="80">
        <v>3</v>
      </c>
      <c r="Q25" s="68">
        <v>54.300000000000004</v>
      </c>
    </row>
    <row r="26" spans="1:17">
      <c r="A26" s="20" t="s">
        <v>134</v>
      </c>
      <c r="B26" s="97">
        <f>IF(B$16=0,0,C26/B$16)</f>
        <v>3570</v>
      </c>
      <c r="C26" s="98">
        <v>107100</v>
      </c>
      <c r="E26" s="33" t="s">
        <v>70</v>
      </c>
      <c r="F26" s="30" t="s">
        <v>34</v>
      </c>
      <c r="G26" s="13">
        <v>0</v>
      </c>
      <c r="H26" s="94">
        <f>IF(B$17=0,0,G26/B$17)</f>
        <v>0</v>
      </c>
      <c r="I26" s="56">
        <v>1</v>
      </c>
      <c r="K26" s="5">
        <v>24</v>
      </c>
      <c r="L26" s="61">
        <v>251.89999999999998</v>
      </c>
      <c r="N26" s="76" t="s">
        <v>238</v>
      </c>
      <c r="O26" s="86">
        <f>IF(P26=0,0,Q26/P26)</f>
        <v>16.433333333333334</v>
      </c>
      <c r="P26" s="80">
        <v>3</v>
      </c>
      <c r="Q26" s="68">
        <v>49.300000000000004</v>
      </c>
    </row>
    <row r="27" spans="1:17">
      <c r="A27" s="20" t="s">
        <v>132</v>
      </c>
      <c r="B27" s="97">
        <f>IF(B$18=0,0,C27/B$18)</f>
        <v>-4279.3103448275861</v>
      </c>
      <c r="C27" s="98">
        <v>-124100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230.7</v>
      </c>
      <c r="N27" s="76" t="s">
        <v>255</v>
      </c>
      <c r="O27" s="86">
        <f>IF(P27=0,0,Q27/P27)</f>
        <v>16.312499999999996</v>
      </c>
      <c r="P27" s="80">
        <v>8</v>
      </c>
      <c r="Q27" s="68">
        <v>130.49999999999997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217.6</v>
      </c>
      <c r="N28" s="76" t="s">
        <v>269</v>
      </c>
      <c r="O28" s="86">
        <f>IF(P28=0,0,Q28/P28)</f>
        <v>11.22857142857143</v>
      </c>
      <c r="P28" s="80">
        <v>7</v>
      </c>
      <c r="Q28" s="68">
        <v>78.600000000000009</v>
      </c>
    </row>
    <row r="29" spans="1:17">
      <c r="A29" s="19" t="s">
        <v>131</v>
      </c>
      <c r="B29" s="13">
        <v>30</v>
      </c>
      <c r="C29" s="96">
        <v>11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193.9</v>
      </c>
      <c r="N29" s="76" t="s">
        <v>265</v>
      </c>
      <c r="O29" s="86">
        <f>IF(P29=0,0,Q29/P29)</f>
        <v>10.127272727272725</v>
      </c>
      <c r="P29" s="80">
        <v>11</v>
      </c>
      <c r="Q29" s="68">
        <v>111.39999999999998</v>
      </c>
    </row>
    <row r="30" spans="1:17">
      <c r="A30" s="52" t="s">
        <v>111</v>
      </c>
      <c r="B30" s="114">
        <v>4</v>
      </c>
      <c r="C30" s="115"/>
      <c r="E30" s="33" t="s">
        <v>76</v>
      </c>
      <c r="F30" s="30" t="s">
        <v>40</v>
      </c>
      <c r="G30" s="13">
        <v>0</v>
      </c>
      <c r="H30" s="94">
        <f>IF(B$17=0,0,G30/B$17)</f>
        <v>0</v>
      </c>
      <c r="I30" s="56">
        <v>6</v>
      </c>
      <c r="K30" s="5">
        <v>28</v>
      </c>
      <c r="L30" s="61">
        <v>251.60000000000002</v>
      </c>
      <c r="N30" s="76" t="s">
        <v>244</v>
      </c>
      <c r="O30" s="86">
        <f>IF(P30=0,0,Q30/P30)</f>
        <v>5.333333333333333</v>
      </c>
      <c r="P30" s="80">
        <v>3</v>
      </c>
      <c r="Q30" s="68">
        <v>16</v>
      </c>
    </row>
    <row r="31" spans="1:17">
      <c r="A31" s="22" t="s">
        <v>148</v>
      </c>
      <c r="B31" s="116">
        <v>50400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235.20000000000002</v>
      </c>
      <c r="N31" s="76" t="s">
        <v>169</v>
      </c>
      <c r="O31" s="86">
        <f>IF(P31=0,0,Q31/P31)</f>
        <v>-2.0833333333333335</v>
      </c>
      <c r="P31" s="80">
        <v>6</v>
      </c>
      <c r="Q31" s="68">
        <v>-12.5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304.3</v>
      </c>
      <c r="N32" s="76" t="s">
        <v>228</v>
      </c>
      <c r="O32" s="86">
        <f>IF(P32=0,0,Q32/P32)</f>
        <v>-2.7499999999999964</v>
      </c>
      <c r="P32" s="80">
        <v>2</v>
      </c>
      <c r="Q32" s="68">
        <v>-5.4999999999999929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374.70000000000005</v>
      </c>
      <c r="N33" s="76" t="s">
        <v>276</v>
      </c>
      <c r="O33" s="86">
        <f>IF(P33=0,0,Q33/P33)</f>
        <v>-6.8750000000000027</v>
      </c>
      <c r="P33" s="80">
        <v>8</v>
      </c>
      <c r="Q33" s="68">
        <v>-55.000000000000021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356.1</v>
      </c>
      <c r="N34" s="76" t="s">
        <v>264</v>
      </c>
      <c r="O34" s="86">
        <f>IF(P34=0,0,Q34/P34)</f>
        <v>-45.3</v>
      </c>
      <c r="P34" s="80">
        <v>1</v>
      </c>
      <c r="Q34" s="68">
        <v>-45.3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0.125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408.1</v>
      </c>
    </row>
    <row r="36" spans="1:17">
      <c r="A36" s="19" t="s">
        <v>135</v>
      </c>
      <c r="B36" s="13">
        <v>23</v>
      </c>
      <c r="C36" s="6">
        <f t="shared" si="3"/>
        <v>0.31944444444444442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18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7</v>
      </c>
      <c r="C38" s="6">
        <f t="shared" si="3"/>
        <v>9.7222222222222224E-2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11</v>
      </c>
      <c r="C39" s="6">
        <f t="shared" si="3"/>
        <v>0.15277777777777779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3</v>
      </c>
      <c r="C40" s="6">
        <f t="shared" si="3"/>
        <v>4.1666666666666664E-2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1</v>
      </c>
      <c r="C41" s="6">
        <f t="shared" si="3"/>
        <v>1.3888888888888888E-2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63897D5-DD02-4B88-9D3B-ECB383BBDC96}">
  <sheetPr codeName="Sheet43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</v>
      </c>
      <c r="C2" s="121"/>
      <c r="E2" s="32" t="s">
        <v>60</v>
      </c>
      <c r="F2" s="29" t="s">
        <v>24</v>
      </c>
      <c r="G2" s="12">
        <v>2</v>
      </c>
      <c r="H2" s="93">
        <f>IF(B$17=0,0,G2/B$17)</f>
        <v>0.66666666666666663</v>
      </c>
      <c r="I2" s="55">
        <v>6</v>
      </c>
      <c r="K2" s="3">
        <v>0</v>
      </c>
      <c r="L2" s="60">
        <v>0</v>
      </c>
      <c r="N2" s="75" t="s">
        <v>103</v>
      </c>
      <c r="O2" s="82">
        <f t="shared" ref="O2:O9" si="0">IF(P2=0,0,Q2/P2)</f>
        <v>1500</v>
      </c>
      <c r="P2" s="79">
        <v>2</v>
      </c>
      <c r="Q2" s="63">
        <v>3000</v>
      </c>
    </row>
    <row r="3" spans="1:17">
      <c r="A3" s="19" t="s">
        <v>8</v>
      </c>
      <c r="B3" s="122">
        <v>13</v>
      </c>
      <c r="C3" s="123"/>
      <c r="E3" s="33" t="s">
        <v>56</v>
      </c>
      <c r="F3" s="30" t="s">
        <v>185</v>
      </c>
      <c r="G3" s="13">
        <v>1</v>
      </c>
      <c r="H3" s="94">
        <f>IF(B$17=0,0,G3/B$17)</f>
        <v>0.33333333333333331</v>
      </c>
      <c r="I3" s="56">
        <v>12</v>
      </c>
      <c r="K3" s="5">
        <v>1</v>
      </c>
      <c r="L3" s="61">
        <v>55.6</v>
      </c>
      <c r="N3" s="76" t="s">
        <v>104</v>
      </c>
      <c r="O3" s="83">
        <f t="shared" si="0"/>
        <v>0</v>
      </c>
      <c r="P3" s="80">
        <v>2</v>
      </c>
      <c r="Q3" s="64">
        <v>0</v>
      </c>
    </row>
    <row r="4" spans="1:17">
      <c r="A4" s="19" t="s">
        <v>6</v>
      </c>
      <c r="B4" s="124">
        <v>63.300000000000004</v>
      </c>
      <c r="C4" s="125"/>
      <c r="E4" s="33" t="s">
        <v>69</v>
      </c>
      <c r="F4" s="30" t="s">
        <v>33</v>
      </c>
      <c r="G4" s="13">
        <v>1</v>
      </c>
      <c r="H4" s="94">
        <f>IF(B$17=0,0,G4/B$17)</f>
        <v>0.33333333333333331</v>
      </c>
      <c r="I4" s="56">
        <v>1</v>
      </c>
      <c r="K4" s="5">
        <v>2</v>
      </c>
      <c r="L4" s="61">
        <v>63.300000000000004</v>
      </c>
      <c r="N4" s="76" t="s">
        <v>105</v>
      </c>
      <c r="O4" s="83">
        <f t="shared" si="0"/>
        <v>400</v>
      </c>
      <c r="P4" s="80">
        <v>2</v>
      </c>
      <c r="Q4" s="64">
        <v>800</v>
      </c>
    </row>
    <row r="5" spans="1:17">
      <c r="A5" s="19" t="s">
        <v>7</v>
      </c>
      <c r="B5" s="126">
        <f>IF(B$2=0,0,B$4/B$2)</f>
        <v>31.650000000000002</v>
      </c>
      <c r="C5" s="127"/>
      <c r="E5" s="33" t="s">
        <v>71</v>
      </c>
      <c r="F5" s="30" t="s">
        <v>35</v>
      </c>
      <c r="G5" s="13">
        <v>1</v>
      </c>
      <c r="H5" s="94">
        <f>IF(B$17=0,0,G5/B$17)</f>
        <v>0.33333333333333331</v>
      </c>
      <c r="I5" s="56">
        <v>1</v>
      </c>
      <c r="N5" s="76" t="s">
        <v>157</v>
      </c>
      <c r="O5" s="83">
        <f>IF(P5=0,0,Q5/P5)</f>
        <v>4750</v>
      </c>
      <c r="P5" s="80">
        <v>2</v>
      </c>
      <c r="Q5" s="64">
        <v>9500</v>
      </c>
    </row>
    <row r="6" spans="1:17">
      <c r="A6" s="19" t="s">
        <v>1</v>
      </c>
      <c r="B6" s="128">
        <f>IF(B$2=0,0,(B$7*1+B$8*2+B$9*3+B$10*4)/B$2)</f>
        <v>1.5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0.33333333333333331</v>
      </c>
      <c r="I6" s="56">
        <v>2</v>
      </c>
      <c r="N6" s="76" t="s">
        <v>106</v>
      </c>
      <c r="O6" s="83">
        <f t="shared" ref="O6" si="1">IF(P6=0,0,Q6/P6)</f>
        <v>0</v>
      </c>
      <c r="P6" s="80">
        <v>1</v>
      </c>
      <c r="Q6" s="64">
        <v>0</v>
      </c>
    </row>
    <row r="7" spans="1:17">
      <c r="A7" s="19" t="s">
        <v>2</v>
      </c>
      <c r="B7" s="13">
        <v>1</v>
      </c>
      <c r="C7" s="6">
        <f t="shared" ref="C7:C12" si="2">IF(B$2=0,0,B7/B$2)</f>
        <v>0.5</v>
      </c>
      <c r="E7" s="33" t="s">
        <v>184</v>
      </c>
      <c r="F7" s="30" t="s">
        <v>187</v>
      </c>
      <c r="G7" s="13">
        <v>1</v>
      </c>
      <c r="H7" s="94">
        <f>IF(B$17=0,0,G7/B$17)</f>
        <v>0.33333333333333331</v>
      </c>
      <c r="I7" s="56">
        <v>33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1</v>
      </c>
      <c r="C8" s="6">
        <f>IF(B$2=0,0,B8/B$2)</f>
        <v>0.5</v>
      </c>
      <c r="E8" s="33" t="s">
        <v>181</v>
      </c>
      <c r="F8" s="30" t="s">
        <v>156</v>
      </c>
      <c r="G8" s="13">
        <v>0</v>
      </c>
      <c r="H8" s="94">
        <f>IF(B$17=0,0,G8/B$17)</f>
        <v>0</v>
      </c>
      <c r="I8" s="56">
        <v>39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182</v>
      </c>
      <c r="F9" s="30" t="s">
        <v>19</v>
      </c>
      <c r="G9" s="13">
        <v>0</v>
      </c>
      <c r="H9" s="94">
        <f>IF(B$17=0,0,G9/B$17)</f>
        <v>0</v>
      </c>
      <c r="I9" s="56">
        <v>30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54</v>
      </c>
      <c r="F10" s="30" t="s">
        <v>20</v>
      </c>
      <c r="G10" s="13">
        <v>0</v>
      </c>
      <c r="H10" s="94">
        <f>IF(B$17=0,0,G10/B$17)</f>
        <v>0</v>
      </c>
      <c r="I10" s="56">
        <v>36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1</v>
      </c>
      <c r="E11" s="33" t="s">
        <v>55</v>
      </c>
      <c r="F11" s="30" t="s">
        <v>155</v>
      </c>
      <c r="G11" s="13">
        <v>0</v>
      </c>
      <c r="H11" s="94">
        <f>IF(B$17=0,0,G11/B$17)</f>
        <v>0</v>
      </c>
      <c r="I11" s="56">
        <v>37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57</v>
      </c>
      <c r="F12" s="30" t="s">
        <v>21</v>
      </c>
      <c r="G12" s="13">
        <v>0</v>
      </c>
      <c r="H12" s="94">
        <f>IF(B$17=0,0,G12/B$17)</f>
        <v>0</v>
      </c>
      <c r="I12" s="56">
        <v>34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58</v>
      </c>
      <c r="F13" s="30" t="s">
        <v>22</v>
      </c>
      <c r="G13" s="13">
        <v>0</v>
      </c>
      <c r="H13" s="94">
        <f>IF(B$17=0,0,G13/B$17)</f>
        <v>0</v>
      </c>
      <c r="I13" s="56">
        <v>27</v>
      </c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3</v>
      </c>
      <c r="C14" s="6">
        <f>IF(B$3=0,0,B14/B$3)</f>
        <v>0.23076923076923078</v>
      </c>
      <c r="E14" s="33" t="s">
        <v>59</v>
      </c>
      <c r="F14" s="30" t="s">
        <v>23</v>
      </c>
      <c r="G14" s="13">
        <v>0</v>
      </c>
      <c r="H14" s="94">
        <f>IF(B$17=0,0,G14/B$17)</f>
        <v>0</v>
      </c>
      <c r="I14" s="56">
        <v>31</v>
      </c>
      <c r="N14" s="76" t="s">
        <v>128</v>
      </c>
      <c r="O14" s="86">
        <f>IF(P14=0,0,Q14/P14)</f>
        <v>7.7</v>
      </c>
      <c r="P14" s="80">
        <v>1</v>
      </c>
      <c r="Q14" s="68">
        <v>7.7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61</v>
      </c>
      <c r="F15" s="30" t="s">
        <v>25</v>
      </c>
      <c r="G15" s="13">
        <v>0</v>
      </c>
      <c r="H15" s="94">
        <f>IF(B$17=0,0,G15/B$17)</f>
        <v>0</v>
      </c>
      <c r="I15" s="56">
        <v>9</v>
      </c>
      <c r="N15" s="77" t="s">
        <v>159</v>
      </c>
      <c r="O15" s="87">
        <f>IF(P15=0,0,Q15/P15)</f>
        <v>55.6</v>
      </c>
      <c r="P15" s="81">
        <v>1</v>
      </c>
      <c r="Q15" s="69">
        <v>55.6</v>
      </c>
    </row>
    <row r="16" spans="1:17">
      <c r="A16" s="18" t="s">
        <v>100</v>
      </c>
      <c r="B16" s="12">
        <f>B22</f>
        <v>2</v>
      </c>
      <c r="C16" s="4">
        <f>IF(B$14=0,0,B16/B$14)</f>
        <v>0.66666666666666663</v>
      </c>
      <c r="E16" s="33" t="s">
        <v>62</v>
      </c>
      <c r="F16" s="30" t="s">
        <v>26</v>
      </c>
      <c r="G16" s="13">
        <v>0</v>
      </c>
      <c r="H16" s="94">
        <f>IF(B$17=0,0,G16/B$17)</f>
        <v>0</v>
      </c>
      <c r="I16" s="56">
        <v>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3</v>
      </c>
      <c r="C17" s="4">
        <f>IF(B$3=0,0,B17/B$3)</f>
        <v>0.23076923076923078</v>
      </c>
      <c r="E17" s="33" t="s">
        <v>63</v>
      </c>
      <c r="F17" s="30" t="s">
        <v>27</v>
      </c>
      <c r="G17" s="13">
        <v>0</v>
      </c>
      <c r="H17" s="94">
        <f>IF(B$17=0,0,G17/B$17)</f>
        <v>0</v>
      </c>
      <c r="I17" s="56">
        <v>3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</v>
      </c>
      <c r="C18" s="6">
        <f>IF(B$3=0,0,B18/B$3)</f>
        <v>0.15384615384615385</v>
      </c>
      <c r="E18" s="33" t="s">
        <v>64</v>
      </c>
      <c r="F18" s="30" t="s">
        <v>28</v>
      </c>
      <c r="G18" s="13">
        <v>0</v>
      </c>
      <c r="H18" s="94">
        <f>IF(B$17=0,0,G18/B$17)</f>
        <v>0</v>
      </c>
      <c r="I18" s="56">
        <v>1</v>
      </c>
      <c r="N18" s="75" t="s">
        <v>262</v>
      </c>
      <c r="O18" s="85">
        <f>IF(P18=0,0,Q18/P18)</f>
        <v>75.7</v>
      </c>
      <c r="P18" s="79">
        <v>1</v>
      </c>
      <c r="Q18" s="67">
        <v>75.7</v>
      </c>
    </row>
    <row r="19" spans="1:17">
      <c r="A19" s="19" t="s">
        <v>12</v>
      </c>
      <c r="B19" s="13">
        <v>3</v>
      </c>
      <c r="C19" s="6">
        <f>IF(B$17=0,0,B19/B$17)</f>
        <v>1</v>
      </c>
      <c r="E19" s="33" t="s">
        <v>65</v>
      </c>
      <c r="F19" s="30" t="s">
        <v>29</v>
      </c>
      <c r="G19" s="13">
        <v>0</v>
      </c>
      <c r="H19" s="94">
        <f>IF(B$17=0,0,G19/B$17)</f>
        <v>0</v>
      </c>
      <c r="I19" s="56">
        <v>1</v>
      </c>
      <c r="N19" s="76" t="s">
        <v>241</v>
      </c>
      <c r="O19" s="86">
        <f>IF(P19=0,0,Q19/P19)</f>
        <v>51</v>
      </c>
      <c r="P19" s="80">
        <v>1</v>
      </c>
      <c r="Q19" s="68">
        <v>51</v>
      </c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66</v>
      </c>
      <c r="F20" s="30" t="s">
        <v>30</v>
      </c>
      <c r="G20" s="13">
        <v>0</v>
      </c>
      <c r="H20" s="94">
        <f>IF(B$17=0,0,G20/B$17)</f>
        <v>0</v>
      </c>
      <c r="I20" s="56">
        <v>14</v>
      </c>
      <c r="N20" s="76" t="s">
        <v>263</v>
      </c>
      <c r="O20" s="86">
        <f>IF(P20=0,0,Q20/P20)</f>
        <v>45.3</v>
      </c>
      <c r="P20" s="80">
        <v>1</v>
      </c>
      <c r="Q20" s="68">
        <v>45.3</v>
      </c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67</v>
      </c>
      <c r="F21" s="30" t="s">
        <v>31</v>
      </c>
      <c r="G21" s="13">
        <v>0</v>
      </c>
      <c r="H21" s="94">
        <f>IF(B$17=0,0,G21/B$17)</f>
        <v>0</v>
      </c>
      <c r="I21" s="56">
        <v>11</v>
      </c>
      <c r="N21" s="76" t="s">
        <v>265</v>
      </c>
      <c r="O21" s="86">
        <f>IF(P21=0,0,Q21/P21)</f>
        <v>29.150000000000006</v>
      </c>
      <c r="P21" s="80">
        <v>2</v>
      </c>
      <c r="Q21" s="68">
        <v>58.300000000000011</v>
      </c>
    </row>
    <row r="22" spans="1:17">
      <c r="A22" s="19" t="s">
        <v>149</v>
      </c>
      <c r="B22" s="13">
        <v>2</v>
      </c>
      <c r="C22" s="6">
        <f>IF(B$17=0,0,B22/B$17)</f>
        <v>0.66666666666666663</v>
      </c>
      <c r="E22" s="33" t="s">
        <v>183</v>
      </c>
      <c r="F22" s="30" t="s">
        <v>186</v>
      </c>
      <c r="G22" s="13">
        <v>0</v>
      </c>
      <c r="H22" s="94">
        <f>IF(B$17=0,0,G22/B$17)</f>
        <v>0</v>
      </c>
      <c r="I22" s="56">
        <v>17</v>
      </c>
      <c r="N22" s="76" t="s">
        <v>272</v>
      </c>
      <c r="O22" s="86">
        <f>IF(P22=0,0,Q22/P22)</f>
        <v>22.9</v>
      </c>
      <c r="P22" s="80">
        <v>1</v>
      </c>
      <c r="Q22" s="68">
        <v>22.9</v>
      </c>
    </row>
    <row r="23" spans="1:17">
      <c r="A23" s="19" t="s">
        <v>150</v>
      </c>
      <c r="B23" s="13">
        <v>1</v>
      </c>
      <c r="C23" s="6">
        <f>IF(B$17=0,0,B23/B$17)</f>
        <v>0.33333333333333331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</row>
    <row r="24" spans="1:17">
      <c r="A24" s="19" t="s">
        <v>5</v>
      </c>
      <c r="B24" s="16">
        <f>IF(B$17=0,0,C24/B$17)</f>
        <v>7966.666666666667</v>
      </c>
      <c r="C24" s="8">
        <v>23900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18000</v>
      </c>
      <c r="C25" s="98">
        <v>18000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</row>
    <row r="26" spans="1:17">
      <c r="A26" s="20" t="s">
        <v>134</v>
      </c>
      <c r="B26" s="97">
        <f>IF(B$16=0,0,C26/B$16)</f>
        <v>2950</v>
      </c>
      <c r="C26" s="98">
        <v>5900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</row>
    <row r="27" spans="1:17">
      <c r="A27" s="20" t="s">
        <v>132</v>
      </c>
      <c r="B27" s="97">
        <f>IF(B$18=0,0,C27/B$18)</f>
        <v>-1950</v>
      </c>
      <c r="C27" s="98">
        <v>-3900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10</v>
      </c>
      <c r="C29" s="96">
        <v>1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0</v>
      </c>
      <c r="C35" s="102">
        <f t="shared" ref="C35:C47" si="3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2</v>
      </c>
      <c r="C36" s="6">
        <f t="shared" si="3"/>
        <v>0.66666666666666663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0.33333333333333331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C9AA92F-B7C5-4E68-99C0-A86496DD2261}">
  <sheetPr codeName="Sheet44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269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21</v>
      </c>
      <c r="C2" s="121"/>
      <c r="E2" s="32" t="s">
        <v>181</v>
      </c>
      <c r="F2" s="29" t="s">
        <v>156</v>
      </c>
      <c r="G2" s="12">
        <v>20</v>
      </c>
      <c r="H2" s="93">
        <f>IF(B$17=0,0,G2/B$17)</f>
        <v>0.68965517241379315</v>
      </c>
      <c r="I2" s="55">
        <v>9</v>
      </c>
      <c r="K2" s="3">
        <v>0</v>
      </c>
      <c r="L2" s="60">
        <v>0</v>
      </c>
      <c r="N2" s="75" t="s">
        <v>103</v>
      </c>
      <c r="O2" s="82">
        <f t="shared" ref="O2:O9" si="0">IF(P2=0,0,Q2/P2)</f>
        <v>2823.8095238095239</v>
      </c>
      <c r="P2" s="79">
        <v>21</v>
      </c>
      <c r="Q2" s="63">
        <v>59300</v>
      </c>
    </row>
    <row r="3" spans="1:17">
      <c r="A3" s="19" t="s">
        <v>8</v>
      </c>
      <c r="B3" s="122">
        <v>147</v>
      </c>
      <c r="C3" s="123"/>
      <c r="E3" s="33" t="s">
        <v>54</v>
      </c>
      <c r="F3" s="30" t="s">
        <v>20</v>
      </c>
      <c r="G3" s="13">
        <v>15</v>
      </c>
      <c r="H3" s="94">
        <f>IF(B$17=0,0,G3/B$17)</f>
        <v>0.51724137931034486</v>
      </c>
      <c r="I3" s="56">
        <v>19</v>
      </c>
      <c r="K3" s="5">
        <v>1</v>
      </c>
      <c r="L3" s="61">
        <v>-47.4</v>
      </c>
      <c r="N3" s="76" t="s">
        <v>104</v>
      </c>
      <c r="O3" s="83">
        <f t="shared" si="0"/>
        <v>-304.76190476190476</v>
      </c>
      <c r="P3" s="80">
        <v>21</v>
      </c>
      <c r="Q3" s="64">
        <v>-6400</v>
      </c>
    </row>
    <row r="4" spans="1:17">
      <c r="A4" s="19" t="s">
        <v>6</v>
      </c>
      <c r="B4" s="124">
        <v>-223.90000000000003</v>
      </c>
      <c r="C4" s="125"/>
      <c r="E4" s="33" t="s">
        <v>184</v>
      </c>
      <c r="F4" s="30" t="s">
        <v>187</v>
      </c>
      <c r="G4" s="13">
        <v>15</v>
      </c>
      <c r="H4" s="94">
        <f>IF(B$17=0,0,G4/B$17)</f>
        <v>0.51724137931034486</v>
      </c>
      <c r="I4" s="56">
        <v>14</v>
      </c>
      <c r="K4" s="5">
        <v>2</v>
      </c>
      <c r="L4" s="61">
        <v>-73.2</v>
      </c>
      <c r="N4" s="76" t="s">
        <v>105</v>
      </c>
      <c r="O4" s="83">
        <f t="shared" si="0"/>
        <v>-2452.6315789473683</v>
      </c>
      <c r="P4" s="80">
        <v>19</v>
      </c>
      <c r="Q4" s="64">
        <v>-46600</v>
      </c>
    </row>
    <row r="5" spans="1:17">
      <c r="A5" s="19" t="s">
        <v>7</v>
      </c>
      <c r="B5" s="126">
        <f>IF(B$2=0,0,B$4/B$2)</f>
        <v>-10.661904761904763</v>
      </c>
      <c r="C5" s="127"/>
      <c r="E5" s="33" t="s">
        <v>56</v>
      </c>
      <c r="F5" s="30" t="s">
        <v>185</v>
      </c>
      <c r="G5" s="13">
        <v>14</v>
      </c>
      <c r="H5" s="94">
        <f>IF(B$17=0,0,G5/B$17)</f>
        <v>0.48275862068965519</v>
      </c>
      <c r="I5" s="56">
        <v>6</v>
      </c>
      <c r="K5" s="5">
        <v>3</v>
      </c>
      <c r="L5" s="61">
        <v>-90.1</v>
      </c>
      <c r="N5" s="76" t="s">
        <v>157</v>
      </c>
      <c r="O5" s="83">
        <f>IF(P5=0,0,Q5/P5)</f>
        <v>-805.88235294117646</v>
      </c>
      <c r="P5" s="80">
        <v>17</v>
      </c>
      <c r="Q5" s="64">
        <v>-13700</v>
      </c>
    </row>
    <row r="6" spans="1:17">
      <c r="A6" s="19" t="s">
        <v>1</v>
      </c>
      <c r="B6" s="128">
        <f>IF(B$2=0,0,(B$7*1+B$8*2+B$9*3+B$10*4)/B$2)</f>
        <v>2.9047619047619047</v>
      </c>
      <c r="C6" s="129"/>
      <c r="E6" s="33" t="s">
        <v>57</v>
      </c>
      <c r="F6" s="30" t="s">
        <v>21</v>
      </c>
      <c r="G6" s="13">
        <v>14</v>
      </c>
      <c r="H6" s="94">
        <f>IF(B$17=0,0,G6/B$17)</f>
        <v>0.48275862068965519</v>
      </c>
      <c r="I6" s="56">
        <v>5</v>
      </c>
      <c r="K6" s="5">
        <v>4</v>
      </c>
      <c r="L6" s="61">
        <v>-138.80000000000001</v>
      </c>
      <c r="N6" s="76" t="s">
        <v>106</v>
      </c>
      <c r="O6" s="83">
        <f t="shared" ref="O6" si="1">IF(P6=0,0,Q6/P6)</f>
        <v>-483.33333333333331</v>
      </c>
      <c r="P6" s="80">
        <v>12</v>
      </c>
      <c r="Q6" s="64">
        <v>-5800</v>
      </c>
    </row>
    <row r="7" spans="1:17">
      <c r="A7" s="19" t="s">
        <v>2</v>
      </c>
      <c r="B7" s="13">
        <v>4</v>
      </c>
      <c r="C7" s="6">
        <f t="shared" ref="C7:C12" si="2">IF(B$2=0,0,B7/B$2)</f>
        <v>0.19047619047619047</v>
      </c>
      <c r="E7" s="33" t="s">
        <v>55</v>
      </c>
      <c r="F7" s="30" t="s">
        <v>155</v>
      </c>
      <c r="G7" s="13">
        <v>6</v>
      </c>
      <c r="H7" s="94">
        <f>IF(B$17=0,0,G7/B$17)</f>
        <v>0.20689655172413793</v>
      </c>
      <c r="I7" s="56">
        <v>19</v>
      </c>
      <c r="K7" s="5">
        <v>5</v>
      </c>
      <c r="L7" s="61">
        <v>-164.8</v>
      </c>
      <c r="N7" s="76" t="s">
        <v>107</v>
      </c>
      <c r="O7" s="83">
        <f t="shared" si="0"/>
        <v>-360</v>
      </c>
      <c r="P7" s="80">
        <v>10</v>
      </c>
      <c r="Q7" s="64">
        <v>-3600</v>
      </c>
    </row>
    <row r="8" spans="1:17">
      <c r="A8" s="19" t="s">
        <v>3</v>
      </c>
      <c r="B8" s="13">
        <v>4</v>
      </c>
      <c r="C8" s="6">
        <f>IF(B$2=0,0,B8/B$2)</f>
        <v>0.19047619047619047</v>
      </c>
      <c r="E8" s="33" t="s">
        <v>58</v>
      </c>
      <c r="F8" s="30" t="s">
        <v>22</v>
      </c>
      <c r="G8" s="13">
        <v>5</v>
      </c>
      <c r="H8" s="94">
        <f>IF(B$17=0,0,G8/B$17)</f>
        <v>0.17241379310344829</v>
      </c>
      <c r="I8" s="56">
        <v>3</v>
      </c>
      <c r="K8" s="5">
        <v>6</v>
      </c>
      <c r="L8" s="61">
        <v>-206.20000000000002</v>
      </c>
      <c r="N8" s="76" t="s">
        <v>108</v>
      </c>
      <c r="O8" s="83">
        <f t="shared" si="0"/>
        <v>-2340</v>
      </c>
      <c r="P8" s="80">
        <v>5</v>
      </c>
      <c r="Q8" s="64">
        <v>-11700</v>
      </c>
    </row>
    <row r="9" spans="1:17">
      <c r="A9" s="20" t="s">
        <v>4</v>
      </c>
      <c r="B9" s="14">
        <v>3</v>
      </c>
      <c r="C9" s="7">
        <f>IF(B$2=0,0,B9/B$2)</f>
        <v>0.14285714285714285</v>
      </c>
      <c r="E9" s="33" t="s">
        <v>60</v>
      </c>
      <c r="F9" s="30" t="s">
        <v>24</v>
      </c>
      <c r="G9" s="13">
        <v>5</v>
      </c>
      <c r="H9" s="94">
        <f>IF(B$17=0,0,G9/B$17)</f>
        <v>0.17241379310344829</v>
      </c>
      <c r="I9" s="56">
        <v>37</v>
      </c>
      <c r="K9" s="5">
        <v>7</v>
      </c>
      <c r="L9" s="61">
        <v>-263.40000000000003</v>
      </c>
      <c r="N9" s="77" t="s">
        <v>158</v>
      </c>
      <c r="O9" s="84">
        <f t="shared" si="0"/>
        <v>-200</v>
      </c>
      <c r="P9" s="81">
        <v>2</v>
      </c>
      <c r="Q9" s="65">
        <v>-400</v>
      </c>
    </row>
    <row r="10" spans="1:17">
      <c r="A10" s="20" t="s">
        <v>152</v>
      </c>
      <c r="B10" s="14">
        <v>10</v>
      </c>
      <c r="C10" s="7">
        <f>IF(B$2=0,0,B10/B$2)</f>
        <v>0.47619047619047616</v>
      </c>
      <c r="E10" s="33" t="s">
        <v>59</v>
      </c>
      <c r="F10" s="30" t="s">
        <v>23</v>
      </c>
      <c r="G10" s="13">
        <v>4</v>
      </c>
      <c r="H10" s="94">
        <f>IF(B$17=0,0,G10/B$17)</f>
        <v>0.13793103448275862</v>
      </c>
      <c r="I10" s="56">
        <v>19</v>
      </c>
      <c r="K10" s="5">
        <v>8</v>
      </c>
      <c r="L10" s="61">
        <v>-307.00000000000006</v>
      </c>
      <c r="N10" s="10"/>
      <c r="O10" s="88"/>
      <c r="P10" s="72"/>
      <c r="Q10" s="70"/>
    </row>
    <row r="11" spans="1:17">
      <c r="A11" s="20" t="s">
        <v>153</v>
      </c>
      <c r="B11" s="14">
        <f>B7+B8</f>
        <v>8</v>
      </c>
      <c r="C11" s="7">
        <f>IF(B$2=0,0,B11/B$2)</f>
        <v>0.38095238095238093</v>
      </c>
      <c r="E11" s="33" t="s">
        <v>74</v>
      </c>
      <c r="F11" s="30" t="s">
        <v>38</v>
      </c>
      <c r="G11" s="13">
        <v>3</v>
      </c>
      <c r="H11" s="94">
        <f>IF(B$17=0,0,G11/B$17)</f>
        <v>0.10344827586206896</v>
      </c>
      <c r="I11" s="56">
        <v>3</v>
      </c>
      <c r="K11" s="5">
        <v>9</v>
      </c>
      <c r="L11" s="61">
        <v>-349.90000000000003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1</v>
      </c>
      <c r="H12" s="94">
        <f>IF(B$17=0,0,G12/B$17)</f>
        <v>3.4482758620689655E-2</v>
      </c>
      <c r="I12" s="56">
        <v>29</v>
      </c>
      <c r="K12" s="5">
        <v>10</v>
      </c>
      <c r="L12" s="61">
        <v>-338.20000000000005</v>
      </c>
      <c r="N12" s="75" t="s">
        <v>126</v>
      </c>
      <c r="O12" s="85">
        <f>IF(P12=0,0,Q12/P12)</f>
        <v>-16.800000000000004</v>
      </c>
      <c r="P12" s="79">
        <v>5</v>
      </c>
      <c r="Q12" s="67">
        <v>-84.000000000000014</v>
      </c>
    </row>
    <row r="13" spans="1:17">
      <c r="A13" s="22" t="s">
        <v>97</v>
      </c>
      <c r="B13" s="15">
        <v>32</v>
      </c>
      <c r="C13" s="11">
        <f>IF(B$3=0,0,B13/B$3)</f>
        <v>0.21768707482993196</v>
      </c>
      <c r="E13" s="33" t="s">
        <v>61</v>
      </c>
      <c r="F13" s="30" t="s">
        <v>25</v>
      </c>
      <c r="G13" s="13">
        <v>1</v>
      </c>
      <c r="H13" s="94">
        <f>IF(B$17=0,0,G13/B$17)</f>
        <v>3.4482758620689655E-2</v>
      </c>
      <c r="I13" s="56">
        <v>4</v>
      </c>
      <c r="K13" s="5">
        <v>11</v>
      </c>
      <c r="L13" s="61">
        <v>-383.70000000000005</v>
      </c>
      <c r="N13" s="76" t="s">
        <v>127</v>
      </c>
      <c r="O13" s="86">
        <f>IF(P13=0,0,Q13/P13)</f>
        <v>-12.12857142857143</v>
      </c>
      <c r="P13" s="80">
        <v>7</v>
      </c>
      <c r="Q13" s="68">
        <v>-84.9</v>
      </c>
    </row>
    <row r="14" spans="1:17">
      <c r="A14" s="19" t="s">
        <v>94</v>
      </c>
      <c r="B14" s="13">
        <v>23</v>
      </c>
      <c r="C14" s="6">
        <f>IF(B$3=0,0,B14/B$3)</f>
        <v>0.15646258503401361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K14" s="5">
        <v>12</v>
      </c>
      <c r="L14" s="61">
        <v>-430.50000000000006</v>
      </c>
      <c r="N14" s="76" t="s">
        <v>128</v>
      </c>
      <c r="O14" s="86">
        <f>IF(P14=0,0,Q14/P14)</f>
        <v>7.6499999999999986</v>
      </c>
      <c r="P14" s="80">
        <v>4</v>
      </c>
      <c r="Q14" s="68">
        <v>30.599999999999994</v>
      </c>
    </row>
    <row r="15" spans="1:17">
      <c r="A15" s="18" t="s">
        <v>99</v>
      </c>
      <c r="B15" s="12">
        <f>B21</f>
        <v>20</v>
      </c>
      <c r="C15" s="4">
        <f>IF(B$13=0,0,B15/B$13)</f>
        <v>0.625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K15" s="5">
        <v>13</v>
      </c>
      <c r="L15" s="61">
        <v>-418.30000000000007</v>
      </c>
      <c r="N15" s="77" t="s">
        <v>159</v>
      </c>
      <c r="O15" s="87">
        <f>IF(P15=0,0,Q15/P15)</f>
        <v>-17.119999999999997</v>
      </c>
      <c r="P15" s="81">
        <v>5</v>
      </c>
      <c r="Q15" s="69">
        <v>-85.6</v>
      </c>
    </row>
    <row r="16" spans="1:17">
      <c r="A16" s="18" t="s">
        <v>100</v>
      </c>
      <c r="B16" s="12">
        <f>B22</f>
        <v>4</v>
      </c>
      <c r="C16" s="4">
        <f>IF(B$14=0,0,B16/B$14)</f>
        <v>0.17391304347826086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K16" s="5">
        <v>14</v>
      </c>
      <c r="L16" s="61">
        <v>-355.50000000000006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29</v>
      </c>
      <c r="C17" s="4">
        <f>IF(B$3=0,0,B17/B$3)</f>
        <v>0.19727891156462585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K17" s="5">
        <v>15</v>
      </c>
      <c r="L17" s="61">
        <v>-294.80000000000007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20</v>
      </c>
      <c r="C18" s="6">
        <f>IF(B$3=0,0,B18/B$3)</f>
        <v>0.1360544217687075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K18" s="5">
        <v>16</v>
      </c>
      <c r="L18" s="61">
        <v>-238.90000000000006</v>
      </c>
      <c r="N18" s="75" t="s">
        <v>241</v>
      </c>
      <c r="O18" s="85">
        <f t="shared" ref="O18:O34" si="3">IF(P18=0,0,Q18/P18)</f>
        <v>35.799999999999997</v>
      </c>
      <c r="P18" s="79">
        <v>1</v>
      </c>
      <c r="Q18" s="67">
        <v>35.799999999999997</v>
      </c>
    </row>
    <row r="19" spans="1:17">
      <c r="A19" s="19" t="s">
        <v>12</v>
      </c>
      <c r="B19" s="13">
        <v>16</v>
      </c>
      <c r="C19" s="6">
        <f>IF(B$17=0,0,B19/B$17)</f>
        <v>0.55172413793103448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K19" s="5">
        <v>17</v>
      </c>
      <c r="L19" s="61">
        <v>-233.20000000000007</v>
      </c>
      <c r="N19" s="76" t="s">
        <v>304</v>
      </c>
      <c r="O19" s="86">
        <f t="shared" si="3"/>
        <v>35.649999999999991</v>
      </c>
      <c r="P19" s="80">
        <v>4</v>
      </c>
      <c r="Q19" s="68">
        <v>142.59999999999997</v>
      </c>
    </row>
    <row r="20" spans="1:17">
      <c r="A20" s="19" t="s">
        <v>11</v>
      </c>
      <c r="B20" s="13">
        <v>13</v>
      </c>
      <c r="C20" s="6">
        <f>IF(B$17=0,0,B20/B$17)</f>
        <v>0.44827586206896552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K20" s="5">
        <v>18</v>
      </c>
      <c r="L20" s="61">
        <v>-287.20000000000005</v>
      </c>
      <c r="N20" s="76" t="s">
        <v>297</v>
      </c>
      <c r="O20" s="86">
        <f t="shared" si="3"/>
        <v>30.9</v>
      </c>
      <c r="P20" s="80">
        <v>5</v>
      </c>
      <c r="Q20" s="68">
        <v>154.5</v>
      </c>
    </row>
    <row r="21" spans="1:17">
      <c r="A21" s="19" t="s">
        <v>151</v>
      </c>
      <c r="B21" s="13">
        <v>20</v>
      </c>
      <c r="C21" s="6">
        <f>IF(B$17=0,0,B21/B$17)</f>
        <v>0.68965517241379315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K21" s="5">
        <v>19</v>
      </c>
      <c r="L21" s="61">
        <v>-187.90000000000003</v>
      </c>
      <c r="N21" s="76" t="s">
        <v>238</v>
      </c>
      <c r="O21" s="86">
        <f t="shared" si="3"/>
        <v>30.249999999999993</v>
      </c>
      <c r="P21" s="80">
        <v>2</v>
      </c>
      <c r="Q21" s="68">
        <v>60.499999999999986</v>
      </c>
    </row>
    <row r="22" spans="1:17">
      <c r="A22" s="19" t="s">
        <v>149</v>
      </c>
      <c r="B22" s="13">
        <v>4</v>
      </c>
      <c r="C22" s="6">
        <f>IF(B$17=0,0,B22/B$17)</f>
        <v>0.13793103448275862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K22" s="5">
        <v>20</v>
      </c>
      <c r="L22" s="61">
        <v>-176.10000000000002</v>
      </c>
      <c r="N22" s="76" t="s">
        <v>169</v>
      </c>
      <c r="O22" s="86">
        <f t="shared" si="3"/>
        <v>20.074999999999999</v>
      </c>
      <c r="P22" s="80">
        <v>4</v>
      </c>
      <c r="Q22" s="68">
        <v>80.3</v>
      </c>
    </row>
    <row r="23" spans="1:17">
      <c r="A23" s="19" t="s">
        <v>150</v>
      </c>
      <c r="B23" s="13">
        <v>5</v>
      </c>
      <c r="C23" s="6">
        <f>IF(B$17=0,0,B23/B$17)</f>
        <v>0.17241379310344829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-223.90000000000003</v>
      </c>
      <c r="N23" s="76" t="s">
        <v>235</v>
      </c>
      <c r="O23" s="86">
        <f t="shared" si="3"/>
        <v>12.799999999999999</v>
      </c>
      <c r="P23" s="80">
        <v>3</v>
      </c>
      <c r="Q23" s="68">
        <v>38.4</v>
      </c>
    </row>
    <row r="24" spans="1:17">
      <c r="A24" s="19" t="s">
        <v>5</v>
      </c>
      <c r="B24" s="16">
        <f>IF(B$17=0,0,C24/B$17)</f>
        <v>6444.8275862068967</v>
      </c>
      <c r="C24" s="8">
        <v>186900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255</v>
      </c>
      <c r="O24" s="86">
        <f t="shared" si="3"/>
        <v>9.1833333333333282</v>
      </c>
      <c r="P24" s="80">
        <v>6</v>
      </c>
      <c r="Q24" s="68">
        <v>55.099999999999973</v>
      </c>
    </row>
    <row r="25" spans="1:17">
      <c r="A25" s="20" t="s">
        <v>133</v>
      </c>
      <c r="B25" s="97">
        <f>IF($B$17-B$16=0,0,C25/($B$17-B$16))</f>
        <v>6936</v>
      </c>
      <c r="C25" s="98">
        <v>173400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258</v>
      </c>
      <c r="O25" s="86">
        <f t="shared" si="3"/>
        <v>-7.4500000000000011</v>
      </c>
      <c r="P25" s="80">
        <v>2</v>
      </c>
      <c r="Q25" s="68">
        <v>-14.900000000000002</v>
      </c>
    </row>
    <row r="26" spans="1:17">
      <c r="A26" s="20" t="s">
        <v>134</v>
      </c>
      <c r="B26" s="97">
        <f>IF(B$16=0,0,C26/B$16)</f>
        <v>3375</v>
      </c>
      <c r="C26" s="98">
        <v>13500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263</v>
      </c>
      <c r="O26" s="86">
        <f t="shared" si="3"/>
        <v>-11.228571428571431</v>
      </c>
      <c r="P26" s="80">
        <v>7</v>
      </c>
      <c r="Q26" s="68">
        <v>-78.600000000000023</v>
      </c>
    </row>
    <row r="27" spans="1:17">
      <c r="A27" s="20" t="s">
        <v>132</v>
      </c>
      <c r="B27" s="97">
        <f>IF(B$18=0,0,C27/B$18)</f>
        <v>-5485</v>
      </c>
      <c r="C27" s="98">
        <v>-109700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276</v>
      </c>
      <c r="O27" s="86">
        <f t="shared" si="3"/>
        <v>-26.783333333333342</v>
      </c>
      <c r="P27" s="80">
        <v>6</v>
      </c>
      <c r="Q27" s="68">
        <v>-160.70000000000005</v>
      </c>
    </row>
    <row r="28" spans="1:17">
      <c r="A28" s="19" t="s">
        <v>130</v>
      </c>
      <c r="B28" s="13">
        <v>3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213</v>
      </c>
      <c r="O28" s="86">
        <f t="shared" si="3"/>
        <v>-30</v>
      </c>
      <c r="P28" s="80">
        <v>1</v>
      </c>
      <c r="Q28" s="68">
        <v>-30</v>
      </c>
    </row>
    <row r="29" spans="1:17">
      <c r="A29" s="19" t="s">
        <v>131</v>
      </c>
      <c r="B29" s="13">
        <v>23</v>
      </c>
      <c r="C29" s="96">
        <v>3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277</v>
      </c>
      <c r="O29" s="86">
        <f t="shared" si="3"/>
        <v>-37.800000000000004</v>
      </c>
      <c r="P29" s="80">
        <v>4</v>
      </c>
      <c r="Q29" s="68">
        <v>-151.20000000000002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272</v>
      </c>
      <c r="O30" s="86">
        <f t="shared" si="3"/>
        <v>-39.725000000000009</v>
      </c>
      <c r="P30" s="80">
        <v>4</v>
      </c>
      <c r="Q30" s="68">
        <v>-158.90000000000003</v>
      </c>
    </row>
    <row r="31" spans="1:17">
      <c r="A31" s="22" t="s">
        <v>148</v>
      </c>
      <c r="B31" s="116">
        <v>79300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N31" s="76" t="s">
        <v>195</v>
      </c>
      <c r="O31" s="86">
        <f t="shared" si="3"/>
        <v>-40.650000000000006</v>
      </c>
      <c r="P31" s="80">
        <v>2</v>
      </c>
      <c r="Q31" s="68">
        <v>-81.300000000000011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265</v>
      </c>
      <c r="O32" s="86">
        <f t="shared" si="3"/>
        <v>-52.129999999999995</v>
      </c>
      <c r="P32" s="80">
        <v>10</v>
      </c>
      <c r="Q32" s="68">
        <v>-521.29999999999995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N33" s="76" t="s">
        <v>268</v>
      </c>
      <c r="O33" s="86">
        <f t="shared" si="3"/>
        <v>-99.5</v>
      </c>
      <c r="P33" s="80">
        <v>1</v>
      </c>
      <c r="Q33" s="68">
        <v>-99.5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N34" s="76" t="s">
        <v>244</v>
      </c>
      <c r="O34" s="86">
        <f t="shared" si="3"/>
        <v>-149</v>
      </c>
      <c r="P34" s="80">
        <v>1</v>
      </c>
      <c r="Q34" s="68">
        <v>-149</v>
      </c>
    </row>
    <row r="35" spans="1:17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17">
      <c r="A36" s="19" t="s">
        <v>135</v>
      </c>
      <c r="B36" s="13">
        <v>11</v>
      </c>
      <c r="C36" s="6">
        <f t="shared" si="4"/>
        <v>0.37931034482758619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6</v>
      </c>
      <c r="C37" s="6">
        <f t="shared" si="4"/>
        <v>0.20689655172413793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4</v>
      </c>
      <c r="C38" s="6">
        <f t="shared" si="4"/>
        <v>0.13793103448275862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4</v>
      </c>
      <c r="C39" s="6">
        <f t="shared" si="4"/>
        <v>0.13793103448275862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1</v>
      </c>
      <c r="C40" s="6">
        <f t="shared" si="4"/>
        <v>3.4482758620689655E-2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3</v>
      </c>
      <c r="C42" s="6">
        <f t="shared" si="4"/>
        <v>0.10344827586206896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4"/>
        <v>0</v>
      </c>
    </row>
    <row r="44" spans="1:17">
      <c r="A44" s="19" t="s">
        <v>144</v>
      </c>
      <c r="B44" s="100">
        <v>0</v>
      </c>
      <c r="C44" s="6">
        <f t="shared" si="4"/>
        <v>0</v>
      </c>
    </row>
    <row r="45" spans="1:17">
      <c r="A45" s="19" t="s">
        <v>145</v>
      </c>
      <c r="B45" s="100">
        <v>0</v>
      </c>
      <c r="C45" s="6">
        <f t="shared" si="4"/>
        <v>0</v>
      </c>
    </row>
    <row r="46" spans="1:17">
      <c r="A46" s="19" t="s">
        <v>146</v>
      </c>
      <c r="B46" s="100">
        <v>0</v>
      </c>
      <c r="C46" s="6">
        <f t="shared" si="4"/>
        <v>0</v>
      </c>
    </row>
    <row r="47" spans="1:17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110A984-D473-46DF-867E-6E81A7AD9CA9}">
  <sheetPr codeName="Sheet45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268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</v>
      </c>
      <c r="C2" s="121"/>
      <c r="E2" s="32" t="s">
        <v>181</v>
      </c>
      <c r="F2" s="29" t="s">
        <v>156</v>
      </c>
      <c r="G2" s="12">
        <v>1</v>
      </c>
      <c r="H2" s="93">
        <f>IF(B$17=0,0,G2/B$17)</f>
        <v>0.5</v>
      </c>
      <c r="I2" s="55">
        <v>22</v>
      </c>
      <c r="K2" s="3">
        <v>0</v>
      </c>
      <c r="L2" s="60">
        <v>0</v>
      </c>
      <c r="N2" s="75" t="s">
        <v>103</v>
      </c>
      <c r="O2" s="82">
        <f t="shared" ref="O2:O9" si="0">IF(P2=0,0,Q2/P2)</f>
        <v>0</v>
      </c>
      <c r="P2" s="79">
        <v>1</v>
      </c>
      <c r="Q2" s="63">
        <v>0</v>
      </c>
    </row>
    <row r="3" spans="1:17">
      <c r="A3" s="19" t="s">
        <v>8</v>
      </c>
      <c r="B3" s="122">
        <v>5</v>
      </c>
      <c r="C3" s="123"/>
      <c r="E3" s="33" t="s">
        <v>182</v>
      </c>
      <c r="F3" s="30" t="s">
        <v>19</v>
      </c>
      <c r="G3" s="13">
        <v>1</v>
      </c>
      <c r="H3" s="94">
        <f>IF(B$17=0,0,G3/B$17)</f>
        <v>0.5</v>
      </c>
      <c r="I3" s="56">
        <v>1</v>
      </c>
      <c r="K3" s="5">
        <v>1</v>
      </c>
      <c r="L3" s="61">
        <v>52.1</v>
      </c>
      <c r="N3" s="76" t="s">
        <v>104</v>
      </c>
      <c r="O3" s="83">
        <f t="shared" si="0"/>
        <v>-8000</v>
      </c>
      <c r="P3" s="80">
        <v>1</v>
      </c>
      <c r="Q3" s="64">
        <v>-8000</v>
      </c>
    </row>
    <row r="4" spans="1:17">
      <c r="A4" s="19" t="s">
        <v>6</v>
      </c>
      <c r="B4" s="124">
        <v>52.1</v>
      </c>
      <c r="C4" s="125"/>
      <c r="E4" s="33" t="s">
        <v>56</v>
      </c>
      <c r="F4" s="30" t="s">
        <v>185</v>
      </c>
      <c r="G4" s="13">
        <v>1</v>
      </c>
      <c r="H4" s="94">
        <f>IF(B$17=0,0,G4/B$17)</f>
        <v>0.5</v>
      </c>
      <c r="I4" s="56">
        <v>2</v>
      </c>
      <c r="N4" s="76" t="s">
        <v>105</v>
      </c>
      <c r="O4" s="83">
        <f t="shared" si="0"/>
        <v>16000</v>
      </c>
      <c r="P4" s="80">
        <v>1</v>
      </c>
      <c r="Q4" s="64">
        <v>16000</v>
      </c>
    </row>
    <row r="5" spans="1:17">
      <c r="A5" s="19" t="s">
        <v>7</v>
      </c>
      <c r="B5" s="126">
        <f>IF(B$2=0,0,B$4/B$2)</f>
        <v>52.1</v>
      </c>
      <c r="C5" s="127"/>
      <c r="E5" s="33" t="s">
        <v>74</v>
      </c>
      <c r="F5" s="30" t="s">
        <v>38</v>
      </c>
      <c r="G5" s="13">
        <v>1</v>
      </c>
      <c r="H5" s="94">
        <f>IF(B$17=0,0,G5/B$17)</f>
        <v>0.5</v>
      </c>
      <c r="I5" s="56">
        <v>1</v>
      </c>
      <c r="N5" s="76" t="s">
        <v>157</v>
      </c>
      <c r="O5" s="83">
        <f>IF(P5=0,0,Q5/P5)</f>
        <v>-2000</v>
      </c>
      <c r="P5" s="80">
        <v>1</v>
      </c>
      <c r="Q5" s="64">
        <v>-2000</v>
      </c>
    </row>
    <row r="6" spans="1:17">
      <c r="A6" s="19" t="s">
        <v>1</v>
      </c>
      <c r="B6" s="128">
        <f>IF(B$2=0,0,(B$7*1+B$8*2+B$9*3+B$10*4)/B$2)</f>
        <v>1</v>
      </c>
      <c r="C6" s="129"/>
      <c r="E6" s="33" t="s">
        <v>77</v>
      </c>
      <c r="F6" s="30" t="s">
        <v>41</v>
      </c>
      <c r="G6" s="13">
        <v>1</v>
      </c>
      <c r="H6" s="94">
        <f>IF(B$17=0,0,G6/B$17)</f>
        <v>0.5</v>
      </c>
      <c r="I6" s="56">
        <v>1</v>
      </c>
      <c r="N6" s="76" t="s">
        <v>106</v>
      </c>
      <c r="O6" s="83">
        <f t="shared" ref="O6" si="1">IF(P6=0,0,Q6/P6)</f>
        <v>1100</v>
      </c>
      <c r="P6" s="80">
        <v>1</v>
      </c>
      <c r="Q6" s="64">
        <v>1100</v>
      </c>
    </row>
    <row r="7" spans="1:17">
      <c r="A7" s="19" t="s">
        <v>2</v>
      </c>
      <c r="B7" s="13">
        <v>1</v>
      </c>
      <c r="C7" s="6">
        <f t="shared" ref="C7:C12" si="2">IF(B$2=0,0,B7/B$2)</f>
        <v>1</v>
      </c>
      <c r="E7" s="33" t="s">
        <v>184</v>
      </c>
      <c r="F7" s="30" t="s">
        <v>187</v>
      </c>
      <c r="G7" s="13">
        <v>1</v>
      </c>
      <c r="H7" s="94">
        <f>IF(B$17=0,0,G7/B$17)</f>
        <v>0.5</v>
      </c>
      <c r="I7" s="56">
        <v>15</v>
      </c>
      <c r="N7" s="76" t="s">
        <v>107</v>
      </c>
      <c r="O7" s="83">
        <f t="shared" si="0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54</v>
      </c>
      <c r="F8" s="30" t="s">
        <v>20</v>
      </c>
      <c r="G8" s="13">
        <v>0</v>
      </c>
      <c r="H8" s="94">
        <f>IF(B$17=0,0,G8/B$17)</f>
        <v>0</v>
      </c>
      <c r="I8" s="56">
        <v>36</v>
      </c>
      <c r="N8" s="76" t="s">
        <v>108</v>
      </c>
      <c r="O8" s="83">
        <f t="shared" si="0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55</v>
      </c>
      <c r="F9" s="30" t="s">
        <v>155</v>
      </c>
      <c r="G9" s="13">
        <v>0</v>
      </c>
      <c r="H9" s="94">
        <f>IF(B$17=0,0,G9/B$17)</f>
        <v>0</v>
      </c>
      <c r="I9" s="56">
        <v>37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57</v>
      </c>
      <c r="F10" s="30" t="s">
        <v>21</v>
      </c>
      <c r="G10" s="13">
        <v>0</v>
      </c>
      <c r="H10" s="94">
        <f>IF(B$17=0,0,G10/B$17)</f>
        <v>0</v>
      </c>
      <c r="I10" s="56">
        <v>34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</v>
      </c>
      <c r="C11" s="7">
        <f>IF(B$2=0,0,B11/B$2)</f>
        <v>1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1</v>
      </c>
      <c r="C13" s="11">
        <f>IF(B$3=0,0,B13/B$3)</f>
        <v>0.2</v>
      </c>
      <c r="E13" s="33" t="s">
        <v>60</v>
      </c>
      <c r="F13" s="30" t="s">
        <v>24</v>
      </c>
      <c r="G13" s="13">
        <v>0</v>
      </c>
      <c r="H13" s="94">
        <f>IF(B$17=0,0,G13/B$17)</f>
        <v>0</v>
      </c>
      <c r="I13" s="56">
        <v>40</v>
      </c>
      <c r="N13" s="76" t="s">
        <v>127</v>
      </c>
      <c r="O13" s="86">
        <f>IF(P13=0,0,Q13/P13)</f>
        <v>52.1</v>
      </c>
      <c r="P13" s="80">
        <v>1</v>
      </c>
      <c r="Q13" s="68">
        <v>52.1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1</v>
      </c>
      <c r="C15" s="4">
        <f>IF(B$13=0,0,B15/B$13)</f>
        <v>1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2</v>
      </c>
      <c r="C17" s="4">
        <f>IF(B$3=0,0,B17/B$3)</f>
        <v>0.4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</v>
      </c>
      <c r="C18" s="6">
        <f>IF(B$3=0,0,B18/B$3)</f>
        <v>0.2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269</v>
      </c>
      <c r="O18" s="85">
        <f>IF(P18=0,0,Q18/P18)</f>
        <v>99.5</v>
      </c>
      <c r="P18" s="79">
        <v>1</v>
      </c>
      <c r="Q18" s="67">
        <v>99.5</v>
      </c>
    </row>
    <row r="19" spans="1:17">
      <c r="A19" s="19" t="s">
        <v>12</v>
      </c>
      <c r="B19" s="13">
        <v>1</v>
      </c>
      <c r="C19" s="6">
        <f>IF(B$17=0,0,B19/B$17)</f>
        <v>0.5</v>
      </c>
      <c r="E19" s="33" t="s">
        <v>66</v>
      </c>
      <c r="F19" s="30" t="s">
        <v>30</v>
      </c>
      <c r="G19" s="13">
        <v>0</v>
      </c>
      <c r="H19" s="94">
        <f>IF(B$17=0,0,G19/B$17)</f>
        <v>0</v>
      </c>
      <c r="I19" s="56">
        <v>14</v>
      </c>
      <c r="N19" s="76" t="s">
        <v>213</v>
      </c>
      <c r="O19" s="86">
        <f>IF(P19=0,0,Q19/P19)</f>
        <v>69.5</v>
      </c>
      <c r="P19" s="80">
        <v>1</v>
      </c>
      <c r="Q19" s="68">
        <v>69.5</v>
      </c>
    </row>
    <row r="20" spans="1:17">
      <c r="A20" s="19" t="s">
        <v>11</v>
      </c>
      <c r="B20" s="13">
        <v>1</v>
      </c>
      <c r="C20" s="6">
        <f>IF(B$17=0,0,B20/B$17)</f>
        <v>0.5</v>
      </c>
      <c r="E20" s="33" t="s">
        <v>67</v>
      </c>
      <c r="F20" s="30" t="s">
        <v>31</v>
      </c>
      <c r="G20" s="13">
        <v>0</v>
      </c>
      <c r="H20" s="94">
        <f>IF(B$17=0,0,G20/B$17)</f>
        <v>0</v>
      </c>
      <c r="I20" s="56">
        <v>11</v>
      </c>
      <c r="N20" s="76" t="s">
        <v>265</v>
      </c>
      <c r="O20" s="86">
        <f>IF(P20=0,0,Q20/P20)</f>
        <v>49.4</v>
      </c>
      <c r="P20" s="80">
        <v>1</v>
      </c>
      <c r="Q20" s="68">
        <v>49.4</v>
      </c>
    </row>
    <row r="21" spans="1:17">
      <c r="A21" s="19" t="s">
        <v>151</v>
      </c>
      <c r="B21" s="13">
        <v>1</v>
      </c>
      <c r="C21" s="6">
        <f>IF(B$17=0,0,B21/B$17)</f>
        <v>0.5</v>
      </c>
      <c r="E21" s="33" t="s">
        <v>183</v>
      </c>
      <c r="F21" s="30" t="s">
        <v>186</v>
      </c>
      <c r="G21" s="13">
        <v>0</v>
      </c>
      <c r="H21" s="94">
        <f>IF(B$17=0,0,G21/B$17)</f>
        <v>0</v>
      </c>
      <c r="I21" s="56">
        <v>17</v>
      </c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68</v>
      </c>
      <c r="F22" s="30" t="s">
        <v>32</v>
      </c>
      <c r="G22" s="13">
        <v>0</v>
      </c>
      <c r="H22" s="94">
        <f>IF(B$17=0,0,G22/B$17)</f>
        <v>0</v>
      </c>
      <c r="I22" s="56">
        <v>3</v>
      </c>
    </row>
    <row r="23" spans="1:17">
      <c r="A23" s="19" t="s">
        <v>150</v>
      </c>
      <c r="B23" s="13">
        <v>1</v>
      </c>
      <c r="C23" s="6">
        <f>IF(B$17=0,0,B23/B$17)</f>
        <v>0.5</v>
      </c>
      <c r="E23" s="33" t="s">
        <v>69</v>
      </c>
      <c r="F23" s="30" t="s">
        <v>33</v>
      </c>
      <c r="G23" s="13">
        <v>0</v>
      </c>
      <c r="H23" s="94">
        <f>IF(B$17=0,0,G23/B$17)</f>
        <v>0</v>
      </c>
      <c r="I23" s="56">
        <v>10</v>
      </c>
    </row>
    <row r="24" spans="1:17">
      <c r="A24" s="19" t="s">
        <v>5</v>
      </c>
      <c r="B24" s="16">
        <f>IF(B$17=0,0,C24/B$17)</f>
        <v>8550</v>
      </c>
      <c r="C24" s="8">
        <v>17100</v>
      </c>
      <c r="E24" s="33" t="s">
        <v>70</v>
      </c>
      <c r="F24" s="30" t="s">
        <v>34</v>
      </c>
      <c r="G24" s="13">
        <v>0</v>
      </c>
      <c r="H24" s="94">
        <f>IF(B$17=0,0,G24/B$17)</f>
        <v>0</v>
      </c>
      <c r="I24" s="56">
        <v>1</v>
      </c>
    </row>
    <row r="25" spans="1:17">
      <c r="A25" s="20" t="s">
        <v>133</v>
      </c>
      <c r="B25" s="97">
        <f>IF($B$17-B$16=0,0,C25/($B$17-B$16))</f>
        <v>8550</v>
      </c>
      <c r="C25" s="98">
        <v>17100</v>
      </c>
      <c r="E25" s="33" t="s">
        <v>71</v>
      </c>
      <c r="F25" s="30" t="s">
        <v>35</v>
      </c>
      <c r="G25" s="13">
        <v>0</v>
      </c>
      <c r="H25" s="94">
        <f>IF(B$17=0,0,G25/B$17)</f>
        <v>0</v>
      </c>
      <c r="I25" s="56">
        <v>15</v>
      </c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72</v>
      </c>
      <c r="F26" s="30" t="s">
        <v>36</v>
      </c>
      <c r="G26" s="13">
        <v>0</v>
      </c>
      <c r="H26" s="94">
        <f>IF(B$17=0,0,G26/B$17)</f>
        <v>0</v>
      </c>
      <c r="I26" s="56">
        <v>4</v>
      </c>
    </row>
    <row r="27" spans="1:17">
      <c r="A27" s="20" t="s">
        <v>132</v>
      </c>
      <c r="B27" s="97">
        <f>IF(B$18=0,0,C27/B$18)</f>
        <v>-8000</v>
      </c>
      <c r="C27" s="98">
        <v>-8000</v>
      </c>
      <c r="E27" s="33" t="s">
        <v>73</v>
      </c>
      <c r="F27" s="30" t="s">
        <v>37</v>
      </c>
      <c r="G27" s="13">
        <v>0</v>
      </c>
      <c r="H27" s="94">
        <f>IF(B$17=0,0,G27/B$17)</f>
        <v>0</v>
      </c>
      <c r="I27" s="56">
        <v>1</v>
      </c>
    </row>
    <row r="28" spans="1:17">
      <c r="A28" s="19" t="s">
        <v>130</v>
      </c>
      <c r="B28" s="13">
        <v>1</v>
      </c>
      <c r="C28" s="96">
        <v>1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</row>
    <row r="29" spans="1:17">
      <c r="A29" s="19" t="s">
        <v>131</v>
      </c>
      <c r="B29" s="13">
        <v>3</v>
      </c>
      <c r="C29" s="96">
        <v>3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1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32100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3">IF(B$17=0,0,B35/B$17)</f>
        <v>0.5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0</v>
      </c>
      <c r="C36" s="6">
        <f t="shared" si="3"/>
        <v>0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3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0</v>
      </c>
      <c r="C38" s="6">
        <f t="shared" si="3"/>
        <v>0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0</v>
      </c>
      <c r="C39" s="6">
        <f t="shared" si="3"/>
        <v>0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0.5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B9D348B-FDDE-43F7-8113-2F0292883637}">
  <sheetPr codeName="Sheet46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272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33</v>
      </c>
      <c r="C2" s="121"/>
      <c r="E2" s="32" t="s">
        <v>54</v>
      </c>
      <c r="F2" s="29" t="s">
        <v>20</v>
      </c>
      <c r="G2" s="12">
        <v>37</v>
      </c>
      <c r="H2" s="93">
        <f>IF(B$17=0,0,G2/B$17)</f>
        <v>0.6607142857142857</v>
      </c>
      <c r="I2" s="55">
        <v>7</v>
      </c>
      <c r="K2" s="3">
        <v>0</v>
      </c>
      <c r="L2" s="60">
        <v>0</v>
      </c>
      <c r="N2" s="75" t="s">
        <v>103</v>
      </c>
      <c r="O2" s="82">
        <f t="shared" ref="O2:O9" si="0">IF(P2=0,0,Q2/P2)</f>
        <v>-684.84848484848487</v>
      </c>
      <c r="P2" s="79">
        <v>33</v>
      </c>
      <c r="Q2" s="63">
        <v>-22600</v>
      </c>
    </row>
    <row r="3" spans="1:17">
      <c r="A3" s="19" t="s">
        <v>8</v>
      </c>
      <c r="B3" s="122">
        <v>255</v>
      </c>
      <c r="C3" s="123"/>
      <c r="E3" s="33" t="s">
        <v>181</v>
      </c>
      <c r="F3" s="30" t="s">
        <v>156</v>
      </c>
      <c r="G3" s="13">
        <v>35</v>
      </c>
      <c r="H3" s="94">
        <f>IF(B$17=0,0,G3/B$17)</f>
        <v>0.625</v>
      </c>
      <c r="I3" s="56">
        <v>12</v>
      </c>
      <c r="K3" s="5">
        <v>1</v>
      </c>
      <c r="L3" s="61">
        <v>6.3</v>
      </c>
      <c r="N3" s="76" t="s">
        <v>104</v>
      </c>
      <c r="O3" s="83">
        <f t="shared" si="0"/>
        <v>857.57575757575762</v>
      </c>
      <c r="P3" s="80">
        <v>33</v>
      </c>
      <c r="Q3" s="64">
        <v>28300</v>
      </c>
    </row>
    <row r="4" spans="1:17">
      <c r="A4" s="19" t="s">
        <v>6</v>
      </c>
      <c r="B4" s="124">
        <v>104.80000000000003</v>
      </c>
      <c r="C4" s="125"/>
      <c r="E4" s="33" t="s">
        <v>184</v>
      </c>
      <c r="F4" s="30" t="s">
        <v>187</v>
      </c>
      <c r="G4" s="13">
        <v>30</v>
      </c>
      <c r="H4" s="94">
        <f>IF(B$17=0,0,G4/B$17)</f>
        <v>0.5357142857142857</v>
      </c>
      <c r="I4" s="56">
        <v>12</v>
      </c>
      <c r="K4" s="5">
        <v>2</v>
      </c>
      <c r="L4" s="61">
        <v>15.8</v>
      </c>
      <c r="N4" s="76" t="s">
        <v>105</v>
      </c>
      <c r="O4" s="83">
        <f t="shared" si="0"/>
        <v>906.06060606060601</v>
      </c>
      <c r="P4" s="80">
        <v>33</v>
      </c>
      <c r="Q4" s="64">
        <v>29900</v>
      </c>
    </row>
    <row r="5" spans="1:17">
      <c r="A5" s="19" t="s">
        <v>7</v>
      </c>
      <c r="B5" s="126">
        <f>IF(B$2=0,0,B$4/B$2)</f>
        <v>3.1757575757575767</v>
      </c>
      <c r="C5" s="127"/>
      <c r="E5" s="33" t="s">
        <v>60</v>
      </c>
      <c r="F5" s="30" t="s">
        <v>24</v>
      </c>
      <c r="G5" s="13">
        <v>20</v>
      </c>
      <c r="H5" s="94">
        <f>IF(B$17=0,0,G5/B$17)</f>
        <v>0.35714285714285715</v>
      </c>
      <c r="I5" s="56">
        <v>25</v>
      </c>
      <c r="K5" s="5">
        <v>3</v>
      </c>
      <c r="L5" s="61">
        <v>0.60000000000000142</v>
      </c>
      <c r="N5" s="76" t="s">
        <v>157</v>
      </c>
      <c r="O5" s="83">
        <f>IF(P5=0,0,Q5/P5)</f>
        <v>-712.5</v>
      </c>
      <c r="P5" s="80">
        <v>32</v>
      </c>
      <c r="Q5" s="64">
        <v>-22800</v>
      </c>
    </row>
    <row r="6" spans="1:17">
      <c r="A6" s="19" t="s">
        <v>1</v>
      </c>
      <c r="B6" s="128">
        <f>IF(B$2=0,0,(B$7*1+B$8*2+B$9*3+B$10*4)/B$2)</f>
        <v>2.4545454545454546</v>
      </c>
      <c r="C6" s="129"/>
      <c r="E6" s="33" t="s">
        <v>56</v>
      </c>
      <c r="F6" s="30" t="s">
        <v>185</v>
      </c>
      <c r="G6" s="13">
        <v>18</v>
      </c>
      <c r="H6" s="94">
        <f>IF(B$17=0,0,G6/B$17)</f>
        <v>0.32142857142857145</v>
      </c>
      <c r="I6" s="56">
        <v>15</v>
      </c>
      <c r="K6" s="5">
        <v>4</v>
      </c>
      <c r="L6" s="61">
        <v>62.800000000000004</v>
      </c>
      <c r="N6" s="76" t="s">
        <v>106</v>
      </c>
      <c r="O6" s="83">
        <f t="shared" ref="O6" si="1">IF(P6=0,0,Q6/P6)</f>
        <v>-1146.1538461538462</v>
      </c>
      <c r="P6" s="80">
        <v>26</v>
      </c>
      <c r="Q6" s="64">
        <v>-29800</v>
      </c>
    </row>
    <row r="7" spans="1:17">
      <c r="A7" s="19" t="s">
        <v>2</v>
      </c>
      <c r="B7" s="13">
        <v>11</v>
      </c>
      <c r="C7" s="6">
        <f t="shared" ref="C7:C12" si="2">IF(B$2=0,0,B7/B$2)</f>
        <v>0.33333333333333331</v>
      </c>
      <c r="E7" s="33" t="s">
        <v>55</v>
      </c>
      <c r="F7" s="30" t="s">
        <v>155</v>
      </c>
      <c r="G7" s="13">
        <v>13</v>
      </c>
      <c r="H7" s="94">
        <f>IF(B$17=0,0,G7/B$17)</f>
        <v>0.23214285714285715</v>
      </c>
      <c r="I7" s="56">
        <v>16</v>
      </c>
      <c r="K7" s="5">
        <v>5</v>
      </c>
      <c r="L7" s="61">
        <v>129</v>
      </c>
      <c r="N7" s="76" t="s">
        <v>107</v>
      </c>
      <c r="O7" s="83">
        <f t="shared" si="0"/>
        <v>1147.3684210526317</v>
      </c>
      <c r="P7" s="80">
        <v>19</v>
      </c>
      <c r="Q7" s="64">
        <v>21800</v>
      </c>
    </row>
    <row r="8" spans="1:17">
      <c r="A8" s="19" t="s">
        <v>3</v>
      </c>
      <c r="B8" s="13">
        <v>5</v>
      </c>
      <c r="C8" s="6">
        <f>IF(B$2=0,0,B8/B$2)</f>
        <v>0.15151515151515152</v>
      </c>
      <c r="E8" s="33" t="s">
        <v>57</v>
      </c>
      <c r="F8" s="30" t="s">
        <v>21</v>
      </c>
      <c r="G8" s="13">
        <v>10</v>
      </c>
      <c r="H8" s="94">
        <f>IF(B$17=0,0,G8/B$17)</f>
        <v>0.17857142857142858</v>
      </c>
      <c r="I8" s="56">
        <v>26</v>
      </c>
      <c r="K8" s="5">
        <v>6</v>
      </c>
      <c r="L8" s="61">
        <v>189.9</v>
      </c>
      <c r="N8" s="76" t="s">
        <v>108</v>
      </c>
      <c r="O8" s="83">
        <f t="shared" si="0"/>
        <v>2250</v>
      </c>
      <c r="P8" s="80">
        <v>8</v>
      </c>
      <c r="Q8" s="64">
        <v>18000</v>
      </c>
    </row>
    <row r="9" spans="1:17">
      <c r="A9" s="20" t="s">
        <v>4</v>
      </c>
      <c r="B9" s="14">
        <v>8</v>
      </c>
      <c r="C9" s="7">
        <f>IF(B$2=0,0,B9/B$2)</f>
        <v>0.24242424242424243</v>
      </c>
      <c r="E9" s="33" t="s">
        <v>182</v>
      </c>
      <c r="F9" s="30" t="s">
        <v>19</v>
      </c>
      <c r="G9" s="13">
        <v>6</v>
      </c>
      <c r="H9" s="94">
        <f>IF(B$17=0,0,G9/B$17)</f>
        <v>0.10714285714285714</v>
      </c>
      <c r="I9" s="56">
        <v>13</v>
      </c>
      <c r="K9" s="5">
        <v>7</v>
      </c>
      <c r="L9" s="61">
        <v>255.8</v>
      </c>
      <c r="N9" s="77" t="s">
        <v>158</v>
      </c>
      <c r="O9" s="84">
        <f t="shared" si="0"/>
        <v>-2000</v>
      </c>
      <c r="P9" s="81">
        <v>1</v>
      </c>
      <c r="Q9" s="65">
        <v>-2000</v>
      </c>
    </row>
    <row r="10" spans="1:17">
      <c r="A10" s="20" t="s">
        <v>152</v>
      </c>
      <c r="B10" s="14">
        <v>9</v>
      </c>
      <c r="C10" s="7">
        <f>IF(B$2=0,0,B10/B$2)</f>
        <v>0.27272727272727271</v>
      </c>
      <c r="E10" s="33" t="s">
        <v>59</v>
      </c>
      <c r="F10" s="30" t="s">
        <v>23</v>
      </c>
      <c r="G10" s="13">
        <v>5</v>
      </c>
      <c r="H10" s="94">
        <f>IF(B$17=0,0,G10/B$17)</f>
        <v>8.9285714285714288E-2</v>
      </c>
      <c r="I10" s="56">
        <v>24</v>
      </c>
      <c r="K10" s="5">
        <v>8</v>
      </c>
      <c r="L10" s="61">
        <v>311.10000000000002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16</v>
      </c>
      <c r="C11" s="7">
        <f>IF(B$2=0,0,B11/B$2)</f>
        <v>0.48484848484848486</v>
      </c>
      <c r="E11" s="33" t="s">
        <v>58</v>
      </c>
      <c r="F11" s="30" t="s">
        <v>22</v>
      </c>
      <c r="G11" s="13">
        <v>4</v>
      </c>
      <c r="H11" s="94">
        <f>IF(B$17=0,0,G11/B$17)</f>
        <v>7.1428571428571425E-2</v>
      </c>
      <c r="I11" s="56">
        <v>17</v>
      </c>
      <c r="K11" s="5">
        <v>9</v>
      </c>
      <c r="L11" s="61">
        <v>381.6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183</v>
      </c>
      <c r="F12" s="30" t="s">
        <v>186</v>
      </c>
      <c r="G12" s="13">
        <v>3</v>
      </c>
      <c r="H12" s="94">
        <f>IF(B$17=0,0,G12/B$17)</f>
        <v>5.3571428571428568E-2</v>
      </c>
      <c r="I12" s="56">
        <v>5</v>
      </c>
      <c r="K12" s="5">
        <v>10</v>
      </c>
      <c r="L12" s="61">
        <v>364</v>
      </c>
      <c r="N12" s="75" t="s">
        <v>126</v>
      </c>
      <c r="O12" s="85">
        <f>IF(P12=0,0,Q12/P12)</f>
        <v>11.1</v>
      </c>
      <c r="P12" s="79">
        <v>6</v>
      </c>
      <c r="Q12" s="67">
        <v>66.599999999999994</v>
      </c>
    </row>
    <row r="13" spans="1:17">
      <c r="A13" s="22" t="s">
        <v>97</v>
      </c>
      <c r="B13" s="15">
        <v>62</v>
      </c>
      <c r="C13" s="11">
        <f>IF(B$3=0,0,B13/B$3)</f>
        <v>0.24313725490196078</v>
      </c>
      <c r="E13" s="33" t="s">
        <v>74</v>
      </c>
      <c r="F13" s="30" t="s">
        <v>38</v>
      </c>
      <c r="G13" s="13">
        <v>3</v>
      </c>
      <c r="H13" s="94">
        <f>IF(B$17=0,0,G13/B$17)</f>
        <v>5.3571428571428568E-2</v>
      </c>
      <c r="I13" s="56">
        <v>11</v>
      </c>
      <c r="K13" s="5">
        <v>11</v>
      </c>
      <c r="L13" s="61">
        <v>416.8</v>
      </c>
      <c r="N13" s="76" t="s">
        <v>127</v>
      </c>
      <c r="O13" s="86">
        <f>IF(P13=0,0,Q13/P13)</f>
        <v>10.373333333333335</v>
      </c>
      <c r="P13" s="80">
        <v>15</v>
      </c>
      <c r="Q13" s="68">
        <v>155.60000000000002</v>
      </c>
    </row>
    <row r="14" spans="1:17">
      <c r="A14" s="19" t="s">
        <v>94</v>
      </c>
      <c r="B14" s="13">
        <v>57</v>
      </c>
      <c r="C14" s="6">
        <f>IF(B$3=0,0,B14/B$3)</f>
        <v>0.22352941176470589</v>
      </c>
      <c r="E14" s="33" t="s">
        <v>63</v>
      </c>
      <c r="F14" s="30" t="s">
        <v>27</v>
      </c>
      <c r="G14" s="13">
        <v>2</v>
      </c>
      <c r="H14" s="94">
        <f>IF(B$17=0,0,G14/B$17)</f>
        <v>3.5714285714285712E-2</v>
      </c>
      <c r="I14" s="56">
        <v>1</v>
      </c>
      <c r="K14" s="5">
        <v>12</v>
      </c>
      <c r="L14" s="61">
        <v>369.3</v>
      </c>
      <c r="N14" s="76" t="s">
        <v>128</v>
      </c>
      <c r="O14" s="86">
        <f>IF(P14=0,0,Q14/P14)</f>
        <v>1.5571428571428574</v>
      </c>
      <c r="P14" s="80">
        <v>7</v>
      </c>
      <c r="Q14" s="68">
        <v>10.900000000000002</v>
      </c>
    </row>
    <row r="15" spans="1:17">
      <c r="A15" s="18" t="s">
        <v>99</v>
      </c>
      <c r="B15" s="12">
        <f>B21</f>
        <v>35</v>
      </c>
      <c r="C15" s="4">
        <f>IF(B$13=0,0,B15/B$13)</f>
        <v>0.56451612903225812</v>
      </c>
      <c r="E15" s="33" t="s">
        <v>66</v>
      </c>
      <c r="F15" s="30" t="s">
        <v>30</v>
      </c>
      <c r="G15" s="13">
        <v>2</v>
      </c>
      <c r="H15" s="94">
        <f>IF(B$17=0,0,G15/B$17)</f>
        <v>3.5714285714285712E-2</v>
      </c>
      <c r="I15" s="56">
        <v>6</v>
      </c>
      <c r="K15" s="5">
        <v>13</v>
      </c>
      <c r="L15" s="61">
        <v>353.5</v>
      </c>
      <c r="N15" s="77" t="s">
        <v>159</v>
      </c>
      <c r="O15" s="87">
        <f>IF(P15=0,0,Q15/P15)</f>
        <v>-25.660000000000004</v>
      </c>
      <c r="P15" s="81">
        <v>5</v>
      </c>
      <c r="Q15" s="69">
        <v>-128.30000000000001</v>
      </c>
    </row>
    <row r="16" spans="1:17">
      <c r="A16" s="18" t="s">
        <v>100</v>
      </c>
      <c r="B16" s="12">
        <f>B22</f>
        <v>20</v>
      </c>
      <c r="C16" s="4">
        <f>IF(B$14=0,0,B16/B$14)</f>
        <v>0.35087719298245612</v>
      </c>
      <c r="E16" s="33" t="s">
        <v>67</v>
      </c>
      <c r="F16" s="30" t="s">
        <v>31</v>
      </c>
      <c r="G16" s="13">
        <v>1</v>
      </c>
      <c r="H16" s="94">
        <f>IF(B$17=0,0,G16/B$17)</f>
        <v>1.7857142857142856E-2</v>
      </c>
      <c r="I16" s="56">
        <v>8</v>
      </c>
      <c r="K16" s="5">
        <v>14</v>
      </c>
      <c r="L16" s="61">
        <v>329.4</v>
      </c>
      <c r="N16" s="1"/>
      <c r="O16" s="71"/>
      <c r="P16" s="73"/>
      <c r="Q16" s="71"/>
    </row>
    <row r="17" spans="1:17">
      <c r="A17" s="18" t="s">
        <v>10</v>
      </c>
      <c r="B17" s="12">
        <f>B20+B19</f>
        <v>56</v>
      </c>
      <c r="C17" s="4">
        <f>IF(B$3=0,0,B17/B$3)</f>
        <v>0.2196078431372549</v>
      </c>
      <c r="E17" s="33" t="s">
        <v>69</v>
      </c>
      <c r="F17" s="30" t="s">
        <v>33</v>
      </c>
      <c r="G17" s="13">
        <v>1</v>
      </c>
      <c r="H17" s="94">
        <f>IF(B$17=0,0,G17/B$17)</f>
        <v>1.7857142857142856E-2</v>
      </c>
      <c r="I17" s="56">
        <v>7</v>
      </c>
      <c r="K17" s="5">
        <v>15</v>
      </c>
      <c r="L17" s="61">
        <v>311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43</v>
      </c>
      <c r="C18" s="6">
        <f>IF(B$3=0,0,B18/B$3)</f>
        <v>0.16862745098039217</v>
      </c>
      <c r="E18" s="33" t="s">
        <v>76</v>
      </c>
      <c r="F18" s="30" t="s">
        <v>40</v>
      </c>
      <c r="G18" s="13">
        <v>1</v>
      </c>
      <c r="H18" s="94">
        <f>IF(B$17=0,0,G18/B$17)</f>
        <v>1.7857142857142856E-2</v>
      </c>
      <c r="I18" s="56">
        <v>4</v>
      </c>
      <c r="K18" s="5">
        <v>16</v>
      </c>
      <c r="L18" s="61">
        <v>253.7</v>
      </c>
      <c r="N18" s="75" t="s">
        <v>277</v>
      </c>
      <c r="O18" s="85">
        <f>IF(P18=0,0,Q18/P18)</f>
        <v>86.533333333333346</v>
      </c>
      <c r="P18" s="79">
        <v>6</v>
      </c>
      <c r="Q18" s="67">
        <v>519.20000000000005</v>
      </c>
    </row>
    <row r="19" spans="1:17">
      <c r="A19" s="19" t="s">
        <v>12</v>
      </c>
      <c r="B19" s="13">
        <v>21</v>
      </c>
      <c r="C19" s="6">
        <f>IF(B$17=0,0,B19/B$17)</f>
        <v>0.375</v>
      </c>
      <c r="E19" s="33" t="s">
        <v>77</v>
      </c>
      <c r="F19" s="30" t="s">
        <v>41</v>
      </c>
      <c r="G19" s="13">
        <v>1</v>
      </c>
      <c r="H19" s="94">
        <f>IF(B$17=0,0,G19/B$17)</f>
        <v>1.7857142857142856E-2</v>
      </c>
      <c r="I19" s="56">
        <v>19</v>
      </c>
      <c r="K19" s="5">
        <v>17</v>
      </c>
      <c r="L19" s="61">
        <v>255.5</v>
      </c>
      <c r="N19" s="76" t="s">
        <v>297</v>
      </c>
      <c r="O19" s="86">
        <f>IF(P19=0,0,Q19/P19)</f>
        <v>66.45</v>
      </c>
      <c r="P19" s="80">
        <v>2</v>
      </c>
      <c r="Q19" s="68">
        <v>132.9</v>
      </c>
    </row>
    <row r="20" spans="1:17">
      <c r="A20" s="19" t="s">
        <v>11</v>
      </c>
      <c r="B20" s="13">
        <v>35</v>
      </c>
      <c r="C20" s="6">
        <f>IF(B$17=0,0,B20/B$17)</f>
        <v>0.625</v>
      </c>
      <c r="E20" s="33" t="s">
        <v>61</v>
      </c>
      <c r="F20" s="30" t="s">
        <v>25</v>
      </c>
      <c r="G20" s="13">
        <v>0</v>
      </c>
      <c r="H20" s="94">
        <f>IF(B$17=0,0,G20/B$17)</f>
        <v>0</v>
      </c>
      <c r="I20" s="56">
        <v>9</v>
      </c>
      <c r="K20" s="5">
        <v>18</v>
      </c>
      <c r="L20" s="61">
        <v>226.5</v>
      </c>
      <c r="N20" s="76" t="s">
        <v>238</v>
      </c>
      <c r="O20" s="86">
        <f>IF(P20=0,0,Q20/P20)</f>
        <v>54.116666666666674</v>
      </c>
      <c r="P20" s="80">
        <v>6</v>
      </c>
      <c r="Q20" s="68">
        <v>324.70000000000005</v>
      </c>
    </row>
    <row r="21" spans="1:17">
      <c r="A21" s="19" t="s">
        <v>151</v>
      </c>
      <c r="B21" s="13">
        <v>35</v>
      </c>
      <c r="C21" s="6">
        <f>IF(B$17=0,0,B21/B$17)</f>
        <v>0.625</v>
      </c>
      <c r="E21" s="33" t="s">
        <v>62</v>
      </c>
      <c r="F21" s="30" t="s">
        <v>26</v>
      </c>
      <c r="G21" s="13">
        <v>0</v>
      </c>
      <c r="H21" s="94">
        <f>IF(B$17=0,0,G21/B$17)</f>
        <v>0</v>
      </c>
      <c r="I21" s="56">
        <v>6</v>
      </c>
      <c r="K21" s="5">
        <v>19</v>
      </c>
      <c r="L21" s="61">
        <v>276.5</v>
      </c>
      <c r="N21" s="76" t="s">
        <v>244</v>
      </c>
      <c r="O21" s="86">
        <f>IF(P21=0,0,Q21/P21)</f>
        <v>43.7</v>
      </c>
      <c r="P21" s="80">
        <v>1</v>
      </c>
      <c r="Q21" s="68">
        <v>43.7</v>
      </c>
    </row>
    <row r="22" spans="1:17">
      <c r="A22" s="19" t="s">
        <v>149</v>
      </c>
      <c r="B22" s="13">
        <v>20</v>
      </c>
      <c r="C22" s="6">
        <f>IF(B$17=0,0,B22/B$17)</f>
        <v>0.35714285714285715</v>
      </c>
      <c r="E22" s="33" t="s">
        <v>64</v>
      </c>
      <c r="F22" s="30" t="s">
        <v>28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288.8</v>
      </c>
      <c r="N22" s="76" t="s">
        <v>269</v>
      </c>
      <c r="O22" s="86">
        <f>IF(P22=0,0,Q22/P22)</f>
        <v>39.725000000000009</v>
      </c>
      <c r="P22" s="80">
        <v>4</v>
      </c>
      <c r="Q22" s="68">
        <v>158.90000000000003</v>
      </c>
    </row>
    <row r="23" spans="1:17">
      <c r="A23" s="19" t="s">
        <v>150</v>
      </c>
      <c r="B23" s="13">
        <v>1</v>
      </c>
      <c r="C23" s="6">
        <f>IF(B$17=0,0,B23/B$17)</f>
        <v>1.7857142857142856E-2</v>
      </c>
      <c r="E23" s="33" t="s">
        <v>65</v>
      </c>
      <c r="F23" s="30" t="s">
        <v>29</v>
      </c>
      <c r="G23" s="13">
        <v>0</v>
      </c>
      <c r="H23" s="94">
        <f>IF(B$17=0,0,G23/B$17)</f>
        <v>0</v>
      </c>
      <c r="I23" s="56">
        <v>1</v>
      </c>
      <c r="K23" s="5">
        <v>21</v>
      </c>
      <c r="L23" s="61">
        <v>286.8</v>
      </c>
      <c r="N23" s="76" t="s">
        <v>241</v>
      </c>
      <c r="O23" s="86">
        <f>IF(P23=0,0,Q23/P23)</f>
        <v>39.5</v>
      </c>
      <c r="P23" s="80">
        <v>2</v>
      </c>
      <c r="Q23" s="68">
        <v>79</v>
      </c>
    </row>
    <row r="24" spans="1:17">
      <c r="A24" s="19" t="s">
        <v>5</v>
      </c>
      <c r="B24" s="16">
        <f>IF(B$17=0,0,C24/B$17)</f>
        <v>6816.0714285714284</v>
      </c>
      <c r="C24" s="8">
        <v>381700</v>
      </c>
      <c r="E24" s="33" t="s">
        <v>68</v>
      </c>
      <c r="F24" s="30" t="s">
        <v>32</v>
      </c>
      <c r="G24" s="13">
        <v>0</v>
      </c>
      <c r="H24" s="94">
        <f>IF(B$17=0,0,G24/B$17)</f>
        <v>0</v>
      </c>
      <c r="I24" s="56">
        <v>3</v>
      </c>
      <c r="K24" s="5">
        <v>22</v>
      </c>
      <c r="L24" s="61">
        <v>242.8</v>
      </c>
      <c r="N24" s="76" t="s">
        <v>235</v>
      </c>
      <c r="O24" s="86">
        <f>IF(P24=0,0,Q24/P24)</f>
        <v>30.6</v>
      </c>
      <c r="P24" s="80">
        <v>8</v>
      </c>
      <c r="Q24" s="68">
        <v>244.8</v>
      </c>
    </row>
    <row r="25" spans="1:17">
      <c r="A25" s="20" t="s">
        <v>133</v>
      </c>
      <c r="B25" s="97">
        <f>IF($B$17-B$16=0,0,C25/($B$17-B$16))</f>
        <v>8441.6666666666661</v>
      </c>
      <c r="C25" s="98">
        <v>303900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185.20000000000002</v>
      </c>
      <c r="N25" s="76" t="s">
        <v>258</v>
      </c>
      <c r="O25" s="86">
        <f>IF(P25=0,0,Q25/P25)</f>
        <v>8.1999999999999975</v>
      </c>
      <c r="P25" s="80">
        <v>2</v>
      </c>
      <c r="Q25" s="68">
        <v>16.399999999999995</v>
      </c>
    </row>
    <row r="26" spans="1:17">
      <c r="A26" s="20" t="s">
        <v>134</v>
      </c>
      <c r="B26" s="97">
        <f>IF(B$16=0,0,C26/B$16)</f>
        <v>3890</v>
      </c>
      <c r="C26" s="98">
        <v>77800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141.5</v>
      </c>
      <c r="N26" s="76" t="s">
        <v>255</v>
      </c>
      <c r="O26" s="86">
        <f>IF(P26=0,0,Q26/P26)</f>
        <v>7.1499999999999995</v>
      </c>
      <c r="P26" s="80">
        <v>6</v>
      </c>
      <c r="Q26" s="68">
        <v>42.9</v>
      </c>
    </row>
    <row r="27" spans="1:17">
      <c r="A27" s="20" t="s">
        <v>132</v>
      </c>
      <c r="B27" s="97">
        <f>IF(B$18=0,0,C27/B$18)</f>
        <v>-5097.6744186046508</v>
      </c>
      <c r="C27" s="98">
        <v>-219200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K27" s="5">
        <v>25</v>
      </c>
      <c r="L27" s="61">
        <v>197.5</v>
      </c>
      <c r="N27" s="76" t="s">
        <v>276</v>
      </c>
      <c r="O27" s="86">
        <f>IF(P27=0,0,Q27/P27)</f>
        <v>-3.4600000000000022</v>
      </c>
      <c r="P27" s="80">
        <v>10</v>
      </c>
      <c r="Q27" s="68">
        <v>-34.600000000000023</v>
      </c>
    </row>
    <row r="28" spans="1:17">
      <c r="A28" s="19" t="s">
        <v>130</v>
      </c>
      <c r="B28" s="13">
        <v>4</v>
      </c>
      <c r="C28" s="96">
        <v>0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K28" s="5">
        <v>26</v>
      </c>
      <c r="L28" s="61">
        <v>181.8</v>
      </c>
      <c r="N28" s="76" t="s">
        <v>265</v>
      </c>
      <c r="O28" s="86">
        <f>IF(P28=0,0,Q28/P28)</f>
        <v>-14.87142857142857</v>
      </c>
      <c r="P28" s="80">
        <v>14</v>
      </c>
      <c r="Q28" s="68">
        <v>-208.2</v>
      </c>
    </row>
    <row r="29" spans="1:17">
      <c r="A29" s="19" t="s">
        <v>131</v>
      </c>
      <c r="B29" s="13">
        <v>23</v>
      </c>
      <c r="C29" s="96">
        <v>1</v>
      </c>
      <c r="E29" s="33" t="s">
        <v>75</v>
      </c>
      <c r="F29" s="30" t="s">
        <v>39</v>
      </c>
      <c r="G29" s="13">
        <v>0</v>
      </c>
      <c r="H29" s="94">
        <f>IF(B$17=0,0,G29/B$17)</f>
        <v>0</v>
      </c>
      <c r="I29" s="56">
        <v>4</v>
      </c>
      <c r="K29" s="5">
        <v>27</v>
      </c>
      <c r="L29" s="61">
        <v>131.9</v>
      </c>
      <c r="N29" s="76" t="s">
        <v>195</v>
      </c>
      <c r="O29" s="86">
        <f>IF(P29=0,0,Q29/P29)</f>
        <v>-16.042857142857141</v>
      </c>
      <c r="P29" s="80">
        <v>7</v>
      </c>
      <c r="Q29" s="68">
        <v>-112.3</v>
      </c>
    </row>
    <row r="30" spans="1:17">
      <c r="A30" s="52" t="s">
        <v>111</v>
      </c>
      <c r="B30" s="114">
        <v>5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K30" s="5">
        <v>28</v>
      </c>
      <c r="L30" s="61">
        <v>200.9</v>
      </c>
      <c r="N30" s="76" t="s">
        <v>263</v>
      </c>
      <c r="O30" s="86">
        <f>IF(P30=0,0,Q30/P30)</f>
        <v>-21.062499999999993</v>
      </c>
      <c r="P30" s="80">
        <v>16</v>
      </c>
      <c r="Q30" s="68">
        <v>-336.99999999999989</v>
      </c>
    </row>
    <row r="31" spans="1:17">
      <c r="A31" s="22" t="s">
        <v>148</v>
      </c>
      <c r="B31" s="116">
        <v>59200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  <c r="K31" s="5">
        <v>29</v>
      </c>
      <c r="L31" s="61">
        <v>142.10000000000002</v>
      </c>
      <c r="N31" s="76" t="s">
        <v>228</v>
      </c>
      <c r="O31" s="86">
        <f>IF(P31=0,0,Q31/P31)</f>
        <v>-22.049999999999997</v>
      </c>
      <c r="P31" s="80">
        <v>4</v>
      </c>
      <c r="Q31" s="68">
        <v>-88.199999999999989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K32" s="5">
        <v>30</v>
      </c>
      <c r="L32" s="61">
        <v>86.40000000000002</v>
      </c>
      <c r="N32" s="76" t="s">
        <v>264</v>
      </c>
      <c r="O32" s="86">
        <f>IF(P32=0,0,Q32/P32)</f>
        <v>-22.9</v>
      </c>
      <c r="P32" s="80">
        <v>1</v>
      </c>
      <c r="Q32" s="68">
        <v>-22.9</v>
      </c>
    </row>
    <row r="33" spans="1:17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  <c r="K33" s="5">
        <v>31</v>
      </c>
      <c r="L33" s="61">
        <v>165.60000000000002</v>
      </c>
      <c r="N33" s="76" t="s">
        <v>169</v>
      </c>
      <c r="O33" s="86">
        <f>IF(P33=0,0,Q33/P33)</f>
        <v>-25.928571428571427</v>
      </c>
      <c r="P33" s="80">
        <v>7</v>
      </c>
      <c r="Q33" s="68">
        <v>-181.5</v>
      </c>
    </row>
    <row r="34" spans="1:17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  <c r="K34" s="5">
        <v>32</v>
      </c>
      <c r="L34" s="61">
        <v>125.80000000000003</v>
      </c>
      <c r="N34" s="76" t="s">
        <v>304</v>
      </c>
      <c r="O34" s="86">
        <f>IF(P34=0,0,Q34/P34)</f>
        <v>-47.166666666666664</v>
      </c>
      <c r="P34" s="80">
        <v>3</v>
      </c>
      <c r="Q34" s="68">
        <v>-141.5</v>
      </c>
    </row>
    <row r="35" spans="1:17">
      <c r="A35" s="52" t="s">
        <v>139</v>
      </c>
      <c r="B35" s="99">
        <v>9</v>
      </c>
      <c r="C35" s="102">
        <f t="shared" ref="C35:C47" si="3">IF(B$17=0,0,B35/B$17)</f>
        <v>0.16071428571428573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  <c r="K35" s="5">
        <v>33</v>
      </c>
      <c r="L35" s="61">
        <v>104.80000000000003</v>
      </c>
    </row>
    <row r="36" spans="1:17">
      <c r="A36" s="19" t="s">
        <v>135</v>
      </c>
      <c r="B36" s="13">
        <v>8</v>
      </c>
      <c r="C36" s="6">
        <f t="shared" si="3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17">
      <c r="A37" s="19" t="s">
        <v>136</v>
      </c>
      <c r="B37" s="100">
        <v>13</v>
      </c>
      <c r="C37" s="6">
        <f t="shared" si="3"/>
        <v>0.23214285714285715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17">
      <c r="A38" s="19" t="s">
        <v>137</v>
      </c>
      <c r="B38" s="100">
        <v>8</v>
      </c>
      <c r="C38" s="6">
        <f t="shared" si="3"/>
        <v>0.14285714285714285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17">
      <c r="A39" s="19" t="s">
        <v>138</v>
      </c>
      <c r="B39" s="100">
        <v>8</v>
      </c>
      <c r="C39" s="6">
        <f t="shared" si="3"/>
        <v>0.14285714285714285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17">
      <c r="A40" s="19" t="s">
        <v>140</v>
      </c>
      <c r="B40" s="100">
        <v>7</v>
      </c>
      <c r="C40" s="6">
        <f t="shared" si="3"/>
        <v>0.125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17">
      <c r="A41" s="19" t="s">
        <v>141</v>
      </c>
      <c r="B41" s="100">
        <v>2</v>
      </c>
      <c r="C41" s="6">
        <f t="shared" si="3"/>
        <v>3.5714285714285712E-2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17">
      <c r="A42" s="19" t="s">
        <v>142</v>
      </c>
      <c r="B42" s="100">
        <v>1</v>
      </c>
      <c r="C42" s="6">
        <f t="shared" si="3"/>
        <v>1.7857142857142856E-2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17">
      <c r="A43" s="19" t="s">
        <v>143</v>
      </c>
      <c r="B43" s="100">
        <v>0</v>
      </c>
      <c r="C43" s="6">
        <f t="shared" si="3"/>
        <v>0</v>
      </c>
    </row>
    <row r="44" spans="1:17">
      <c r="A44" s="19" t="s">
        <v>144</v>
      </c>
      <c r="B44" s="100">
        <v>0</v>
      </c>
      <c r="C44" s="6">
        <f t="shared" si="3"/>
        <v>0</v>
      </c>
    </row>
    <row r="45" spans="1:17">
      <c r="A45" s="19" t="s">
        <v>145</v>
      </c>
      <c r="B45" s="100">
        <v>0</v>
      </c>
      <c r="C45" s="6">
        <f t="shared" si="3"/>
        <v>0</v>
      </c>
    </row>
    <row r="46" spans="1:17">
      <c r="A46" s="19" t="s">
        <v>146</v>
      </c>
      <c r="B46" s="100">
        <v>0</v>
      </c>
      <c r="C46" s="6">
        <f t="shared" si="3"/>
        <v>0</v>
      </c>
    </row>
    <row r="47" spans="1:17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4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61DF603-DCB3-4373-A633-43FED51FF5FF}">
  <sheetPr codeName="Sheet47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13</v>
      </c>
      <c r="C2" s="121"/>
      <c r="E2" s="32" t="s">
        <v>181</v>
      </c>
      <c r="F2" s="29" t="s">
        <v>156</v>
      </c>
      <c r="G2" s="12">
        <v>7</v>
      </c>
      <c r="H2" s="93">
        <f>IF(B$17=0,0,G2/B$17)</f>
        <v>0.7</v>
      </c>
      <c r="I2" s="55">
        <v>8</v>
      </c>
      <c r="K2" s="3">
        <v>0</v>
      </c>
      <c r="L2" s="60">
        <v>0</v>
      </c>
      <c r="N2" s="75" t="s">
        <v>103</v>
      </c>
      <c r="O2" s="82">
        <f t="shared" ref="O2:O9" si="0">IF(P2=0,0,Q2/P2)</f>
        <v>-3284.6153846153848</v>
      </c>
      <c r="P2" s="79">
        <v>13</v>
      </c>
      <c r="Q2" s="63">
        <v>-42700</v>
      </c>
    </row>
    <row r="3" spans="1:17">
      <c r="A3" s="19" t="s">
        <v>8</v>
      </c>
      <c r="B3" s="122">
        <v>94</v>
      </c>
      <c r="C3" s="123"/>
      <c r="E3" s="33" t="s">
        <v>184</v>
      </c>
      <c r="F3" s="30" t="s">
        <v>187</v>
      </c>
      <c r="G3" s="13">
        <v>6</v>
      </c>
      <c r="H3" s="94">
        <f>IF(B$17=0,0,G3/B$17)</f>
        <v>0.6</v>
      </c>
      <c r="I3" s="56">
        <v>7</v>
      </c>
      <c r="K3" s="5">
        <v>1</v>
      </c>
      <c r="L3" s="61">
        <v>-47</v>
      </c>
      <c r="N3" s="76" t="s">
        <v>104</v>
      </c>
      <c r="O3" s="83">
        <f t="shared" si="0"/>
        <v>-2407.6923076923076</v>
      </c>
      <c r="P3" s="80">
        <v>13</v>
      </c>
      <c r="Q3" s="64">
        <v>-31300</v>
      </c>
    </row>
    <row r="4" spans="1:17">
      <c r="A4" s="19" t="s">
        <v>6</v>
      </c>
      <c r="B4" s="124">
        <v>-352.49999999999994</v>
      </c>
      <c r="C4" s="125"/>
      <c r="E4" s="33" t="s">
        <v>60</v>
      </c>
      <c r="F4" s="30" t="s">
        <v>24</v>
      </c>
      <c r="G4" s="13">
        <v>5</v>
      </c>
      <c r="H4" s="94">
        <f>IF(B$17=0,0,G4/B$17)</f>
        <v>0.5</v>
      </c>
      <c r="I4" s="56">
        <v>10</v>
      </c>
      <c r="K4" s="5">
        <v>2</v>
      </c>
      <c r="L4" s="61">
        <v>-38</v>
      </c>
      <c r="N4" s="76" t="s">
        <v>105</v>
      </c>
      <c r="O4" s="83">
        <f t="shared" si="0"/>
        <v>-2123.0769230769229</v>
      </c>
      <c r="P4" s="80">
        <v>13</v>
      </c>
      <c r="Q4" s="64">
        <v>-27600</v>
      </c>
    </row>
    <row r="5" spans="1:17">
      <c r="A5" s="19" t="s">
        <v>7</v>
      </c>
      <c r="B5" s="126">
        <f>IF(B$2=0,0,B$4/B$2)</f>
        <v>-27.11538461538461</v>
      </c>
      <c r="C5" s="127"/>
      <c r="E5" s="33" t="s">
        <v>55</v>
      </c>
      <c r="F5" s="30" t="s">
        <v>155</v>
      </c>
      <c r="G5" s="13">
        <v>4</v>
      </c>
      <c r="H5" s="94">
        <f>IF(B$17=0,0,G5/B$17)</f>
        <v>0.4</v>
      </c>
      <c r="I5" s="56">
        <v>6</v>
      </c>
      <c r="K5" s="5">
        <v>3</v>
      </c>
      <c r="L5" s="61">
        <v>-56.4</v>
      </c>
      <c r="N5" s="76" t="s">
        <v>157</v>
      </c>
      <c r="O5" s="83">
        <f>IF(P5=0,0,Q5/P5)</f>
        <v>63.636363636363633</v>
      </c>
      <c r="P5" s="80">
        <v>11</v>
      </c>
      <c r="Q5" s="64">
        <v>700</v>
      </c>
    </row>
    <row r="6" spans="1:17">
      <c r="A6" s="19" t="s">
        <v>1</v>
      </c>
      <c r="B6" s="128">
        <f>IF(B$2=0,0,(B$7*1+B$8*2+B$9*3+B$10*4)/B$2)</f>
        <v>3.2307692307692308</v>
      </c>
      <c r="C6" s="129"/>
      <c r="E6" s="33" t="s">
        <v>54</v>
      </c>
      <c r="F6" s="30" t="s">
        <v>20</v>
      </c>
      <c r="G6" s="13">
        <v>3</v>
      </c>
      <c r="H6" s="94">
        <f>IF(B$17=0,0,G6/B$17)</f>
        <v>0.3</v>
      </c>
      <c r="I6" s="56">
        <v>29</v>
      </c>
      <c r="K6" s="5">
        <v>4</v>
      </c>
      <c r="L6" s="61">
        <v>-75.400000000000006</v>
      </c>
      <c r="N6" s="76" t="s">
        <v>106</v>
      </c>
      <c r="O6" s="83">
        <f t="shared" ref="O6" si="1">IF(P6=0,0,Q6/P6)</f>
        <v>-500</v>
      </c>
      <c r="P6" s="80">
        <v>6</v>
      </c>
      <c r="Q6" s="64">
        <v>-3000</v>
      </c>
    </row>
    <row r="7" spans="1:17">
      <c r="A7" s="19" t="s">
        <v>2</v>
      </c>
      <c r="B7" s="13">
        <v>1</v>
      </c>
      <c r="C7" s="6">
        <f t="shared" ref="C7:C12" si="2">IF(B$2=0,0,B7/B$2)</f>
        <v>7.6923076923076927E-2</v>
      </c>
      <c r="E7" s="33" t="s">
        <v>56</v>
      </c>
      <c r="F7" s="30" t="s">
        <v>185</v>
      </c>
      <c r="G7" s="13">
        <v>3</v>
      </c>
      <c r="H7" s="94">
        <f>IF(B$17=0,0,G7/B$17)</f>
        <v>0.3</v>
      </c>
      <c r="I7" s="56">
        <v>16</v>
      </c>
      <c r="K7" s="5">
        <v>5</v>
      </c>
      <c r="L7" s="61">
        <v>-125.9</v>
      </c>
      <c r="N7" s="76" t="s">
        <v>107</v>
      </c>
      <c r="O7" s="83">
        <f t="shared" si="0"/>
        <v>-1800</v>
      </c>
      <c r="P7" s="80">
        <v>5</v>
      </c>
      <c r="Q7" s="64">
        <v>-9000</v>
      </c>
    </row>
    <row r="8" spans="1:17">
      <c r="A8" s="19" t="s">
        <v>3</v>
      </c>
      <c r="B8" s="13">
        <v>2</v>
      </c>
      <c r="C8" s="6">
        <f>IF(B$2=0,0,B8/B$2)</f>
        <v>0.15384615384615385</v>
      </c>
      <c r="E8" s="33" t="s">
        <v>57</v>
      </c>
      <c r="F8" s="30" t="s">
        <v>21</v>
      </c>
      <c r="G8" s="13">
        <v>1</v>
      </c>
      <c r="H8" s="94">
        <f>IF(B$17=0,0,G8/B$17)</f>
        <v>0.1</v>
      </c>
      <c r="I8" s="56">
        <v>32</v>
      </c>
      <c r="K8" s="5">
        <v>6</v>
      </c>
      <c r="L8" s="61">
        <v>-178.9</v>
      </c>
      <c r="N8" s="76" t="s">
        <v>108</v>
      </c>
      <c r="O8" s="83">
        <f t="shared" si="0"/>
        <v>-2000</v>
      </c>
      <c r="P8" s="80">
        <v>1</v>
      </c>
      <c r="Q8" s="64">
        <v>-2000</v>
      </c>
    </row>
    <row r="9" spans="1:17">
      <c r="A9" s="20" t="s">
        <v>4</v>
      </c>
      <c r="B9" s="14">
        <v>3</v>
      </c>
      <c r="C9" s="7">
        <f>IF(B$2=0,0,B9/B$2)</f>
        <v>0.23076923076923078</v>
      </c>
      <c r="E9" s="33" t="s">
        <v>61</v>
      </c>
      <c r="F9" s="30" t="s">
        <v>25</v>
      </c>
      <c r="G9" s="13">
        <v>1</v>
      </c>
      <c r="H9" s="94">
        <f>IF(B$17=0,0,G9/B$17)</f>
        <v>0.1</v>
      </c>
      <c r="I9" s="56">
        <v>1</v>
      </c>
      <c r="K9" s="5">
        <v>7</v>
      </c>
      <c r="L9" s="61">
        <v>-206</v>
      </c>
      <c r="N9" s="77" t="s">
        <v>158</v>
      </c>
      <c r="O9" s="84">
        <f t="shared" si="0"/>
        <v>0</v>
      </c>
      <c r="P9" s="81">
        <v>0</v>
      </c>
      <c r="Q9" s="65">
        <v>0</v>
      </c>
    </row>
    <row r="10" spans="1:17">
      <c r="A10" s="20" t="s">
        <v>152</v>
      </c>
      <c r="B10" s="14">
        <v>7</v>
      </c>
      <c r="C10" s="7">
        <f>IF(B$2=0,0,B10/B$2)</f>
        <v>0.53846153846153844</v>
      </c>
      <c r="E10" s="33" t="s">
        <v>182</v>
      </c>
      <c r="F10" s="30" t="s">
        <v>19</v>
      </c>
      <c r="G10" s="13">
        <v>0</v>
      </c>
      <c r="H10" s="94">
        <f>IF(B$17=0,0,G10/B$17)</f>
        <v>0</v>
      </c>
      <c r="I10" s="56">
        <v>30</v>
      </c>
      <c r="K10" s="5">
        <v>8</v>
      </c>
      <c r="L10" s="61">
        <v>-256.7</v>
      </c>
      <c r="N10" s="10"/>
      <c r="O10" s="88"/>
      <c r="P10" s="72"/>
      <c r="Q10" s="70"/>
    </row>
    <row r="11" spans="1:17">
      <c r="A11" s="20" t="s">
        <v>153</v>
      </c>
      <c r="B11" s="14">
        <f>B7+B8</f>
        <v>3</v>
      </c>
      <c r="C11" s="7">
        <f>IF(B$2=0,0,B11/B$2)</f>
        <v>0.23076923076923078</v>
      </c>
      <c r="E11" s="33" t="s">
        <v>58</v>
      </c>
      <c r="F11" s="30" t="s">
        <v>22</v>
      </c>
      <c r="G11" s="13">
        <v>0</v>
      </c>
      <c r="H11" s="94">
        <f>IF(B$17=0,0,G11/B$17)</f>
        <v>0</v>
      </c>
      <c r="I11" s="56">
        <v>27</v>
      </c>
      <c r="K11" s="5">
        <v>9</v>
      </c>
      <c r="L11" s="61">
        <v>-315.2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0</v>
      </c>
      <c r="H12" s="94">
        <f>IF(B$17=0,0,G12/B$17)</f>
        <v>0</v>
      </c>
      <c r="I12" s="56">
        <v>31</v>
      </c>
      <c r="K12" s="5">
        <v>10</v>
      </c>
      <c r="L12" s="61">
        <v>-315.09999999999997</v>
      </c>
      <c r="N12" s="75" t="s">
        <v>126</v>
      </c>
      <c r="O12" s="85">
        <f>IF(P12=0,0,Q12/P12)</f>
        <v>-52.75</v>
      </c>
      <c r="P12" s="79">
        <v>2</v>
      </c>
      <c r="Q12" s="67">
        <v>-105.5</v>
      </c>
    </row>
    <row r="13" spans="1:17">
      <c r="A13" s="22" t="s">
        <v>97</v>
      </c>
      <c r="B13" s="15">
        <v>21</v>
      </c>
      <c r="C13" s="11">
        <f>IF(B$3=0,0,B13/B$3)</f>
        <v>0.22340425531914893</v>
      </c>
      <c r="E13" s="33" t="s">
        <v>62</v>
      </c>
      <c r="F13" s="30" t="s">
        <v>26</v>
      </c>
      <c r="G13" s="13">
        <v>0</v>
      </c>
      <c r="H13" s="94">
        <f>IF(B$17=0,0,G13/B$17)</f>
        <v>0</v>
      </c>
      <c r="I13" s="56">
        <v>6</v>
      </c>
      <c r="K13" s="5">
        <v>11</v>
      </c>
      <c r="L13" s="61">
        <v>-357.9</v>
      </c>
      <c r="N13" s="76" t="s">
        <v>127</v>
      </c>
      <c r="O13" s="86">
        <f>IF(P13=0,0,Q13/P13)</f>
        <v>-23.979999999999997</v>
      </c>
      <c r="P13" s="80">
        <v>5</v>
      </c>
      <c r="Q13" s="68">
        <v>-119.89999999999999</v>
      </c>
    </row>
    <row r="14" spans="1:17">
      <c r="A14" s="19" t="s">
        <v>94</v>
      </c>
      <c r="B14" s="13">
        <v>19</v>
      </c>
      <c r="C14" s="6">
        <f>IF(B$3=0,0,B14/B$3)</f>
        <v>0.20212765957446807</v>
      </c>
      <c r="E14" s="33" t="s">
        <v>63</v>
      </c>
      <c r="F14" s="30" t="s">
        <v>27</v>
      </c>
      <c r="G14" s="13">
        <v>0</v>
      </c>
      <c r="H14" s="94">
        <f>IF(B$17=0,0,G14/B$17)</f>
        <v>0</v>
      </c>
      <c r="I14" s="56">
        <v>3</v>
      </c>
      <c r="K14" s="5">
        <v>12</v>
      </c>
      <c r="L14" s="61">
        <v>-303.79999999999995</v>
      </c>
      <c r="N14" s="76" t="s">
        <v>128</v>
      </c>
      <c r="O14" s="86">
        <f>IF(P14=0,0,Q14/P14)</f>
        <v>-42.766666666666673</v>
      </c>
      <c r="P14" s="80">
        <v>3</v>
      </c>
      <c r="Q14" s="68">
        <v>-128.30000000000001</v>
      </c>
    </row>
    <row r="15" spans="1:17">
      <c r="A15" s="18" t="s">
        <v>99</v>
      </c>
      <c r="B15" s="12">
        <f>B21</f>
        <v>7</v>
      </c>
      <c r="C15" s="4">
        <f>IF(B$13=0,0,B15/B$13)</f>
        <v>0.33333333333333331</v>
      </c>
      <c r="E15" s="33" t="s">
        <v>64</v>
      </c>
      <c r="F15" s="30" t="s">
        <v>28</v>
      </c>
      <c r="G15" s="13">
        <v>0</v>
      </c>
      <c r="H15" s="94">
        <f>IF(B$17=0,0,G15/B$17)</f>
        <v>0</v>
      </c>
      <c r="I15" s="56">
        <v>1</v>
      </c>
      <c r="K15" s="5">
        <v>13</v>
      </c>
      <c r="L15" s="61">
        <v>-352.49999999999994</v>
      </c>
      <c r="N15" s="77" t="s">
        <v>159</v>
      </c>
      <c r="O15" s="87">
        <f>IF(P15=0,0,Q15/P15)</f>
        <v>0.40000000000000097</v>
      </c>
      <c r="P15" s="81">
        <v>3</v>
      </c>
      <c r="Q15" s="69">
        <v>1.2000000000000028</v>
      </c>
    </row>
    <row r="16" spans="1:17">
      <c r="A16" s="18" t="s">
        <v>100</v>
      </c>
      <c r="B16" s="12">
        <f>B22</f>
        <v>3</v>
      </c>
      <c r="C16" s="4">
        <f>IF(B$14=0,0,B16/B$14)</f>
        <v>0.15789473684210525</v>
      </c>
      <c r="E16" s="33" t="s">
        <v>65</v>
      </c>
      <c r="F16" s="30" t="s">
        <v>29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10</v>
      </c>
      <c r="C17" s="4">
        <f>IF(B$3=0,0,B17/B$3)</f>
        <v>0.10638297872340426</v>
      </c>
      <c r="E17" s="33" t="s">
        <v>66</v>
      </c>
      <c r="F17" s="30" t="s">
        <v>30</v>
      </c>
      <c r="G17" s="13">
        <v>0</v>
      </c>
      <c r="H17" s="94">
        <f>IF(B$17=0,0,G17/B$17)</f>
        <v>0</v>
      </c>
      <c r="I17" s="56">
        <v>14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17</v>
      </c>
      <c r="C18" s="6">
        <f>IF(B$3=0,0,B18/B$3)</f>
        <v>0.18085106382978725</v>
      </c>
      <c r="E18" s="33" t="s">
        <v>67</v>
      </c>
      <c r="F18" s="30" t="s">
        <v>31</v>
      </c>
      <c r="G18" s="13">
        <v>0</v>
      </c>
      <c r="H18" s="94">
        <f>IF(B$17=0,0,G18/B$17)</f>
        <v>0</v>
      </c>
      <c r="I18" s="56">
        <v>11</v>
      </c>
      <c r="N18" s="75" t="s">
        <v>244</v>
      </c>
      <c r="O18" s="85">
        <f t="shared" ref="O18:O28" si="3">IF(P18=0,0,Q18/P18)</f>
        <v>61.6</v>
      </c>
      <c r="P18" s="79">
        <v>1</v>
      </c>
      <c r="Q18" s="67">
        <v>61.6</v>
      </c>
    </row>
    <row r="19" spans="1:17">
      <c r="A19" s="19" t="s">
        <v>12</v>
      </c>
      <c r="B19" s="13">
        <v>4</v>
      </c>
      <c r="C19" s="6">
        <f>IF(B$17=0,0,B19/B$17)</f>
        <v>0.4</v>
      </c>
      <c r="E19" s="33" t="s">
        <v>183</v>
      </c>
      <c r="F19" s="30" t="s">
        <v>186</v>
      </c>
      <c r="G19" s="13">
        <v>0</v>
      </c>
      <c r="H19" s="94">
        <f>IF(B$17=0,0,G19/B$17)</f>
        <v>0</v>
      </c>
      <c r="I19" s="56">
        <v>17</v>
      </c>
      <c r="N19" s="76" t="s">
        <v>269</v>
      </c>
      <c r="O19" s="86">
        <f t="shared" si="3"/>
        <v>37.799999999999997</v>
      </c>
      <c r="P19" s="80">
        <v>4</v>
      </c>
      <c r="Q19" s="68">
        <v>151.19999999999999</v>
      </c>
    </row>
    <row r="20" spans="1:17">
      <c r="A20" s="19" t="s">
        <v>11</v>
      </c>
      <c r="B20" s="13">
        <v>6</v>
      </c>
      <c r="C20" s="6">
        <f>IF(B$17=0,0,B20/B$17)</f>
        <v>0.6</v>
      </c>
      <c r="E20" s="33" t="s">
        <v>68</v>
      </c>
      <c r="F20" s="30" t="s">
        <v>32</v>
      </c>
      <c r="G20" s="13">
        <v>0</v>
      </c>
      <c r="H20" s="94">
        <f>IF(B$17=0,0,G20/B$17)</f>
        <v>0</v>
      </c>
      <c r="I20" s="56">
        <v>3</v>
      </c>
      <c r="N20" s="76" t="s">
        <v>235</v>
      </c>
      <c r="O20" s="86">
        <f t="shared" si="3"/>
        <v>0.46666666666666617</v>
      </c>
      <c r="P20" s="80">
        <v>3</v>
      </c>
      <c r="Q20" s="68">
        <v>1.3999999999999986</v>
      </c>
    </row>
    <row r="21" spans="1:17">
      <c r="A21" s="19" t="s">
        <v>151</v>
      </c>
      <c r="B21" s="13">
        <v>7</v>
      </c>
      <c r="C21" s="6">
        <f>IF(B$17=0,0,B21/B$17)</f>
        <v>0.7</v>
      </c>
      <c r="E21" s="33" t="s">
        <v>69</v>
      </c>
      <c r="F21" s="30" t="s">
        <v>33</v>
      </c>
      <c r="G21" s="13">
        <v>0</v>
      </c>
      <c r="H21" s="94">
        <f>IF(B$17=0,0,G21/B$17)</f>
        <v>0</v>
      </c>
      <c r="I21" s="56">
        <v>10</v>
      </c>
      <c r="N21" s="76" t="s">
        <v>195</v>
      </c>
      <c r="O21" s="86">
        <f t="shared" si="3"/>
        <v>-4.0000000000000027</v>
      </c>
      <c r="P21" s="80">
        <v>3</v>
      </c>
      <c r="Q21" s="68">
        <v>-12.000000000000007</v>
      </c>
    </row>
    <row r="22" spans="1:17">
      <c r="A22" s="19" t="s">
        <v>149</v>
      </c>
      <c r="B22" s="13">
        <v>3</v>
      </c>
      <c r="C22" s="6">
        <f>IF(B$17=0,0,B22/B$17)</f>
        <v>0.3</v>
      </c>
      <c r="E22" s="33" t="s">
        <v>70</v>
      </c>
      <c r="F22" s="30" t="s">
        <v>34</v>
      </c>
      <c r="G22" s="13">
        <v>0</v>
      </c>
      <c r="H22" s="94">
        <f>IF(B$17=0,0,G22/B$17)</f>
        <v>0</v>
      </c>
      <c r="I22" s="56">
        <v>1</v>
      </c>
      <c r="N22" s="76" t="s">
        <v>265</v>
      </c>
      <c r="O22" s="86">
        <f t="shared" si="3"/>
        <v>-22.78</v>
      </c>
      <c r="P22" s="80">
        <v>5</v>
      </c>
      <c r="Q22" s="68">
        <v>-113.9</v>
      </c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71</v>
      </c>
      <c r="F23" s="30" t="s">
        <v>35</v>
      </c>
      <c r="G23" s="13">
        <v>0</v>
      </c>
      <c r="H23" s="94">
        <f>IF(B$17=0,0,G23/B$17)</f>
        <v>0</v>
      </c>
      <c r="I23" s="56">
        <v>15</v>
      </c>
      <c r="N23" s="76" t="s">
        <v>238</v>
      </c>
      <c r="O23" s="86">
        <f t="shared" si="3"/>
        <v>-39.024999999999999</v>
      </c>
      <c r="P23" s="80">
        <v>4</v>
      </c>
      <c r="Q23" s="68">
        <v>-156.1</v>
      </c>
    </row>
    <row r="24" spans="1:17">
      <c r="A24" s="19" t="s">
        <v>5</v>
      </c>
      <c r="B24" s="16">
        <f>IF(B$17=0,0,C24/B$17)</f>
        <v>5960</v>
      </c>
      <c r="C24" s="8">
        <v>59600</v>
      </c>
      <c r="E24" s="33" t="s">
        <v>72</v>
      </c>
      <c r="F24" s="30" t="s">
        <v>36</v>
      </c>
      <c r="G24" s="13">
        <v>0</v>
      </c>
      <c r="H24" s="94">
        <f>IF(B$17=0,0,G24/B$17)</f>
        <v>0</v>
      </c>
      <c r="I24" s="56">
        <v>4</v>
      </c>
      <c r="N24" s="76" t="s">
        <v>255</v>
      </c>
      <c r="O24" s="86">
        <f t="shared" si="3"/>
        <v>-55.85</v>
      </c>
      <c r="P24" s="80">
        <v>2</v>
      </c>
      <c r="Q24" s="68">
        <v>-111.7</v>
      </c>
    </row>
    <row r="25" spans="1:17">
      <c r="A25" s="20" t="s">
        <v>133</v>
      </c>
      <c r="B25" s="97">
        <f>IF($B$17-B$16=0,0,C25/($B$17-B$16))</f>
        <v>7028.5714285714284</v>
      </c>
      <c r="C25" s="98">
        <v>49200</v>
      </c>
      <c r="E25" s="33" t="s">
        <v>73</v>
      </c>
      <c r="F25" s="30" t="s">
        <v>37</v>
      </c>
      <c r="G25" s="13">
        <v>0</v>
      </c>
      <c r="H25" s="94">
        <f>IF(B$17=0,0,G25/B$17)</f>
        <v>0</v>
      </c>
      <c r="I25" s="56">
        <v>1</v>
      </c>
      <c r="N25" s="76" t="s">
        <v>263</v>
      </c>
      <c r="O25" s="86">
        <f t="shared" si="3"/>
        <v>-59.8</v>
      </c>
      <c r="P25" s="80">
        <v>4</v>
      </c>
      <c r="Q25" s="68">
        <v>-239.2</v>
      </c>
    </row>
    <row r="26" spans="1:17">
      <c r="A26" s="20" t="s">
        <v>134</v>
      </c>
      <c r="B26" s="97">
        <f>IF(B$16=0,0,C26/B$16)</f>
        <v>3466.6666666666665</v>
      </c>
      <c r="C26" s="98">
        <v>10400</v>
      </c>
      <c r="E26" s="33" t="s">
        <v>74</v>
      </c>
      <c r="F26" s="30" t="s">
        <v>38</v>
      </c>
      <c r="G26" s="13">
        <v>0</v>
      </c>
      <c r="H26" s="94">
        <f>IF(B$17=0,0,G26/B$17)</f>
        <v>0</v>
      </c>
      <c r="I26" s="56">
        <v>18</v>
      </c>
      <c r="N26" s="76" t="s">
        <v>276</v>
      </c>
      <c r="O26" s="86">
        <f t="shared" si="3"/>
        <v>-61.06666666666667</v>
      </c>
      <c r="P26" s="80">
        <v>6</v>
      </c>
      <c r="Q26" s="68">
        <v>-366.40000000000003</v>
      </c>
    </row>
    <row r="27" spans="1:17">
      <c r="A27" s="20" t="s">
        <v>132</v>
      </c>
      <c r="B27" s="97">
        <f>IF(B$18=0,0,C27/B$18)</f>
        <v>-4235.2941176470586</v>
      </c>
      <c r="C27" s="98">
        <v>-72000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272</v>
      </c>
      <c r="O27" s="86">
        <f t="shared" si="3"/>
        <v>-86.533333333333346</v>
      </c>
      <c r="P27" s="80">
        <v>6</v>
      </c>
      <c r="Q27" s="68">
        <v>-519.20000000000005</v>
      </c>
    </row>
    <row r="28" spans="1:17">
      <c r="A28" s="19" t="s">
        <v>130</v>
      </c>
      <c r="B28" s="13">
        <v>2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169</v>
      </c>
      <c r="O28" s="86">
        <f t="shared" si="3"/>
        <v>-105.7</v>
      </c>
      <c r="P28" s="80">
        <v>1</v>
      </c>
      <c r="Q28" s="68">
        <v>-105.7</v>
      </c>
    </row>
    <row r="29" spans="1:17">
      <c r="A29" s="19" t="s">
        <v>131</v>
      </c>
      <c r="B29" s="13">
        <v>17</v>
      </c>
      <c r="C29" s="96">
        <v>6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34100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3</v>
      </c>
      <c r="C36" s="6">
        <f t="shared" si="4"/>
        <v>0.3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2</v>
      </c>
      <c r="C37" s="6">
        <f t="shared" si="4"/>
        <v>0.2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0.3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1</v>
      </c>
      <c r="C39" s="6">
        <f t="shared" si="4"/>
        <v>0.1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583347-C51A-41CF-9963-4767FE7773DA}">
  <sheetPr codeName="Sheet48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276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24</v>
      </c>
      <c r="C2" s="121"/>
      <c r="E2" s="32" t="s">
        <v>184</v>
      </c>
      <c r="F2" s="29" t="s">
        <v>187</v>
      </c>
      <c r="G2" s="12">
        <v>28</v>
      </c>
      <c r="H2" s="93">
        <f>IF(B$17=0,0,G2/B$17)</f>
        <v>0.63636363636363635</v>
      </c>
      <c r="I2" s="55">
        <v>4</v>
      </c>
      <c r="K2" s="3">
        <v>0</v>
      </c>
      <c r="L2" s="60">
        <v>0</v>
      </c>
      <c r="N2" s="75" t="s">
        <v>103</v>
      </c>
      <c r="O2" s="82">
        <f t="shared" ref="O2:O9" si="0">IF(P2=0,0,Q2/P2)</f>
        <v>1841.6666666666667</v>
      </c>
      <c r="P2" s="79">
        <v>24</v>
      </c>
      <c r="Q2" s="63">
        <v>44200</v>
      </c>
    </row>
    <row r="3" spans="1:17">
      <c r="A3" s="19" t="s">
        <v>8</v>
      </c>
      <c r="B3" s="122">
        <v>175</v>
      </c>
      <c r="C3" s="123"/>
      <c r="E3" s="33" t="s">
        <v>181</v>
      </c>
      <c r="F3" s="30" t="s">
        <v>156</v>
      </c>
      <c r="G3" s="13">
        <v>20</v>
      </c>
      <c r="H3" s="94">
        <f>IF(B$17=0,0,G3/B$17)</f>
        <v>0.45454545454545453</v>
      </c>
      <c r="I3" s="56">
        <v>31</v>
      </c>
      <c r="K3" s="5">
        <v>1</v>
      </c>
      <c r="L3" s="61">
        <v>10.6</v>
      </c>
      <c r="N3" s="76" t="s">
        <v>104</v>
      </c>
      <c r="O3" s="83">
        <f t="shared" si="0"/>
        <v>-25</v>
      </c>
      <c r="P3" s="80">
        <v>24</v>
      </c>
      <c r="Q3" s="64">
        <v>-600</v>
      </c>
    </row>
    <row r="4" spans="1:17">
      <c r="A4" s="19" t="s">
        <v>6</v>
      </c>
      <c r="B4" s="124">
        <v>434.2000000000001</v>
      </c>
      <c r="C4" s="125"/>
      <c r="E4" s="33" t="s">
        <v>60</v>
      </c>
      <c r="F4" s="30" t="s">
        <v>24</v>
      </c>
      <c r="G4" s="13">
        <v>20</v>
      </c>
      <c r="H4" s="94">
        <f>IF(B$17=0,0,G4/B$17)</f>
        <v>0.45454545454545453</v>
      </c>
      <c r="I4" s="56">
        <v>12</v>
      </c>
      <c r="K4" s="5">
        <v>2</v>
      </c>
      <c r="L4" s="61">
        <v>63.7</v>
      </c>
      <c r="N4" s="76" t="s">
        <v>105</v>
      </c>
      <c r="O4" s="83">
        <f t="shared" si="0"/>
        <v>2078.2608695652175</v>
      </c>
      <c r="P4" s="80">
        <v>23</v>
      </c>
      <c r="Q4" s="64">
        <v>47800</v>
      </c>
    </row>
    <row r="5" spans="1:17">
      <c r="A5" s="19" t="s">
        <v>7</v>
      </c>
      <c r="B5" s="126">
        <f>IF(B$2=0,0,B$4/B$2)</f>
        <v>18.091666666666672</v>
      </c>
      <c r="C5" s="127"/>
      <c r="E5" s="33" t="s">
        <v>54</v>
      </c>
      <c r="F5" s="30" t="s">
        <v>20</v>
      </c>
      <c r="G5" s="13">
        <v>19</v>
      </c>
      <c r="H5" s="94">
        <f>IF(B$17=0,0,G5/B$17)</f>
        <v>0.43181818181818182</v>
      </c>
      <c r="I5" s="56">
        <v>25</v>
      </c>
      <c r="K5" s="5">
        <v>3</v>
      </c>
      <c r="L5" s="61">
        <v>144.5</v>
      </c>
      <c r="N5" s="76" t="s">
        <v>157</v>
      </c>
      <c r="O5" s="83">
        <f>IF(P5=0,0,Q5/P5)</f>
        <v>-652.63157894736844</v>
      </c>
      <c r="P5" s="80">
        <v>19</v>
      </c>
      <c r="Q5" s="64">
        <v>-12400</v>
      </c>
    </row>
    <row r="6" spans="1:17">
      <c r="A6" s="19" t="s">
        <v>1</v>
      </c>
      <c r="B6" s="128">
        <f>IF(B$2=0,0,(B$7*1+B$8*2+B$9*3+B$10*4)/B$2)</f>
        <v>2</v>
      </c>
      <c r="C6" s="129"/>
      <c r="E6" s="33" t="s">
        <v>56</v>
      </c>
      <c r="F6" s="30" t="s">
        <v>185</v>
      </c>
      <c r="G6" s="13">
        <v>12</v>
      </c>
      <c r="H6" s="94">
        <f>IF(B$17=0,0,G6/B$17)</f>
        <v>0.27272727272727271</v>
      </c>
      <c r="I6" s="56">
        <v>19</v>
      </c>
      <c r="K6" s="5">
        <v>4</v>
      </c>
      <c r="L6" s="61">
        <v>156.30000000000001</v>
      </c>
      <c r="N6" s="76" t="s">
        <v>106</v>
      </c>
      <c r="O6" s="83">
        <f t="shared" ref="O6" si="1">IF(P6=0,0,Q6/P6)</f>
        <v>2146.1538461538462</v>
      </c>
      <c r="P6" s="80">
        <v>13</v>
      </c>
      <c r="Q6" s="64">
        <v>27900</v>
      </c>
    </row>
    <row r="7" spans="1:17">
      <c r="A7" s="19" t="s">
        <v>2</v>
      </c>
      <c r="B7" s="13">
        <v>9</v>
      </c>
      <c r="C7" s="6">
        <f t="shared" ref="C7:C12" si="2">IF(B$2=0,0,B7/B$2)</f>
        <v>0.375</v>
      </c>
      <c r="E7" s="33" t="s">
        <v>57</v>
      </c>
      <c r="F7" s="30" t="s">
        <v>21</v>
      </c>
      <c r="G7" s="13">
        <v>8</v>
      </c>
      <c r="H7" s="94">
        <f>IF(B$17=0,0,G7/B$17)</f>
        <v>0.18181818181818182</v>
      </c>
      <c r="I7" s="56">
        <v>25</v>
      </c>
      <c r="K7" s="5">
        <v>5</v>
      </c>
      <c r="L7" s="61">
        <v>106.70000000000002</v>
      </c>
      <c r="N7" s="76" t="s">
        <v>107</v>
      </c>
      <c r="O7" s="83">
        <f t="shared" si="0"/>
        <v>3445.4545454545455</v>
      </c>
      <c r="P7" s="80">
        <v>11</v>
      </c>
      <c r="Q7" s="64">
        <v>37900</v>
      </c>
    </row>
    <row r="8" spans="1:17">
      <c r="A8" s="19" t="s">
        <v>3</v>
      </c>
      <c r="B8" s="13">
        <v>9</v>
      </c>
      <c r="C8" s="6">
        <f>IF(B$2=0,0,B8/B$2)</f>
        <v>0.375</v>
      </c>
      <c r="E8" s="33" t="s">
        <v>55</v>
      </c>
      <c r="F8" s="30" t="s">
        <v>155</v>
      </c>
      <c r="G8" s="13">
        <v>7</v>
      </c>
      <c r="H8" s="94">
        <f>IF(B$17=0,0,G8/B$17)</f>
        <v>0.15909090909090909</v>
      </c>
      <c r="I8" s="56">
        <v>30</v>
      </c>
      <c r="K8" s="5">
        <v>6</v>
      </c>
      <c r="L8" s="61">
        <v>173.40000000000003</v>
      </c>
      <c r="N8" s="76" t="s">
        <v>108</v>
      </c>
      <c r="O8" s="83">
        <f t="shared" si="0"/>
        <v>-3600</v>
      </c>
      <c r="P8" s="80">
        <v>4</v>
      </c>
      <c r="Q8" s="64">
        <v>-14400</v>
      </c>
    </row>
    <row r="9" spans="1:17">
      <c r="A9" s="20" t="s">
        <v>4</v>
      </c>
      <c r="B9" s="14">
        <v>3</v>
      </c>
      <c r="C9" s="7">
        <f>IF(B$2=0,0,B9/B$2)</f>
        <v>0.125</v>
      </c>
      <c r="E9" s="33" t="s">
        <v>182</v>
      </c>
      <c r="F9" s="30" t="s">
        <v>19</v>
      </c>
      <c r="G9" s="13">
        <v>6</v>
      </c>
      <c r="H9" s="94">
        <f>IF(B$17=0,0,G9/B$17)</f>
        <v>0.13636363636363635</v>
      </c>
      <c r="I9" s="56">
        <v>12</v>
      </c>
      <c r="K9" s="5">
        <v>7</v>
      </c>
      <c r="L9" s="61">
        <v>150.90000000000003</v>
      </c>
      <c r="N9" s="77" t="s">
        <v>158</v>
      </c>
      <c r="O9" s="84">
        <f t="shared" si="0"/>
        <v>-4000</v>
      </c>
      <c r="P9" s="81">
        <v>1</v>
      </c>
      <c r="Q9" s="65">
        <v>-4000</v>
      </c>
    </row>
    <row r="10" spans="1:17">
      <c r="A10" s="20" t="s">
        <v>152</v>
      </c>
      <c r="B10" s="14">
        <v>3</v>
      </c>
      <c r="C10" s="7">
        <f>IF(B$2=0,0,B10/B$2)</f>
        <v>0.125</v>
      </c>
      <c r="E10" s="33" t="s">
        <v>77</v>
      </c>
      <c r="F10" s="30" t="s">
        <v>41</v>
      </c>
      <c r="G10" s="13">
        <v>5</v>
      </c>
      <c r="H10" s="94">
        <f>IF(B$17=0,0,G10/B$17)</f>
        <v>0.11363636363636363</v>
      </c>
      <c r="I10" s="56">
        <v>7</v>
      </c>
      <c r="K10" s="5">
        <v>8</v>
      </c>
      <c r="L10" s="61">
        <v>218.10000000000002</v>
      </c>
      <c r="N10" s="10"/>
      <c r="O10" s="88"/>
      <c r="P10" s="72"/>
      <c r="Q10" s="70"/>
    </row>
    <row r="11" spans="1:17">
      <c r="A11" s="20" t="s">
        <v>153</v>
      </c>
      <c r="B11" s="14">
        <f>B7+B8</f>
        <v>18</v>
      </c>
      <c r="C11" s="7">
        <f>IF(B$2=0,0,B11/B$2)</f>
        <v>0.75</v>
      </c>
      <c r="E11" s="33" t="s">
        <v>58</v>
      </c>
      <c r="F11" s="30" t="s">
        <v>22</v>
      </c>
      <c r="G11" s="13">
        <v>4</v>
      </c>
      <c r="H11" s="94">
        <f>IF(B$17=0,0,G11/B$17)</f>
        <v>9.0909090909090912E-2</v>
      </c>
      <c r="I11" s="56">
        <v>12</v>
      </c>
      <c r="K11" s="5">
        <v>9</v>
      </c>
      <c r="L11" s="61">
        <v>181.50000000000003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59</v>
      </c>
      <c r="F12" s="30" t="s">
        <v>23</v>
      </c>
      <c r="G12" s="13">
        <v>4</v>
      </c>
      <c r="H12" s="94">
        <f>IF(B$17=0,0,G12/B$17)</f>
        <v>9.0909090909090912E-2</v>
      </c>
      <c r="I12" s="56">
        <v>22</v>
      </c>
      <c r="K12" s="5">
        <v>10</v>
      </c>
      <c r="L12" s="61">
        <v>187.80000000000004</v>
      </c>
      <c r="N12" s="75" t="s">
        <v>126</v>
      </c>
      <c r="O12" s="85">
        <f>IF(P12=0,0,Q12/P12)</f>
        <v>-7.3875000000000011</v>
      </c>
      <c r="P12" s="79">
        <v>8</v>
      </c>
      <c r="Q12" s="67">
        <v>-59.100000000000009</v>
      </c>
    </row>
    <row r="13" spans="1:17">
      <c r="A13" s="22" t="s">
        <v>97</v>
      </c>
      <c r="B13" s="15">
        <v>37</v>
      </c>
      <c r="C13" s="11">
        <f>IF(B$3=0,0,B13/B$3)</f>
        <v>0.21142857142857144</v>
      </c>
      <c r="E13" s="33" t="s">
        <v>67</v>
      </c>
      <c r="F13" s="30" t="s">
        <v>31</v>
      </c>
      <c r="G13" s="13">
        <v>2</v>
      </c>
      <c r="H13" s="94">
        <f>IF(B$17=0,0,G13/B$17)</f>
        <v>4.5454545454545456E-2</v>
      </c>
      <c r="I13" s="56">
        <v>5</v>
      </c>
      <c r="K13" s="5">
        <v>11</v>
      </c>
      <c r="L13" s="61">
        <v>137.50000000000006</v>
      </c>
      <c r="N13" s="76" t="s">
        <v>127</v>
      </c>
      <c r="O13" s="86">
        <f>IF(P13=0,0,Q13/P13)</f>
        <v>31.975000000000001</v>
      </c>
      <c r="P13" s="80">
        <v>4</v>
      </c>
      <c r="Q13" s="68">
        <v>127.9</v>
      </c>
    </row>
    <row r="14" spans="1:17">
      <c r="A14" s="19" t="s">
        <v>94</v>
      </c>
      <c r="B14" s="13">
        <v>61</v>
      </c>
      <c r="C14" s="6">
        <f>IF(B$3=0,0,B14/B$3)</f>
        <v>0.34857142857142859</v>
      </c>
      <c r="E14" s="33" t="s">
        <v>66</v>
      </c>
      <c r="F14" s="30" t="s">
        <v>30</v>
      </c>
      <c r="G14" s="13">
        <v>1</v>
      </c>
      <c r="H14" s="94">
        <f>IF(B$17=0,0,G14/B$17)</f>
        <v>2.2727272727272728E-2</v>
      </c>
      <c r="I14" s="56">
        <v>9</v>
      </c>
      <c r="K14" s="5">
        <v>12</v>
      </c>
      <c r="L14" s="61">
        <v>137.20000000000005</v>
      </c>
      <c r="N14" s="76" t="s">
        <v>128</v>
      </c>
      <c r="O14" s="86">
        <f>IF(P14=0,0,Q14/P14)</f>
        <v>30.571428571428573</v>
      </c>
      <c r="P14" s="80">
        <v>7</v>
      </c>
      <c r="Q14" s="68">
        <v>214</v>
      </c>
    </row>
    <row r="15" spans="1:17">
      <c r="A15" s="18" t="s">
        <v>99</v>
      </c>
      <c r="B15" s="12">
        <f>B21</f>
        <v>22</v>
      </c>
      <c r="C15" s="4">
        <f>IF(B$13=0,0,B15/B$13)</f>
        <v>0.59459459459459463</v>
      </c>
      <c r="E15" s="33" t="s">
        <v>183</v>
      </c>
      <c r="F15" s="30" t="s">
        <v>186</v>
      </c>
      <c r="G15" s="13">
        <v>1</v>
      </c>
      <c r="H15" s="94">
        <f>IF(B$17=0,0,G15/B$17)</f>
        <v>2.2727272727272728E-2</v>
      </c>
      <c r="I15" s="56">
        <v>15</v>
      </c>
      <c r="K15" s="5">
        <v>13</v>
      </c>
      <c r="L15" s="61">
        <v>95.200000000000045</v>
      </c>
      <c r="N15" s="77" t="s">
        <v>159</v>
      </c>
      <c r="O15" s="87">
        <f>IF(P15=0,0,Q15/P15)</f>
        <v>30.279999999999994</v>
      </c>
      <c r="P15" s="81">
        <v>5</v>
      </c>
      <c r="Q15" s="69">
        <v>151.39999999999998</v>
      </c>
    </row>
    <row r="16" spans="1:17">
      <c r="A16" s="18" t="s">
        <v>100</v>
      </c>
      <c r="B16" s="12">
        <f>B22</f>
        <v>20</v>
      </c>
      <c r="C16" s="4">
        <f>IF(B$14=0,0,B16/B$14)</f>
        <v>0.32786885245901637</v>
      </c>
      <c r="E16" s="33" t="s">
        <v>78</v>
      </c>
      <c r="F16" s="30" t="s">
        <v>42</v>
      </c>
      <c r="G16" s="13">
        <v>1</v>
      </c>
      <c r="H16" s="94">
        <f>IF(B$17=0,0,G16/B$17)</f>
        <v>2.2727272727272728E-2</v>
      </c>
      <c r="I16" s="56">
        <v>5</v>
      </c>
      <c r="K16" s="5">
        <v>14</v>
      </c>
      <c r="L16" s="61">
        <v>190.00000000000006</v>
      </c>
      <c r="N16" s="1"/>
      <c r="O16" s="71"/>
      <c r="P16" s="73"/>
      <c r="Q16" s="71"/>
    </row>
    <row r="17" spans="1:17">
      <c r="A17" s="18" t="s">
        <v>10</v>
      </c>
      <c r="B17" s="12">
        <f>B20+B19</f>
        <v>44</v>
      </c>
      <c r="C17" s="4">
        <f>IF(B$3=0,0,B17/B$3)</f>
        <v>0.25142857142857145</v>
      </c>
      <c r="E17" s="33" t="s">
        <v>79</v>
      </c>
      <c r="F17" s="30" t="s">
        <v>43</v>
      </c>
      <c r="G17" s="13">
        <v>1</v>
      </c>
      <c r="H17" s="94">
        <f>IF(B$17=0,0,G17/B$17)</f>
        <v>2.2727272727272728E-2</v>
      </c>
      <c r="I17" s="56">
        <v>1</v>
      </c>
      <c r="K17" s="5">
        <v>15</v>
      </c>
      <c r="L17" s="61">
        <v>241.30000000000007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15</v>
      </c>
      <c r="C18" s="6">
        <f>IF(B$3=0,0,B18/B$3)</f>
        <v>8.5714285714285715E-2</v>
      </c>
      <c r="E18" s="33" t="s">
        <v>61</v>
      </c>
      <c r="F18" s="30" t="s">
        <v>25</v>
      </c>
      <c r="G18" s="13">
        <v>0</v>
      </c>
      <c r="H18" s="94">
        <f>IF(B$17=0,0,G18/B$17)</f>
        <v>0</v>
      </c>
      <c r="I18" s="56">
        <v>9</v>
      </c>
      <c r="K18" s="5">
        <v>16</v>
      </c>
      <c r="L18" s="61">
        <v>299.90000000000009</v>
      </c>
      <c r="N18" s="75" t="s">
        <v>228</v>
      </c>
      <c r="O18" s="85">
        <f>IF(P18=0,0,Q18/P18)</f>
        <v>80.5</v>
      </c>
      <c r="P18" s="79">
        <v>1</v>
      </c>
      <c r="Q18" s="67">
        <v>80.5</v>
      </c>
    </row>
    <row r="19" spans="1:17">
      <c r="A19" s="19" t="s">
        <v>12</v>
      </c>
      <c r="B19" s="13">
        <v>14</v>
      </c>
      <c r="C19" s="6">
        <f>IF(B$17=0,0,B19/B$17)</f>
        <v>0.31818181818181818</v>
      </c>
      <c r="E19" s="33" t="s">
        <v>62</v>
      </c>
      <c r="F19" s="30" t="s">
        <v>26</v>
      </c>
      <c r="G19" s="13">
        <v>0</v>
      </c>
      <c r="H19" s="94">
        <f>IF(B$17=0,0,G19/B$17)</f>
        <v>0</v>
      </c>
      <c r="I19" s="56">
        <v>6</v>
      </c>
      <c r="K19" s="5">
        <v>17</v>
      </c>
      <c r="L19" s="61">
        <v>355.00000000000011</v>
      </c>
      <c r="N19" s="76" t="s">
        <v>258</v>
      </c>
      <c r="O19" s="86">
        <f>IF(P19=0,0,Q19/P19)</f>
        <v>67.100000000000009</v>
      </c>
      <c r="P19" s="80">
        <v>1</v>
      </c>
      <c r="Q19" s="68">
        <v>67.100000000000009</v>
      </c>
    </row>
    <row r="20" spans="1:17">
      <c r="A20" s="19" t="s">
        <v>11</v>
      </c>
      <c r="B20" s="13">
        <v>30</v>
      </c>
      <c r="C20" s="6">
        <f>IF(B$17=0,0,B20/B$17)</f>
        <v>0.68181818181818177</v>
      </c>
      <c r="E20" s="33" t="s">
        <v>63</v>
      </c>
      <c r="F20" s="30" t="s">
        <v>27</v>
      </c>
      <c r="G20" s="13">
        <v>0</v>
      </c>
      <c r="H20" s="94">
        <f>IF(B$17=0,0,G20/B$17)</f>
        <v>0</v>
      </c>
      <c r="I20" s="56">
        <v>3</v>
      </c>
      <c r="K20" s="5">
        <v>18</v>
      </c>
      <c r="L20" s="61">
        <v>363.40000000000009</v>
      </c>
      <c r="N20" s="76" t="s">
        <v>277</v>
      </c>
      <c r="O20" s="86">
        <f>IF(P20=0,0,Q20/P20)</f>
        <v>61.06666666666667</v>
      </c>
      <c r="P20" s="80">
        <v>6</v>
      </c>
      <c r="Q20" s="68">
        <v>366.40000000000003</v>
      </c>
    </row>
    <row r="21" spans="1:17">
      <c r="A21" s="19" t="s">
        <v>151</v>
      </c>
      <c r="B21" s="13">
        <v>22</v>
      </c>
      <c r="C21" s="6">
        <f>IF(B$17=0,0,B21/B$17)</f>
        <v>0.5</v>
      </c>
      <c r="E21" s="33" t="s">
        <v>64</v>
      </c>
      <c r="F21" s="30" t="s">
        <v>28</v>
      </c>
      <c r="G21" s="13">
        <v>0</v>
      </c>
      <c r="H21" s="94">
        <f>IF(B$17=0,0,G21/B$17)</f>
        <v>0</v>
      </c>
      <c r="I21" s="56">
        <v>1</v>
      </c>
      <c r="K21" s="5">
        <v>19</v>
      </c>
      <c r="L21" s="61">
        <v>349.00000000000011</v>
      </c>
      <c r="N21" s="76" t="s">
        <v>235</v>
      </c>
      <c r="O21" s="86">
        <f>IF(P21=0,0,Q21/P21)</f>
        <v>48.174999999999997</v>
      </c>
      <c r="P21" s="80">
        <v>8</v>
      </c>
      <c r="Q21" s="68">
        <v>385.4</v>
      </c>
    </row>
    <row r="22" spans="1:17">
      <c r="A22" s="19" t="s">
        <v>149</v>
      </c>
      <c r="B22" s="13">
        <v>20</v>
      </c>
      <c r="C22" s="6">
        <f>IF(B$17=0,0,B22/B$17)</f>
        <v>0.45454545454545453</v>
      </c>
      <c r="E22" s="33" t="s">
        <v>65</v>
      </c>
      <c r="F22" s="30" t="s">
        <v>29</v>
      </c>
      <c r="G22" s="13">
        <v>0</v>
      </c>
      <c r="H22" s="94">
        <f>IF(B$17=0,0,G22/B$17)</f>
        <v>0</v>
      </c>
      <c r="I22" s="56">
        <v>1</v>
      </c>
      <c r="K22" s="5">
        <v>20</v>
      </c>
      <c r="L22" s="61">
        <v>411.80000000000013</v>
      </c>
      <c r="N22" s="76" t="s">
        <v>297</v>
      </c>
      <c r="O22" s="86">
        <f>IF(P22=0,0,Q22/P22)</f>
        <v>46.5</v>
      </c>
      <c r="P22" s="80">
        <v>4</v>
      </c>
      <c r="Q22" s="68">
        <v>186</v>
      </c>
    </row>
    <row r="23" spans="1:17">
      <c r="A23" s="19" t="s">
        <v>150</v>
      </c>
      <c r="B23" s="13">
        <v>2</v>
      </c>
      <c r="C23" s="6">
        <f>IF(B$17=0,0,B23/B$17)</f>
        <v>4.5454545454545456E-2</v>
      </c>
      <c r="E23" s="33" t="s">
        <v>68</v>
      </c>
      <c r="F23" s="30" t="s">
        <v>32</v>
      </c>
      <c r="G23" s="13">
        <v>0</v>
      </c>
      <c r="H23" s="94">
        <f>IF(B$17=0,0,G23/B$17)</f>
        <v>0</v>
      </c>
      <c r="I23" s="56">
        <v>3</v>
      </c>
      <c r="K23" s="5">
        <v>21</v>
      </c>
      <c r="L23" s="61">
        <v>419.00000000000011</v>
      </c>
      <c r="N23" s="76" t="s">
        <v>265</v>
      </c>
      <c r="O23" s="86">
        <f>IF(P23=0,0,Q23/P23)</f>
        <v>39.68571428571429</v>
      </c>
      <c r="P23" s="80">
        <v>7</v>
      </c>
      <c r="Q23" s="68">
        <v>277.8</v>
      </c>
    </row>
    <row r="24" spans="1:17">
      <c r="A24" s="19" t="s">
        <v>5</v>
      </c>
      <c r="B24" s="16">
        <f>IF(B$17=0,0,C24/B$17)</f>
        <v>7438.636363636364</v>
      </c>
      <c r="C24" s="8">
        <v>327300</v>
      </c>
      <c r="E24" s="33" t="s">
        <v>69</v>
      </c>
      <c r="F24" s="30" t="s">
        <v>33</v>
      </c>
      <c r="G24" s="13">
        <v>0</v>
      </c>
      <c r="H24" s="94">
        <f>IF(B$17=0,0,G24/B$17)</f>
        <v>0</v>
      </c>
      <c r="I24" s="56">
        <v>10</v>
      </c>
      <c r="K24" s="5">
        <v>22</v>
      </c>
      <c r="L24" s="61">
        <v>426.7000000000001</v>
      </c>
      <c r="N24" s="76" t="s">
        <v>255</v>
      </c>
      <c r="O24" s="86">
        <f>IF(P24=0,0,Q24/P24)</f>
        <v>31.149999999999995</v>
      </c>
      <c r="P24" s="80">
        <v>4</v>
      </c>
      <c r="Q24" s="68">
        <v>124.59999999999998</v>
      </c>
    </row>
    <row r="25" spans="1:17">
      <c r="A25" s="20" t="s">
        <v>133</v>
      </c>
      <c r="B25" s="97">
        <f>IF($B$17-B$16=0,0,C25/($B$17-B$16))</f>
        <v>9412.5</v>
      </c>
      <c r="C25" s="98">
        <v>225900</v>
      </c>
      <c r="E25" s="33" t="s">
        <v>70</v>
      </c>
      <c r="F25" s="30" t="s">
        <v>34</v>
      </c>
      <c r="G25" s="13">
        <v>0</v>
      </c>
      <c r="H25" s="94">
        <f>IF(B$17=0,0,G25/B$17)</f>
        <v>0</v>
      </c>
      <c r="I25" s="56">
        <v>1</v>
      </c>
      <c r="K25" s="5">
        <v>23</v>
      </c>
      <c r="L25" s="61">
        <v>427.7000000000001</v>
      </c>
      <c r="N25" s="76" t="s">
        <v>269</v>
      </c>
      <c r="O25" s="86">
        <f>IF(P25=0,0,Q25/P25)</f>
        <v>26.783333333333335</v>
      </c>
      <c r="P25" s="80">
        <v>6</v>
      </c>
      <c r="Q25" s="68">
        <v>160.70000000000002</v>
      </c>
    </row>
    <row r="26" spans="1:17">
      <c r="A26" s="20" t="s">
        <v>134</v>
      </c>
      <c r="B26" s="97">
        <f>IF(B$16=0,0,C26/B$16)</f>
        <v>5070</v>
      </c>
      <c r="C26" s="98">
        <v>101400</v>
      </c>
      <c r="E26" s="33" t="s">
        <v>71</v>
      </c>
      <c r="F26" s="30" t="s">
        <v>35</v>
      </c>
      <c r="G26" s="13">
        <v>0</v>
      </c>
      <c r="H26" s="94">
        <f>IF(B$17=0,0,G26/B$17)</f>
        <v>0</v>
      </c>
      <c r="I26" s="56">
        <v>15</v>
      </c>
      <c r="K26" s="5">
        <v>24</v>
      </c>
      <c r="L26" s="61">
        <v>434.2000000000001</v>
      </c>
      <c r="N26" s="76" t="s">
        <v>304</v>
      </c>
      <c r="O26" s="86">
        <f>IF(P26=0,0,Q26/P26)</f>
        <v>22.124999999999993</v>
      </c>
      <c r="P26" s="80">
        <v>4</v>
      </c>
      <c r="Q26" s="68">
        <v>88.499999999999972</v>
      </c>
    </row>
    <row r="27" spans="1:17">
      <c r="A27" s="20" t="s">
        <v>132</v>
      </c>
      <c r="B27" s="97">
        <f>IF(B$18=0,0,C27/B$18)</f>
        <v>-5380</v>
      </c>
      <c r="C27" s="98">
        <v>-80700</v>
      </c>
      <c r="E27" s="33" t="s">
        <v>72</v>
      </c>
      <c r="F27" s="30" t="s">
        <v>36</v>
      </c>
      <c r="G27" s="13">
        <v>0</v>
      </c>
      <c r="H27" s="94">
        <f>IF(B$17=0,0,G27/B$17)</f>
        <v>0</v>
      </c>
      <c r="I27" s="56">
        <v>4</v>
      </c>
      <c r="N27" s="76" t="s">
        <v>169</v>
      </c>
      <c r="O27" s="86">
        <f>IF(P27=0,0,Q27/P27)</f>
        <v>19.966666666666669</v>
      </c>
      <c r="P27" s="80">
        <v>3</v>
      </c>
      <c r="Q27" s="68">
        <v>59.900000000000006</v>
      </c>
    </row>
    <row r="28" spans="1:17">
      <c r="A28" s="19" t="s">
        <v>130</v>
      </c>
      <c r="B28" s="13">
        <v>3</v>
      </c>
      <c r="C28" s="96">
        <v>1</v>
      </c>
      <c r="E28" s="33" t="s">
        <v>73</v>
      </c>
      <c r="F28" s="30" t="s">
        <v>37</v>
      </c>
      <c r="G28" s="13">
        <v>0</v>
      </c>
      <c r="H28" s="94">
        <f>IF(B$17=0,0,G28/B$17)</f>
        <v>0</v>
      </c>
      <c r="I28" s="56">
        <v>1</v>
      </c>
      <c r="N28" s="76" t="s">
        <v>195</v>
      </c>
      <c r="O28" s="86">
        <f>IF(P28=0,0,Q28/P28)</f>
        <v>10.975</v>
      </c>
      <c r="P28" s="80">
        <v>4</v>
      </c>
      <c r="Q28" s="68">
        <v>43.9</v>
      </c>
    </row>
    <row r="29" spans="1:17">
      <c r="A29" s="19" t="s">
        <v>131</v>
      </c>
      <c r="B29" s="13">
        <v>46</v>
      </c>
      <c r="C29" s="96">
        <v>2</v>
      </c>
      <c r="E29" s="33" t="s">
        <v>74</v>
      </c>
      <c r="F29" s="30" t="s">
        <v>38</v>
      </c>
      <c r="G29" s="13">
        <v>0</v>
      </c>
      <c r="H29" s="94">
        <f>IF(B$17=0,0,G29/B$17)</f>
        <v>0</v>
      </c>
      <c r="I29" s="56">
        <v>18</v>
      </c>
      <c r="N29" s="76" t="s">
        <v>263</v>
      </c>
      <c r="O29" s="86">
        <f>IF(P29=0,0,Q29/P29)</f>
        <v>6.8750000000000009</v>
      </c>
      <c r="P29" s="80">
        <v>8</v>
      </c>
      <c r="Q29" s="68">
        <v>55.000000000000007</v>
      </c>
    </row>
    <row r="30" spans="1:17">
      <c r="A30" s="52" t="s">
        <v>111</v>
      </c>
      <c r="B30" s="114">
        <v>5</v>
      </c>
      <c r="C30" s="115"/>
      <c r="E30" s="33" t="s">
        <v>75</v>
      </c>
      <c r="F30" s="30" t="s">
        <v>39</v>
      </c>
      <c r="G30" s="13">
        <v>0</v>
      </c>
      <c r="H30" s="94">
        <f>IF(B$17=0,0,G30/B$17)</f>
        <v>0</v>
      </c>
      <c r="I30" s="56">
        <v>4</v>
      </c>
      <c r="N30" s="76" t="s">
        <v>272</v>
      </c>
      <c r="O30" s="86">
        <f>IF(P30=0,0,Q30/P30)</f>
        <v>3.4600000000000009</v>
      </c>
      <c r="P30" s="80">
        <v>10</v>
      </c>
      <c r="Q30" s="68">
        <v>34.600000000000009</v>
      </c>
    </row>
    <row r="31" spans="1:17">
      <c r="A31" s="22" t="s">
        <v>148</v>
      </c>
      <c r="B31" s="116">
        <v>74800</v>
      </c>
      <c r="C31" s="117"/>
      <c r="E31" s="33" t="s">
        <v>76</v>
      </c>
      <c r="F31" s="30" t="s">
        <v>40</v>
      </c>
      <c r="G31" s="13">
        <v>0</v>
      </c>
      <c r="H31" s="94">
        <f>IF(B$17=0,0,G31/B$17)</f>
        <v>0</v>
      </c>
      <c r="I31" s="56">
        <v>6</v>
      </c>
      <c r="N31" s="76" t="s">
        <v>244</v>
      </c>
      <c r="O31" s="86">
        <f>IF(P31=0,0,Q31/P31)</f>
        <v>-20.774999999999995</v>
      </c>
      <c r="P31" s="80">
        <v>4</v>
      </c>
      <c r="Q31" s="68">
        <v>-83.09999999999998</v>
      </c>
    </row>
    <row r="32" spans="1:17">
      <c r="A32" s="21" t="s">
        <v>112</v>
      </c>
      <c r="B32" s="26">
        <v>1</v>
      </c>
      <c r="C32" s="9">
        <f>IF(B$3=0,0,B32/B$3)</f>
        <v>5.7142857142857143E-3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  <c r="N32" s="76" t="s">
        <v>238</v>
      </c>
      <c r="O32" s="86">
        <f>IF(P32=0,0,Q32/P32)</f>
        <v>-46.550000000000004</v>
      </c>
      <c r="P32" s="80">
        <v>2</v>
      </c>
      <c r="Q32" s="68">
        <v>-93.100000000000009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4</v>
      </c>
      <c r="C35" s="102">
        <f t="shared" ref="C35:C47" si="3">IF(B$17=0,0,B35/B$17)</f>
        <v>9.0909090909090912E-2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8</v>
      </c>
      <c r="C36" s="6">
        <f t="shared" si="3"/>
        <v>0.18181818181818182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11</v>
      </c>
      <c r="C37" s="6">
        <f t="shared" si="3"/>
        <v>0.25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11</v>
      </c>
      <c r="C38" s="6">
        <f t="shared" si="3"/>
        <v>0.25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4</v>
      </c>
      <c r="C39" s="6">
        <f t="shared" si="3"/>
        <v>9.0909090909090912E-2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3</v>
      </c>
      <c r="C40" s="6">
        <f t="shared" si="3"/>
        <v>6.8181818181818177E-2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1</v>
      </c>
      <c r="C41" s="6">
        <f t="shared" si="3"/>
        <v>2.2727272727272728E-2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1</v>
      </c>
      <c r="C42" s="6">
        <f t="shared" si="3"/>
        <v>2.2727272727272728E-2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1</v>
      </c>
      <c r="C47" s="9">
        <f t="shared" si="3"/>
        <v>2.2727272727272728E-2</v>
      </c>
    </row>
  </sheetData>
  <sortState xmlns:xlrd2="http://schemas.microsoft.com/office/spreadsheetml/2017/richdata2" ref="N18:Q32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F2F339A3-CB6C-4EB1-B424-D691565D2444}">
  <sheetPr codeName="Sheet4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297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9</v>
      </c>
      <c r="C2" s="121"/>
      <c r="E2" s="32" t="s">
        <v>181</v>
      </c>
      <c r="F2" s="29" t="s">
        <v>156</v>
      </c>
      <c r="G2" s="12">
        <v>4</v>
      </c>
      <c r="H2" s="93">
        <f>IF(B$17=0,0,G2/B$17)</f>
        <v>0.5714285714285714</v>
      </c>
      <c r="I2" s="55">
        <v>17</v>
      </c>
      <c r="K2" s="3">
        <v>0</v>
      </c>
      <c r="L2" s="60">
        <v>0</v>
      </c>
      <c r="N2" s="75" t="s">
        <v>103</v>
      </c>
      <c r="O2" s="82">
        <f t="shared" ref="O2:O9" si="0">IF(P2=0,0,Q2/P2)</f>
        <v>-3188.8888888888887</v>
      </c>
      <c r="P2" s="79">
        <v>9</v>
      </c>
      <c r="Q2" s="63">
        <v>-28700</v>
      </c>
    </row>
    <row r="3" spans="1:17">
      <c r="A3" s="19" t="s">
        <v>8</v>
      </c>
      <c r="B3" s="122">
        <v>69</v>
      </c>
      <c r="C3" s="123"/>
      <c r="E3" s="33" t="s">
        <v>56</v>
      </c>
      <c r="F3" s="30" t="s">
        <v>185</v>
      </c>
      <c r="G3" s="13">
        <v>4</v>
      </c>
      <c r="H3" s="94">
        <f>IF(B$17=0,0,G3/B$17)</f>
        <v>0.5714285714285714</v>
      </c>
      <c r="I3" s="56">
        <v>1</v>
      </c>
      <c r="K3" s="5">
        <v>1</v>
      </c>
      <c r="L3" s="61">
        <v>29.5</v>
      </c>
      <c r="N3" s="76" t="s">
        <v>104</v>
      </c>
      <c r="O3" s="83">
        <f t="shared" si="0"/>
        <v>-1344.4444444444443</v>
      </c>
      <c r="P3" s="80">
        <v>9</v>
      </c>
      <c r="Q3" s="64">
        <v>-12100</v>
      </c>
    </row>
    <row r="4" spans="1:17">
      <c r="A4" s="19" t="s">
        <v>6</v>
      </c>
      <c r="B4" s="124">
        <v>-167.3</v>
      </c>
      <c r="C4" s="125"/>
      <c r="E4" s="33" t="s">
        <v>184</v>
      </c>
      <c r="F4" s="30" t="s">
        <v>187</v>
      </c>
      <c r="G4" s="13">
        <v>4</v>
      </c>
      <c r="H4" s="94">
        <f>IF(B$17=0,0,G4/B$17)</f>
        <v>0.5714285714285714</v>
      </c>
      <c r="I4" s="56">
        <v>9</v>
      </c>
      <c r="K4" s="5">
        <v>2</v>
      </c>
      <c r="L4" s="61">
        <v>8.1999999999999993</v>
      </c>
      <c r="N4" s="76" t="s">
        <v>105</v>
      </c>
      <c r="O4" s="83">
        <f t="shared" si="0"/>
        <v>-542.85714285714289</v>
      </c>
      <c r="P4" s="80">
        <v>7</v>
      </c>
      <c r="Q4" s="64">
        <v>-3800</v>
      </c>
    </row>
    <row r="5" spans="1:17">
      <c r="A5" s="19" t="s">
        <v>7</v>
      </c>
      <c r="B5" s="126">
        <f>IF(B$2=0,0,B$4/B$2)</f>
        <v>-18.588888888888889</v>
      </c>
      <c r="C5" s="127"/>
      <c r="E5" s="33" t="s">
        <v>60</v>
      </c>
      <c r="F5" s="30" t="s">
        <v>24</v>
      </c>
      <c r="G5" s="13">
        <v>3</v>
      </c>
      <c r="H5" s="94">
        <f>IF(B$17=0,0,G5/B$17)</f>
        <v>0.42857142857142855</v>
      </c>
      <c r="I5" s="56">
        <v>17</v>
      </c>
      <c r="K5" s="5">
        <v>3</v>
      </c>
      <c r="L5" s="61">
        <v>-11</v>
      </c>
      <c r="N5" s="76" t="s">
        <v>157</v>
      </c>
      <c r="O5" s="83">
        <f>IF(P5=0,0,Q5/P5)</f>
        <v>2000</v>
      </c>
      <c r="P5" s="80">
        <v>6</v>
      </c>
      <c r="Q5" s="64">
        <v>12000</v>
      </c>
    </row>
    <row r="6" spans="1:17">
      <c r="A6" s="19" t="s">
        <v>1</v>
      </c>
      <c r="B6" s="128">
        <f>IF(B$2=0,0,(B$7*1+B$8*2+B$9*3+B$10*4)/B$2)</f>
        <v>2.8888888888888888</v>
      </c>
      <c r="C6" s="129"/>
      <c r="E6" s="33" t="s">
        <v>54</v>
      </c>
      <c r="F6" s="30" t="s">
        <v>20</v>
      </c>
      <c r="G6" s="13">
        <v>2</v>
      </c>
      <c r="H6" s="94">
        <f>IF(B$17=0,0,G6/B$17)</f>
        <v>0.2857142857142857</v>
      </c>
      <c r="I6" s="56">
        <v>30</v>
      </c>
      <c r="K6" s="5">
        <v>4</v>
      </c>
      <c r="L6" s="61">
        <v>4.5999999999999996</v>
      </c>
      <c r="N6" s="76" t="s">
        <v>106</v>
      </c>
      <c r="O6" s="83">
        <f t="shared" ref="O6" si="1">IF(P6=0,0,Q6/P6)</f>
        <v>-2900</v>
      </c>
      <c r="P6" s="80">
        <v>4</v>
      </c>
      <c r="Q6" s="64">
        <v>-11600</v>
      </c>
    </row>
    <row r="7" spans="1:17">
      <c r="A7" s="19" t="s">
        <v>2</v>
      </c>
      <c r="B7" s="13">
        <v>1</v>
      </c>
      <c r="C7" s="6">
        <f t="shared" ref="C7:C12" si="2">IF(B$2=0,0,B7/B$2)</f>
        <v>0.1111111111111111</v>
      </c>
      <c r="E7" s="33" t="s">
        <v>57</v>
      </c>
      <c r="F7" s="30" t="s">
        <v>21</v>
      </c>
      <c r="G7" s="13">
        <v>2</v>
      </c>
      <c r="H7" s="94">
        <f>IF(B$17=0,0,G7/B$17)</f>
        <v>0.2857142857142857</v>
      </c>
      <c r="I7" s="56">
        <v>11</v>
      </c>
      <c r="K7" s="5">
        <v>5</v>
      </c>
      <c r="L7" s="61">
        <v>-39.5</v>
      </c>
      <c r="N7" s="76" t="s">
        <v>107</v>
      </c>
      <c r="O7" s="83">
        <f t="shared" si="0"/>
        <v>-500</v>
      </c>
      <c r="P7" s="80">
        <v>4</v>
      </c>
      <c r="Q7" s="64">
        <v>-2000</v>
      </c>
    </row>
    <row r="8" spans="1:17">
      <c r="A8" s="19" t="s">
        <v>3</v>
      </c>
      <c r="B8" s="13">
        <v>1</v>
      </c>
      <c r="C8" s="6">
        <f>IF(B$2=0,0,B8/B$2)</f>
        <v>0.1111111111111111</v>
      </c>
      <c r="E8" s="33" t="s">
        <v>58</v>
      </c>
      <c r="F8" s="30" t="s">
        <v>22</v>
      </c>
      <c r="G8" s="13">
        <v>2</v>
      </c>
      <c r="H8" s="94">
        <f>IF(B$17=0,0,G8/B$17)</f>
        <v>0.2857142857142857</v>
      </c>
      <c r="I8" s="56">
        <v>1</v>
      </c>
      <c r="K8" s="5">
        <v>6</v>
      </c>
      <c r="L8" s="61">
        <v>-72.900000000000006</v>
      </c>
      <c r="N8" s="76" t="s">
        <v>108</v>
      </c>
      <c r="O8" s="83">
        <f t="shared" si="0"/>
        <v>-1700</v>
      </c>
      <c r="P8" s="80">
        <v>3</v>
      </c>
      <c r="Q8" s="64">
        <v>-5100</v>
      </c>
    </row>
    <row r="9" spans="1:17">
      <c r="A9" s="20" t="s">
        <v>4</v>
      </c>
      <c r="B9" s="14">
        <v>5</v>
      </c>
      <c r="C9" s="7">
        <f>IF(B$2=0,0,B9/B$2)</f>
        <v>0.55555555555555558</v>
      </c>
      <c r="E9" s="33" t="s">
        <v>55</v>
      </c>
      <c r="F9" s="30" t="s">
        <v>155</v>
      </c>
      <c r="G9" s="13">
        <v>1</v>
      </c>
      <c r="H9" s="94">
        <f>IF(B$17=0,0,G9/B$17)</f>
        <v>0.14285714285714285</v>
      </c>
      <c r="I9" s="56">
        <v>32</v>
      </c>
      <c r="K9" s="5">
        <v>7</v>
      </c>
      <c r="L9" s="61">
        <v>-110.2</v>
      </c>
      <c r="N9" s="77" t="s">
        <v>158</v>
      </c>
      <c r="O9" s="84">
        <f t="shared" si="0"/>
        <v>-1000</v>
      </c>
      <c r="P9" s="81">
        <v>1</v>
      </c>
      <c r="Q9" s="65">
        <v>-1000</v>
      </c>
    </row>
    <row r="10" spans="1:17">
      <c r="A10" s="20" t="s">
        <v>152</v>
      </c>
      <c r="B10" s="14">
        <v>2</v>
      </c>
      <c r="C10" s="7">
        <f>IF(B$2=0,0,B10/B$2)</f>
        <v>0.22222222222222221</v>
      </c>
      <c r="E10" s="33" t="s">
        <v>59</v>
      </c>
      <c r="F10" s="30" t="s">
        <v>23</v>
      </c>
      <c r="G10" s="13">
        <v>1</v>
      </c>
      <c r="H10" s="94">
        <f>IF(B$17=0,0,G10/B$17)</f>
        <v>0.14285714285714285</v>
      </c>
      <c r="I10" s="56">
        <v>18</v>
      </c>
      <c r="K10" s="5">
        <v>8</v>
      </c>
      <c r="L10" s="61">
        <v>-142.30000000000001</v>
      </c>
      <c r="N10" s="10"/>
      <c r="O10" s="88"/>
      <c r="P10" s="72"/>
      <c r="Q10" s="70"/>
    </row>
    <row r="11" spans="1:17">
      <c r="A11" s="20" t="s">
        <v>153</v>
      </c>
      <c r="B11" s="14">
        <f>B7+B8</f>
        <v>2</v>
      </c>
      <c r="C11" s="7">
        <f>IF(B$2=0,0,B11/B$2)</f>
        <v>0.22222222222222221</v>
      </c>
      <c r="E11" s="33" t="s">
        <v>77</v>
      </c>
      <c r="F11" s="30" t="s">
        <v>41</v>
      </c>
      <c r="G11" s="13">
        <v>1</v>
      </c>
      <c r="H11" s="94">
        <f>IF(B$17=0,0,G11/B$17)</f>
        <v>0.14285714285714285</v>
      </c>
      <c r="I11" s="56">
        <v>5</v>
      </c>
      <c r="K11" s="5">
        <v>9</v>
      </c>
      <c r="L11" s="61">
        <v>-167.3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182</v>
      </c>
      <c r="F12" s="30" t="s">
        <v>19</v>
      </c>
      <c r="G12" s="13">
        <v>0</v>
      </c>
      <c r="H12" s="94">
        <f>IF(B$17=0,0,G12/B$17)</f>
        <v>0</v>
      </c>
      <c r="I12" s="56">
        <v>30</v>
      </c>
      <c r="N12" s="75" t="s">
        <v>126</v>
      </c>
      <c r="O12" s="85">
        <f>IF(P12=0,0,Q12/P12)</f>
        <v>-22.1</v>
      </c>
      <c r="P12" s="79">
        <v>2</v>
      </c>
      <c r="Q12" s="67">
        <v>-44.2</v>
      </c>
    </row>
    <row r="13" spans="1:17">
      <c r="A13" s="22" t="s">
        <v>97</v>
      </c>
      <c r="B13" s="15">
        <v>6</v>
      </c>
      <c r="C13" s="11">
        <f>IF(B$3=0,0,B13/B$3)</f>
        <v>8.6956521739130432E-2</v>
      </c>
      <c r="E13" s="33" t="s">
        <v>61</v>
      </c>
      <c r="F13" s="30" t="s">
        <v>25</v>
      </c>
      <c r="G13" s="13">
        <v>0</v>
      </c>
      <c r="H13" s="94">
        <f>IF(B$17=0,0,G13/B$17)</f>
        <v>0</v>
      </c>
      <c r="I13" s="56">
        <v>9</v>
      </c>
      <c r="N13" s="76" t="s">
        <v>127</v>
      </c>
      <c r="O13" s="86">
        <f>IF(P13=0,0,Q13/P13)</f>
        <v>0.33333333333333331</v>
      </c>
      <c r="P13" s="80">
        <v>3</v>
      </c>
      <c r="Q13" s="68">
        <v>1</v>
      </c>
    </row>
    <row r="14" spans="1:17">
      <c r="A14" s="19" t="s">
        <v>94</v>
      </c>
      <c r="B14" s="13">
        <v>16</v>
      </c>
      <c r="C14" s="6">
        <f>IF(B$3=0,0,B14/B$3)</f>
        <v>0.2318840579710145</v>
      </c>
      <c r="E14" s="33" t="s">
        <v>62</v>
      </c>
      <c r="F14" s="30" t="s">
        <v>26</v>
      </c>
      <c r="G14" s="13">
        <v>0</v>
      </c>
      <c r="H14" s="94">
        <f>IF(B$17=0,0,G14/B$17)</f>
        <v>0</v>
      </c>
      <c r="I14" s="56">
        <v>6</v>
      </c>
      <c r="N14" s="76" t="s">
        <v>128</v>
      </c>
      <c r="O14" s="86">
        <f>IF(P14=0,0,Q14/P14)</f>
        <v>-32.75</v>
      </c>
      <c r="P14" s="80">
        <v>2</v>
      </c>
      <c r="Q14" s="68">
        <v>-65.5</v>
      </c>
    </row>
    <row r="15" spans="1:17">
      <c r="A15" s="18" t="s">
        <v>99</v>
      </c>
      <c r="B15" s="12">
        <f>B21</f>
        <v>4</v>
      </c>
      <c r="C15" s="4">
        <f>IF(B$13=0,0,B15/B$13)</f>
        <v>0.66666666666666663</v>
      </c>
      <c r="E15" s="33" t="s">
        <v>63</v>
      </c>
      <c r="F15" s="30" t="s">
        <v>27</v>
      </c>
      <c r="G15" s="13">
        <v>0</v>
      </c>
      <c r="H15" s="94">
        <f>IF(B$17=0,0,G15/B$17)</f>
        <v>0</v>
      </c>
      <c r="I15" s="56">
        <v>3</v>
      </c>
      <c r="N15" s="77" t="s">
        <v>159</v>
      </c>
      <c r="O15" s="87">
        <f>IF(P15=0,0,Q15/P15)</f>
        <v>-29.299999999999997</v>
      </c>
      <c r="P15" s="81">
        <v>2</v>
      </c>
      <c r="Q15" s="69">
        <v>-58.599999999999994</v>
      </c>
    </row>
    <row r="16" spans="1:17">
      <c r="A16" s="18" t="s">
        <v>100</v>
      </c>
      <c r="B16" s="12">
        <f>B22</f>
        <v>2</v>
      </c>
      <c r="C16" s="4">
        <f>IF(B$14=0,0,B16/B$14)</f>
        <v>0.125</v>
      </c>
      <c r="E16" s="33" t="s">
        <v>64</v>
      </c>
      <c r="F16" s="30" t="s">
        <v>28</v>
      </c>
      <c r="G16" s="13">
        <v>0</v>
      </c>
      <c r="H16" s="94">
        <f>IF(B$17=0,0,G16/B$17)</f>
        <v>0</v>
      </c>
      <c r="I16" s="56">
        <v>1</v>
      </c>
      <c r="N16" s="1"/>
      <c r="O16" s="71"/>
      <c r="P16" s="73"/>
      <c r="Q16" s="71"/>
    </row>
    <row r="17" spans="1:17">
      <c r="A17" s="18" t="s">
        <v>10</v>
      </c>
      <c r="B17" s="12">
        <f>B20+B19</f>
        <v>7</v>
      </c>
      <c r="C17" s="4">
        <f>IF(B$3=0,0,B17/B$3)</f>
        <v>0.10144927536231885</v>
      </c>
      <c r="E17" s="33" t="s">
        <v>65</v>
      </c>
      <c r="F17" s="30" t="s">
        <v>29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10</v>
      </c>
      <c r="C18" s="6">
        <f>IF(B$3=0,0,B18/B$3)</f>
        <v>0.14492753623188406</v>
      </c>
      <c r="E18" s="33" t="s">
        <v>66</v>
      </c>
      <c r="F18" s="30" t="s">
        <v>30</v>
      </c>
      <c r="G18" s="13">
        <v>0</v>
      </c>
      <c r="H18" s="94">
        <f>IF(B$17=0,0,G18/B$17)</f>
        <v>0</v>
      </c>
      <c r="I18" s="56">
        <v>14</v>
      </c>
      <c r="N18" s="75" t="s">
        <v>304</v>
      </c>
      <c r="O18" s="85">
        <f t="shared" ref="O18:O28" si="3">IF(P18=0,0,Q18/P18)</f>
        <v>23.166666666666668</v>
      </c>
      <c r="P18" s="79">
        <v>3</v>
      </c>
      <c r="Q18" s="67">
        <v>69.5</v>
      </c>
    </row>
    <row r="19" spans="1:17">
      <c r="A19" s="19" t="s">
        <v>12</v>
      </c>
      <c r="B19" s="13">
        <v>4</v>
      </c>
      <c r="C19" s="6">
        <f>IF(B$17=0,0,B19/B$17)</f>
        <v>0.5714285714285714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235</v>
      </c>
      <c r="O19" s="86">
        <f t="shared" si="3"/>
        <v>22.049999999999997</v>
      </c>
      <c r="P19" s="80">
        <v>2</v>
      </c>
      <c r="Q19" s="68">
        <v>44.099999999999994</v>
      </c>
    </row>
    <row r="20" spans="1:17">
      <c r="A20" s="19" t="s">
        <v>11</v>
      </c>
      <c r="B20" s="13">
        <v>3</v>
      </c>
      <c r="C20" s="6">
        <f>IF(B$17=0,0,B20/B$17)</f>
        <v>0.42857142857142855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 t="shared" si="3"/>
        <v>-4.6666666666666687</v>
      </c>
      <c r="P20" s="80">
        <v>3</v>
      </c>
      <c r="Q20" s="68">
        <v>-14.000000000000007</v>
      </c>
    </row>
    <row r="21" spans="1:17">
      <c r="A21" s="19" t="s">
        <v>151</v>
      </c>
      <c r="B21" s="13">
        <v>4</v>
      </c>
      <c r="C21" s="6">
        <f>IF(B$17=0,0,B21/B$17)</f>
        <v>0.5714285714285714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238</v>
      </c>
      <c r="O21" s="86">
        <f t="shared" si="3"/>
        <v>-24</v>
      </c>
      <c r="P21" s="80">
        <v>1</v>
      </c>
      <c r="Q21" s="68">
        <v>-24</v>
      </c>
    </row>
    <row r="22" spans="1:17">
      <c r="A22" s="19" t="s">
        <v>149</v>
      </c>
      <c r="B22" s="13">
        <v>2</v>
      </c>
      <c r="C22" s="6">
        <f>IF(B$17=0,0,B22/B$17)</f>
        <v>0.2857142857142857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169</v>
      </c>
      <c r="O22" s="86">
        <f t="shared" si="3"/>
        <v>-24.8</v>
      </c>
      <c r="P22" s="80">
        <v>2</v>
      </c>
      <c r="Q22" s="68">
        <v>-49.6</v>
      </c>
    </row>
    <row r="23" spans="1:17">
      <c r="A23" s="19" t="s">
        <v>150</v>
      </c>
      <c r="B23" s="13">
        <v>1</v>
      </c>
      <c r="C23" s="6">
        <f>IF(B$17=0,0,B23/B$17)</f>
        <v>0.14285714285714285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269</v>
      </c>
      <c r="O23" s="86">
        <f t="shared" si="3"/>
        <v>-30.9</v>
      </c>
      <c r="P23" s="80">
        <v>5</v>
      </c>
      <c r="Q23" s="68">
        <v>-154.5</v>
      </c>
    </row>
    <row r="24" spans="1:17">
      <c r="A24" s="19" t="s">
        <v>5</v>
      </c>
      <c r="B24" s="16">
        <f>IF(B$17=0,0,C24/B$17)</f>
        <v>6585.7142857142853</v>
      </c>
      <c r="C24" s="8">
        <v>46100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263</v>
      </c>
      <c r="O24" s="86">
        <f t="shared" si="3"/>
        <v>-31.400000000000002</v>
      </c>
      <c r="P24" s="80">
        <v>3</v>
      </c>
      <c r="Q24" s="68">
        <v>-94.2</v>
      </c>
    </row>
    <row r="25" spans="1:17">
      <c r="A25" s="20" t="s">
        <v>133</v>
      </c>
      <c r="B25" s="97">
        <f>IF($B$17-B$16=0,0,C25/($B$17-B$16))</f>
        <v>7040</v>
      </c>
      <c r="C25" s="98">
        <v>35200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276</v>
      </c>
      <c r="O25" s="86">
        <f t="shared" si="3"/>
        <v>-46.499999999999993</v>
      </c>
      <c r="P25" s="80">
        <v>4</v>
      </c>
      <c r="Q25" s="68">
        <v>-185.99999999999997</v>
      </c>
    </row>
    <row r="26" spans="1:17">
      <c r="A26" s="20" t="s">
        <v>134</v>
      </c>
      <c r="B26" s="97">
        <f>IF(B$16=0,0,C26/B$16)</f>
        <v>5450</v>
      </c>
      <c r="C26" s="98">
        <v>10900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265</v>
      </c>
      <c r="O26" s="86">
        <f t="shared" si="3"/>
        <v>-63.8</v>
      </c>
      <c r="P26" s="80">
        <v>1</v>
      </c>
      <c r="Q26" s="68">
        <v>-63.8</v>
      </c>
    </row>
    <row r="27" spans="1:17">
      <c r="A27" s="20" t="s">
        <v>132</v>
      </c>
      <c r="B27" s="97">
        <f>IF(B$18=0,0,C27/B$18)</f>
        <v>-3530</v>
      </c>
      <c r="C27" s="98">
        <v>-35300</v>
      </c>
      <c r="E27" s="33" t="s">
        <v>74</v>
      </c>
      <c r="F27" s="30" t="s">
        <v>38</v>
      </c>
      <c r="G27" s="13">
        <v>0</v>
      </c>
      <c r="H27" s="94">
        <f>IF(B$17=0,0,G27/B$17)</f>
        <v>0</v>
      </c>
      <c r="I27" s="56">
        <v>18</v>
      </c>
      <c r="N27" s="76" t="s">
        <v>195</v>
      </c>
      <c r="O27" s="86">
        <f t="shared" si="3"/>
        <v>-63.8</v>
      </c>
      <c r="P27" s="80">
        <v>1</v>
      </c>
      <c r="Q27" s="68">
        <v>-63.8</v>
      </c>
    </row>
    <row r="28" spans="1:17">
      <c r="A28" s="19" t="s">
        <v>130</v>
      </c>
      <c r="B28" s="13">
        <v>1</v>
      </c>
      <c r="C28" s="96">
        <v>0</v>
      </c>
      <c r="E28" s="33" t="s">
        <v>75</v>
      </c>
      <c r="F28" s="30" t="s">
        <v>39</v>
      </c>
      <c r="G28" s="13">
        <v>0</v>
      </c>
      <c r="H28" s="94">
        <f>IF(B$17=0,0,G28/B$17)</f>
        <v>0</v>
      </c>
      <c r="I28" s="56">
        <v>4</v>
      </c>
      <c r="N28" s="76" t="s">
        <v>272</v>
      </c>
      <c r="O28" s="86">
        <f t="shared" si="3"/>
        <v>-66.45</v>
      </c>
      <c r="P28" s="80">
        <v>2</v>
      </c>
      <c r="Q28" s="68">
        <v>-132.9</v>
      </c>
    </row>
    <row r="29" spans="1:17">
      <c r="A29" s="19" t="s">
        <v>131</v>
      </c>
      <c r="B29" s="13">
        <v>15</v>
      </c>
      <c r="C29" s="96">
        <v>5</v>
      </c>
      <c r="E29" s="33" t="s">
        <v>76</v>
      </c>
      <c r="F29" s="30" t="s">
        <v>40</v>
      </c>
      <c r="G29" s="13">
        <v>0</v>
      </c>
      <c r="H29" s="94">
        <f>IF(B$17=0,0,G29/B$17)</f>
        <v>0</v>
      </c>
      <c r="I29" s="56">
        <v>6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</row>
    <row r="31" spans="1:17">
      <c r="A31" s="22" t="s">
        <v>148</v>
      </c>
      <c r="B31" s="116">
        <v>35600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1</v>
      </c>
      <c r="C35" s="102">
        <f t="shared" ref="C35:C47" si="4">IF(B$17=0,0,B35/B$17)</f>
        <v>0.14285714285714285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1</v>
      </c>
      <c r="C36" s="6">
        <f t="shared" si="4"/>
        <v>0.14285714285714285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4"/>
        <v>0.42857142857142855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2</v>
      </c>
      <c r="C39" s="6">
        <f t="shared" si="4"/>
        <v>0.2857142857142857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sortState xmlns:xlrd2="http://schemas.microsoft.com/office/spreadsheetml/2017/richdata2" ref="E2:I48">
    <sortCondition descending="1" ref="H1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9F845BE-5B90-4FA5-9FB8-56740E574595}">
  <sheetPr codeName="Sheet50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 t="s">
        <v>304</v>
      </c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11</v>
      </c>
      <c r="C2" s="121"/>
      <c r="E2" s="32" t="s">
        <v>181</v>
      </c>
      <c r="F2" s="29" t="s">
        <v>156</v>
      </c>
      <c r="G2" s="12">
        <v>11</v>
      </c>
      <c r="H2" s="93">
        <f>IF(B$17=0,0,G2/B$17)</f>
        <v>0.61111111111111116</v>
      </c>
      <c r="I2" s="55">
        <v>13</v>
      </c>
      <c r="K2" s="3">
        <v>0</v>
      </c>
      <c r="L2" s="60">
        <v>0</v>
      </c>
      <c r="N2" s="75" t="s">
        <v>103</v>
      </c>
      <c r="O2" s="82">
        <f t="shared" ref="O2:O9" si="0">IF(P2=0,0,Q2/P2)</f>
        <v>-1472.7272727272727</v>
      </c>
      <c r="P2" s="79">
        <v>11</v>
      </c>
      <c r="Q2" s="63">
        <v>-16200</v>
      </c>
    </row>
    <row r="3" spans="1:17">
      <c r="A3" s="19" t="s">
        <v>8</v>
      </c>
      <c r="B3" s="122">
        <v>86</v>
      </c>
      <c r="C3" s="123"/>
      <c r="E3" s="33" t="s">
        <v>54</v>
      </c>
      <c r="F3" s="30" t="s">
        <v>20</v>
      </c>
      <c r="G3" s="13">
        <v>9</v>
      </c>
      <c r="H3" s="94">
        <f>IF(B$17=0,0,G3/B$17)</f>
        <v>0.5</v>
      </c>
      <c r="I3" s="56">
        <v>20</v>
      </c>
      <c r="K3" s="5">
        <v>1</v>
      </c>
      <c r="L3" s="61">
        <v>7</v>
      </c>
      <c r="N3" s="76" t="s">
        <v>104</v>
      </c>
      <c r="O3" s="83">
        <f t="shared" si="0"/>
        <v>-909.09090909090912</v>
      </c>
      <c r="P3" s="80">
        <v>11</v>
      </c>
      <c r="Q3" s="64">
        <v>-10000</v>
      </c>
    </row>
    <row r="4" spans="1:17">
      <c r="A4" s="19" t="s">
        <v>6</v>
      </c>
      <c r="B4" s="124">
        <v>-133.5</v>
      </c>
      <c r="C4" s="125"/>
      <c r="E4" s="33" t="s">
        <v>57</v>
      </c>
      <c r="F4" s="30" t="s">
        <v>21</v>
      </c>
      <c r="G4" s="13">
        <v>8</v>
      </c>
      <c r="H4" s="94">
        <f>IF(B$17=0,0,G4/B$17)</f>
        <v>0.44444444444444442</v>
      </c>
      <c r="I4" s="56">
        <v>6</v>
      </c>
      <c r="K4" s="5">
        <v>2</v>
      </c>
      <c r="L4" s="61">
        <v>16.2</v>
      </c>
      <c r="N4" s="76" t="s">
        <v>105</v>
      </c>
      <c r="O4" s="83">
        <f t="shared" si="0"/>
        <v>-2120</v>
      </c>
      <c r="P4" s="80">
        <v>10</v>
      </c>
      <c r="Q4" s="64">
        <v>-21200</v>
      </c>
    </row>
    <row r="5" spans="1:17">
      <c r="A5" s="19" t="s">
        <v>7</v>
      </c>
      <c r="B5" s="126">
        <f>IF(B$2=0,0,B$4/B$2)</f>
        <v>-12.136363636363637</v>
      </c>
      <c r="C5" s="127"/>
      <c r="E5" s="33" t="s">
        <v>184</v>
      </c>
      <c r="F5" s="30" t="s">
        <v>187</v>
      </c>
      <c r="G5" s="13">
        <v>7</v>
      </c>
      <c r="H5" s="94">
        <f>IF(B$17=0,0,G5/B$17)</f>
        <v>0.3888888888888889</v>
      </c>
      <c r="I5" s="56">
        <v>28</v>
      </c>
      <c r="K5" s="5">
        <v>3</v>
      </c>
      <c r="L5" s="61">
        <v>-42.2</v>
      </c>
      <c r="N5" s="76" t="s">
        <v>157</v>
      </c>
      <c r="O5" s="83">
        <f>IF(P5=0,0,Q5/P5)</f>
        <v>2112.5</v>
      </c>
      <c r="P5" s="80">
        <v>8</v>
      </c>
      <c r="Q5" s="64">
        <v>16900</v>
      </c>
    </row>
    <row r="6" spans="1:17">
      <c r="A6" s="19" t="s">
        <v>1</v>
      </c>
      <c r="B6" s="128">
        <f>IF(B$2=0,0,(B$7*1+B$8*2+B$9*3+B$10*4)/B$2)</f>
        <v>2.8181818181818183</v>
      </c>
      <c r="C6" s="129"/>
      <c r="E6" s="33" t="s">
        <v>60</v>
      </c>
      <c r="F6" s="30" t="s">
        <v>24</v>
      </c>
      <c r="G6" s="13">
        <v>5</v>
      </c>
      <c r="H6" s="94">
        <f>IF(B$17=0,0,G6/B$17)</f>
        <v>0.27777777777777779</v>
      </c>
      <c r="I6" s="56">
        <v>31</v>
      </c>
      <c r="K6" s="5">
        <v>4</v>
      </c>
      <c r="L6" s="61">
        <v>-58.7</v>
      </c>
      <c r="N6" s="76" t="s">
        <v>106</v>
      </c>
      <c r="O6" s="83">
        <f t="shared" ref="O6" si="1">IF(P6=0,0,Q6/P6)</f>
        <v>-1212.5</v>
      </c>
      <c r="P6" s="80">
        <v>8</v>
      </c>
      <c r="Q6" s="64">
        <v>-9700</v>
      </c>
    </row>
    <row r="7" spans="1:17">
      <c r="A7" s="19" t="s">
        <v>2</v>
      </c>
      <c r="B7" s="13">
        <v>1</v>
      </c>
      <c r="C7" s="6">
        <f t="shared" ref="C7:C12" si="2">IF(B$2=0,0,B7/B$2)</f>
        <v>9.0909090909090912E-2</v>
      </c>
      <c r="E7" s="33" t="s">
        <v>56</v>
      </c>
      <c r="F7" s="30" t="s">
        <v>185</v>
      </c>
      <c r="G7" s="13">
        <v>4</v>
      </c>
      <c r="H7" s="94">
        <f>IF(B$17=0,0,G7/B$17)</f>
        <v>0.22222222222222221</v>
      </c>
      <c r="I7" s="56">
        <v>31</v>
      </c>
      <c r="K7" s="5">
        <v>5</v>
      </c>
      <c r="L7" s="61">
        <v>-45.5</v>
      </c>
      <c r="N7" s="76" t="s">
        <v>107</v>
      </c>
      <c r="O7" s="83">
        <f t="shared" si="0"/>
        <v>-350</v>
      </c>
      <c r="P7" s="80">
        <v>4</v>
      </c>
      <c r="Q7" s="64">
        <v>-1400</v>
      </c>
    </row>
    <row r="8" spans="1:17">
      <c r="A8" s="19" t="s">
        <v>3</v>
      </c>
      <c r="B8" s="13">
        <v>4</v>
      </c>
      <c r="C8" s="6">
        <f>IF(B$2=0,0,B8/B$2)</f>
        <v>0.36363636363636365</v>
      </c>
      <c r="E8" s="33" t="s">
        <v>55</v>
      </c>
      <c r="F8" s="30" t="s">
        <v>155</v>
      </c>
      <c r="G8" s="13">
        <v>3</v>
      </c>
      <c r="H8" s="94">
        <f>IF(B$17=0,0,G8/B$17)</f>
        <v>0.16666666666666666</v>
      </c>
      <c r="I8" s="56">
        <v>27</v>
      </c>
      <c r="K8" s="5">
        <v>6</v>
      </c>
      <c r="L8" s="61">
        <v>-102</v>
      </c>
      <c r="N8" s="76" t="s">
        <v>108</v>
      </c>
      <c r="O8" s="83">
        <f t="shared" si="0"/>
        <v>2900</v>
      </c>
      <c r="P8" s="80">
        <v>4</v>
      </c>
      <c r="Q8" s="64">
        <v>11600</v>
      </c>
    </row>
    <row r="9" spans="1:17">
      <c r="A9" s="20" t="s">
        <v>4</v>
      </c>
      <c r="B9" s="14">
        <v>2</v>
      </c>
      <c r="C9" s="7">
        <f>IF(B$2=0,0,B9/B$2)</f>
        <v>0.18181818181818182</v>
      </c>
      <c r="E9" s="33" t="s">
        <v>182</v>
      </c>
      <c r="F9" s="30" t="s">
        <v>19</v>
      </c>
      <c r="G9" s="13">
        <v>1</v>
      </c>
      <c r="H9" s="94">
        <f>IF(B$17=0,0,G9/B$17)</f>
        <v>5.5555555555555552E-2</v>
      </c>
      <c r="I9" s="56">
        <v>25</v>
      </c>
      <c r="K9" s="5">
        <v>7</v>
      </c>
      <c r="L9" s="61">
        <v>-152</v>
      </c>
      <c r="N9" s="77" t="s">
        <v>158</v>
      </c>
      <c r="O9" s="84">
        <f t="shared" si="0"/>
        <v>750</v>
      </c>
      <c r="P9" s="81">
        <v>2</v>
      </c>
      <c r="Q9" s="65">
        <v>1500</v>
      </c>
    </row>
    <row r="10" spans="1:17">
      <c r="A10" s="20" t="s">
        <v>152</v>
      </c>
      <c r="B10" s="14">
        <v>4</v>
      </c>
      <c r="C10" s="7">
        <f>IF(B$2=0,0,B10/B$2)</f>
        <v>0.36363636363636365</v>
      </c>
      <c r="E10" s="33" t="s">
        <v>58</v>
      </c>
      <c r="F10" s="30" t="s">
        <v>22</v>
      </c>
      <c r="G10" s="13">
        <v>1</v>
      </c>
      <c r="H10" s="94">
        <f>IF(B$17=0,0,G10/B$17)</f>
        <v>5.5555555555555552E-2</v>
      </c>
      <c r="I10" s="56">
        <v>20</v>
      </c>
      <c r="K10" s="5">
        <v>8</v>
      </c>
      <c r="L10" s="61">
        <v>-139.5</v>
      </c>
      <c r="N10" s="10"/>
      <c r="O10" s="88"/>
      <c r="P10" s="72"/>
      <c r="Q10" s="70"/>
    </row>
    <row r="11" spans="1:17">
      <c r="A11" s="20" t="s">
        <v>153</v>
      </c>
      <c r="B11" s="14">
        <f>B7+B8</f>
        <v>5</v>
      </c>
      <c r="C11" s="7">
        <f>IF(B$2=0,0,B11/B$2)</f>
        <v>0.45454545454545453</v>
      </c>
      <c r="E11" s="33" t="s">
        <v>59</v>
      </c>
      <c r="F11" s="30" t="s">
        <v>23</v>
      </c>
      <c r="G11" s="13">
        <v>1</v>
      </c>
      <c r="H11" s="94">
        <f>IF(B$17=0,0,G11/B$17)</f>
        <v>5.5555555555555552E-2</v>
      </c>
      <c r="I11" s="56">
        <v>29</v>
      </c>
      <c r="K11" s="5">
        <v>9</v>
      </c>
      <c r="L11" s="61">
        <v>-71.5</v>
      </c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2"/>
        <v>0</v>
      </c>
      <c r="E12" s="33" t="s">
        <v>66</v>
      </c>
      <c r="F12" s="30" t="s">
        <v>30</v>
      </c>
      <c r="G12" s="13">
        <v>1</v>
      </c>
      <c r="H12" s="94">
        <f>IF(B$17=0,0,G12/B$17)</f>
        <v>5.5555555555555552E-2</v>
      </c>
      <c r="I12" s="56">
        <v>3</v>
      </c>
      <c r="K12" s="5">
        <v>10</v>
      </c>
      <c r="L12" s="61">
        <v>-92.3</v>
      </c>
      <c r="N12" s="75" t="s">
        <v>126</v>
      </c>
      <c r="O12" s="85">
        <f>IF(P12=0,0,Q12/P12)</f>
        <v>-7.8999999999999995</v>
      </c>
      <c r="P12" s="79">
        <v>7</v>
      </c>
      <c r="Q12" s="67">
        <v>-55.3</v>
      </c>
    </row>
    <row r="13" spans="1:17">
      <c r="A13" s="22" t="s">
        <v>97</v>
      </c>
      <c r="B13" s="15">
        <v>18</v>
      </c>
      <c r="C13" s="11">
        <f>IF(B$3=0,0,B13/B$3)</f>
        <v>0.20930232558139536</v>
      </c>
      <c r="E13" s="33" t="s">
        <v>74</v>
      </c>
      <c r="F13" s="30" t="s">
        <v>38</v>
      </c>
      <c r="G13" s="13">
        <v>1</v>
      </c>
      <c r="H13" s="94">
        <f>IF(B$17=0,0,G13/B$17)</f>
        <v>5.5555555555555552E-2</v>
      </c>
      <c r="I13" s="56">
        <v>9</v>
      </c>
      <c r="K13" s="5">
        <v>11</v>
      </c>
      <c r="L13" s="61">
        <v>-133.5</v>
      </c>
      <c r="N13" s="76" t="s">
        <v>127</v>
      </c>
      <c r="O13" s="86">
        <f>IF(P13=0,0,Q13/P13)</f>
        <v>-56.5</v>
      </c>
      <c r="P13" s="80">
        <v>1</v>
      </c>
      <c r="Q13" s="68">
        <v>-56.5</v>
      </c>
    </row>
    <row r="14" spans="1:17">
      <c r="A14" s="19" t="s">
        <v>94</v>
      </c>
      <c r="B14" s="13">
        <v>29</v>
      </c>
      <c r="C14" s="6">
        <f>IF(B$3=0,0,B14/B$3)</f>
        <v>0.33720930232558138</v>
      </c>
      <c r="E14" s="33" t="s">
        <v>61</v>
      </c>
      <c r="F14" s="30" t="s">
        <v>25</v>
      </c>
      <c r="G14" s="13">
        <v>0</v>
      </c>
      <c r="H14" s="94">
        <f>IF(B$17=0,0,G14/B$17)</f>
        <v>0</v>
      </c>
      <c r="I14" s="56">
        <v>9</v>
      </c>
      <c r="N14" s="76" t="s">
        <v>128</v>
      </c>
      <c r="O14" s="86">
        <f>IF(P14=0,0,Q14/P14)</f>
        <v>-14.350000000000001</v>
      </c>
      <c r="P14" s="80">
        <v>2</v>
      </c>
      <c r="Q14" s="68">
        <v>-28.700000000000003</v>
      </c>
    </row>
    <row r="15" spans="1:17">
      <c r="A15" s="18" t="s">
        <v>99</v>
      </c>
      <c r="B15" s="12">
        <f>B21</f>
        <v>11</v>
      </c>
      <c r="C15" s="4">
        <f>IF(B$13=0,0,B15/B$13)</f>
        <v>0.61111111111111116</v>
      </c>
      <c r="E15" s="33" t="s">
        <v>62</v>
      </c>
      <c r="F15" s="30" t="s">
        <v>26</v>
      </c>
      <c r="G15" s="13">
        <v>0</v>
      </c>
      <c r="H15" s="94">
        <f>IF(B$17=0,0,G15/B$17)</f>
        <v>0</v>
      </c>
      <c r="I15" s="56">
        <v>6</v>
      </c>
      <c r="N15" s="77" t="s">
        <v>159</v>
      </c>
      <c r="O15" s="87">
        <f>IF(P15=0,0,Q15/P15)</f>
        <v>7</v>
      </c>
      <c r="P15" s="81">
        <v>1</v>
      </c>
      <c r="Q15" s="69">
        <v>7</v>
      </c>
    </row>
    <row r="16" spans="1:17">
      <c r="A16" s="18" t="s">
        <v>100</v>
      </c>
      <c r="B16" s="12">
        <f>B22</f>
        <v>6</v>
      </c>
      <c r="C16" s="4">
        <f>IF(B$14=0,0,B16/B$14)</f>
        <v>0.20689655172413793</v>
      </c>
      <c r="E16" s="33" t="s">
        <v>63</v>
      </c>
      <c r="F16" s="30" t="s">
        <v>27</v>
      </c>
      <c r="G16" s="13">
        <v>0</v>
      </c>
      <c r="H16" s="94">
        <f>IF(B$17=0,0,G16/B$17)</f>
        <v>0</v>
      </c>
      <c r="I16" s="56">
        <v>3</v>
      </c>
      <c r="N16" s="1"/>
      <c r="O16" s="71"/>
      <c r="P16" s="73"/>
      <c r="Q16" s="71"/>
    </row>
    <row r="17" spans="1:17">
      <c r="A17" s="18" t="s">
        <v>10</v>
      </c>
      <c r="B17" s="12">
        <f>B20+B19</f>
        <v>18</v>
      </c>
      <c r="C17" s="4">
        <f>IF(B$3=0,0,B17/B$3)</f>
        <v>0.20930232558139536</v>
      </c>
      <c r="E17" s="33" t="s">
        <v>64</v>
      </c>
      <c r="F17" s="30" t="s">
        <v>28</v>
      </c>
      <c r="G17" s="13">
        <v>0</v>
      </c>
      <c r="H17" s="94">
        <f>IF(B$17=0,0,G17/B$17)</f>
        <v>0</v>
      </c>
      <c r="I17" s="56">
        <v>1</v>
      </c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12</v>
      </c>
      <c r="C18" s="6">
        <f>IF(B$3=0,0,B18/B$3)</f>
        <v>0.13953488372093023</v>
      </c>
      <c r="E18" s="33" t="s">
        <v>65</v>
      </c>
      <c r="F18" s="30" t="s">
        <v>29</v>
      </c>
      <c r="G18" s="13">
        <v>0</v>
      </c>
      <c r="H18" s="94">
        <f>IF(B$17=0,0,G18/B$17)</f>
        <v>0</v>
      </c>
      <c r="I18" s="56">
        <v>1</v>
      </c>
      <c r="N18" s="75" t="s">
        <v>272</v>
      </c>
      <c r="O18" s="85">
        <f>IF(P18=0,0,Q18/P18)</f>
        <v>47.166666666666664</v>
      </c>
      <c r="P18" s="79">
        <v>3</v>
      </c>
      <c r="Q18" s="67">
        <v>141.5</v>
      </c>
    </row>
    <row r="19" spans="1:17">
      <c r="A19" s="19" t="s">
        <v>12</v>
      </c>
      <c r="B19" s="13">
        <v>6</v>
      </c>
      <c r="C19" s="6">
        <f>IF(B$17=0,0,B19/B$17)</f>
        <v>0.33333333333333331</v>
      </c>
      <c r="E19" s="33" t="s">
        <v>67</v>
      </c>
      <c r="F19" s="30" t="s">
        <v>31</v>
      </c>
      <c r="G19" s="13">
        <v>0</v>
      </c>
      <c r="H19" s="94">
        <f>IF(B$17=0,0,G19/B$17)</f>
        <v>0</v>
      </c>
      <c r="I19" s="56">
        <v>11</v>
      </c>
      <c r="N19" s="76" t="s">
        <v>258</v>
      </c>
      <c r="O19" s="86">
        <f>IF(P19=0,0,Q19/P19)</f>
        <v>30.4</v>
      </c>
      <c r="P19" s="80">
        <v>1</v>
      </c>
      <c r="Q19" s="68">
        <v>30.4</v>
      </c>
    </row>
    <row r="20" spans="1:17">
      <c r="A20" s="19" t="s">
        <v>11</v>
      </c>
      <c r="B20" s="13">
        <v>12</v>
      </c>
      <c r="C20" s="6">
        <f>IF(B$17=0,0,B20/B$17)</f>
        <v>0.66666666666666663</v>
      </c>
      <c r="E20" s="33" t="s">
        <v>183</v>
      </c>
      <c r="F20" s="30" t="s">
        <v>186</v>
      </c>
      <c r="G20" s="13">
        <v>0</v>
      </c>
      <c r="H20" s="94">
        <f>IF(B$17=0,0,G20/B$17)</f>
        <v>0</v>
      </c>
      <c r="I20" s="56">
        <v>17</v>
      </c>
      <c r="N20" s="76" t="s">
        <v>255</v>
      </c>
      <c r="O20" s="86">
        <f>IF(P20=0,0,Q20/P20)</f>
        <v>21.8</v>
      </c>
      <c r="P20" s="80">
        <v>1</v>
      </c>
      <c r="Q20" s="68">
        <v>21.8</v>
      </c>
    </row>
    <row r="21" spans="1:17">
      <c r="A21" s="19" t="s">
        <v>151</v>
      </c>
      <c r="B21" s="13">
        <v>11</v>
      </c>
      <c r="C21" s="6">
        <f>IF(B$17=0,0,B21/B$17)</f>
        <v>0.61111111111111116</v>
      </c>
      <c r="E21" s="33" t="s">
        <v>68</v>
      </c>
      <c r="F21" s="30" t="s">
        <v>32</v>
      </c>
      <c r="G21" s="13">
        <v>0</v>
      </c>
      <c r="H21" s="94">
        <f>IF(B$17=0,0,G21/B$17)</f>
        <v>0</v>
      </c>
      <c r="I21" s="56">
        <v>3</v>
      </c>
      <c r="N21" s="76" t="s">
        <v>235</v>
      </c>
      <c r="O21" s="86">
        <f>IF(P21=0,0,Q21/P21)</f>
        <v>0.59999999999999787</v>
      </c>
      <c r="P21" s="80">
        <v>4</v>
      </c>
      <c r="Q21" s="68">
        <v>2.3999999999999915</v>
      </c>
    </row>
    <row r="22" spans="1:17">
      <c r="A22" s="19" t="s">
        <v>149</v>
      </c>
      <c r="B22" s="13">
        <v>6</v>
      </c>
      <c r="C22" s="6">
        <f>IF(B$17=0,0,B22/B$17)</f>
        <v>0.33333333333333331</v>
      </c>
      <c r="E22" s="33" t="s">
        <v>69</v>
      </c>
      <c r="F22" s="30" t="s">
        <v>33</v>
      </c>
      <c r="G22" s="13">
        <v>0</v>
      </c>
      <c r="H22" s="94">
        <f>IF(B$17=0,0,G22/B$17)</f>
        <v>0</v>
      </c>
      <c r="I22" s="56">
        <v>10</v>
      </c>
      <c r="N22" s="76" t="s">
        <v>195</v>
      </c>
      <c r="O22" s="86">
        <f>IF(P22=0,0,Q22/P22)</f>
        <v>-6.6250000000000009</v>
      </c>
      <c r="P22" s="80">
        <v>4</v>
      </c>
      <c r="Q22" s="68">
        <v>-26.500000000000004</v>
      </c>
    </row>
    <row r="23" spans="1:17">
      <c r="A23" s="19" t="s">
        <v>150</v>
      </c>
      <c r="B23" s="13">
        <v>1</v>
      </c>
      <c r="C23" s="6">
        <f>IF(B$17=0,0,B23/B$17)</f>
        <v>5.5555555555555552E-2</v>
      </c>
      <c r="E23" s="33" t="s">
        <v>70</v>
      </c>
      <c r="F23" s="30" t="s">
        <v>34</v>
      </c>
      <c r="G23" s="13">
        <v>0</v>
      </c>
      <c r="H23" s="94">
        <f>IF(B$17=0,0,G23/B$17)</f>
        <v>0</v>
      </c>
      <c r="I23" s="56">
        <v>1</v>
      </c>
      <c r="N23" s="76" t="s">
        <v>169</v>
      </c>
      <c r="O23" s="86">
        <f>IF(P23=0,0,Q23/P23)</f>
        <v>-22</v>
      </c>
      <c r="P23" s="80">
        <v>1</v>
      </c>
      <c r="Q23" s="68">
        <v>-22</v>
      </c>
    </row>
    <row r="24" spans="1:17">
      <c r="A24" s="19" t="s">
        <v>5</v>
      </c>
      <c r="B24" s="16">
        <f>IF(B$17=0,0,C24/B$17)</f>
        <v>5077.7777777777774</v>
      </c>
      <c r="C24" s="8">
        <v>91400</v>
      </c>
      <c r="E24" s="33" t="s">
        <v>71</v>
      </c>
      <c r="F24" s="30" t="s">
        <v>35</v>
      </c>
      <c r="G24" s="13">
        <v>0</v>
      </c>
      <c r="H24" s="94">
        <f>IF(B$17=0,0,G24/B$17)</f>
        <v>0</v>
      </c>
      <c r="I24" s="56">
        <v>15</v>
      </c>
      <c r="N24" s="76" t="s">
        <v>276</v>
      </c>
      <c r="O24" s="86">
        <f>IF(P24=0,0,Q24/P24)</f>
        <v>-22.124999999999996</v>
      </c>
      <c r="P24" s="80">
        <v>4</v>
      </c>
      <c r="Q24" s="68">
        <v>-88.499999999999986</v>
      </c>
    </row>
    <row r="25" spans="1:17">
      <c r="A25" s="20" t="s">
        <v>133</v>
      </c>
      <c r="B25" s="97">
        <f>IF($B$17-B$16=0,0,C25/($B$17-B$16))</f>
        <v>5900</v>
      </c>
      <c r="C25" s="98">
        <v>70800</v>
      </c>
      <c r="E25" s="33" t="s">
        <v>72</v>
      </c>
      <c r="F25" s="30" t="s">
        <v>36</v>
      </c>
      <c r="G25" s="13">
        <v>0</v>
      </c>
      <c r="H25" s="94">
        <f>IF(B$17=0,0,G25/B$17)</f>
        <v>0</v>
      </c>
      <c r="I25" s="56">
        <v>4</v>
      </c>
      <c r="N25" s="76" t="s">
        <v>297</v>
      </c>
      <c r="O25" s="86">
        <f>IF(P25=0,0,Q25/P25)</f>
        <v>-23.166666666666668</v>
      </c>
      <c r="P25" s="80">
        <v>3</v>
      </c>
      <c r="Q25" s="68">
        <v>-69.5</v>
      </c>
    </row>
    <row r="26" spans="1:17">
      <c r="A26" s="20" t="s">
        <v>134</v>
      </c>
      <c r="B26" s="97">
        <f>IF(B$16=0,0,C26/B$16)</f>
        <v>3433.3333333333335</v>
      </c>
      <c r="C26" s="98">
        <v>20600</v>
      </c>
      <c r="E26" s="33" t="s">
        <v>73</v>
      </c>
      <c r="F26" s="30" t="s">
        <v>37</v>
      </c>
      <c r="G26" s="13">
        <v>0</v>
      </c>
      <c r="H26" s="94">
        <f>IF(B$17=0,0,G26/B$17)</f>
        <v>0</v>
      </c>
      <c r="I26" s="56">
        <v>1</v>
      </c>
      <c r="N26" s="76" t="s">
        <v>269</v>
      </c>
      <c r="O26" s="86">
        <f>IF(P26=0,0,Q26/P26)</f>
        <v>-35.649999999999991</v>
      </c>
      <c r="P26" s="80">
        <v>4</v>
      </c>
      <c r="Q26" s="68">
        <v>-142.59999999999997</v>
      </c>
    </row>
    <row r="27" spans="1:17">
      <c r="A27" s="20" t="s">
        <v>132</v>
      </c>
      <c r="B27" s="97">
        <f>IF(B$18=0,0,C27/B$18)</f>
        <v>-5175</v>
      </c>
      <c r="C27" s="98">
        <v>-62100</v>
      </c>
      <c r="E27" s="33" t="s">
        <v>75</v>
      </c>
      <c r="F27" s="30" t="s">
        <v>39</v>
      </c>
      <c r="G27" s="13">
        <v>0</v>
      </c>
      <c r="H27" s="94">
        <f>IF(B$17=0,0,G27/B$17)</f>
        <v>0</v>
      </c>
      <c r="I27" s="56">
        <v>4</v>
      </c>
      <c r="N27" s="76" t="s">
        <v>263</v>
      </c>
      <c r="O27" s="86">
        <f>IF(P27=0,0,Q27/P27)</f>
        <v>-37.839999999999996</v>
      </c>
      <c r="P27" s="80">
        <v>5</v>
      </c>
      <c r="Q27" s="68">
        <v>-189.2</v>
      </c>
    </row>
    <row r="28" spans="1:17">
      <c r="A28" s="19" t="s">
        <v>130</v>
      </c>
      <c r="B28" s="13">
        <v>4</v>
      </c>
      <c r="C28" s="96">
        <v>0</v>
      </c>
      <c r="E28" s="33" t="s">
        <v>76</v>
      </c>
      <c r="F28" s="30" t="s">
        <v>40</v>
      </c>
      <c r="G28" s="13">
        <v>0</v>
      </c>
      <c r="H28" s="94">
        <f>IF(B$17=0,0,G28/B$17)</f>
        <v>0</v>
      </c>
      <c r="I28" s="56">
        <v>6</v>
      </c>
      <c r="N28" s="76" t="s">
        <v>265</v>
      </c>
      <c r="O28" s="86">
        <f>IF(P28=0,0,Q28/P28)</f>
        <v>-44.8</v>
      </c>
      <c r="P28" s="80">
        <v>1</v>
      </c>
      <c r="Q28" s="68">
        <v>-44.8</v>
      </c>
    </row>
    <row r="29" spans="1:17">
      <c r="A29" s="19" t="s">
        <v>131</v>
      </c>
      <c r="B29" s="13">
        <v>16</v>
      </c>
      <c r="C29" s="96">
        <v>7</v>
      </c>
      <c r="E29" s="33" t="s">
        <v>77</v>
      </c>
      <c r="F29" s="30" t="s">
        <v>41</v>
      </c>
      <c r="G29" s="13">
        <v>0</v>
      </c>
      <c r="H29" s="94">
        <f>IF(B$17=0,0,G29/B$17)</f>
        <v>0</v>
      </c>
      <c r="I29" s="56">
        <v>20</v>
      </c>
      <c r="N29" s="76" t="s">
        <v>238</v>
      </c>
      <c r="O29" s="86">
        <f>IF(P29=0,0,Q29/P29)</f>
        <v>-47.1</v>
      </c>
      <c r="P29" s="80">
        <v>1</v>
      </c>
      <c r="Q29" s="68">
        <v>-47.1</v>
      </c>
    </row>
    <row r="30" spans="1:17">
      <c r="A30" s="52" t="s">
        <v>111</v>
      </c>
      <c r="B30" s="114">
        <v>3</v>
      </c>
      <c r="C30" s="115"/>
      <c r="E30" s="33" t="s">
        <v>78</v>
      </c>
      <c r="F30" s="30" t="s">
        <v>42</v>
      </c>
      <c r="G30" s="13">
        <v>0</v>
      </c>
      <c r="H30" s="94">
        <f>IF(B$17=0,0,G30/B$17)</f>
        <v>0</v>
      </c>
      <c r="I30" s="56">
        <v>8</v>
      </c>
      <c r="N30" s="76" t="s">
        <v>244</v>
      </c>
      <c r="O30" s="86">
        <f>IF(P30=0,0,Q30/P30)</f>
        <v>-102.8</v>
      </c>
      <c r="P30" s="80">
        <v>1</v>
      </c>
      <c r="Q30" s="68">
        <v>-102.8</v>
      </c>
    </row>
    <row r="31" spans="1:17">
      <c r="A31" s="22" t="s">
        <v>148</v>
      </c>
      <c r="B31" s="116">
        <v>48000</v>
      </c>
      <c r="C31" s="117"/>
      <c r="E31" s="33" t="s">
        <v>79</v>
      </c>
      <c r="F31" s="30" t="s">
        <v>43</v>
      </c>
      <c r="G31" s="13">
        <v>0</v>
      </c>
      <c r="H31" s="94">
        <f>IF(B$17=0,0,G31/B$17)</f>
        <v>0</v>
      </c>
      <c r="I31" s="56">
        <v>3</v>
      </c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80</v>
      </c>
      <c r="F32" s="30" t="s">
        <v>44</v>
      </c>
      <c r="G32" s="13">
        <v>0</v>
      </c>
      <c r="H32" s="94">
        <f>IF(B$17=0,0,G32/B$17)</f>
        <v>0</v>
      </c>
      <c r="I32" s="56">
        <v>3</v>
      </c>
    </row>
    <row r="33" spans="1:9">
      <c r="E33" s="33" t="s">
        <v>81</v>
      </c>
      <c r="F33" s="30" t="s">
        <v>45</v>
      </c>
      <c r="G33" s="13">
        <v>0</v>
      </c>
      <c r="H33" s="94">
        <f>IF(B$17=0,0,G33/B$17)</f>
        <v>0</v>
      </c>
      <c r="I33" s="56">
        <v>1</v>
      </c>
    </row>
    <row r="34" spans="1:9">
      <c r="A34" s="52" t="s">
        <v>171</v>
      </c>
      <c r="B34" s="104" t="s">
        <v>92</v>
      </c>
      <c r="C34" s="105" t="s">
        <v>93</v>
      </c>
      <c r="E34" s="33" t="s">
        <v>82</v>
      </c>
      <c r="F34" s="30" t="s">
        <v>46</v>
      </c>
      <c r="G34" s="13">
        <v>0</v>
      </c>
      <c r="H34" s="94">
        <f>IF(B$17=0,0,G34/B$17)</f>
        <v>0</v>
      </c>
      <c r="I34" s="56">
        <v>3</v>
      </c>
    </row>
    <row r="35" spans="1:9">
      <c r="A35" s="52" t="s">
        <v>139</v>
      </c>
      <c r="B35" s="99">
        <v>3</v>
      </c>
      <c r="C35" s="102">
        <f t="shared" ref="C35:C47" si="3">IF(B$17=0,0,B35/B$17)</f>
        <v>0.16666666666666666</v>
      </c>
      <c r="E35" s="33" t="s">
        <v>83</v>
      </c>
      <c r="F35" s="30" t="s">
        <v>47</v>
      </c>
      <c r="G35" s="13">
        <v>0</v>
      </c>
      <c r="H35" s="94">
        <f>IF(B$17=0,0,G35/B$17)</f>
        <v>0</v>
      </c>
      <c r="I35" s="56">
        <v>1</v>
      </c>
    </row>
    <row r="36" spans="1:9">
      <c r="A36" s="19" t="s">
        <v>135</v>
      </c>
      <c r="B36" s="13">
        <v>4</v>
      </c>
      <c r="C36" s="6">
        <f t="shared" si="3"/>
        <v>0.22222222222222221</v>
      </c>
      <c r="E36" s="33" t="s">
        <v>84</v>
      </c>
      <c r="F36" s="30" t="s">
        <v>48</v>
      </c>
      <c r="G36" s="13">
        <v>0</v>
      </c>
      <c r="H36" s="94">
        <f>IF(B$17=0,0,G36/B$17)</f>
        <v>0</v>
      </c>
      <c r="I36" s="56">
        <v>1</v>
      </c>
    </row>
    <row r="37" spans="1:9">
      <c r="A37" s="19" t="s">
        <v>136</v>
      </c>
      <c r="B37" s="100">
        <v>5</v>
      </c>
      <c r="C37" s="6">
        <f t="shared" si="3"/>
        <v>0.27777777777777779</v>
      </c>
      <c r="E37" s="33" t="s">
        <v>85</v>
      </c>
      <c r="F37" s="30" t="s">
        <v>49</v>
      </c>
      <c r="G37" s="13">
        <v>0</v>
      </c>
      <c r="H37" s="94">
        <f>IF(B$17=0,0,G37/B$17)</f>
        <v>0</v>
      </c>
      <c r="I37" s="56">
        <v>1</v>
      </c>
    </row>
    <row r="38" spans="1:9">
      <c r="A38" s="19" t="s">
        <v>137</v>
      </c>
      <c r="B38" s="100">
        <v>3</v>
      </c>
      <c r="C38" s="6">
        <f t="shared" si="3"/>
        <v>0.16666666666666666</v>
      </c>
      <c r="E38" s="33" t="s">
        <v>86</v>
      </c>
      <c r="F38" s="30" t="s">
        <v>50</v>
      </c>
      <c r="G38" s="13">
        <v>0</v>
      </c>
      <c r="H38" s="94">
        <f>IF(B$17=0,0,G38/B$17)</f>
        <v>0</v>
      </c>
      <c r="I38" s="56">
        <v>1</v>
      </c>
    </row>
    <row r="39" spans="1:9">
      <c r="A39" s="19" t="s">
        <v>138</v>
      </c>
      <c r="B39" s="100">
        <v>3</v>
      </c>
      <c r="C39" s="6">
        <f t="shared" si="3"/>
        <v>0.16666666666666666</v>
      </c>
      <c r="E39" s="33" t="s">
        <v>87</v>
      </c>
      <c r="F39" s="30" t="s">
        <v>51</v>
      </c>
      <c r="G39" s="13">
        <v>0</v>
      </c>
      <c r="H39" s="94">
        <f>IF(B$17=0,0,G39/B$17)</f>
        <v>0</v>
      </c>
      <c r="I39" s="56">
        <v>1</v>
      </c>
    </row>
    <row r="40" spans="1:9">
      <c r="A40" s="19" t="s">
        <v>140</v>
      </c>
      <c r="B40" s="100">
        <v>0</v>
      </c>
      <c r="C40" s="6">
        <f t="shared" si="3"/>
        <v>0</v>
      </c>
      <c r="E40" s="33" t="s">
        <v>88</v>
      </c>
      <c r="F40" s="30" t="s">
        <v>52</v>
      </c>
      <c r="G40" s="13">
        <v>0</v>
      </c>
      <c r="H40" s="94">
        <f>IF(B$17=0,0,G40/B$17)</f>
        <v>0</v>
      </c>
      <c r="I40" s="56">
        <v>1</v>
      </c>
    </row>
    <row r="41" spans="1:9">
      <c r="A41" s="19" t="s">
        <v>141</v>
      </c>
      <c r="B41" s="100">
        <v>0</v>
      </c>
      <c r="C41" s="6">
        <f t="shared" si="3"/>
        <v>0</v>
      </c>
      <c r="E41" s="33" t="s">
        <v>89</v>
      </c>
      <c r="F41" s="30" t="s">
        <v>53</v>
      </c>
      <c r="G41" s="13">
        <v>0</v>
      </c>
      <c r="H41" s="94">
        <f>IF(B$17=0,0,G41/B$17)</f>
        <v>0</v>
      </c>
      <c r="I41" s="56">
        <v>1</v>
      </c>
    </row>
    <row r="42" spans="1:9">
      <c r="A42" s="19" t="s">
        <v>142</v>
      </c>
      <c r="B42" s="100">
        <v>0</v>
      </c>
      <c r="C42" s="6">
        <f t="shared" si="3"/>
        <v>0</v>
      </c>
      <c r="E42" s="34" t="s">
        <v>90</v>
      </c>
      <c r="F42" s="31" t="s">
        <v>200</v>
      </c>
      <c r="G42" s="28">
        <v>0</v>
      </c>
      <c r="H42" s="95">
        <f>IF(B$17=0,0,G42/B$17)</f>
        <v>0</v>
      </c>
      <c r="I42" s="57">
        <v>1</v>
      </c>
    </row>
    <row r="43" spans="1:9">
      <c r="A43" s="19" t="s">
        <v>143</v>
      </c>
      <c r="B43" s="100">
        <v>0</v>
      </c>
      <c r="C43" s="6">
        <f t="shared" si="3"/>
        <v>0</v>
      </c>
    </row>
    <row r="44" spans="1:9">
      <c r="A44" s="19" t="s">
        <v>144</v>
      </c>
      <c r="B44" s="100">
        <v>0</v>
      </c>
      <c r="C44" s="6">
        <f t="shared" si="3"/>
        <v>0</v>
      </c>
    </row>
    <row r="45" spans="1:9">
      <c r="A45" s="19" t="s">
        <v>145</v>
      </c>
      <c r="B45" s="100">
        <v>0</v>
      </c>
      <c r="C45" s="6">
        <f t="shared" si="3"/>
        <v>0</v>
      </c>
    </row>
    <row r="46" spans="1:9">
      <c r="A46" s="19" t="s">
        <v>146</v>
      </c>
      <c r="B46" s="100">
        <v>0</v>
      </c>
      <c r="C46" s="6">
        <f t="shared" si="3"/>
        <v>0</v>
      </c>
    </row>
    <row r="47" spans="1:9">
      <c r="A47" s="21" t="s">
        <v>147</v>
      </c>
      <c r="B47" s="101">
        <v>0</v>
      </c>
      <c r="C47" s="9">
        <f t="shared" si="3"/>
        <v>0</v>
      </c>
    </row>
  </sheetData>
  <sortState xmlns:xlrd2="http://schemas.microsoft.com/office/spreadsheetml/2017/richdata2" ref="N18:Q30">
    <sortCondition descending="1" ref="O18"/>
  </sortState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4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093B2F2-E658-4654-B792-8C5B4F0F2640}">
  <sheetPr codeName="Sheet29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122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96</v>
      </c>
      <c r="P17" s="78" t="s">
        <v>92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92</v>
      </c>
      <c r="C34" s="105" t="s">
        <v>93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0:C30"/>
    <mergeCell ref="B31:C31"/>
    <mergeCell ref="B1:C1"/>
    <mergeCell ref="B2:C2"/>
    <mergeCell ref="B3:C3"/>
    <mergeCell ref="B4:C4"/>
    <mergeCell ref="B5:C5"/>
    <mergeCell ref="B6:C6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xl/worksheets/sheet5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28A74ED-6DD1-4579-A2B0-78DA961D110F}">
  <sheetPr codeName="Sheet2"/>
  <dimension ref="A1:Q47"/>
  <sheetViews>
    <sheetView showGridLines="0" zoomScaleNormal="100" workbookViewId="0"/>
  </sheetViews>
  <sheetFormatPr defaultColWidth="9" defaultRowHeight="18"/>
  <cols>
    <col min="1" max="1" width="13" style="1" customWidth="1"/>
    <col min="2" max="3" width="9" style="1" customWidth="1"/>
    <col min="4" max="4" width="3.59765625" style="1" customWidth="1"/>
    <col min="5" max="5" width="3.59765625" style="89" bestFit="1" customWidth="1"/>
    <col min="6" max="6" width="11" style="10" bestFit="1" customWidth="1"/>
    <col min="7" max="9" width="9" style="1" customWidth="1"/>
    <col min="10" max="10" width="3.59765625" style="1" customWidth="1"/>
    <col min="11" max="11" width="3.5" style="5" customWidth="1"/>
    <col min="12" max="12" width="9" style="61" customWidth="1"/>
    <col min="13" max="13" width="3.59765625" style="1" customWidth="1"/>
    <col min="14" max="14" width="9" style="76" customWidth="1"/>
    <col min="15" max="15" width="9" style="86" customWidth="1"/>
    <col min="16" max="16" width="9" style="80" customWidth="1"/>
    <col min="17" max="17" width="3.59765625" style="68" customWidth="1"/>
    <col min="18" max="16384" width="9" style="1"/>
  </cols>
  <sheetData>
    <row r="1" spans="1:17">
      <c r="A1" s="17" t="s">
        <v>0</v>
      </c>
      <c r="B1" s="118"/>
      <c r="C1" s="119"/>
      <c r="E1" s="90" t="s">
        <v>129</v>
      </c>
      <c r="F1" s="27" t="s">
        <v>91</v>
      </c>
      <c r="G1" s="103" t="s">
        <v>92</v>
      </c>
      <c r="H1" s="91" t="s">
        <v>93</v>
      </c>
      <c r="I1" s="27" t="s">
        <v>118</v>
      </c>
      <c r="K1" s="2" t="s">
        <v>18</v>
      </c>
      <c r="L1" s="27" t="s">
        <v>96</v>
      </c>
      <c r="M1" s="92"/>
      <c r="N1" s="74" t="s">
        <v>109</v>
      </c>
      <c r="O1" s="2" t="s">
        <v>110</v>
      </c>
      <c r="P1" s="78" t="s">
        <v>92</v>
      </c>
      <c r="Q1" s="62" t="s">
        <v>123</v>
      </c>
    </row>
    <row r="2" spans="1:17">
      <c r="A2" s="18" t="s">
        <v>9</v>
      </c>
      <c r="B2" s="120">
        <v>0</v>
      </c>
      <c r="C2" s="121"/>
      <c r="E2" s="32" t="s">
        <v>181</v>
      </c>
      <c r="F2" s="29" t="s">
        <v>156</v>
      </c>
      <c r="G2" s="12">
        <v>0</v>
      </c>
      <c r="H2" s="93">
        <f t="shared" ref="H2:H42" si="0">IF(B$17=0,0,G2/B$17)</f>
        <v>0</v>
      </c>
      <c r="I2" s="55"/>
      <c r="K2" s="3">
        <v>0</v>
      </c>
      <c r="L2" s="60">
        <v>0</v>
      </c>
      <c r="N2" s="75" t="s">
        <v>103</v>
      </c>
      <c r="O2" s="82">
        <f t="shared" ref="O2:O9" si="1">IF(P2=0,0,Q2/P2)</f>
        <v>0</v>
      </c>
      <c r="P2" s="79">
        <v>0</v>
      </c>
      <c r="Q2" s="63">
        <v>0</v>
      </c>
    </row>
    <row r="3" spans="1:17">
      <c r="A3" s="19" t="s">
        <v>8</v>
      </c>
      <c r="B3" s="122">
        <v>0</v>
      </c>
      <c r="C3" s="123"/>
      <c r="E3" s="33" t="s">
        <v>182</v>
      </c>
      <c r="F3" s="30" t="s">
        <v>19</v>
      </c>
      <c r="G3" s="13">
        <v>0</v>
      </c>
      <c r="H3" s="94">
        <f t="shared" si="0"/>
        <v>0</v>
      </c>
      <c r="I3" s="56"/>
      <c r="N3" s="76" t="s">
        <v>104</v>
      </c>
      <c r="O3" s="83">
        <f t="shared" si="1"/>
        <v>0</v>
      </c>
      <c r="P3" s="80">
        <v>0</v>
      </c>
      <c r="Q3" s="64">
        <v>0</v>
      </c>
    </row>
    <row r="4" spans="1:17">
      <c r="A4" s="19" t="s">
        <v>6</v>
      </c>
      <c r="B4" s="124">
        <v>0</v>
      </c>
      <c r="C4" s="125"/>
      <c r="E4" s="33" t="s">
        <v>54</v>
      </c>
      <c r="F4" s="30" t="s">
        <v>20</v>
      </c>
      <c r="G4" s="13">
        <v>0</v>
      </c>
      <c r="H4" s="94">
        <f t="shared" si="0"/>
        <v>0</v>
      </c>
      <c r="I4" s="56"/>
      <c r="N4" s="76" t="s">
        <v>105</v>
      </c>
      <c r="O4" s="83">
        <f t="shared" si="1"/>
        <v>0</v>
      </c>
      <c r="P4" s="80">
        <v>0</v>
      </c>
      <c r="Q4" s="64">
        <v>0</v>
      </c>
    </row>
    <row r="5" spans="1:17">
      <c r="A5" s="19" t="s">
        <v>7</v>
      </c>
      <c r="B5" s="126">
        <f>IF(B$2=0,0,B$4/B$2)</f>
        <v>0</v>
      </c>
      <c r="C5" s="127"/>
      <c r="E5" s="33" t="s">
        <v>55</v>
      </c>
      <c r="F5" s="30" t="s">
        <v>155</v>
      </c>
      <c r="G5" s="13">
        <v>0</v>
      </c>
      <c r="H5" s="94">
        <f t="shared" si="0"/>
        <v>0</v>
      </c>
      <c r="I5" s="56"/>
      <c r="N5" s="76" t="s">
        <v>157</v>
      </c>
      <c r="O5" s="83">
        <f>IF(P5=0,0,Q5/P5)</f>
        <v>0</v>
      </c>
      <c r="P5" s="80">
        <v>0</v>
      </c>
      <c r="Q5" s="64">
        <v>0</v>
      </c>
    </row>
    <row r="6" spans="1:17">
      <c r="A6" s="19" t="s">
        <v>1</v>
      </c>
      <c r="B6" s="128">
        <f>IF(B$2=0,0,(B$7*1+B$8*2+B$9*3+B$10*4)/B$2)</f>
        <v>0</v>
      </c>
      <c r="C6" s="129"/>
      <c r="E6" s="33" t="s">
        <v>56</v>
      </c>
      <c r="F6" s="30" t="s">
        <v>185</v>
      </c>
      <c r="G6" s="13">
        <v>0</v>
      </c>
      <c r="H6" s="94">
        <f t="shared" si="0"/>
        <v>0</v>
      </c>
      <c r="I6" s="56"/>
      <c r="N6" s="76" t="s">
        <v>106</v>
      </c>
      <c r="O6" s="83">
        <f t="shared" ref="O6" si="2">IF(P6=0,0,Q6/P6)</f>
        <v>0</v>
      </c>
      <c r="P6" s="80">
        <v>0</v>
      </c>
      <c r="Q6" s="64">
        <v>0</v>
      </c>
    </row>
    <row r="7" spans="1:17">
      <c r="A7" s="19" t="s">
        <v>2</v>
      </c>
      <c r="B7" s="13">
        <v>0</v>
      </c>
      <c r="C7" s="6">
        <f t="shared" ref="C7:C12" si="3">IF(B$2=0,0,B7/B$2)</f>
        <v>0</v>
      </c>
      <c r="E7" s="33" t="s">
        <v>57</v>
      </c>
      <c r="F7" s="30" t="s">
        <v>21</v>
      </c>
      <c r="G7" s="13">
        <v>0</v>
      </c>
      <c r="H7" s="94">
        <f t="shared" si="0"/>
        <v>0</v>
      </c>
      <c r="I7" s="56"/>
      <c r="N7" s="76" t="s">
        <v>107</v>
      </c>
      <c r="O7" s="83">
        <f t="shared" si="1"/>
        <v>0</v>
      </c>
      <c r="P7" s="80">
        <v>0</v>
      </c>
      <c r="Q7" s="64">
        <v>0</v>
      </c>
    </row>
    <row r="8" spans="1:17">
      <c r="A8" s="19" t="s">
        <v>3</v>
      </c>
      <c r="B8" s="13">
        <v>0</v>
      </c>
      <c r="C8" s="6">
        <f>IF(B$2=0,0,B8/B$2)</f>
        <v>0</v>
      </c>
      <c r="E8" s="33" t="s">
        <v>58</v>
      </c>
      <c r="F8" s="30" t="s">
        <v>22</v>
      </c>
      <c r="G8" s="13">
        <v>0</v>
      </c>
      <c r="H8" s="94">
        <f t="shared" si="0"/>
        <v>0</v>
      </c>
      <c r="I8" s="56"/>
      <c r="N8" s="76" t="s">
        <v>108</v>
      </c>
      <c r="O8" s="83">
        <f t="shared" si="1"/>
        <v>0</v>
      </c>
      <c r="P8" s="80">
        <v>0</v>
      </c>
      <c r="Q8" s="64">
        <v>0</v>
      </c>
    </row>
    <row r="9" spans="1:17">
      <c r="A9" s="20" t="s">
        <v>4</v>
      </c>
      <c r="B9" s="14">
        <v>0</v>
      </c>
      <c r="C9" s="7">
        <f>IF(B$2=0,0,B9/B$2)</f>
        <v>0</v>
      </c>
      <c r="E9" s="33" t="s">
        <v>59</v>
      </c>
      <c r="F9" s="30" t="s">
        <v>23</v>
      </c>
      <c r="G9" s="13">
        <v>0</v>
      </c>
      <c r="H9" s="94">
        <f t="shared" si="0"/>
        <v>0</v>
      </c>
      <c r="I9" s="56"/>
      <c r="N9" s="77" t="s">
        <v>158</v>
      </c>
      <c r="O9" s="84">
        <f t="shared" si="1"/>
        <v>0</v>
      </c>
      <c r="P9" s="81">
        <v>0</v>
      </c>
      <c r="Q9" s="65">
        <v>0</v>
      </c>
    </row>
    <row r="10" spans="1:17">
      <c r="A10" s="20" t="s">
        <v>152</v>
      </c>
      <c r="B10" s="14">
        <v>0</v>
      </c>
      <c r="C10" s="7">
        <f>IF(B$2=0,0,B10/B$2)</f>
        <v>0</v>
      </c>
      <c r="E10" s="33" t="s">
        <v>60</v>
      </c>
      <c r="F10" s="30" t="s">
        <v>24</v>
      </c>
      <c r="G10" s="13">
        <v>0</v>
      </c>
      <c r="H10" s="94">
        <f t="shared" si="0"/>
        <v>0</v>
      </c>
      <c r="I10" s="56"/>
      <c r="N10" s="10"/>
      <c r="O10" s="88"/>
      <c r="P10" s="72"/>
      <c r="Q10" s="70"/>
    </row>
    <row r="11" spans="1:17">
      <c r="A11" s="20" t="s">
        <v>153</v>
      </c>
      <c r="B11" s="14">
        <f>B7+B8</f>
        <v>0</v>
      </c>
      <c r="C11" s="7">
        <f>IF(B$2=0,0,B11/B$2)</f>
        <v>0</v>
      </c>
      <c r="E11" s="33" t="s">
        <v>61</v>
      </c>
      <c r="F11" s="30" t="s">
        <v>25</v>
      </c>
      <c r="G11" s="13">
        <v>0</v>
      </c>
      <c r="H11" s="94">
        <f t="shared" si="0"/>
        <v>0</v>
      </c>
      <c r="I11" s="56"/>
      <c r="N11" s="74" t="s">
        <v>170</v>
      </c>
      <c r="O11" s="2" t="s">
        <v>96</v>
      </c>
      <c r="P11" s="78" t="s">
        <v>92</v>
      </c>
      <c r="Q11" s="66" t="s">
        <v>122</v>
      </c>
    </row>
    <row r="12" spans="1:17">
      <c r="A12" s="21" t="s">
        <v>17</v>
      </c>
      <c r="B12" s="28">
        <v>0</v>
      </c>
      <c r="C12" s="9">
        <f t="shared" si="3"/>
        <v>0</v>
      </c>
      <c r="E12" s="33" t="s">
        <v>62</v>
      </c>
      <c r="F12" s="30" t="s">
        <v>26</v>
      </c>
      <c r="G12" s="13">
        <v>0</v>
      </c>
      <c r="H12" s="94">
        <f t="shared" si="0"/>
        <v>0</v>
      </c>
      <c r="I12" s="56"/>
      <c r="N12" s="75" t="s">
        <v>126</v>
      </c>
      <c r="O12" s="85">
        <f>IF(P12=0,0,Q12/P12)</f>
        <v>0</v>
      </c>
      <c r="P12" s="79">
        <v>0</v>
      </c>
      <c r="Q12" s="67">
        <v>0</v>
      </c>
    </row>
    <row r="13" spans="1:17">
      <c r="A13" s="22" t="s">
        <v>97</v>
      </c>
      <c r="B13" s="15">
        <v>0</v>
      </c>
      <c r="C13" s="11">
        <f>IF(B$3=0,0,B13/B$3)</f>
        <v>0</v>
      </c>
      <c r="E13" s="33" t="s">
        <v>63</v>
      </c>
      <c r="F13" s="30" t="s">
        <v>27</v>
      </c>
      <c r="G13" s="13">
        <v>0</v>
      </c>
      <c r="H13" s="94">
        <f t="shared" si="0"/>
        <v>0</v>
      </c>
      <c r="I13" s="56"/>
      <c r="N13" s="76" t="s">
        <v>127</v>
      </c>
      <c r="O13" s="86">
        <f>IF(P13=0,0,Q13/P13)</f>
        <v>0</v>
      </c>
      <c r="P13" s="80">
        <v>0</v>
      </c>
      <c r="Q13" s="68">
        <v>0</v>
      </c>
    </row>
    <row r="14" spans="1:17">
      <c r="A14" s="19" t="s">
        <v>94</v>
      </c>
      <c r="B14" s="13">
        <v>0</v>
      </c>
      <c r="C14" s="6">
        <f>IF(B$3=0,0,B14/B$3)</f>
        <v>0</v>
      </c>
      <c r="E14" s="33" t="s">
        <v>64</v>
      </c>
      <c r="F14" s="30" t="s">
        <v>28</v>
      </c>
      <c r="G14" s="13">
        <v>0</v>
      </c>
      <c r="H14" s="94">
        <f t="shared" si="0"/>
        <v>0</v>
      </c>
      <c r="I14" s="56"/>
      <c r="N14" s="76" t="s">
        <v>128</v>
      </c>
      <c r="O14" s="86">
        <f>IF(P14=0,0,Q14/P14)</f>
        <v>0</v>
      </c>
      <c r="P14" s="80">
        <v>0</v>
      </c>
      <c r="Q14" s="68">
        <v>0</v>
      </c>
    </row>
    <row r="15" spans="1:17">
      <c r="A15" s="18" t="s">
        <v>99</v>
      </c>
      <c r="B15" s="12">
        <f>B21</f>
        <v>0</v>
      </c>
      <c r="C15" s="4">
        <f>IF(B$13=0,0,B15/B$13)</f>
        <v>0</v>
      </c>
      <c r="E15" s="33" t="s">
        <v>65</v>
      </c>
      <c r="F15" s="30" t="s">
        <v>29</v>
      </c>
      <c r="G15" s="13">
        <v>0</v>
      </c>
      <c r="H15" s="94">
        <f t="shared" si="0"/>
        <v>0</v>
      </c>
      <c r="I15" s="56"/>
      <c r="N15" s="77" t="s">
        <v>159</v>
      </c>
      <c r="O15" s="87">
        <f>IF(P15=0,0,Q15/P15)</f>
        <v>0</v>
      </c>
      <c r="P15" s="81">
        <v>0</v>
      </c>
      <c r="Q15" s="69">
        <v>0</v>
      </c>
    </row>
    <row r="16" spans="1:17">
      <c r="A16" s="18" t="s">
        <v>100</v>
      </c>
      <c r="B16" s="12">
        <f>B22</f>
        <v>0</v>
      </c>
      <c r="C16" s="4">
        <f>IF(B$14=0,0,B16/B$14)</f>
        <v>0</v>
      </c>
      <c r="E16" s="33" t="s">
        <v>66</v>
      </c>
      <c r="F16" s="30" t="s">
        <v>30</v>
      </c>
      <c r="G16" s="13">
        <v>0</v>
      </c>
      <c r="H16" s="94">
        <f t="shared" si="0"/>
        <v>0</v>
      </c>
      <c r="I16" s="56"/>
      <c r="N16" s="1"/>
      <c r="O16" s="71"/>
      <c r="P16" s="73"/>
      <c r="Q16" s="71"/>
    </row>
    <row r="17" spans="1:17">
      <c r="A17" s="18" t="s">
        <v>10</v>
      </c>
      <c r="B17" s="12">
        <f>B20+B19</f>
        <v>0</v>
      </c>
      <c r="C17" s="4">
        <f>IF(B$3=0,0,B17/B$3)</f>
        <v>0</v>
      </c>
      <c r="E17" s="33" t="s">
        <v>67</v>
      </c>
      <c r="F17" s="30" t="s">
        <v>31</v>
      </c>
      <c r="G17" s="13">
        <v>0</v>
      </c>
      <c r="H17" s="94">
        <f t="shared" si="0"/>
        <v>0</v>
      </c>
      <c r="I17" s="56"/>
      <c r="N17" s="74" t="s">
        <v>119</v>
      </c>
      <c r="O17" s="2" t="s">
        <v>120</v>
      </c>
      <c r="P17" s="78" t="s">
        <v>121</v>
      </c>
      <c r="Q17" s="66" t="s">
        <v>122</v>
      </c>
    </row>
    <row r="18" spans="1:17">
      <c r="A18" s="19" t="s">
        <v>13</v>
      </c>
      <c r="B18" s="13">
        <v>0</v>
      </c>
      <c r="C18" s="6">
        <f>IF(B$3=0,0,B18/B$3)</f>
        <v>0</v>
      </c>
      <c r="E18" s="33" t="s">
        <v>183</v>
      </c>
      <c r="F18" s="30" t="s">
        <v>186</v>
      </c>
      <c r="G18" s="13">
        <v>0</v>
      </c>
      <c r="H18" s="94">
        <f t="shared" si="0"/>
        <v>0</v>
      </c>
      <c r="I18" s="56"/>
      <c r="N18" s="75"/>
      <c r="O18" s="85"/>
      <c r="P18" s="79"/>
      <c r="Q18" s="67"/>
    </row>
    <row r="19" spans="1:17">
      <c r="A19" s="19" t="s">
        <v>12</v>
      </c>
      <c r="B19" s="13">
        <v>0</v>
      </c>
      <c r="C19" s="6">
        <f>IF(B$17=0,0,B19/B$17)</f>
        <v>0</v>
      </c>
      <c r="E19" s="33" t="s">
        <v>68</v>
      </c>
      <c r="F19" s="30" t="s">
        <v>32</v>
      </c>
      <c r="G19" s="13">
        <v>0</v>
      </c>
      <c r="H19" s="94">
        <f t="shared" si="0"/>
        <v>0</v>
      </c>
      <c r="I19" s="56"/>
    </row>
    <row r="20" spans="1:17">
      <c r="A20" s="19" t="s">
        <v>11</v>
      </c>
      <c r="B20" s="13">
        <v>0</v>
      </c>
      <c r="C20" s="6">
        <f>IF(B$17=0,0,B20/B$17)</f>
        <v>0</v>
      </c>
      <c r="E20" s="33" t="s">
        <v>69</v>
      </c>
      <c r="F20" s="30" t="s">
        <v>33</v>
      </c>
      <c r="G20" s="13">
        <v>0</v>
      </c>
      <c r="H20" s="94">
        <f t="shared" si="0"/>
        <v>0</v>
      </c>
      <c r="I20" s="56"/>
    </row>
    <row r="21" spans="1:17">
      <c r="A21" s="19" t="s">
        <v>151</v>
      </c>
      <c r="B21" s="13">
        <v>0</v>
      </c>
      <c r="C21" s="6">
        <f>IF(B$17=0,0,B21/B$17)</f>
        <v>0</v>
      </c>
      <c r="E21" s="33" t="s">
        <v>70</v>
      </c>
      <c r="F21" s="30" t="s">
        <v>34</v>
      </c>
      <c r="G21" s="13">
        <v>0</v>
      </c>
      <c r="H21" s="94">
        <f t="shared" si="0"/>
        <v>0</v>
      </c>
      <c r="I21" s="56"/>
    </row>
    <row r="22" spans="1:17">
      <c r="A22" s="19" t="s">
        <v>149</v>
      </c>
      <c r="B22" s="13">
        <v>0</v>
      </c>
      <c r="C22" s="6">
        <f>IF(B$17=0,0,B22/B$17)</f>
        <v>0</v>
      </c>
      <c r="E22" s="33" t="s">
        <v>71</v>
      </c>
      <c r="F22" s="30" t="s">
        <v>35</v>
      </c>
      <c r="G22" s="13">
        <v>0</v>
      </c>
      <c r="H22" s="94">
        <f t="shared" si="0"/>
        <v>0</v>
      </c>
      <c r="I22" s="56"/>
    </row>
    <row r="23" spans="1:17">
      <c r="A23" s="19" t="s">
        <v>150</v>
      </c>
      <c r="B23" s="13">
        <v>0</v>
      </c>
      <c r="C23" s="6">
        <f>IF(B$17=0,0,B23/B$17)</f>
        <v>0</v>
      </c>
      <c r="E23" s="33" t="s">
        <v>72</v>
      </c>
      <c r="F23" s="30" t="s">
        <v>36</v>
      </c>
      <c r="G23" s="13">
        <v>0</v>
      </c>
      <c r="H23" s="94">
        <f t="shared" si="0"/>
        <v>0</v>
      </c>
      <c r="I23" s="56"/>
    </row>
    <row r="24" spans="1:17">
      <c r="A24" s="19" t="s">
        <v>5</v>
      </c>
      <c r="B24" s="16">
        <f>IF(B$17=0,0,C24/B$17)</f>
        <v>0</v>
      </c>
      <c r="C24" s="8">
        <v>0</v>
      </c>
      <c r="E24" s="33" t="s">
        <v>73</v>
      </c>
      <c r="F24" s="30" t="s">
        <v>37</v>
      </c>
      <c r="G24" s="13">
        <v>0</v>
      </c>
      <c r="H24" s="94">
        <f t="shared" si="0"/>
        <v>0</v>
      </c>
      <c r="I24" s="56"/>
    </row>
    <row r="25" spans="1:17">
      <c r="A25" s="20" t="s">
        <v>133</v>
      </c>
      <c r="B25" s="97">
        <f>IF($B$17-B$16=0,0,C25/($B$17-B$16))</f>
        <v>0</v>
      </c>
      <c r="C25" s="98">
        <v>0</v>
      </c>
      <c r="E25" s="33" t="s">
        <v>74</v>
      </c>
      <c r="F25" s="30" t="s">
        <v>38</v>
      </c>
      <c r="G25" s="13">
        <v>0</v>
      </c>
      <c r="H25" s="94">
        <f t="shared" si="0"/>
        <v>0</v>
      </c>
      <c r="I25" s="56"/>
    </row>
    <row r="26" spans="1:17">
      <c r="A26" s="20" t="s">
        <v>134</v>
      </c>
      <c r="B26" s="97">
        <f>IF(B$16=0,0,C26/B$16)</f>
        <v>0</v>
      </c>
      <c r="C26" s="98">
        <v>0</v>
      </c>
      <c r="E26" s="33" t="s">
        <v>75</v>
      </c>
      <c r="F26" s="30" t="s">
        <v>39</v>
      </c>
      <c r="G26" s="13">
        <v>0</v>
      </c>
      <c r="H26" s="94">
        <f t="shared" si="0"/>
        <v>0</v>
      </c>
      <c r="I26" s="56"/>
    </row>
    <row r="27" spans="1:17">
      <c r="A27" s="20" t="s">
        <v>132</v>
      </c>
      <c r="B27" s="97">
        <f>IF(B$18=0,0,C27/B$18)</f>
        <v>0</v>
      </c>
      <c r="C27" s="98">
        <v>0</v>
      </c>
      <c r="E27" s="33" t="s">
        <v>76</v>
      </c>
      <c r="F27" s="30" t="s">
        <v>40</v>
      </c>
      <c r="G27" s="13">
        <v>0</v>
      </c>
      <c r="H27" s="94">
        <f t="shared" si="0"/>
        <v>0</v>
      </c>
      <c r="I27" s="56"/>
    </row>
    <row r="28" spans="1:17">
      <c r="A28" s="19" t="s">
        <v>130</v>
      </c>
      <c r="B28" s="13">
        <v>0</v>
      </c>
      <c r="C28" s="96">
        <v>0</v>
      </c>
      <c r="E28" s="33" t="s">
        <v>77</v>
      </c>
      <c r="F28" s="30" t="s">
        <v>41</v>
      </c>
      <c r="G28" s="13">
        <v>0</v>
      </c>
      <c r="H28" s="94">
        <f t="shared" si="0"/>
        <v>0</v>
      </c>
      <c r="I28" s="56"/>
    </row>
    <row r="29" spans="1:17">
      <c r="A29" s="19" t="s">
        <v>131</v>
      </c>
      <c r="B29" s="13">
        <v>0</v>
      </c>
      <c r="C29" s="96">
        <v>0</v>
      </c>
      <c r="E29" s="33" t="s">
        <v>78</v>
      </c>
      <c r="F29" s="30" t="s">
        <v>42</v>
      </c>
      <c r="G29" s="13">
        <v>0</v>
      </c>
      <c r="H29" s="94">
        <f t="shared" si="0"/>
        <v>0</v>
      </c>
      <c r="I29" s="56"/>
    </row>
    <row r="30" spans="1:17">
      <c r="A30" s="52" t="s">
        <v>111</v>
      </c>
      <c r="B30" s="114">
        <v>0</v>
      </c>
      <c r="C30" s="115"/>
      <c r="E30" s="33" t="s">
        <v>79</v>
      </c>
      <c r="F30" s="30" t="s">
        <v>43</v>
      </c>
      <c r="G30" s="13">
        <v>0</v>
      </c>
      <c r="H30" s="94">
        <f t="shared" si="0"/>
        <v>0</v>
      </c>
      <c r="I30" s="56"/>
    </row>
    <row r="31" spans="1:17">
      <c r="A31" s="22" t="s">
        <v>148</v>
      </c>
      <c r="B31" s="116">
        <v>-1000000</v>
      </c>
      <c r="C31" s="117"/>
      <c r="E31" s="33" t="s">
        <v>80</v>
      </c>
      <c r="F31" s="30" t="s">
        <v>44</v>
      </c>
      <c r="G31" s="13">
        <v>0</v>
      </c>
      <c r="H31" s="94">
        <f t="shared" si="0"/>
        <v>0</v>
      </c>
      <c r="I31" s="56"/>
    </row>
    <row r="32" spans="1:17">
      <c r="A32" s="21" t="s">
        <v>112</v>
      </c>
      <c r="B32" s="26">
        <v>0</v>
      </c>
      <c r="C32" s="9">
        <f>IF(B$3=0,0,B32/B$3)</f>
        <v>0</v>
      </c>
      <c r="E32" s="33" t="s">
        <v>81</v>
      </c>
      <c r="F32" s="30" t="s">
        <v>45</v>
      </c>
      <c r="G32" s="13">
        <v>0</v>
      </c>
      <c r="H32" s="94">
        <f t="shared" si="0"/>
        <v>0</v>
      </c>
      <c r="I32" s="56"/>
    </row>
    <row r="33" spans="1:9">
      <c r="E33" s="33" t="s">
        <v>82</v>
      </c>
      <c r="F33" s="30" t="s">
        <v>46</v>
      </c>
      <c r="G33" s="13">
        <v>0</v>
      </c>
      <c r="H33" s="94">
        <f t="shared" si="0"/>
        <v>0</v>
      </c>
      <c r="I33" s="56"/>
    </row>
    <row r="34" spans="1:9">
      <c r="A34" s="52" t="s">
        <v>171</v>
      </c>
      <c r="B34" s="104" t="s">
        <v>172</v>
      </c>
      <c r="C34" s="105" t="s">
        <v>173</v>
      </c>
      <c r="E34" s="33" t="s">
        <v>83</v>
      </c>
      <c r="F34" s="30" t="s">
        <v>47</v>
      </c>
      <c r="G34" s="13">
        <v>0</v>
      </c>
      <c r="H34" s="94">
        <f t="shared" si="0"/>
        <v>0</v>
      </c>
      <c r="I34" s="56"/>
    </row>
    <row r="35" spans="1:9">
      <c r="A35" s="52" t="s">
        <v>139</v>
      </c>
      <c r="B35" s="99">
        <v>0</v>
      </c>
      <c r="C35" s="102">
        <f t="shared" ref="C35:C47" si="4">IF(B$17=0,0,B35/B$17)</f>
        <v>0</v>
      </c>
      <c r="E35" s="33" t="s">
        <v>84</v>
      </c>
      <c r="F35" s="30" t="s">
        <v>48</v>
      </c>
      <c r="G35" s="13">
        <v>0</v>
      </c>
      <c r="H35" s="94">
        <f t="shared" si="0"/>
        <v>0</v>
      </c>
      <c r="I35" s="56"/>
    </row>
    <row r="36" spans="1:9">
      <c r="A36" s="19" t="s">
        <v>135</v>
      </c>
      <c r="B36" s="13">
        <v>0</v>
      </c>
      <c r="C36" s="6">
        <f t="shared" si="4"/>
        <v>0</v>
      </c>
      <c r="E36" s="33" t="s">
        <v>85</v>
      </c>
      <c r="F36" s="30" t="s">
        <v>49</v>
      </c>
      <c r="G36" s="13">
        <v>0</v>
      </c>
      <c r="H36" s="94">
        <f t="shared" si="0"/>
        <v>0</v>
      </c>
      <c r="I36" s="56"/>
    </row>
    <row r="37" spans="1:9">
      <c r="A37" s="19" t="s">
        <v>136</v>
      </c>
      <c r="B37" s="100">
        <v>0</v>
      </c>
      <c r="C37" s="6">
        <f t="shared" si="4"/>
        <v>0</v>
      </c>
      <c r="E37" s="33" t="s">
        <v>86</v>
      </c>
      <c r="F37" s="30" t="s">
        <v>50</v>
      </c>
      <c r="G37" s="13">
        <v>0</v>
      </c>
      <c r="H37" s="94">
        <f t="shared" si="0"/>
        <v>0</v>
      </c>
      <c r="I37" s="56"/>
    </row>
    <row r="38" spans="1:9">
      <c r="A38" s="19" t="s">
        <v>137</v>
      </c>
      <c r="B38" s="100">
        <v>0</v>
      </c>
      <c r="C38" s="6">
        <f t="shared" si="4"/>
        <v>0</v>
      </c>
      <c r="E38" s="33" t="s">
        <v>87</v>
      </c>
      <c r="F38" s="30" t="s">
        <v>51</v>
      </c>
      <c r="G38" s="13">
        <v>0</v>
      </c>
      <c r="H38" s="94">
        <f t="shared" si="0"/>
        <v>0</v>
      </c>
      <c r="I38" s="56"/>
    </row>
    <row r="39" spans="1:9">
      <c r="A39" s="19" t="s">
        <v>138</v>
      </c>
      <c r="B39" s="100">
        <v>0</v>
      </c>
      <c r="C39" s="6">
        <f t="shared" si="4"/>
        <v>0</v>
      </c>
      <c r="E39" s="33" t="s">
        <v>88</v>
      </c>
      <c r="F39" s="30" t="s">
        <v>52</v>
      </c>
      <c r="G39" s="13">
        <v>0</v>
      </c>
      <c r="H39" s="94">
        <f t="shared" si="0"/>
        <v>0</v>
      </c>
      <c r="I39" s="56"/>
    </row>
    <row r="40" spans="1:9">
      <c r="A40" s="19" t="s">
        <v>140</v>
      </c>
      <c r="B40" s="100">
        <v>0</v>
      </c>
      <c r="C40" s="6">
        <f t="shared" si="4"/>
        <v>0</v>
      </c>
      <c r="E40" s="33" t="s">
        <v>89</v>
      </c>
      <c r="F40" s="30" t="s">
        <v>53</v>
      </c>
      <c r="G40" s="13">
        <v>0</v>
      </c>
      <c r="H40" s="94">
        <f t="shared" si="0"/>
        <v>0</v>
      </c>
      <c r="I40" s="56"/>
    </row>
    <row r="41" spans="1:9">
      <c r="A41" s="19" t="s">
        <v>141</v>
      </c>
      <c r="B41" s="100">
        <v>0</v>
      </c>
      <c r="C41" s="6">
        <f t="shared" si="4"/>
        <v>0</v>
      </c>
      <c r="E41" s="33" t="s">
        <v>90</v>
      </c>
      <c r="F41" s="30" t="s">
        <v>200</v>
      </c>
      <c r="G41" s="13">
        <v>0</v>
      </c>
      <c r="H41" s="94">
        <f t="shared" si="0"/>
        <v>0</v>
      </c>
      <c r="I41" s="56"/>
    </row>
    <row r="42" spans="1:9">
      <c r="A42" s="19" t="s">
        <v>142</v>
      </c>
      <c r="B42" s="100">
        <v>0</v>
      </c>
      <c r="C42" s="6">
        <f t="shared" si="4"/>
        <v>0</v>
      </c>
      <c r="E42" s="34" t="s">
        <v>184</v>
      </c>
      <c r="F42" s="31" t="s">
        <v>187</v>
      </c>
      <c r="G42" s="28">
        <v>0</v>
      </c>
      <c r="H42" s="95">
        <f t="shared" si="0"/>
        <v>0</v>
      </c>
      <c r="I42" s="57"/>
    </row>
    <row r="43" spans="1:9">
      <c r="A43" s="19" t="s">
        <v>143</v>
      </c>
      <c r="B43" s="100">
        <v>0</v>
      </c>
      <c r="C43" s="6">
        <f t="shared" si="4"/>
        <v>0</v>
      </c>
    </row>
    <row r="44" spans="1:9">
      <c r="A44" s="19" t="s">
        <v>144</v>
      </c>
      <c r="B44" s="100">
        <v>0</v>
      </c>
      <c r="C44" s="6">
        <f t="shared" si="4"/>
        <v>0</v>
      </c>
    </row>
    <row r="45" spans="1:9">
      <c r="A45" s="19" t="s">
        <v>145</v>
      </c>
      <c r="B45" s="100">
        <v>0</v>
      </c>
      <c r="C45" s="6">
        <f t="shared" si="4"/>
        <v>0</v>
      </c>
    </row>
    <row r="46" spans="1:9">
      <c r="A46" s="19" t="s">
        <v>146</v>
      </c>
      <c r="B46" s="100">
        <v>0</v>
      </c>
      <c r="C46" s="6">
        <f t="shared" si="4"/>
        <v>0</v>
      </c>
    </row>
    <row r="47" spans="1:9">
      <c r="A47" s="21" t="s">
        <v>147</v>
      </c>
      <c r="B47" s="101">
        <v>0</v>
      </c>
      <c r="C47" s="9">
        <f t="shared" si="4"/>
        <v>0</v>
      </c>
    </row>
  </sheetData>
  <mergeCells count="8">
    <mergeCell ref="B31:C31"/>
    <mergeCell ref="B30:C30"/>
    <mergeCell ref="B6:C6"/>
    <mergeCell ref="B1:C1"/>
    <mergeCell ref="B2:C2"/>
    <mergeCell ref="B3:C3"/>
    <mergeCell ref="B4:C4"/>
    <mergeCell ref="B5:C5"/>
  </mergeCells>
  <phoneticPr fontId="2"/>
  <pageMargins left="0.7" right="0.7" top="0.75" bottom="0.75" header="0.3" footer="0.3"/>
  <pageSetup paperSize="9" orientation="portrait" horizontalDpi="1200" verticalDpi="1200" r:id="rId1"/>
  <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ワークシート</vt:lpstr>
      </vt:variant>
      <vt:variant>
        <vt:i4>50</vt:i4>
      </vt:variant>
      <vt:variant>
        <vt:lpstr>名前付き一覧</vt:lpstr>
      </vt:variant>
      <vt:variant>
        <vt:i4>2679</vt:i4>
      </vt:variant>
    </vt:vector>
  </HeadingPairs>
  <TitlesOfParts>
    <vt:vector size="2729" baseType="lpstr">
      <vt:lpstr>Cache</vt:lpstr>
      <vt:lpstr>Players</vt:lpstr>
      <vt:lpstr>ランキング</vt:lpstr>
      <vt:lpstr>全体</vt:lpstr>
      <vt:lpstr>松澤亮太</vt:lpstr>
      <vt:lpstr>滝沢悠人</vt:lpstr>
      <vt:lpstr>大池陸斗</vt:lpstr>
      <vt:lpstr>百瀬成空</vt:lpstr>
      <vt:lpstr>佐藤成浩</vt:lpstr>
      <vt:lpstr>依田幸憲</vt:lpstr>
      <vt:lpstr>保谷一貴</vt:lpstr>
      <vt:lpstr>高野源太</vt:lpstr>
      <vt:lpstr>矢ヶ崎健</vt:lpstr>
      <vt:lpstr>小林郁斗</vt:lpstr>
      <vt:lpstr>木角有希</vt:lpstr>
      <vt:lpstr>福澤大地</vt:lpstr>
      <vt:lpstr>髙橋桜</vt:lpstr>
      <vt:lpstr>多田洋輔</vt:lpstr>
      <vt:lpstr>柳澤颯吾</vt:lpstr>
      <vt:lpstr>石澤巧望</vt:lpstr>
      <vt:lpstr>川上翔大</vt:lpstr>
      <vt:lpstr>北沢蓮太郎</vt:lpstr>
      <vt:lpstr>市川大智</vt:lpstr>
      <vt:lpstr>中川弘崇</vt:lpstr>
      <vt:lpstr>阿部圭太朗</vt:lpstr>
      <vt:lpstr>山崎葵</vt:lpstr>
      <vt:lpstr>関谷洸佑</vt:lpstr>
      <vt:lpstr>巻島夢樹</vt:lpstr>
      <vt:lpstr>伊藤仁城</vt:lpstr>
      <vt:lpstr>西沢武留</vt:lpstr>
      <vt:lpstr>両角慧太</vt:lpstr>
      <vt:lpstr>中村花菜</vt:lpstr>
      <vt:lpstr>中村季暉</vt:lpstr>
      <vt:lpstr>吉澤諒</vt:lpstr>
      <vt:lpstr>塩入悠</vt:lpstr>
      <vt:lpstr>宮澤七星</vt:lpstr>
      <vt:lpstr>坂本羽弥斗</vt:lpstr>
      <vt:lpstr>湯本咲蔵</vt:lpstr>
      <vt:lpstr>田名網新</vt:lpstr>
      <vt:lpstr>山本悠介</vt:lpstr>
      <vt:lpstr>石原凛人</vt:lpstr>
      <vt:lpstr>渡部陵瑛</vt:lpstr>
      <vt:lpstr>唐澤聖矢</vt:lpstr>
      <vt:lpstr>清水常緑</vt:lpstr>
      <vt:lpstr>所附快和</vt:lpstr>
      <vt:lpstr>長野柊馬</vt:lpstr>
      <vt:lpstr>井澤軌人</vt:lpstr>
      <vt:lpstr>小林圭太</vt:lpstr>
      <vt:lpstr>Template (3)</vt:lpstr>
      <vt:lpstr>Template</vt:lpstr>
      <vt:lpstr>'Template (3)'!アガリ数</vt:lpstr>
      <vt:lpstr>阿部圭太朗!アガリ数</vt:lpstr>
      <vt:lpstr>伊藤仁城!アガリ数</vt:lpstr>
      <vt:lpstr>依田幸憲!アガリ数</vt:lpstr>
      <vt:lpstr>井澤軌人!アガリ数</vt:lpstr>
      <vt:lpstr>塩入悠!アガリ数</vt:lpstr>
      <vt:lpstr>巻島夢樹!アガリ数</vt:lpstr>
      <vt:lpstr>関谷洸佑!アガリ数</vt:lpstr>
      <vt:lpstr>吉澤諒!アガリ数</vt:lpstr>
      <vt:lpstr>宮澤七星!アガリ数</vt:lpstr>
      <vt:lpstr>高野源太!アガリ数</vt:lpstr>
      <vt:lpstr>佐藤成浩!アガリ数</vt:lpstr>
      <vt:lpstr>坂本羽弥斗!アガリ数</vt:lpstr>
      <vt:lpstr>山崎葵!アガリ数</vt:lpstr>
      <vt:lpstr>山本悠介!アガリ数</vt:lpstr>
      <vt:lpstr>市川大智!アガリ数</vt:lpstr>
      <vt:lpstr>所附快和!アガリ数</vt:lpstr>
      <vt:lpstr>小林郁斗!アガリ数</vt:lpstr>
      <vt:lpstr>小林圭太!アガリ数</vt:lpstr>
      <vt:lpstr>松澤亮太!アガリ数</vt:lpstr>
      <vt:lpstr>清水常緑!アガリ数</vt:lpstr>
      <vt:lpstr>西沢武留!アガリ数</vt:lpstr>
      <vt:lpstr>石原凛人!アガリ数</vt:lpstr>
      <vt:lpstr>石澤巧望!アガリ数</vt:lpstr>
      <vt:lpstr>川上翔大!アガリ数</vt:lpstr>
      <vt:lpstr>全体!アガリ数</vt:lpstr>
      <vt:lpstr>多田洋輔!アガリ数</vt:lpstr>
      <vt:lpstr>大池陸斗!アガリ数</vt:lpstr>
      <vt:lpstr>滝沢悠人!アガリ数</vt:lpstr>
      <vt:lpstr>中川弘崇!アガリ数</vt:lpstr>
      <vt:lpstr>中村花菜!アガリ数</vt:lpstr>
      <vt:lpstr>中村季暉!アガリ数</vt:lpstr>
      <vt:lpstr>長野柊馬!アガリ数</vt:lpstr>
      <vt:lpstr>田名網新!アガリ数</vt:lpstr>
      <vt:lpstr>渡部陵瑛!アガリ数</vt:lpstr>
      <vt:lpstr>唐澤聖矢!アガリ数</vt:lpstr>
      <vt:lpstr>湯本咲蔵!アガリ数</vt:lpstr>
      <vt:lpstr>百瀬成空!アガリ数</vt:lpstr>
      <vt:lpstr>福澤大地!アガリ数</vt:lpstr>
      <vt:lpstr>保谷一貴!アガリ数</vt:lpstr>
      <vt:lpstr>北沢蓮太郎!アガリ数</vt:lpstr>
      <vt:lpstr>木角有希!アガリ数</vt:lpstr>
      <vt:lpstr>矢ヶ崎健!アガリ数</vt:lpstr>
      <vt:lpstr>柳澤颯吾!アガリ数</vt:lpstr>
      <vt:lpstr>両角慧太!アガリ数</vt:lpstr>
      <vt:lpstr>髙橋桜!アガリ数</vt:lpstr>
      <vt:lpstr>アガリ数</vt:lpstr>
      <vt:lpstr>'Template (3)'!アガリ率</vt:lpstr>
      <vt:lpstr>阿部圭太朗!アガリ率</vt:lpstr>
      <vt:lpstr>伊藤仁城!アガリ率</vt:lpstr>
      <vt:lpstr>依田幸憲!アガリ率</vt:lpstr>
      <vt:lpstr>井澤軌人!アガリ率</vt:lpstr>
      <vt:lpstr>塩入悠!アガリ率</vt:lpstr>
      <vt:lpstr>巻島夢樹!アガリ率</vt:lpstr>
      <vt:lpstr>関谷洸佑!アガリ率</vt:lpstr>
      <vt:lpstr>吉澤諒!アガリ率</vt:lpstr>
      <vt:lpstr>宮澤七星!アガリ率</vt:lpstr>
      <vt:lpstr>高野源太!アガリ率</vt:lpstr>
      <vt:lpstr>佐藤成浩!アガリ率</vt:lpstr>
      <vt:lpstr>坂本羽弥斗!アガリ率</vt:lpstr>
      <vt:lpstr>山崎葵!アガリ率</vt:lpstr>
      <vt:lpstr>山本悠介!アガリ率</vt:lpstr>
      <vt:lpstr>市川大智!アガリ率</vt:lpstr>
      <vt:lpstr>所附快和!アガリ率</vt:lpstr>
      <vt:lpstr>小林郁斗!アガリ率</vt:lpstr>
      <vt:lpstr>小林圭太!アガリ率</vt:lpstr>
      <vt:lpstr>松澤亮太!アガリ率</vt:lpstr>
      <vt:lpstr>清水常緑!アガリ率</vt:lpstr>
      <vt:lpstr>西沢武留!アガリ率</vt:lpstr>
      <vt:lpstr>石原凛人!アガリ率</vt:lpstr>
      <vt:lpstr>石澤巧望!アガリ率</vt:lpstr>
      <vt:lpstr>川上翔大!アガリ率</vt:lpstr>
      <vt:lpstr>全体!アガリ率</vt:lpstr>
      <vt:lpstr>多田洋輔!アガリ率</vt:lpstr>
      <vt:lpstr>大池陸斗!アガリ率</vt:lpstr>
      <vt:lpstr>滝沢悠人!アガリ率</vt:lpstr>
      <vt:lpstr>中川弘崇!アガリ率</vt:lpstr>
      <vt:lpstr>中村花菜!アガリ率</vt:lpstr>
      <vt:lpstr>中村季暉!アガリ率</vt:lpstr>
      <vt:lpstr>長野柊馬!アガリ率</vt:lpstr>
      <vt:lpstr>田名網新!アガリ率</vt:lpstr>
      <vt:lpstr>渡部陵瑛!アガリ率</vt:lpstr>
      <vt:lpstr>唐澤聖矢!アガリ率</vt:lpstr>
      <vt:lpstr>湯本咲蔵!アガリ率</vt:lpstr>
      <vt:lpstr>百瀬成空!アガリ率</vt:lpstr>
      <vt:lpstr>福澤大地!アガリ率</vt:lpstr>
      <vt:lpstr>保谷一貴!アガリ率</vt:lpstr>
      <vt:lpstr>北沢蓮太郎!アガリ率</vt:lpstr>
      <vt:lpstr>木角有希!アガリ率</vt:lpstr>
      <vt:lpstr>矢ヶ崎健!アガリ率</vt:lpstr>
      <vt:lpstr>柳澤颯吾!アガリ率</vt:lpstr>
      <vt:lpstr>両角慧太!アガリ率</vt:lpstr>
      <vt:lpstr>髙橋桜!アガリ率</vt:lpstr>
      <vt:lpstr>アガリ率</vt:lpstr>
      <vt:lpstr>'Template (3)'!ダマアガリ数</vt:lpstr>
      <vt:lpstr>阿部圭太朗!ダマアガリ数</vt:lpstr>
      <vt:lpstr>伊藤仁城!ダマアガリ数</vt:lpstr>
      <vt:lpstr>依田幸憲!ダマアガリ数</vt:lpstr>
      <vt:lpstr>井澤軌人!ダマアガリ数</vt:lpstr>
      <vt:lpstr>塩入悠!ダマアガリ数</vt:lpstr>
      <vt:lpstr>巻島夢樹!ダマアガリ数</vt:lpstr>
      <vt:lpstr>関谷洸佑!ダマアガリ数</vt:lpstr>
      <vt:lpstr>吉澤諒!ダマアガリ数</vt:lpstr>
      <vt:lpstr>宮澤七星!ダマアガリ数</vt:lpstr>
      <vt:lpstr>高野源太!ダマアガリ数</vt:lpstr>
      <vt:lpstr>佐藤成浩!ダマアガリ数</vt:lpstr>
      <vt:lpstr>坂本羽弥斗!ダマアガリ数</vt:lpstr>
      <vt:lpstr>山崎葵!ダマアガリ数</vt:lpstr>
      <vt:lpstr>山本悠介!ダマアガリ数</vt:lpstr>
      <vt:lpstr>市川大智!ダマアガリ数</vt:lpstr>
      <vt:lpstr>所附快和!ダマアガリ数</vt:lpstr>
      <vt:lpstr>小林郁斗!ダマアガリ数</vt:lpstr>
      <vt:lpstr>小林圭太!ダマアガリ数</vt:lpstr>
      <vt:lpstr>松澤亮太!ダマアガリ数</vt:lpstr>
      <vt:lpstr>清水常緑!ダマアガリ数</vt:lpstr>
      <vt:lpstr>西沢武留!ダマアガリ数</vt:lpstr>
      <vt:lpstr>石原凛人!ダマアガリ数</vt:lpstr>
      <vt:lpstr>石澤巧望!ダマアガリ数</vt:lpstr>
      <vt:lpstr>川上翔大!ダマアガリ数</vt:lpstr>
      <vt:lpstr>全体!ダマアガリ数</vt:lpstr>
      <vt:lpstr>多田洋輔!ダマアガリ数</vt:lpstr>
      <vt:lpstr>大池陸斗!ダマアガリ数</vt:lpstr>
      <vt:lpstr>滝沢悠人!ダマアガリ数</vt:lpstr>
      <vt:lpstr>中川弘崇!ダマアガリ数</vt:lpstr>
      <vt:lpstr>中村花菜!ダマアガリ数</vt:lpstr>
      <vt:lpstr>中村季暉!ダマアガリ数</vt:lpstr>
      <vt:lpstr>長野柊馬!ダマアガリ数</vt:lpstr>
      <vt:lpstr>田名網新!ダマアガリ数</vt:lpstr>
      <vt:lpstr>渡部陵瑛!ダマアガリ数</vt:lpstr>
      <vt:lpstr>唐澤聖矢!ダマアガリ数</vt:lpstr>
      <vt:lpstr>湯本咲蔵!ダマアガリ数</vt:lpstr>
      <vt:lpstr>百瀬成空!ダマアガリ数</vt:lpstr>
      <vt:lpstr>福澤大地!ダマアガリ数</vt:lpstr>
      <vt:lpstr>保谷一貴!ダマアガリ数</vt:lpstr>
      <vt:lpstr>北沢蓮太郎!ダマアガリ数</vt:lpstr>
      <vt:lpstr>木角有希!ダマアガリ数</vt:lpstr>
      <vt:lpstr>矢ヶ崎健!ダマアガリ数</vt:lpstr>
      <vt:lpstr>柳澤颯吾!ダマアガリ数</vt:lpstr>
      <vt:lpstr>両角慧太!ダマアガリ数</vt:lpstr>
      <vt:lpstr>髙橋桜!ダマアガリ数</vt:lpstr>
      <vt:lpstr>ダマアガリ数</vt:lpstr>
      <vt:lpstr>'Template (3)'!ダマアガリ率</vt:lpstr>
      <vt:lpstr>阿部圭太朗!ダマアガリ率</vt:lpstr>
      <vt:lpstr>伊藤仁城!ダマアガリ率</vt:lpstr>
      <vt:lpstr>依田幸憲!ダマアガリ率</vt:lpstr>
      <vt:lpstr>井澤軌人!ダマアガリ率</vt:lpstr>
      <vt:lpstr>塩入悠!ダマアガリ率</vt:lpstr>
      <vt:lpstr>巻島夢樹!ダマアガリ率</vt:lpstr>
      <vt:lpstr>関谷洸佑!ダマアガリ率</vt:lpstr>
      <vt:lpstr>吉澤諒!ダマアガリ率</vt:lpstr>
      <vt:lpstr>宮澤七星!ダマアガリ率</vt:lpstr>
      <vt:lpstr>高野源太!ダマアガリ率</vt:lpstr>
      <vt:lpstr>佐藤成浩!ダマアガリ率</vt:lpstr>
      <vt:lpstr>坂本羽弥斗!ダマアガリ率</vt:lpstr>
      <vt:lpstr>山崎葵!ダマアガリ率</vt:lpstr>
      <vt:lpstr>山本悠介!ダマアガリ率</vt:lpstr>
      <vt:lpstr>市川大智!ダマアガリ率</vt:lpstr>
      <vt:lpstr>所附快和!ダマアガリ率</vt:lpstr>
      <vt:lpstr>小林郁斗!ダマアガリ率</vt:lpstr>
      <vt:lpstr>小林圭太!ダマアガリ率</vt:lpstr>
      <vt:lpstr>松澤亮太!ダマアガリ率</vt:lpstr>
      <vt:lpstr>清水常緑!ダマアガリ率</vt:lpstr>
      <vt:lpstr>西沢武留!ダマアガリ率</vt:lpstr>
      <vt:lpstr>石原凛人!ダマアガリ率</vt:lpstr>
      <vt:lpstr>石澤巧望!ダマアガリ率</vt:lpstr>
      <vt:lpstr>川上翔大!ダマアガリ率</vt:lpstr>
      <vt:lpstr>全体!ダマアガリ率</vt:lpstr>
      <vt:lpstr>多田洋輔!ダマアガリ率</vt:lpstr>
      <vt:lpstr>大池陸斗!ダマアガリ率</vt:lpstr>
      <vt:lpstr>滝沢悠人!ダマアガリ率</vt:lpstr>
      <vt:lpstr>中川弘崇!ダマアガリ率</vt:lpstr>
      <vt:lpstr>中村花菜!ダマアガリ率</vt:lpstr>
      <vt:lpstr>中村季暉!ダマアガリ率</vt:lpstr>
      <vt:lpstr>長野柊馬!ダマアガリ率</vt:lpstr>
      <vt:lpstr>田名網新!ダマアガリ率</vt:lpstr>
      <vt:lpstr>渡部陵瑛!ダマアガリ率</vt:lpstr>
      <vt:lpstr>唐澤聖矢!ダマアガリ率</vt:lpstr>
      <vt:lpstr>湯本咲蔵!ダマアガリ率</vt:lpstr>
      <vt:lpstr>百瀬成空!ダマアガリ率</vt:lpstr>
      <vt:lpstr>福澤大地!ダマアガリ率</vt:lpstr>
      <vt:lpstr>保谷一貴!ダマアガリ率</vt:lpstr>
      <vt:lpstr>北沢蓮太郎!ダマアガリ率</vt:lpstr>
      <vt:lpstr>木角有希!ダマアガリ率</vt:lpstr>
      <vt:lpstr>矢ヶ崎健!ダマアガリ率</vt:lpstr>
      <vt:lpstr>柳澤颯吾!ダマアガリ率</vt:lpstr>
      <vt:lpstr>両角慧太!ダマアガリ率</vt:lpstr>
      <vt:lpstr>髙橋桜!ダマアガリ率</vt:lpstr>
      <vt:lpstr>ダマアガリ率</vt:lpstr>
      <vt:lpstr>'Template (3)'!チョンボ数</vt:lpstr>
      <vt:lpstr>阿部圭太朗!チョンボ数</vt:lpstr>
      <vt:lpstr>伊藤仁城!チョンボ数</vt:lpstr>
      <vt:lpstr>依田幸憲!チョンボ数</vt:lpstr>
      <vt:lpstr>井澤軌人!チョンボ数</vt:lpstr>
      <vt:lpstr>塩入悠!チョンボ数</vt:lpstr>
      <vt:lpstr>巻島夢樹!チョンボ数</vt:lpstr>
      <vt:lpstr>関谷洸佑!チョンボ数</vt:lpstr>
      <vt:lpstr>吉澤諒!チョンボ数</vt:lpstr>
      <vt:lpstr>宮澤七星!チョンボ数</vt:lpstr>
      <vt:lpstr>高野源太!チョンボ数</vt:lpstr>
      <vt:lpstr>佐藤成浩!チョンボ数</vt:lpstr>
      <vt:lpstr>坂本羽弥斗!チョンボ数</vt:lpstr>
      <vt:lpstr>山崎葵!チョンボ数</vt:lpstr>
      <vt:lpstr>山本悠介!チョンボ数</vt:lpstr>
      <vt:lpstr>市川大智!チョンボ数</vt:lpstr>
      <vt:lpstr>所附快和!チョンボ数</vt:lpstr>
      <vt:lpstr>小林郁斗!チョンボ数</vt:lpstr>
      <vt:lpstr>小林圭太!チョンボ数</vt:lpstr>
      <vt:lpstr>松澤亮太!チョンボ数</vt:lpstr>
      <vt:lpstr>清水常緑!チョンボ数</vt:lpstr>
      <vt:lpstr>西沢武留!チョンボ数</vt:lpstr>
      <vt:lpstr>石原凛人!チョンボ数</vt:lpstr>
      <vt:lpstr>石澤巧望!チョンボ数</vt:lpstr>
      <vt:lpstr>川上翔大!チョンボ数</vt:lpstr>
      <vt:lpstr>全体!チョンボ数</vt:lpstr>
      <vt:lpstr>多田洋輔!チョンボ数</vt:lpstr>
      <vt:lpstr>大池陸斗!チョンボ数</vt:lpstr>
      <vt:lpstr>滝沢悠人!チョンボ数</vt:lpstr>
      <vt:lpstr>中川弘崇!チョンボ数</vt:lpstr>
      <vt:lpstr>中村花菜!チョンボ数</vt:lpstr>
      <vt:lpstr>中村季暉!チョンボ数</vt:lpstr>
      <vt:lpstr>長野柊馬!チョンボ数</vt:lpstr>
      <vt:lpstr>田名網新!チョンボ数</vt:lpstr>
      <vt:lpstr>渡部陵瑛!チョンボ数</vt:lpstr>
      <vt:lpstr>唐澤聖矢!チョンボ数</vt:lpstr>
      <vt:lpstr>湯本咲蔵!チョンボ数</vt:lpstr>
      <vt:lpstr>百瀬成空!チョンボ数</vt:lpstr>
      <vt:lpstr>福澤大地!チョンボ数</vt:lpstr>
      <vt:lpstr>保谷一貴!チョンボ数</vt:lpstr>
      <vt:lpstr>北沢蓮太郎!チョンボ数</vt:lpstr>
      <vt:lpstr>木角有希!チョンボ数</vt:lpstr>
      <vt:lpstr>矢ヶ崎健!チョンボ数</vt:lpstr>
      <vt:lpstr>柳澤颯吾!チョンボ数</vt:lpstr>
      <vt:lpstr>両角慧太!チョンボ数</vt:lpstr>
      <vt:lpstr>髙橋桜!チョンボ数</vt:lpstr>
      <vt:lpstr>チョンボ数</vt:lpstr>
      <vt:lpstr>'Template (3)'!チョンボ率</vt:lpstr>
      <vt:lpstr>阿部圭太朗!チョンボ率</vt:lpstr>
      <vt:lpstr>伊藤仁城!チョンボ率</vt:lpstr>
      <vt:lpstr>依田幸憲!チョンボ率</vt:lpstr>
      <vt:lpstr>井澤軌人!チョンボ率</vt:lpstr>
      <vt:lpstr>塩入悠!チョンボ率</vt:lpstr>
      <vt:lpstr>巻島夢樹!チョンボ率</vt:lpstr>
      <vt:lpstr>関谷洸佑!チョンボ率</vt:lpstr>
      <vt:lpstr>吉澤諒!チョンボ率</vt:lpstr>
      <vt:lpstr>宮澤七星!チョンボ率</vt:lpstr>
      <vt:lpstr>高野源太!チョンボ率</vt:lpstr>
      <vt:lpstr>佐藤成浩!チョンボ率</vt:lpstr>
      <vt:lpstr>坂本羽弥斗!チョンボ率</vt:lpstr>
      <vt:lpstr>山崎葵!チョンボ率</vt:lpstr>
      <vt:lpstr>山本悠介!チョンボ率</vt:lpstr>
      <vt:lpstr>市川大智!チョンボ率</vt:lpstr>
      <vt:lpstr>所附快和!チョンボ率</vt:lpstr>
      <vt:lpstr>小林郁斗!チョンボ率</vt:lpstr>
      <vt:lpstr>小林圭太!チョンボ率</vt:lpstr>
      <vt:lpstr>松澤亮太!チョンボ率</vt:lpstr>
      <vt:lpstr>清水常緑!チョンボ率</vt:lpstr>
      <vt:lpstr>西沢武留!チョンボ率</vt:lpstr>
      <vt:lpstr>石原凛人!チョンボ率</vt:lpstr>
      <vt:lpstr>石澤巧望!チョンボ率</vt:lpstr>
      <vt:lpstr>川上翔大!チョンボ率</vt:lpstr>
      <vt:lpstr>全体!チョンボ率</vt:lpstr>
      <vt:lpstr>多田洋輔!チョンボ率</vt:lpstr>
      <vt:lpstr>大池陸斗!チョンボ率</vt:lpstr>
      <vt:lpstr>滝沢悠人!チョンボ率</vt:lpstr>
      <vt:lpstr>中川弘崇!チョンボ率</vt:lpstr>
      <vt:lpstr>中村花菜!チョンボ率</vt:lpstr>
      <vt:lpstr>中村季暉!チョンボ率</vt:lpstr>
      <vt:lpstr>長野柊馬!チョンボ率</vt:lpstr>
      <vt:lpstr>田名網新!チョンボ率</vt:lpstr>
      <vt:lpstr>渡部陵瑛!チョンボ率</vt:lpstr>
      <vt:lpstr>唐澤聖矢!チョンボ率</vt:lpstr>
      <vt:lpstr>湯本咲蔵!チョンボ率</vt:lpstr>
      <vt:lpstr>百瀬成空!チョンボ率</vt:lpstr>
      <vt:lpstr>福澤大地!チョンボ率</vt:lpstr>
      <vt:lpstr>保谷一貴!チョンボ率</vt:lpstr>
      <vt:lpstr>北沢蓮太郎!チョンボ率</vt:lpstr>
      <vt:lpstr>木角有希!チョンボ率</vt:lpstr>
      <vt:lpstr>矢ヶ崎健!チョンボ率</vt:lpstr>
      <vt:lpstr>柳澤颯吾!チョンボ率</vt:lpstr>
      <vt:lpstr>両角慧太!チョンボ率</vt:lpstr>
      <vt:lpstr>髙橋桜!チョンボ率</vt:lpstr>
      <vt:lpstr>チョンボ率</vt:lpstr>
      <vt:lpstr>'Template (3)'!ツモ数</vt:lpstr>
      <vt:lpstr>阿部圭太朗!ツモ数</vt:lpstr>
      <vt:lpstr>伊藤仁城!ツモ数</vt:lpstr>
      <vt:lpstr>依田幸憲!ツモ数</vt:lpstr>
      <vt:lpstr>井澤軌人!ツモ数</vt:lpstr>
      <vt:lpstr>塩入悠!ツモ数</vt:lpstr>
      <vt:lpstr>巻島夢樹!ツモ数</vt:lpstr>
      <vt:lpstr>関谷洸佑!ツモ数</vt:lpstr>
      <vt:lpstr>吉澤諒!ツモ数</vt:lpstr>
      <vt:lpstr>宮澤七星!ツモ数</vt:lpstr>
      <vt:lpstr>高野源太!ツモ数</vt:lpstr>
      <vt:lpstr>佐藤成浩!ツモ数</vt:lpstr>
      <vt:lpstr>坂本羽弥斗!ツモ数</vt:lpstr>
      <vt:lpstr>山崎葵!ツモ数</vt:lpstr>
      <vt:lpstr>山本悠介!ツモ数</vt:lpstr>
      <vt:lpstr>市川大智!ツモ数</vt:lpstr>
      <vt:lpstr>所附快和!ツモ数</vt:lpstr>
      <vt:lpstr>小林郁斗!ツモ数</vt:lpstr>
      <vt:lpstr>小林圭太!ツモ数</vt:lpstr>
      <vt:lpstr>松澤亮太!ツモ数</vt:lpstr>
      <vt:lpstr>清水常緑!ツモ数</vt:lpstr>
      <vt:lpstr>西沢武留!ツモ数</vt:lpstr>
      <vt:lpstr>石原凛人!ツモ数</vt:lpstr>
      <vt:lpstr>石澤巧望!ツモ数</vt:lpstr>
      <vt:lpstr>川上翔大!ツモ数</vt:lpstr>
      <vt:lpstr>全体!ツモ数</vt:lpstr>
      <vt:lpstr>多田洋輔!ツモ数</vt:lpstr>
      <vt:lpstr>大池陸斗!ツモ数</vt:lpstr>
      <vt:lpstr>滝沢悠人!ツモ数</vt:lpstr>
      <vt:lpstr>中川弘崇!ツモ数</vt:lpstr>
      <vt:lpstr>中村花菜!ツモ数</vt:lpstr>
      <vt:lpstr>中村季暉!ツモ数</vt:lpstr>
      <vt:lpstr>長野柊馬!ツモ数</vt:lpstr>
      <vt:lpstr>田名網新!ツモ数</vt:lpstr>
      <vt:lpstr>渡部陵瑛!ツモ数</vt:lpstr>
      <vt:lpstr>唐澤聖矢!ツモ数</vt:lpstr>
      <vt:lpstr>湯本咲蔵!ツモ数</vt:lpstr>
      <vt:lpstr>百瀬成空!ツモ数</vt:lpstr>
      <vt:lpstr>福澤大地!ツモ数</vt:lpstr>
      <vt:lpstr>保谷一貴!ツモ数</vt:lpstr>
      <vt:lpstr>北沢蓮太郎!ツモ数</vt:lpstr>
      <vt:lpstr>木角有希!ツモ数</vt:lpstr>
      <vt:lpstr>矢ヶ崎健!ツモ数</vt:lpstr>
      <vt:lpstr>柳澤颯吾!ツモ数</vt:lpstr>
      <vt:lpstr>両角慧太!ツモ数</vt:lpstr>
      <vt:lpstr>髙橋桜!ツモ数</vt:lpstr>
      <vt:lpstr>ツモ数</vt:lpstr>
      <vt:lpstr>'Template (3)'!ツモ率</vt:lpstr>
      <vt:lpstr>阿部圭太朗!ツモ率</vt:lpstr>
      <vt:lpstr>伊藤仁城!ツモ率</vt:lpstr>
      <vt:lpstr>依田幸憲!ツモ率</vt:lpstr>
      <vt:lpstr>井澤軌人!ツモ率</vt:lpstr>
      <vt:lpstr>塩入悠!ツモ率</vt:lpstr>
      <vt:lpstr>巻島夢樹!ツモ率</vt:lpstr>
      <vt:lpstr>関谷洸佑!ツモ率</vt:lpstr>
      <vt:lpstr>吉澤諒!ツモ率</vt:lpstr>
      <vt:lpstr>宮澤七星!ツモ率</vt:lpstr>
      <vt:lpstr>高野源太!ツモ率</vt:lpstr>
      <vt:lpstr>佐藤成浩!ツモ率</vt:lpstr>
      <vt:lpstr>坂本羽弥斗!ツモ率</vt:lpstr>
      <vt:lpstr>山崎葵!ツモ率</vt:lpstr>
      <vt:lpstr>山本悠介!ツモ率</vt:lpstr>
      <vt:lpstr>市川大智!ツモ率</vt:lpstr>
      <vt:lpstr>所附快和!ツモ率</vt:lpstr>
      <vt:lpstr>小林郁斗!ツモ率</vt:lpstr>
      <vt:lpstr>小林圭太!ツモ率</vt:lpstr>
      <vt:lpstr>松澤亮太!ツモ率</vt:lpstr>
      <vt:lpstr>清水常緑!ツモ率</vt:lpstr>
      <vt:lpstr>西沢武留!ツモ率</vt:lpstr>
      <vt:lpstr>石原凛人!ツモ率</vt:lpstr>
      <vt:lpstr>石澤巧望!ツモ率</vt:lpstr>
      <vt:lpstr>川上翔大!ツモ率</vt:lpstr>
      <vt:lpstr>全体!ツモ率</vt:lpstr>
      <vt:lpstr>多田洋輔!ツモ率</vt:lpstr>
      <vt:lpstr>大池陸斗!ツモ率</vt:lpstr>
      <vt:lpstr>滝沢悠人!ツモ率</vt:lpstr>
      <vt:lpstr>中川弘崇!ツモ率</vt:lpstr>
      <vt:lpstr>中村花菜!ツモ率</vt:lpstr>
      <vt:lpstr>中村季暉!ツモ率</vt:lpstr>
      <vt:lpstr>長野柊馬!ツモ率</vt:lpstr>
      <vt:lpstr>田名網新!ツモ率</vt:lpstr>
      <vt:lpstr>渡部陵瑛!ツモ率</vt:lpstr>
      <vt:lpstr>唐澤聖矢!ツモ率</vt:lpstr>
      <vt:lpstr>湯本咲蔵!ツモ率</vt:lpstr>
      <vt:lpstr>百瀬成空!ツモ率</vt:lpstr>
      <vt:lpstr>福澤大地!ツモ率</vt:lpstr>
      <vt:lpstr>保谷一貴!ツモ率</vt:lpstr>
      <vt:lpstr>北沢蓮太郎!ツモ率</vt:lpstr>
      <vt:lpstr>木角有希!ツモ率</vt:lpstr>
      <vt:lpstr>矢ヶ崎健!ツモ率</vt:lpstr>
      <vt:lpstr>柳澤颯吾!ツモ率</vt:lpstr>
      <vt:lpstr>両角慧太!ツモ率</vt:lpstr>
      <vt:lpstr>髙橋桜!ツモ率</vt:lpstr>
      <vt:lpstr>ツモ率</vt:lpstr>
      <vt:lpstr>'Template (3)'!トップ数</vt:lpstr>
      <vt:lpstr>阿部圭太朗!トップ数</vt:lpstr>
      <vt:lpstr>伊藤仁城!トップ数</vt:lpstr>
      <vt:lpstr>依田幸憲!トップ数</vt:lpstr>
      <vt:lpstr>井澤軌人!トップ数</vt:lpstr>
      <vt:lpstr>塩入悠!トップ数</vt:lpstr>
      <vt:lpstr>巻島夢樹!トップ数</vt:lpstr>
      <vt:lpstr>関谷洸佑!トップ数</vt:lpstr>
      <vt:lpstr>吉澤諒!トップ数</vt:lpstr>
      <vt:lpstr>宮澤七星!トップ数</vt:lpstr>
      <vt:lpstr>高野源太!トップ数</vt:lpstr>
      <vt:lpstr>佐藤成浩!トップ数</vt:lpstr>
      <vt:lpstr>坂本羽弥斗!トップ数</vt:lpstr>
      <vt:lpstr>山崎葵!トップ数</vt:lpstr>
      <vt:lpstr>山本悠介!トップ数</vt:lpstr>
      <vt:lpstr>市川大智!トップ数</vt:lpstr>
      <vt:lpstr>所附快和!トップ数</vt:lpstr>
      <vt:lpstr>小林郁斗!トップ数</vt:lpstr>
      <vt:lpstr>小林圭太!トップ数</vt:lpstr>
      <vt:lpstr>松澤亮太!トップ数</vt:lpstr>
      <vt:lpstr>清水常緑!トップ数</vt:lpstr>
      <vt:lpstr>西沢武留!トップ数</vt:lpstr>
      <vt:lpstr>石原凛人!トップ数</vt:lpstr>
      <vt:lpstr>石澤巧望!トップ数</vt:lpstr>
      <vt:lpstr>川上翔大!トップ数</vt:lpstr>
      <vt:lpstr>全体!トップ数</vt:lpstr>
      <vt:lpstr>多田洋輔!トップ数</vt:lpstr>
      <vt:lpstr>大池陸斗!トップ数</vt:lpstr>
      <vt:lpstr>滝沢悠人!トップ数</vt:lpstr>
      <vt:lpstr>中川弘崇!トップ数</vt:lpstr>
      <vt:lpstr>中村花菜!トップ数</vt:lpstr>
      <vt:lpstr>中村季暉!トップ数</vt:lpstr>
      <vt:lpstr>長野柊馬!トップ数</vt:lpstr>
      <vt:lpstr>田名網新!トップ数</vt:lpstr>
      <vt:lpstr>渡部陵瑛!トップ数</vt:lpstr>
      <vt:lpstr>唐澤聖矢!トップ数</vt:lpstr>
      <vt:lpstr>湯本咲蔵!トップ数</vt:lpstr>
      <vt:lpstr>百瀬成空!トップ数</vt:lpstr>
      <vt:lpstr>福澤大地!トップ数</vt:lpstr>
      <vt:lpstr>保谷一貴!トップ数</vt:lpstr>
      <vt:lpstr>北沢蓮太郎!トップ数</vt:lpstr>
      <vt:lpstr>木角有希!トップ数</vt:lpstr>
      <vt:lpstr>矢ヶ崎健!トップ数</vt:lpstr>
      <vt:lpstr>柳澤颯吾!トップ数</vt:lpstr>
      <vt:lpstr>両角慧太!トップ数</vt:lpstr>
      <vt:lpstr>髙橋桜!トップ数</vt:lpstr>
      <vt:lpstr>トップ数</vt:lpstr>
      <vt:lpstr>'Template (3)'!トップ率</vt:lpstr>
      <vt:lpstr>阿部圭太朗!トップ率</vt:lpstr>
      <vt:lpstr>伊藤仁城!トップ率</vt:lpstr>
      <vt:lpstr>依田幸憲!トップ率</vt:lpstr>
      <vt:lpstr>井澤軌人!トップ率</vt:lpstr>
      <vt:lpstr>塩入悠!トップ率</vt:lpstr>
      <vt:lpstr>巻島夢樹!トップ率</vt:lpstr>
      <vt:lpstr>関谷洸佑!トップ率</vt:lpstr>
      <vt:lpstr>吉澤諒!トップ率</vt:lpstr>
      <vt:lpstr>宮澤七星!トップ率</vt:lpstr>
      <vt:lpstr>高野源太!トップ率</vt:lpstr>
      <vt:lpstr>佐藤成浩!トップ率</vt:lpstr>
      <vt:lpstr>坂本羽弥斗!トップ率</vt:lpstr>
      <vt:lpstr>山崎葵!トップ率</vt:lpstr>
      <vt:lpstr>山本悠介!トップ率</vt:lpstr>
      <vt:lpstr>市川大智!トップ率</vt:lpstr>
      <vt:lpstr>所附快和!トップ率</vt:lpstr>
      <vt:lpstr>小林郁斗!トップ率</vt:lpstr>
      <vt:lpstr>小林圭太!トップ率</vt:lpstr>
      <vt:lpstr>松澤亮太!トップ率</vt:lpstr>
      <vt:lpstr>清水常緑!トップ率</vt:lpstr>
      <vt:lpstr>西沢武留!トップ率</vt:lpstr>
      <vt:lpstr>石原凛人!トップ率</vt:lpstr>
      <vt:lpstr>石澤巧望!トップ率</vt:lpstr>
      <vt:lpstr>川上翔大!トップ率</vt:lpstr>
      <vt:lpstr>全体!トップ率</vt:lpstr>
      <vt:lpstr>多田洋輔!トップ率</vt:lpstr>
      <vt:lpstr>大池陸斗!トップ率</vt:lpstr>
      <vt:lpstr>滝沢悠人!トップ率</vt:lpstr>
      <vt:lpstr>中川弘崇!トップ率</vt:lpstr>
      <vt:lpstr>中村花菜!トップ率</vt:lpstr>
      <vt:lpstr>中村季暉!トップ率</vt:lpstr>
      <vt:lpstr>長野柊馬!トップ率</vt:lpstr>
      <vt:lpstr>田名網新!トップ率</vt:lpstr>
      <vt:lpstr>渡部陵瑛!トップ率</vt:lpstr>
      <vt:lpstr>唐澤聖矢!トップ率</vt:lpstr>
      <vt:lpstr>湯本咲蔵!トップ率</vt:lpstr>
      <vt:lpstr>百瀬成空!トップ率</vt:lpstr>
      <vt:lpstr>福澤大地!トップ率</vt:lpstr>
      <vt:lpstr>保谷一貴!トップ率</vt:lpstr>
      <vt:lpstr>北沢蓮太郎!トップ率</vt:lpstr>
      <vt:lpstr>木角有希!トップ率</vt:lpstr>
      <vt:lpstr>矢ヶ崎健!トップ率</vt:lpstr>
      <vt:lpstr>柳澤颯吾!トップ率</vt:lpstr>
      <vt:lpstr>両角慧太!トップ率</vt:lpstr>
      <vt:lpstr>髙橋桜!トップ率</vt:lpstr>
      <vt:lpstr>トップ率</vt:lpstr>
      <vt:lpstr>'Template (3)'!ふっとび数</vt:lpstr>
      <vt:lpstr>阿部圭太朗!ふっとび数</vt:lpstr>
      <vt:lpstr>伊藤仁城!ふっとび数</vt:lpstr>
      <vt:lpstr>依田幸憲!ふっとび数</vt:lpstr>
      <vt:lpstr>井澤軌人!ふっとび数</vt:lpstr>
      <vt:lpstr>塩入悠!ふっとび数</vt:lpstr>
      <vt:lpstr>巻島夢樹!ふっとび数</vt:lpstr>
      <vt:lpstr>関谷洸佑!ふっとび数</vt:lpstr>
      <vt:lpstr>吉澤諒!ふっとび数</vt:lpstr>
      <vt:lpstr>宮澤七星!ふっとび数</vt:lpstr>
      <vt:lpstr>高野源太!ふっとび数</vt:lpstr>
      <vt:lpstr>佐藤成浩!ふっとび数</vt:lpstr>
      <vt:lpstr>坂本羽弥斗!ふっとび数</vt:lpstr>
      <vt:lpstr>山崎葵!ふっとび数</vt:lpstr>
      <vt:lpstr>山本悠介!ふっとび数</vt:lpstr>
      <vt:lpstr>市川大智!ふっとび数</vt:lpstr>
      <vt:lpstr>所附快和!ふっとび数</vt:lpstr>
      <vt:lpstr>小林郁斗!ふっとび数</vt:lpstr>
      <vt:lpstr>小林圭太!ふっとび数</vt:lpstr>
      <vt:lpstr>松澤亮太!ふっとび数</vt:lpstr>
      <vt:lpstr>清水常緑!ふっとび数</vt:lpstr>
      <vt:lpstr>西沢武留!ふっとび数</vt:lpstr>
      <vt:lpstr>石原凛人!ふっとび数</vt:lpstr>
      <vt:lpstr>石澤巧望!ふっとび数</vt:lpstr>
      <vt:lpstr>川上翔大!ふっとび数</vt:lpstr>
      <vt:lpstr>全体!ふっとび数</vt:lpstr>
      <vt:lpstr>多田洋輔!ふっとび数</vt:lpstr>
      <vt:lpstr>大池陸斗!ふっとび数</vt:lpstr>
      <vt:lpstr>滝沢悠人!ふっとび数</vt:lpstr>
      <vt:lpstr>中川弘崇!ふっとび数</vt:lpstr>
      <vt:lpstr>中村花菜!ふっとび数</vt:lpstr>
      <vt:lpstr>中村季暉!ふっとび数</vt:lpstr>
      <vt:lpstr>長野柊馬!ふっとび数</vt:lpstr>
      <vt:lpstr>田名網新!ふっとび数</vt:lpstr>
      <vt:lpstr>渡部陵瑛!ふっとび数</vt:lpstr>
      <vt:lpstr>唐澤聖矢!ふっとび数</vt:lpstr>
      <vt:lpstr>湯本咲蔵!ふっとび数</vt:lpstr>
      <vt:lpstr>百瀬成空!ふっとび数</vt:lpstr>
      <vt:lpstr>福澤大地!ふっとび数</vt:lpstr>
      <vt:lpstr>保谷一貴!ふっとび数</vt:lpstr>
      <vt:lpstr>北沢蓮太郎!ふっとび数</vt:lpstr>
      <vt:lpstr>木角有希!ふっとび数</vt:lpstr>
      <vt:lpstr>矢ヶ崎健!ふっとび数</vt:lpstr>
      <vt:lpstr>柳澤颯吾!ふっとび数</vt:lpstr>
      <vt:lpstr>両角慧太!ふっとび数</vt:lpstr>
      <vt:lpstr>髙橋桜!ふっとび数</vt:lpstr>
      <vt:lpstr>ふっとび数</vt:lpstr>
      <vt:lpstr>'Template (3)'!ふっとび率</vt:lpstr>
      <vt:lpstr>阿部圭太朗!ふっとび率</vt:lpstr>
      <vt:lpstr>伊藤仁城!ふっとび率</vt:lpstr>
      <vt:lpstr>依田幸憲!ふっとび率</vt:lpstr>
      <vt:lpstr>井澤軌人!ふっとび率</vt:lpstr>
      <vt:lpstr>塩入悠!ふっとび率</vt:lpstr>
      <vt:lpstr>巻島夢樹!ふっとび率</vt:lpstr>
      <vt:lpstr>関谷洸佑!ふっとび率</vt:lpstr>
      <vt:lpstr>吉澤諒!ふっとび率</vt:lpstr>
      <vt:lpstr>宮澤七星!ふっとび率</vt:lpstr>
      <vt:lpstr>高野源太!ふっとび率</vt:lpstr>
      <vt:lpstr>佐藤成浩!ふっとび率</vt:lpstr>
      <vt:lpstr>坂本羽弥斗!ふっとび率</vt:lpstr>
      <vt:lpstr>山崎葵!ふっとび率</vt:lpstr>
      <vt:lpstr>山本悠介!ふっとび率</vt:lpstr>
      <vt:lpstr>市川大智!ふっとび率</vt:lpstr>
      <vt:lpstr>所附快和!ふっとび率</vt:lpstr>
      <vt:lpstr>小林郁斗!ふっとび率</vt:lpstr>
      <vt:lpstr>小林圭太!ふっとび率</vt:lpstr>
      <vt:lpstr>松澤亮太!ふっとび率</vt:lpstr>
      <vt:lpstr>清水常緑!ふっとび率</vt:lpstr>
      <vt:lpstr>西沢武留!ふっとび率</vt:lpstr>
      <vt:lpstr>石原凛人!ふっとび率</vt:lpstr>
      <vt:lpstr>石澤巧望!ふっとび率</vt:lpstr>
      <vt:lpstr>川上翔大!ふっとび率</vt:lpstr>
      <vt:lpstr>全体!ふっとび率</vt:lpstr>
      <vt:lpstr>多田洋輔!ふっとび率</vt:lpstr>
      <vt:lpstr>大池陸斗!ふっとび率</vt:lpstr>
      <vt:lpstr>滝沢悠人!ふっとび率</vt:lpstr>
      <vt:lpstr>中川弘崇!ふっとび率</vt:lpstr>
      <vt:lpstr>中村花菜!ふっとび率</vt:lpstr>
      <vt:lpstr>中村季暉!ふっとび率</vt:lpstr>
      <vt:lpstr>長野柊馬!ふっとび率</vt:lpstr>
      <vt:lpstr>田名網新!ふっとび率</vt:lpstr>
      <vt:lpstr>渡部陵瑛!ふっとび率</vt:lpstr>
      <vt:lpstr>唐澤聖矢!ふっとび率</vt:lpstr>
      <vt:lpstr>湯本咲蔵!ふっとび率</vt:lpstr>
      <vt:lpstr>百瀬成空!ふっとび率</vt:lpstr>
      <vt:lpstr>福澤大地!ふっとび率</vt:lpstr>
      <vt:lpstr>保谷一貴!ふっとび率</vt:lpstr>
      <vt:lpstr>北沢蓮太郎!ふっとび率</vt:lpstr>
      <vt:lpstr>木角有希!ふっとび率</vt:lpstr>
      <vt:lpstr>矢ヶ崎健!ふっとび率</vt:lpstr>
      <vt:lpstr>柳澤颯吾!ふっとび率</vt:lpstr>
      <vt:lpstr>両角慧太!ふっとび率</vt:lpstr>
      <vt:lpstr>髙橋桜!ふっとび率</vt:lpstr>
      <vt:lpstr>ふっとび率</vt:lpstr>
      <vt:lpstr>'Template (3)'!ラス数</vt:lpstr>
      <vt:lpstr>阿部圭太朗!ラス数</vt:lpstr>
      <vt:lpstr>伊藤仁城!ラス数</vt:lpstr>
      <vt:lpstr>依田幸憲!ラス数</vt:lpstr>
      <vt:lpstr>井澤軌人!ラス数</vt:lpstr>
      <vt:lpstr>塩入悠!ラス数</vt:lpstr>
      <vt:lpstr>巻島夢樹!ラス数</vt:lpstr>
      <vt:lpstr>関谷洸佑!ラス数</vt:lpstr>
      <vt:lpstr>吉澤諒!ラス数</vt:lpstr>
      <vt:lpstr>宮澤七星!ラス数</vt:lpstr>
      <vt:lpstr>高野源太!ラス数</vt:lpstr>
      <vt:lpstr>佐藤成浩!ラス数</vt:lpstr>
      <vt:lpstr>坂本羽弥斗!ラス数</vt:lpstr>
      <vt:lpstr>山崎葵!ラス数</vt:lpstr>
      <vt:lpstr>山本悠介!ラス数</vt:lpstr>
      <vt:lpstr>市川大智!ラス数</vt:lpstr>
      <vt:lpstr>所附快和!ラス数</vt:lpstr>
      <vt:lpstr>小林郁斗!ラス数</vt:lpstr>
      <vt:lpstr>小林圭太!ラス数</vt:lpstr>
      <vt:lpstr>松澤亮太!ラス数</vt:lpstr>
      <vt:lpstr>清水常緑!ラス数</vt:lpstr>
      <vt:lpstr>西沢武留!ラス数</vt:lpstr>
      <vt:lpstr>石原凛人!ラス数</vt:lpstr>
      <vt:lpstr>石澤巧望!ラス数</vt:lpstr>
      <vt:lpstr>川上翔大!ラス数</vt:lpstr>
      <vt:lpstr>全体!ラス数</vt:lpstr>
      <vt:lpstr>多田洋輔!ラス数</vt:lpstr>
      <vt:lpstr>大池陸斗!ラス数</vt:lpstr>
      <vt:lpstr>滝沢悠人!ラス数</vt:lpstr>
      <vt:lpstr>中川弘崇!ラス数</vt:lpstr>
      <vt:lpstr>中村花菜!ラス数</vt:lpstr>
      <vt:lpstr>中村季暉!ラス数</vt:lpstr>
      <vt:lpstr>長野柊馬!ラス数</vt:lpstr>
      <vt:lpstr>田名網新!ラス数</vt:lpstr>
      <vt:lpstr>渡部陵瑛!ラス数</vt:lpstr>
      <vt:lpstr>唐澤聖矢!ラス数</vt:lpstr>
      <vt:lpstr>湯本咲蔵!ラス数</vt:lpstr>
      <vt:lpstr>百瀬成空!ラス数</vt:lpstr>
      <vt:lpstr>福澤大地!ラス数</vt:lpstr>
      <vt:lpstr>保谷一貴!ラス数</vt:lpstr>
      <vt:lpstr>北沢蓮太郎!ラス数</vt:lpstr>
      <vt:lpstr>木角有希!ラス数</vt:lpstr>
      <vt:lpstr>矢ヶ崎健!ラス数</vt:lpstr>
      <vt:lpstr>柳澤颯吾!ラス数</vt:lpstr>
      <vt:lpstr>両角慧太!ラス数</vt:lpstr>
      <vt:lpstr>髙橋桜!ラス数</vt:lpstr>
      <vt:lpstr>ラス数</vt:lpstr>
      <vt:lpstr>'Template (3)'!ラス率</vt:lpstr>
      <vt:lpstr>阿部圭太朗!ラス率</vt:lpstr>
      <vt:lpstr>伊藤仁城!ラス率</vt:lpstr>
      <vt:lpstr>依田幸憲!ラス率</vt:lpstr>
      <vt:lpstr>井澤軌人!ラス率</vt:lpstr>
      <vt:lpstr>塩入悠!ラス率</vt:lpstr>
      <vt:lpstr>巻島夢樹!ラス率</vt:lpstr>
      <vt:lpstr>関谷洸佑!ラス率</vt:lpstr>
      <vt:lpstr>吉澤諒!ラス率</vt:lpstr>
      <vt:lpstr>宮澤七星!ラス率</vt:lpstr>
      <vt:lpstr>高野源太!ラス率</vt:lpstr>
      <vt:lpstr>佐藤成浩!ラス率</vt:lpstr>
      <vt:lpstr>坂本羽弥斗!ラス率</vt:lpstr>
      <vt:lpstr>山崎葵!ラス率</vt:lpstr>
      <vt:lpstr>山本悠介!ラス率</vt:lpstr>
      <vt:lpstr>市川大智!ラス率</vt:lpstr>
      <vt:lpstr>所附快和!ラス率</vt:lpstr>
      <vt:lpstr>小林郁斗!ラス率</vt:lpstr>
      <vt:lpstr>小林圭太!ラス率</vt:lpstr>
      <vt:lpstr>松澤亮太!ラス率</vt:lpstr>
      <vt:lpstr>清水常緑!ラス率</vt:lpstr>
      <vt:lpstr>西沢武留!ラス率</vt:lpstr>
      <vt:lpstr>石原凛人!ラス率</vt:lpstr>
      <vt:lpstr>石澤巧望!ラス率</vt:lpstr>
      <vt:lpstr>川上翔大!ラス率</vt:lpstr>
      <vt:lpstr>全体!ラス率</vt:lpstr>
      <vt:lpstr>多田洋輔!ラス率</vt:lpstr>
      <vt:lpstr>大池陸斗!ラス率</vt:lpstr>
      <vt:lpstr>滝沢悠人!ラス率</vt:lpstr>
      <vt:lpstr>中川弘崇!ラス率</vt:lpstr>
      <vt:lpstr>中村花菜!ラス率</vt:lpstr>
      <vt:lpstr>中村季暉!ラス率</vt:lpstr>
      <vt:lpstr>長野柊馬!ラス率</vt:lpstr>
      <vt:lpstr>田名網新!ラス率</vt:lpstr>
      <vt:lpstr>渡部陵瑛!ラス率</vt:lpstr>
      <vt:lpstr>唐澤聖矢!ラス率</vt:lpstr>
      <vt:lpstr>湯本咲蔵!ラス率</vt:lpstr>
      <vt:lpstr>百瀬成空!ラス率</vt:lpstr>
      <vt:lpstr>福澤大地!ラス率</vt:lpstr>
      <vt:lpstr>保谷一貴!ラス率</vt:lpstr>
      <vt:lpstr>北沢蓮太郎!ラス率</vt:lpstr>
      <vt:lpstr>木角有希!ラス率</vt:lpstr>
      <vt:lpstr>矢ヶ崎健!ラス率</vt:lpstr>
      <vt:lpstr>柳澤颯吾!ラス率</vt:lpstr>
      <vt:lpstr>両角慧太!ラス率</vt:lpstr>
      <vt:lpstr>髙橋桜!ラス率</vt:lpstr>
      <vt:lpstr>ラス率</vt:lpstr>
      <vt:lpstr>'Template (3)'!リーチアガリ数</vt:lpstr>
      <vt:lpstr>阿部圭太朗!リーチアガリ数</vt:lpstr>
      <vt:lpstr>伊藤仁城!リーチアガリ数</vt:lpstr>
      <vt:lpstr>依田幸憲!リーチアガリ数</vt:lpstr>
      <vt:lpstr>井澤軌人!リーチアガリ数</vt:lpstr>
      <vt:lpstr>塩入悠!リーチアガリ数</vt:lpstr>
      <vt:lpstr>巻島夢樹!リーチアガリ数</vt:lpstr>
      <vt:lpstr>関谷洸佑!リーチアガリ数</vt:lpstr>
      <vt:lpstr>吉澤諒!リーチアガリ数</vt:lpstr>
      <vt:lpstr>宮澤七星!リーチアガリ数</vt:lpstr>
      <vt:lpstr>高野源太!リーチアガリ数</vt:lpstr>
      <vt:lpstr>佐藤成浩!リーチアガリ数</vt:lpstr>
      <vt:lpstr>坂本羽弥斗!リーチアガリ数</vt:lpstr>
      <vt:lpstr>山崎葵!リーチアガリ数</vt:lpstr>
      <vt:lpstr>山本悠介!リーチアガリ数</vt:lpstr>
      <vt:lpstr>市川大智!リーチアガリ数</vt:lpstr>
      <vt:lpstr>所附快和!リーチアガリ数</vt:lpstr>
      <vt:lpstr>小林郁斗!リーチアガリ数</vt:lpstr>
      <vt:lpstr>小林圭太!リーチアガリ数</vt:lpstr>
      <vt:lpstr>松澤亮太!リーチアガリ数</vt:lpstr>
      <vt:lpstr>清水常緑!リーチアガリ数</vt:lpstr>
      <vt:lpstr>西沢武留!リーチアガリ数</vt:lpstr>
      <vt:lpstr>石原凛人!リーチアガリ数</vt:lpstr>
      <vt:lpstr>石澤巧望!リーチアガリ数</vt:lpstr>
      <vt:lpstr>川上翔大!リーチアガリ数</vt:lpstr>
      <vt:lpstr>全体!リーチアガリ数</vt:lpstr>
      <vt:lpstr>多田洋輔!リーチアガリ数</vt:lpstr>
      <vt:lpstr>大池陸斗!リーチアガリ数</vt:lpstr>
      <vt:lpstr>滝沢悠人!リーチアガリ数</vt:lpstr>
      <vt:lpstr>中川弘崇!リーチアガリ数</vt:lpstr>
      <vt:lpstr>中村花菜!リーチアガリ数</vt:lpstr>
      <vt:lpstr>中村季暉!リーチアガリ数</vt:lpstr>
      <vt:lpstr>長野柊馬!リーチアガリ数</vt:lpstr>
      <vt:lpstr>田名網新!リーチアガリ数</vt:lpstr>
      <vt:lpstr>渡部陵瑛!リーチアガリ数</vt:lpstr>
      <vt:lpstr>唐澤聖矢!リーチアガリ数</vt:lpstr>
      <vt:lpstr>湯本咲蔵!リーチアガリ数</vt:lpstr>
      <vt:lpstr>百瀬成空!リーチアガリ数</vt:lpstr>
      <vt:lpstr>福澤大地!リーチアガリ数</vt:lpstr>
      <vt:lpstr>保谷一貴!リーチアガリ数</vt:lpstr>
      <vt:lpstr>北沢蓮太郎!リーチアガリ数</vt:lpstr>
      <vt:lpstr>木角有希!リーチアガリ数</vt:lpstr>
      <vt:lpstr>矢ヶ崎健!リーチアガリ数</vt:lpstr>
      <vt:lpstr>柳澤颯吾!リーチアガリ数</vt:lpstr>
      <vt:lpstr>両角慧太!リーチアガリ数</vt:lpstr>
      <vt:lpstr>髙橋桜!リーチアガリ数</vt:lpstr>
      <vt:lpstr>リーチアガリ数</vt:lpstr>
      <vt:lpstr>'Template (3)'!リーチアガリ率</vt:lpstr>
      <vt:lpstr>阿部圭太朗!リーチアガリ率</vt:lpstr>
      <vt:lpstr>伊藤仁城!リーチアガリ率</vt:lpstr>
      <vt:lpstr>依田幸憲!リーチアガリ率</vt:lpstr>
      <vt:lpstr>井澤軌人!リーチアガリ率</vt:lpstr>
      <vt:lpstr>塩入悠!リーチアガリ率</vt:lpstr>
      <vt:lpstr>巻島夢樹!リーチアガリ率</vt:lpstr>
      <vt:lpstr>関谷洸佑!リーチアガリ率</vt:lpstr>
      <vt:lpstr>吉澤諒!リーチアガリ率</vt:lpstr>
      <vt:lpstr>宮澤七星!リーチアガリ率</vt:lpstr>
      <vt:lpstr>高野源太!リーチアガリ率</vt:lpstr>
      <vt:lpstr>佐藤成浩!リーチアガリ率</vt:lpstr>
      <vt:lpstr>坂本羽弥斗!リーチアガリ率</vt:lpstr>
      <vt:lpstr>山崎葵!リーチアガリ率</vt:lpstr>
      <vt:lpstr>山本悠介!リーチアガリ率</vt:lpstr>
      <vt:lpstr>市川大智!リーチアガリ率</vt:lpstr>
      <vt:lpstr>所附快和!リーチアガリ率</vt:lpstr>
      <vt:lpstr>小林郁斗!リーチアガリ率</vt:lpstr>
      <vt:lpstr>小林圭太!リーチアガリ率</vt:lpstr>
      <vt:lpstr>松澤亮太!リーチアガリ率</vt:lpstr>
      <vt:lpstr>清水常緑!リーチアガリ率</vt:lpstr>
      <vt:lpstr>西沢武留!リーチアガリ率</vt:lpstr>
      <vt:lpstr>石原凛人!リーチアガリ率</vt:lpstr>
      <vt:lpstr>石澤巧望!リーチアガリ率</vt:lpstr>
      <vt:lpstr>川上翔大!リーチアガリ率</vt:lpstr>
      <vt:lpstr>全体!リーチアガリ率</vt:lpstr>
      <vt:lpstr>多田洋輔!リーチアガリ率</vt:lpstr>
      <vt:lpstr>大池陸斗!リーチアガリ率</vt:lpstr>
      <vt:lpstr>滝沢悠人!リーチアガリ率</vt:lpstr>
      <vt:lpstr>中川弘崇!リーチアガリ率</vt:lpstr>
      <vt:lpstr>中村花菜!リーチアガリ率</vt:lpstr>
      <vt:lpstr>中村季暉!リーチアガリ率</vt:lpstr>
      <vt:lpstr>長野柊馬!リーチアガリ率</vt:lpstr>
      <vt:lpstr>田名網新!リーチアガリ率</vt:lpstr>
      <vt:lpstr>渡部陵瑛!リーチアガリ率</vt:lpstr>
      <vt:lpstr>唐澤聖矢!リーチアガリ率</vt:lpstr>
      <vt:lpstr>湯本咲蔵!リーチアガリ率</vt:lpstr>
      <vt:lpstr>百瀬成空!リーチアガリ率</vt:lpstr>
      <vt:lpstr>福澤大地!リーチアガリ率</vt:lpstr>
      <vt:lpstr>保谷一貴!リーチアガリ率</vt:lpstr>
      <vt:lpstr>北沢蓮太郎!リーチアガリ率</vt:lpstr>
      <vt:lpstr>木角有希!リーチアガリ率</vt:lpstr>
      <vt:lpstr>矢ヶ崎健!リーチアガリ率</vt:lpstr>
      <vt:lpstr>柳澤颯吾!リーチアガリ率</vt:lpstr>
      <vt:lpstr>両角慧太!リーチアガリ率</vt:lpstr>
      <vt:lpstr>髙橋桜!リーチアガリ率</vt:lpstr>
      <vt:lpstr>リーチアガリ率</vt:lpstr>
      <vt:lpstr>'Template (3)'!リーチ数</vt:lpstr>
      <vt:lpstr>阿部圭太朗!リーチ数</vt:lpstr>
      <vt:lpstr>伊藤仁城!リーチ数</vt:lpstr>
      <vt:lpstr>依田幸憲!リーチ数</vt:lpstr>
      <vt:lpstr>井澤軌人!リーチ数</vt:lpstr>
      <vt:lpstr>塩入悠!リーチ数</vt:lpstr>
      <vt:lpstr>巻島夢樹!リーチ数</vt:lpstr>
      <vt:lpstr>関谷洸佑!リーチ数</vt:lpstr>
      <vt:lpstr>吉澤諒!リーチ数</vt:lpstr>
      <vt:lpstr>宮澤七星!リーチ数</vt:lpstr>
      <vt:lpstr>高野源太!リーチ数</vt:lpstr>
      <vt:lpstr>佐藤成浩!リーチ数</vt:lpstr>
      <vt:lpstr>坂本羽弥斗!リーチ数</vt:lpstr>
      <vt:lpstr>山崎葵!リーチ数</vt:lpstr>
      <vt:lpstr>山本悠介!リーチ数</vt:lpstr>
      <vt:lpstr>市川大智!リーチ数</vt:lpstr>
      <vt:lpstr>所附快和!リーチ数</vt:lpstr>
      <vt:lpstr>小林郁斗!リーチ数</vt:lpstr>
      <vt:lpstr>小林圭太!リーチ数</vt:lpstr>
      <vt:lpstr>松澤亮太!リーチ数</vt:lpstr>
      <vt:lpstr>清水常緑!リーチ数</vt:lpstr>
      <vt:lpstr>西沢武留!リーチ数</vt:lpstr>
      <vt:lpstr>石原凛人!リーチ数</vt:lpstr>
      <vt:lpstr>石澤巧望!リーチ数</vt:lpstr>
      <vt:lpstr>川上翔大!リーチ数</vt:lpstr>
      <vt:lpstr>全体!リーチ数</vt:lpstr>
      <vt:lpstr>多田洋輔!リーチ数</vt:lpstr>
      <vt:lpstr>大池陸斗!リーチ数</vt:lpstr>
      <vt:lpstr>滝沢悠人!リーチ数</vt:lpstr>
      <vt:lpstr>中川弘崇!リーチ数</vt:lpstr>
      <vt:lpstr>中村花菜!リーチ数</vt:lpstr>
      <vt:lpstr>中村季暉!リーチ数</vt:lpstr>
      <vt:lpstr>長野柊馬!リーチ数</vt:lpstr>
      <vt:lpstr>田名網新!リーチ数</vt:lpstr>
      <vt:lpstr>渡部陵瑛!リーチ数</vt:lpstr>
      <vt:lpstr>唐澤聖矢!リーチ数</vt:lpstr>
      <vt:lpstr>湯本咲蔵!リーチ数</vt:lpstr>
      <vt:lpstr>百瀬成空!リーチ数</vt:lpstr>
      <vt:lpstr>福澤大地!リーチ数</vt:lpstr>
      <vt:lpstr>保谷一貴!リーチ数</vt:lpstr>
      <vt:lpstr>北沢蓮太郎!リーチ数</vt:lpstr>
      <vt:lpstr>木角有希!リーチ数</vt:lpstr>
      <vt:lpstr>矢ヶ崎健!リーチ数</vt:lpstr>
      <vt:lpstr>柳澤颯吾!リーチ数</vt:lpstr>
      <vt:lpstr>両角慧太!リーチ数</vt:lpstr>
      <vt:lpstr>髙橋桜!リーチ数</vt:lpstr>
      <vt:lpstr>リーチ数</vt:lpstr>
      <vt:lpstr>'Template (3)'!リーチ成功数</vt:lpstr>
      <vt:lpstr>阿部圭太朗!リーチ成功数</vt:lpstr>
      <vt:lpstr>伊藤仁城!リーチ成功数</vt:lpstr>
      <vt:lpstr>依田幸憲!リーチ成功数</vt:lpstr>
      <vt:lpstr>井澤軌人!リーチ成功数</vt:lpstr>
      <vt:lpstr>塩入悠!リーチ成功数</vt:lpstr>
      <vt:lpstr>巻島夢樹!リーチ成功数</vt:lpstr>
      <vt:lpstr>関谷洸佑!リーチ成功数</vt:lpstr>
      <vt:lpstr>吉澤諒!リーチ成功数</vt:lpstr>
      <vt:lpstr>宮澤七星!リーチ成功数</vt:lpstr>
      <vt:lpstr>高野源太!リーチ成功数</vt:lpstr>
      <vt:lpstr>佐藤成浩!リーチ成功数</vt:lpstr>
      <vt:lpstr>坂本羽弥斗!リーチ成功数</vt:lpstr>
      <vt:lpstr>山崎葵!リーチ成功数</vt:lpstr>
      <vt:lpstr>山本悠介!リーチ成功数</vt:lpstr>
      <vt:lpstr>市川大智!リーチ成功数</vt:lpstr>
      <vt:lpstr>所附快和!リーチ成功数</vt:lpstr>
      <vt:lpstr>小林郁斗!リーチ成功数</vt:lpstr>
      <vt:lpstr>小林圭太!リーチ成功数</vt:lpstr>
      <vt:lpstr>松澤亮太!リーチ成功数</vt:lpstr>
      <vt:lpstr>清水常緑!リーチ成功数</vt:lpstr>
      <vt:lpstr>西沢武留!リーチ成功数</vt:lpstr>
      <vt:lpstr>石原凛人!リーチ成功数</vt:lpstr>
      <vt:lpstr>石澤巧望!リーチ成功数</vt:lpstr>
      <vt:lpstr>川上翔大!リーチ成功数</vt:lpstr>
      <vt:lpstr>全体!リーチ成功数</vt:lpstr>
      <vt:lpstr>多田洋輔!リーチ成功数</vt:lpstr>
      <vt:lpstr>大池陸斗!リーチ成功数</vt:lpstr>
      <vt:lpstr>滝沢悠人!リーチ成功数</vt:lpstr>
      <vt:lpstr>中川弘崇!リーチ成功数</vt:lpstr>
      <vt:lpstr>中村花菜!リーチ成功数</vt:lpstr>
      <vt:lpstr>中村季暉!リーチ成功数</vt:lpstr>
      <vt:lpstr>長野柊馬!リーチ成功数</vt:lpstr>
      <vt:lpstr>田名網新!リーチ成功数</vt:lpstr>
      <vt:lpstr>渡部陵瑛!リーチ成功数</vt:lpstr>
      <vt:lpstr>唐澤聖矢!リーチ成功数</vt:lpstr>
      <vt:lpstr>湯本咲蔵!リーチ成功数</vt:lpstr>
      <vt:lpstr>百瀬成空!リーチ成功数</vt:lpstr>
      <vt:lpstr>福澤大地!リーチ成功数</vt:lpstr>
      <vt:lpstr>保谷一貴!リーチ成功数</vt:lpstr>
      <vt:lpstr>北沢蓮太郎!リーチ成功数</vt:lpstr>
      <vt:lpstr>木角有希!リーチ成功数</vt:lpstr>
      <vt:lpstr>矢ヶ崎健!リーチ成功数</vt:lpstr>
      <vt:lpstr>柳澤颯吾!リーチ成功数</vt:lpstr>
      <vt:lpstr>両角慧太!リーチ成功数</vt:lpstr>
      <vt:lpstr>髙橋桜!リーチ成功数</vt:lpstr>
      <vt:lpstr>リーチ成功数</vt:lpstr>
      <vt:lpstr>'Template (3)'!リーチ成功率</vt:lpstr>
      <vt:lpstr>阿部圭太朗!リーチ成功率</vt:lpstr>
      <vt:lpstr>伊藤仁城!リーチ成功率</vt:lpstr>
      <vt:lpstr>依田幸憲!リーチ成功率</vt:lpstr>
      <vt:lpstr>井澤軌人!リーチ成功率</vt:lpstr>
      <vt:lpstr>塩入悠!リーチ成功率</vt:lpstr>
      <vt:lpstr>巻島夢樹!リーチ成功率</vt:lpstr>
      <vt:lpstr>関谷洸佑!リーチ成功率</vt:lpstr>
      <vt:lpstr>吉澤諒!リーチ成功率</vt:lpstr>
      <vt:lpstr>宮澤七星!リーチ成功率</vt:lpstr>
      <vt:lpstr>高野源太!リーチ成功率</vt:lpstr>
      <vt:lpstr>佐藤成浩!リーチ成功率</vt:lpstr>
      <vt:lpstr>坂本羽弥斗!リーチ成功率</vt:lpstr>
      <vt:lpstr>山崎葵!リーチ成功率</vt:lpstr>
      <vt:lpstr>山本悠介!リーチ成功率</vt:lpstr>
      <vt:lpstr>市川大智!リーチ成功率</vt:lpstr>
      <vt:lpstr>所附快和!リーチ成功率</vt:lpstr>
      <vt:lpstr>小林郁斗!リーチ成功率</vt:lpstr>
      <vt:lpstr>小林圭太!リーチ成功率</vt:lpstr>
      <vt:lpstr>松澤亮太!リーチ成功率</vt:lpstr>
      <vt:lpstr>清水常緑!リーチ成功率</vt:lpstr>
      <vt:lpstr>西沢武留!リーチ成功率</vt:lpstr>
      <vt:lpstr>石原凛人!リーチ成功率</vt:lpstr>
      <vt:lpstr>石澤巧望!リーチ成功率</vt:lpstr>
      <vt:lpstr>川上翔大!リーチ成功率</vt:lpstr>
      <vt:lpstr>全体!リーチ成功率</vt:lpstr>
      <vt:lpstr>多田洋輔!リーチ成功率</vt:lpstr>
      <vt:lpstr>大池陸斗!リーチ成功率</vt:lpstr>
      <vt:lpstr>滝沢悠人!リーチ成功率</vt:lpstr>
      <vt:lpstr>中川弘崇!リーチ成功率</vt:lpstr>
      <vt:lpstr>中村花菜!リーチ成功率</vt:lpstr>
      <vt:lpstr>中村季暉!リーチ成功率</vt:lpstr>
      <vt:lpstr>長野柊馬!リーチ成功率</vt:lpstr>
      <vt:lpstr>田名網新!リーチ成功率</vt:lpstr>
      <vt:lpstr>渡部陵瑛!リーチ成功率</vt:lpstr>
      <vt:lpstr>唐澤聖矢!リーチ成功率</vt:lpstr>
      <vt:lpstr>湯本咲蔵!リーチ成功率</vt:lpstr>
      <vt:lpstr>百瀬成空!リーチ成功率</vt:lpstr>
      <vt:lpstr>福澤大地!リーチ成功率</vt:lpstr>
      <vt:lpstr>保谷一貴!リーチ成功率</vt:lpstr>
      <vt:lpstr>北沢蓮太郎!リーチ成功率</vt:lpstr>
      <vt:lpstr>木角有希!リーチ成功率</vt:lpstr>
      <vt:lpstr>矢ヶ崎健!リーチ成功率</vt:lpstr>
      <vt:lpstr>柳澤颯吾!リーチ成功率</vt:lpstr>
      <vt:lpstr>両角慧太!リーチ成功率</vt:lpstr>
      <vt:lpstr>髙橋桜!リーチ成功率</vt:lpstr>
      <vt:lpstr>リーチ成功率</vt:lpstr>
      <vt:lpstr>'Template (3)'!リーチ率</vt:lpstr>
      <vt:lpstr>阿部圭太朗!リーチ率</vt:lpstr>
      <vt:lpstr>伊藤仁城!リーチ率</vt:lpstr>
      <vt:lpstr>依田幸憲!リーチ率</vt:lpstr>
      <vt:lpstr>井澤軌人!リーチ率</vt:lpstr>
      <vt:lpstr>塩入悠!リーチ率</vt:lpstr>
      <vt:lpstr>巻島夢樹!リーチ率</vt:lpstr>
      <vt:lpstr>関谷洸佑!リーチ率</vt:lpstr>
      <vt:lpstr>吉澤諒!リーチ率</vt:lpstr>
      <vt:lpstr>宮澤七星!リーチ率</vt:lpstr>
      <vt:lpstr>高野源太!リーチ率</vt:lpstr>
      <vt:lpstr>佐藤成浩!リーチ率</vt:lpstr>
      <vt:lpstr>坂本羽弥斗!リーチ率</vt:lpstr>
      <vt:lpstr>山崎葵!リーチ率</vt:lpstr>
      <vt:lpstr>山本悠介!リーチ率</vt:lpstr>
      <vt:lpstr>市川大智!リーチ率</vt:lpstr>
      <vt:lpstr>所附快和!リーチ率</vt:lpstr>
      <vt:lpstr>小林郁斗!リーチ率</vt:lpstr>
      <vt:lpstr>小林圭太!リーチ率</vt:lpstr>
      <vt:lpstr>松澤亮太!リーチ率</vt:lpstr>
      <vt:lpstr>清水常緑!リーチ率</vt:lpstr>
      <vt:lpstr>西沢武留!リーチ率</vt:lpstr>
      <vt:lpstr>石原凛人!リーチ率</vt:lpstr>
      <vt:lpstr>石澤巧望!リーチ率</vt:lpstr>
      <vt:lpstr>川上翔大!リーチ率</vt:lpstr>
      <vt:lpstr>全体!リーチ率</vt:lpstr>
      <vt:lpstr>多田洋輔!リーチ率</vt:lpstr>
      <vt:lpstr>大池陸斗!リーチ率</vt:lpstr>
      <vt:lpstr>滝沢悠人!リーチ率</vt:lpstr>
      <vt:lpstr>中川弘崇!リーチ率</vt:lpstr>
      <vt:lpstr>中村花菜!リーチ率</vt:lpstr>
      <vt:lpstr>中村季暉!リーチ率</vt:lpstr>
      <vt:lpstr>長野柊馬!リーチ率</vt:lpstr>
      <vt:lpstr>田名網新!リーチ率</vt:lpstr>
      <vt:lpstr>渡部陵瑛!リーチ率</vt:lpstr>
      <vt:lpstr>唐澤聖矢!リーチ率</vt:lpstr>
      <vt:lpstr>湯本咲蔵!リーチ率</vt:lpstr>
      <vt:lpstr>百瀬成空!リーチ率</vt:lpstr>
      <vt:lpstr>福澤大地!リーチ率</vt:lpstr>
      <vt:lpstr>保谷一貴!リーチ率</vt:lpstr>
      <vt:lpstr>北沢蓮太郎!リーチ率</vt:lpstr>
      <vt:lpstr>木角有希!リーチ率</vt:lpstr>
      <vt:lpstr>矢ヶ崎健!リーチ率</vt:lpstr>
      <vt:lpstr>柳澤颯吾!リーチ率</vt:lpstr>
      <vt:lpstr>両角慧太!リーチ率</vt:lpstr>
      <vt:lpstr>髙橋桜!リーチ率</vt:lpstr>
      <vt:lpstr>リーチ率</vt:lpstr>
      <vt:lpstr>'Template (3)'!ロン数</vt:lpstr>
      <vt:lpstr>阿部圭太朗!ロン数</vt:lpstr>
      <vt:lpstr>伊藤仁城!ロン数</vt:lpstr>
      <vt:lpstr>依田幸憲!ロン数</vt:lpstr>
      <vt:lpstr>井澤軌人!ロン数</vt:lpstr>
      <vt:lpstr>塩入悠!ロン数</vt:lpstr>
      <vt:lpstr>巻島夢樹!ロン数</vt:lpstr>
      <vt:lpstr>関谷洸佑!ロン数</vt:lpstr>
      <vt:lpstr>吉澤諒!ロン数</vt:lpstr>
      <vt:lpstr>宮澤七星!ロン数</vt:lpstr>
      <vt:lpstr>高野源太!ロン数</vt:lpstr>
      <vt:lpstr>佐藤成浩!ロン数</vt:lpstr>
      <vt:lpstr>坂本羽弥斗!ロン数</vt:lpstr>
      <vt:lpstr>山崎葵!ロン数</vt:lpstr>
      <vt:lpstr>山本悠介!ロン数</vt:lpstr>
      <vt:lpstr>市川大智!ロン数</vt:lpstr>
      <vt:lpstr>所附快和!ロン数</vt:lpstr>
      <vt:lpstr>小林郁斗!ロン数</vt:lpstr>
      <vt:lpstr>小林圭太!ロン数</vt:lpstr>
      <vt:lpstr>松澤亮太!ロン数</vt:lpstr>
      <vt:lpstr>清水常緑!ロン数</vt:lpstr>
      <vt:lpstr>西沢武留!ロン数</vt:lpstr>
      <vt:lpstr>石原凛人!ロン数</vt:lpstr>
      <vt:lpstr>石澤巧望!ロン数</vt:lpstr>
      <vt:lpstr>川上翔大!ロン数</vt:lpstr>
      <vt:lpstr>全体!ロン数</vt:lpstr>
      <vt:lpstr>多田洋輔!ロン数</vt:lpstr>
      <vt:lpstr>大池陸斗!ロン数</vt:lpstr>
      <vt:lpstr>滝沢悠人!ロン数</vt:lpstr>
      <vt:lpstr>中川弘崇!ロン数</vt:lpstr>
      <vt:lpstr>中村花菜!ロン数</vt:lpstr>
      <vt:lpstr>中村季暉!ロン数</vt:lpstr>
      <vt:lpstr>長野柊馬!ロン数</vt:lpstr>
      <vt:lpstr>田名網新!ロン数</vt:lpstr>
      <vt:lpstr>渡部陵瑛!ロン数</vt:lpstr>
      <vt:lpstr>唐澤聖矢!ロン数</vt:lpstr>
      <vt:lpstr>湯本咲蔵!ロン数</vt:lpstr>
      <vt:lpstr>百瀬成空!ロン数</vt:lpstr>
      <vt:lpstr>福澤大地!ロン数</vt:lpstr>
      <vt:lpstr>保谷一貴!ロン数</vt:lpstr>
      <vt:lpstr>北沢蓮太郎!ロン数</vt:lpstr>
      <vt:lpstr>木角有希!ロン数</vt:lpstr>
      <vt:lpstr>矢ヶ崎健!ロン数</vt:lpstr>
      <vt:lpstr>柳澤颯吾!ロン数</vt:lpstr>
      <vt:lpstr>両角慧太!ロン数</vt:lpstr>
      <vt:lpstr>髙橋桜!ロン数</vt:lpstr>
      <vt:lpstr>ロン数</vt:lpstr>
      <vt:lpstr>'Template (3)'!ロン率</vt:lpstr>
      <vt:lpstr>阿部圭太朗!ロン率</vt:lpstr>
      <vt:lpstr>伊藤仁城!ロン率</vt:lpstr>
      <vt:lpstr>依田幸憲!ロン率</vt:lpstr>
      <vt:lpstr>井澤軌人!ロン率</vt:lpstr>
      <vt:lpstr>塩入悠!ロン率</vt:lpstr>
      <vt:lpstr>巻島夢樹!ロン率</vt:lpstr>
      <vt:lpstr>関谷洸佑!ロン率</vt:lpstr>
      <vt:lpstr>吉澤諒!ロン率</vt:lpstr>
      <vt:lpstr>宮澤七星!ロン率</vt:lpstr>
      <vt:lpstr>高野源太!ロン率</vt:lpstr>
      <vt:lpstr>佐藤成浩!ロン率</vt:lpstr>
      <vt:lpstr>坂本羽弥斗!ロン率</vt:lpstr>
      <vt:lpstr>山崎葵!ロン率</vt:lpstr>
      <vt:lpstr>山本悠介!ロン率</vt:lpstr>
      <vt:lpstr>市川大智!ロン率</vt:lpstr>
      <vt:lpstr>所附快和!ロン率</vt:lpstr>
      <vt:lpstr>小林郁斗!ロン率</vt:lpstr>
      <vt:lpstr>小林圭太!ロン率</vt:lpstr>
      <vt:lpstr>松澤亮太!ロン率</vt:lpstr>
      <vt:lpstr>清水常緑!ロン率</vt:lpstr>
      <vt:lpstr>西沢武留!ロン率</vt:lpstr>
      <vt:lpstr>石原凛人!ロン率</vt:lpstr>
      <vt:lpstr>石澤巧望!ロン率</vt:lpstr>
      <vt:lpstr>川上翔大!ロン率</vt:lpstr>
      <vt:lpstr>全体!ロン率</vt:lpstr>
      <vt:lpstr>多田洋輔!ロン率</vt:lpstr>
      <vt:lpstr>大池陸斗!ロン率</vt:lpstr>
      <vt:lpstr>滝沢悠人!ロン率</vt:lpstr>
      <vt:lpstr>中川弘崇!ロン率</vt:lpstr>
      <vt:lpstr>中村花菜!ロン率</vt:lpstr>
      <vt:lpstr>中村季暉!ロン率</vt:lpstr>
      <vt:lpstr>長野柊馬!ロン率</vt:lpstr>
      <vt:lpstr>田名網新!ロン率</vt:lpstr>
      <vt:lpstr>渡部陵瑛!ロン率</vt:lpstr>
      <vt:lpstr>唐澤聖矢!ロン率</vt:lpstr>
      <vt:lpstr>湯本咲蔵!ロン率</vt:lpstr>
      <vt:lpstr>百瀬成空!ロン率</vt:lpstr>
      <vt:lpstr>福澤大地!ロン率</vt:lpstr>
      <vt:lpstr>保谷一貴!ロン率</vt:lpstr>
      <vt:lpstr>北沢蓮太郎!ロン率</vt:lpstr>
      <vt:lpstr>木角有希!ロン率</vt:lpstr>
      <vt:lpstr>矢ヶ崎健!ロン率</vt:lpstr>
      <vt:lpstr>柳澤颯吾!ロン率</vt:lpstr>
      <vt:lpstr>両角慧太!ロン率</vt:lpstr>
      <vt:lpstr>髙橋桜!ロン率</vt:lpstr>
      <vt:lpstr>ロン率</vt:lpstr>
      <vt:lpstr>'Template (3)'!現行連続アガリ</vt:lpstr>
      <vt:lpstr>阿部圭太朗!現行連続アガリ</vt:lpstr>
      <vt:lpstr>伊藤仁城!現行連続アガリ</vt:lpstr>
      <vt:lpstr>依田幸憲!現行連続アガリ</vt:lpstr>
      <vt:lpstr>井澤軌人!現行連続アガリ</vt:lpstr>
      <vt:lpstr>塩入悠!現行連続アガリ</vt:lpstr>
      <vt:lpstr>巻島夢樹!現行連続アガリ</vt:lpstr>
      <vt:lpstr>関谷洸佑!現行連続アガリ</vt:lpstr>
      <vt:lpstr>吉澤諒!現行連続アガリ</vt:lpstr>
      <vt:lpstr>宮澤七星!現行連続アガリ</vt:lpstr>
      <vt:lpstr>高野源太!現行連続アガリ</vt:lpstr>
      <vt:lpstr>佐藤成浩!現行連続アガリ</vt:lpstr>
      <vt:lpstr>坂本羽弥斗!現行連続アガリ</vt:lpstr>
      <vt:lpstr>山崎葵!現行連続アガリ</vt:lpstr>
      <vt:lpstr>山本悠介!現行連続アガリ</vt:lpstr>
      <vt:lpstr>市川大智!現行連続アガリ</vt:lpstr>
      <vt:lpstr>所附快和!現行連続アガリ</vt:lpstr>
      <vt:lpstr>小林郁斗!現行連続アガリ</vt:lpstr>
      <vt:lpstr>小林圭太!現行連続アガリ</vt:lpstr>
      <vt:lpstr>松澤亮太!現行連続アガリ</vt:lpstr>
      <vt:lpstr>清水常緑!現行連続アガリ</vt:lpstr>
      <vt:lpstr>西沢武留!現行連続アガリ</vt:lpstr>
      <vt:lpstr>石原凛人!現行連続アガリ</vt:lpstr>
      <vt:lpstr>石澤巧望!現行連続アガリ</vt:lpstr>
      <vt:lpstr>川上翔大!現行連続アガリ</vt:lpstr>
      <vt:lpstr>全体!現行連続アガリ</vt:lpstr>
      <vt:lpstr>多田洋輔!現行連続アガリ</vt:lpstr>
      <vt:lpstr>大池陸斗!現行連続アガリ</vt:lpstr>
      <vt:lpstr>滝沢悠人!現行連続アガリ</vt:lpstr>
      <vt:lpstr>中川弘崇!現行連続アガリ</vt:lpstr>
      <vt:lpstr>中村花菜!現行連続アガリ</vt:lpstr>
      <vt:lpstr>中村季暉!現行連続アガリ</vt:lpstr>
      <vt:lpstr>長野柊馬!現行連続アガリ</vt:lpstr>
      <vt:lpstr>田名網新!現行連続アガリ</vt:lpstr>
      <vt:lpstr>渡部陵瑛!現行連続アガリ</vt:lpstr>
      <vt:lpstr>唐澤聖矢!現行連続アガリ</vt:lpstr>
      <vt:lpstr>湯本咲蔵!現行連続アガリ</vt:lpstr>
      <vt:lpstr>百瀬成空!現行連続アガリ</vt:lpstr>
      <vt:lpstr>福澤大地!現行連続アガリ</vt:lpstr>
      <vt:lpstr>保谷一貴!現行連続アガリ</vt:lpstr>
      <vt:lpstr>北沢蓮太郎!現行連続アガリ</vt:lpstr>
      <vt:lpstr>木角有希!現行連続アガリ</vt:lpstr>
      <vt:lpstr>矢ヶ崎健!現行連続アガリ</vt:lpstr>
      <vt:lpstr>柳澤颯吾!現行連続アガリ</vt:lpstr>
      <vt:lpstr>両角慧太!現行連続アガリ</vt:lpstr>
      <vt:lpstr>髙橋桜!現行連続アガリ</vt:lpstr>
      <vt:lpstr>現行連続アガリ</vt:lpstr>
      <vt:lpstr>'Template (3)'!現行連続無放銃</vt:lpstr>
      <vt:lpstr>阿部圭太朗!現行連続無放銃</vt:lpstr>
      <vt:lpstr>伊藤仁城!現行連続無放銃</vt:lpstr>
      <vt:lpstr>依田幸憲!現行連続無放銃</vt:lpstr>
      <vt:lpstr>井澤軌人!現行連続無放銃</vt:lpstr>
      <vt:lpstr>塩入悠!現行連続無放銃</vt:lpstr>
      <vt:lpstr>巻島夢樹!現行連続無放銃</vt:lpstr>
      <vt:lpstr>関谷洸佑!現行連続無放銃</vt:lpstr>
      <vt:lpstr>吉澤諒!現行連続無放銃</vt:lpstr>
      <vt:lpstr>宮澤七星!現行連続無放銃</vt:lpstr>
      <vt:lpstr>高野源太!現行連続無放銃</vt:lpstr>
      <vt:lpstr>佐藤成浩!現行連続無放銃</vt:lpstr>
      <vt:lpstr>坂本羽弥斗!現行連続無放銃</vt:lpstr>
      <vt:lpstr>山崎葵!現行連続無放銃</vt:lpstr>
      <vt:lpstr>山本悠介!現行連続無放銃</vt:lpstr>
      <vt:lpstr>市川大智!現行連続無放銃</vt:lpstr>
      <vt:lpstr>所附快和!現行連続無放銃</vt:lpstr>
      <vt:lpstr>小林郁斗!現行連続無放銃</vt:lpstr>
      <vt:lpstr>小林圭太!現行連続無放銃</vt:lpstr>
      <vt:lpstr>松澤亮太!現行連続無放銃</vt:lpstr>
      <vt:lpstr>清水常緑!現行連続無放銃</vt:lpstr>
      <vt:lpstr>西沢武留!現行連続無放銃</vt:lpstr>
      <vt:lpstr>石原凛人!現行連続無放銃</vt:lpstr>
      <vt:lpstr>石澤巧望!現行連続無放銃</vt:lpstr>
      <vt:lpstr>川上翔大!現行連続無放銃</vt:lpstr>
      <vt:lpstr>全体!現行連続無放銃</vt:lpstr>
      <vt:lpstr>多田洋輔!現行連続無放銃</vt:lpstr>
      <vt:lpstr>大池陸斗!現行連続無放銃</vt:lpstr>
      <vt:lpstr>滝沢悠人!現行連続無放銃</vt:lpstr>
      <vt:lpstr>中川弘崇!現行連続無放銃</vt:lpstr>
      <vt:lpstr>中村花菜!現行連続無放銃</vt:lpstr>
      <vt:lpstr>中村季暉!現行連続無放銃</vt:lpstr>
      <vt:lpstr>長野柊馬!現行連続無放銃</vt:lpstr>
      <vt:lpstr>田名網新!現行連続無放銃</vt:lpstr>
      <vt:lpstr>渡部陵瑛!現行連続無放銃</vt:lpstr>
      <vt:lpstr>唐澤聖矢!現行連続無放銃</vt:lpstr>
      <vt:lpstr>湯本咲蔵!現行連続無放銃</vt:lpstr>
      <vt:lpstr>百瀬成空!現行連続無放銃</vt:lpstr>
      <vt:lpstr>福澤大地!現行連続無放銃</vt:lpstr>
      <vt:lpstr>保谷一貴!現行連続無放銃</vt:lpstr>
      <vt:lpstr>北沢蓮太郎!現行連続無放銃</vt:lpstr>
      <vt:lpstr>木角有希!現行連続無放銃</vt:lpstr>
      <vt:lpstr>矢ヶ崎健!現行連続無放銃</vt:lpstr>
      <vt:lpstr>柳澤颯吾!現行連続無放銃</vt:lpstr>
      <vt:lpstr>両角慧太!現行連続無放銃</vt:lpstr>
      <vt:lpstr>髙橋桜!現行連続無放銃</vt:lpstr>
      <vt:lpstr>現行連続無放銃</vt:lpstr>
      <vt:lpstr>'Template (3)'!最高点</vt:lpstr>
      <vt:lpstr>阿部圭太朗!最高点</vt:lpstr>
      <vt:lpstr>伊藤仁城!最高点</vt:lpstr>
      <vt:lpstr>依田幸憲!最高点</vt:lpstr>
      <vt:lpstr>井澤軌人!最高点</vt:lpstr>
      <vt:lpstr>塩入悠!最高点</vt:lpstr>
      <vt:lpstr>巻島夢樹!最高点</vt:lpstr>
      <vt:lpstr>関谷洸佑!最高点</vt:lpstr>
      <vt:lpstr>吉澤諒!最高点</vt:lpstr>
      <vt:lpstr>宮澤七星!最高点</vt:lpstr>
      <vt:lpstr>高野源太!最高点</vt:lpstr>
      <vt:lpstr>佐藤成浩!最高点</vt:lpstr>
      <vt:lpstr>坂本羽弥斗!最高点</vt:lpstr>
      <vt:lpstr>山崎葵!最高点</vt:lpstr>
      <vt:lpstr>山本悠介!最高点</vt:lpstr>
      <vt:lpstr>市川大智!最高点</vt:lpstr>
      <vt:lpstr>所附快和!最高点</vt:lpstr>
      <vt:lpstr>小林郁斗!最高点</vt:lpstr>
      <vt:lpstr>小林圭太!最高点</vt:lpstr>
      <vt:lpstr>松澤亮太!最高点</vt:lpstr>
      <vt:lpstr>清水常緑!最高点</vt:lpstr>
      <vt:lpstr>西沢武留!最高点</vt:lpstr>
      <vt:lpstr>石原凛人!最高点</vt:lpstr>
      <vt:lpstr>石澤巧望!最高点</vt:lpstr>
      <vt:lpstr>川上翔大!最高点</vt:lpstr>
      <vt:lpstr>全体!最高点</vt:lpstr>
      <vt:lpstr>多田洋輔!最高点</vt:lpstr>
      <vt:lpstr>大池陸斗!最高点</vt:lpstr>
      <vt:lpstr>滝沢悠人!最高点</vt:lpstr>
      <vt:lpstr>中川弘崇!最高点</vt:lpstr>
      <vt:lpstr>中村花菜!最高点</vt:lpstr>
      <vt:lpstr>中村季暉!最高点</vt:lpstr>
      <vt:lpstr>長野柊馬!最高点</vt:lpstr>
      <vt:lpstr>田名網新!最高点</vt:lpstr>
      <vt:lpstr>渡部陵瑛!最高点</vt:lpstr>
      <vt:lpstr>唐澤聖矢!最高点</vt:lpstr>
      <vt:lpstr>湯本咲蔵!最高点</vt:lpstr>
      <vt:lpstr>百瀬成空!最高点</vt:lpstr>
      <vt:lpstr>福澤大地!最高点</vt:lpstr>
      <vt:lpstr>保谷一貴!最高点</vt:lpstr>
      <vt:lpstr>北沢蓮太郎!最高点</vt:lpstr>
      <vt:lpstr>木角有希!最高点</vt:lpstr>
      <vt:lpstr>矢ヶ崎健!最高点</vt:lpstr>
      <vt:lpstr>柳澤颯吾!最高点</vt:lpstr>
      <vt:lpstr>両角慧太!最高点</vt:lpstr>
      <vt:lpstr>髙橋桜!最高点</vt:lpstr>
      <vt:lpstr>最高点</vt:lpstr>
      <vt:lpstr>'Template (3)'!最大ドラ数</vt:lpstr>
      <vt:lpstr>阿部圭太朗!最大ドラ数</vt:lpstr>
      <vt:lpstr>伊藤仁城!最大ドラ数</vt:lpstr>
      <vt:lpstr>依田幸憲!最大ドラ数</vt:lpstr>
      <vt:lpstr>井澤軌人!最大ドラ数</vt:lpstr>
      <vt:lpstr>塩入悠!最大ドラ数</vt:lpstr>
      <vt:lpstr>巻島夢樹!最大ドラ数</vt:lpstr>
      <vt:lpstr>関谷洸佑!最大ドラ数</vt:lpstr>
      <vt:lpstr>吉澤諒!最大ドラ数</vt:lpstr>
      <vt:lpstr>宮澤七星!最大ドラ数</vt:lpstr>
      <vt:lpstr>高野源太!最大ドラ数</vt:lpstr>
      <vt:lpstr>佐藤成浩!最大ドラ数</vt:lpstr>
      <vt:lpstr>坂本羽弥斗!最大ドラ数</vt:lpstr>
      <vt:lpstr>山崎葵!最大ドラ数</vt:lpstr>
      <vt:lpstr>山本悠介!最大ドラ数</vt:lpstr>
      <vt:lpstr>市川大智!最大ドラ数</vt:lpstr>
      <vt:lpstr>所附快和!最大ドラ数</vt:lpstr>
      <vt:lpstr>小林郁斗!最大ドラ数</vt:lpstr>
      <vt:lpstr>小林圭太!最大ドラ数</vt:lpstr>
      <vt:lpstr>松澤亮太!最大ドラ数</vt:lpstr>
      <vt:lpstr>清水常緑!最大ドラ数</vt:lpstr>
      <vt:lpstr>西沢武留!最大ドラ数</vt:lpstr>
      <vt:lpstr>石原凛人!最大ドラ数</vt:lpstr>
      <vt:lpstr>石澤巧望!最大ドラ数</vt:lpstr>
      <vt:lpstr>川上翔大!最大ドラ数</vt:lpstr>
      <vt:lpstr>全体!最大ドラ数</vt:lpstr>
      <vt:lpstr>多田洋輔!最大ドラ数</vt:lpstr>
      <vt:lpstr>大池陸斗!最大ドラ数</vt:lpstr>
      <vt:lpstr>滝沢悠人!最大ドラ数</vt:lpstr>
      <vt:lpstr>中川弘崇!最大ドラ数</vt:lpstr>
      <vt:lpstr>中村花菜!最大ドラ数</vt:lpstr>
      <vt:lpstr>中村季暉!最大ドラ数</vt:lpstr>
      <vt:lpstr>長野柊馬!最大ドラ数</vt:lpstr>
      <vt:lpstr>田名網新!最大ドラ数</vt:lpstr>
      <vt:lpstr>渡部陵瑛!最大ドラ数</vt:lpstr>
      <vt:lpstr>唐澤聖矢!最大ドラ数</vt:lpstr>
      <vt:lpstr>湯本咲蔵!最大ドラ数</vt:lpstr>
      <vt:lpstr>百瀬成空!最大ドラ数</vt:lpstr>
      <vt:lpstr>福澤大地!最大ドラ数</vt:lpstr>
      <vt:lpstr>保谷一貴!最大ドラ数</vt:lpstr>
      <vt:lpstr>北沢蓮太郎!最大ドラ数</vt:lpstr>
      <vt:lpstr>木角有希!最大ドラ数</vt:lpstr>
      <vt:lpstr>矢ヶ崎健!最大ドラ数</vt:lpstr>
      <vt:lpstr>柳澤颯吾!最大ドラ数</vt:lpstr>
      <vt:lpstr>両角慧太!最大ドラ数</vt:lpstr>
      <vt:lpstr>髙橋桜!最大ドラ数</vt:lpstr>
      <vt:lpstr>最大ドラ数</vt:lpstr>
      <vt:lpstr>'Template (3)'!最大点数</vt:lpstr>
      <vt:lpstr>阿部圭太朗!最大点数</vt:lpstr>
      <vt:lpstr>伊藤仁城!最大点数</vt:lpstr>
      <vt:lpstr>依田幸憲!最大点数</vt:lpstr>
      <vt:lpstr>井澤軌人!最大点数</vt:lpstr>
      <vt:lpstr>塩入悠!最大点数</vt:lpstr>
      <vt:lpstr>巻島夢樹!最大点数</vt:lpstr>
      <vt:lpstr>関谷洸佑!最大点数</vt:lpstr>
      <vt:lpstr>吉澤諒!最大点数</vt:lpstr>
      <vt:lpstr>宮澤七星!最大点数</vt:lpstr>
      <vt:lpstr>高野源太!最大点数</vt:lpstr>
      <vt:lpstr>佐藤成浩!最大点数</vt:lpstr>
      <vt:lpstr>坂本羽弥斗!最大点数</vt:lpstr>
      <vt:lpstr>山崎葵!最大点数</vt:lpstr>
      <vt:lpstr>山本悠介!最大点数</vt:lpstr>
      <vt:lpstr>市川大智!最大点数</vt:lpstr>
      <vt:lpstr>所附快和!最大点数</vt:lpstr>
      <vt:lpstr>小林郁斗!最大点数</vt:lpstr>
      <vt:lpstr>小林圭太!最大点数</vt:lpstr>
      <vt:lpstr>松澤亮太!最大点数</vt:lpstr>
      <vt:lpstr>清水常緑!最大点数</vt:lpstr>
      <vt:lpstr>西沢武留!最大点数</vt:lpstr>
      <vt:lpstr>石原凛人!最大点数</vt:lpstr>
      <vt:lpstr>石澤巧望!最大点数</vt:lpstr>
      <vt:lpstr>川上翔大!最大点数</vt:lpstr>
      <vt:lpstr>全体!最大点数</vt:lpstr>
      <vt:lpstr>多田洋輔!最大点数</vt:lpstr>
      <vt:lpstr>大池陸斗!最大点数</vt:lpstr>
      <vt:lpstr>滝沢悠人!最大点数</vt:lpstr>
      <vt:lpstr>中川弘崇!最大点数</vt:lpstr>
      <vt:lpstr>中村花菜!最大点数</vt:lpstr>
      <vt:lpstr>中村季暉!最大点数</vt:lpstr>
      <vt:lpstr>長野柊馬!最大点数</vt:lpstr>
      <vt:lpstr>田名網新!最大点数</vt:lpstr>
      <vt:lpstr>渡部陵瑛!最大点数</vt:lpstr>
      <vt:lpstr>唐澤聖矢!最大点数</vt:lpstr>
      <vt:lpstr>湯本咲蔵!最大点数</vt:lpstr>
      <vt:lpstr>百瀬成空!最大点数</vt:lpstr>
      <vt:lpstr>福澤大地!最大点数</vt:lpstr>
      <vt:lpstr>保谷一貴!最大点数</vt:lpstr>
      <vt:lpstr>北沢蓮太郎!最大点数</vt:lpstr>
      <vt:lpstr>木角有希!最大点数</vt:lpstr>
      <vt:lpstr>矢ヶ崎健!最大点数</vt:lpstr>
      <vt:lpstr>柳澤颯吾!最大点数</vt:lpstr>
      <vt:lpstr>両角慧太!最大点数</vt:lpstr>
      <vt:lpstr>髙橋桜!最大点数</vt:lpstr>
      <vt:lpstr>最大点数</vt:lpstr>
      <vt:lpstr>'Template (3)'!三位数</vt:lpstr>
      <vt:lpstr>阿部圭太朗!三位数</vt:lpstr>
      <vt:lpstr>伊藤仁城!三位数</vt:lpstr>
      <vt:lpstr>依田幸憲!三位数</vt:lpstr>
      <vt:lpstr>井澤軌人!三位数</vt:lpstr>
      <vt:lpstr>塩入悠!三位数</vt:lpstr>
      <vt:lpstr>巻島夢樹!三位数</vt:lpstr>
      <vt:lpstr>関谷洸佑!三位数</vt:lpstr>
      <vt:lpstr>吉澤諒!三位数</vt:lpstr>
      <vt:lpstr>宮澤七星!三位数</vt:lpstr>
      <vt:lpstr>高野源太!三位数</vt:lpstr>
      <vt:lpstr>佐藤成浩!三位数</vt:lpstr>
      <vt:lpstr>坂本羽弥斗!三位数</vt:lpstr>
      <vt:lpstr>山崎葵!三位数</vt:lpstr>
      <vt:lpstr>山本悠介!三位数</vt:lpstr>
      <vt:lpstr>市川大智!三位数</vt:lpstr>
      <vt:lpstr>所附快和!三位数</vt:lpstr>
      <vt:lpstr>小林郁斗!三位数</vt:lpstr>
      <vt:lpstr>小林圭太!三位数</vt:lpstr>
      <vt:lpstr>松澤亮太!三位数</vt:lpstr>
      <vt:lpstr>清水常緑!三位数</vt:lpstr>
      <vt:lpstr>西沢武留!三位数</vt:lpstr>
      <vt:lpstr>石原凛人!三位数</vt:lpstr>
      <vt:lpstr>石澤巧望!三位数</vt:lpstr>
      <vt:lpstr>川上翔大!三位数</vt:lpstr>
      <vt:lpstr>全体!三位数</vt:lpstr>
      <vt:lpstr>多田洋輔!三位数</vt:lpstr>
      <vt:lpstr>大池陸斗!三位数</vt:lpstr>
      <vt:lpstr>滝沢悠人!三位数</vt:lpstr>
      <vt:lpstr>中川弘崇!三位数</vt:lpstr>
      <vt:lpstr>中村花菜!三位数</vt:lpstr>
      <vt:lpstr>中村季暉!三位数</vt:lpstr>
      <vt:lpstr>長野柊馬!三位数</vt:lpstr>
      <vt:lpstr>田名網新!三位数</vt:lpstr>
      <vt:lpstr>渡部陵瑛!三位数</vt:lpstr>
      <vt:lpstr>唐澤聖矢!三位数</vt:lpstr>
      <vt:lpstr>湯本咲蔵!三位数</vt:lpstr>
      <vt:lpstr>百瀬成空!三位数</vt:lpstr>
      <vt:lpstr>福澤大地!三位数</vt:lpstr>
      <vt:lpstr>保谷一貴!三位数</vt:lpstr>
      <vt:lpstr>北沢蓮太郎!三位数</vt:lpstr>
      <vt:lpstr>木角有希!三位数</vt:lpstr>
      <vt:lpstr>矢ヶ崎健!三位数</vt:lpstr>
      <vt:lpstr>柳澤颯吾!三位数</vt:lpstr>
      <vt:lpstr>両角慧太!三位数</vt:lpstr>
      <vt:lpstr>髙橋桜!三位数</vt:lpstr>
      <vt:lpstr>三位数</vt:lpstr>
      <vt:lpstr>'Template (3)'!三位率</vt:lpstr>
      <vt:lpstr>阿部圭太朗!三位率</vt:lpstr>
      <vt:lpstr>伊藤仁城!三位率</vt:lpstr>
      <vt:lpstr>依田幸憲!三位率</vt:lpstr>
      <vt:lpstr>井澤軌人!三位率</vt:lpstr>
      <vt:lpstr>塩入悠!三位率</vt:lpstr>
      <vt:lpstr>巻島夢樹!三位率</vt:lpstr>
      <vt:lpstr>関谷洸佑!三位率</vt:lpstr>
      <vt:lpstr>吉澤諒!三位率</vt:lpstr>
      <vt:lpstr>宮澤七星!三位率</vt:lpstr>
      <vt:lpstr>高野源太!三位率</vt:lpstr>
      <vt:lpstr>佐藤成浩!三位率</vt:lpstr>
      <vt:lpstr>坂本羽弥斗!三位率</vt:lpstr>
      <vt:lpstr>山崎葵!三位率</vt:lpstr>
      <vt:lpstr>山本悠介!三位率</vt:lpstr>
      <vt:lpstr>市川大智!三位率</vt:lpstr>
      <vt:lpstr>所附快和!三位率</vt:lpstr>
      <vt:lpstr>小林郁斗!三位率</vt:lpstr>
      <vt:lpstr>小林圭太!三位率</vt:lpstr>
      <vt:lpstr>松澤亮太!三位率</vt:lpstr>
      <vt:lpstr>清水常緑!三位率</vt:lpstr>
      <vt:lpstr>西沢武留!三位率</vt:lpstr>
      <vt:lpstr>石原凛人!三位率</vt:lpstr>
      <vt:lpstr>石澤巧望!三位率</vt:lpstr>
      <vt:lpstr>川上翔大!三位率</vt:lpstr>
      <vt:lpstr>全体!三位率</vt:lpstr>
      <vt:lpstr>多田洋輔!三位率</vt:lpstr>
      <vt:lpstr>大池陸斗!三位率</vt:lpstr>
      <vt:lpstr>滝沢悠人!三位率</vt:lpstr>
      <vt:lpstr>中川弘崇!三位率</vt:lpstr>
      <vt:lpstr>中村花菜!三位率</vt:lpstr>
      <vt:lpstr>中村季暉!三位率</vt:lpstr>
      <vt:lpstr>長野柊馬!三位率</vt:lpstr>
      <vt:lpstr>田名網新!三位率</vt:lpstr>
      <vt:lpstr>渡部陵瑛!三位率</vt:lpstr>
      <vt:lpstr>唐澤聖矢!三位率</vt:lpstr>
      <vt:lpstr>湯本咲蔵!三位率</vt:lpstr>
      <vt:lpstr>百瀬成空!三位率</vt:lpstr>
      <vt:lpstr>福澤大地!三位率</vt:lpstr>
      <vt:lpstr>保谷一貴!三位率</vt:lpstr>
      <vt:lpstr>北沢蓮太郎!三位率</vt:lpstr>
      <vt:lpstr>木角有希!三位率</vt:lpstr>
      <vt:lpstr>矢ヶ崎健!三位率</vt:lpstr>
      <vt:lpstr>柳澤颯吾!三位率</vt:lpstr>
      <vt:lpstr>両角慧太!三位率</vt:lpstr>
      <vt:lpstr>髙橋桜!三位率</vt:lpstr>
      <vt:lpstr>三位率</vt:lpstr>
      <vt:lpstr>'Template (3)'!総局数</vt:lpstr>
      <vt:lpstr>阿部圭太朗!総局数</vt:lpstr>
      <vt:lpstr>伊藤仁城!総局数</vt:lpstr>
      <vt:lpstr>依田幸憲!総局数</vt:lpstr>
      <vt:lpstr>井澤軌人!総局数</vt:lpstr>
      <vt:lpstr>塩入悠!総局数</vt:lpstr>
      <vt:lpstr>巻島夢樹!総局数</vt:lpstr>
      <vt:lpstr>関谷洸佑!総局数</vt:lpstr>
      <vt:lpstr>吉澤諒!総局数</vt:lpstr>
      <vt:lpstr>宮澤七星!総局数</vt:lpstr>
      <vt:lpstr>高野源太!総局数</vt:lpstr>
      <vt:lpstr>佐藤成浩!総局数</vt:lpstr>
      <vt:lpstr>坂本羽弥斗!総局数</vt:lpstr>
      <vt:lpstr>山崎葵!総局数</vt:lpstr>
      <vt:lpstr>山本悠介!総局数</vt:lpstr>
      <vt:lpstr>市川大智!総局数</vt:lpstr>
      <vt:lpstr>所附快和!総局数</vt:lpstr>
      <vt:lpstr>小林郁斗!総局数</vt:lpstr>
      <vt:lpstr>小林圭太!総局数</vt:lpstr>
      <vt:lpstr>松澤亮太!総局数</vt:lpstr>
      <vt:lpstr>清水常緑!総局数</vt:lpstr>
      <vt:lpstr>西沢武留!総局数</vt:lpstr>
      <vt:lpstr>石原凛人!総局数</vt:lpstr>
      <vt:lpstr>石澤巧望!総局数</vt:lpstr>
      <vt:lpstr>川上翔大!総局数</vt:lpstr>
      <vt:lpstr>全体!総局数</vt:lpstr>
      <vt:lpstr>多田洋輔!総局数</vt:lpstr>
      <vt:lpstr>大池陸斗!総局数</vt:lpstr>
      <vt:lpstr>滝沢悠人!総局数</vt:lpstr>
      <vt:lpstr>中川弘崇!総局数</vt:lpstr>
      <vt:lpstr>中村花菜!総局数</vt:lpstr>
      <vt:lpstr>中村季暉!総局数</vt:lpstr>
      <vt:lpstr>長野柊馬!総局数</vt:lpstr>
      <vt:lpstr>田名網新!総局数</vt:lpstr>
      <vt:lpstr>渡部陵瑛!総局数</vt:lpstr>
      <vt:lpstr>唐澤聖矢!総局数</vt:lpstr>
      <vt:lpstr>湯本咲蔵!総局数</vt:lpstr>
      <vt:lpstr>百瀬成空!総局数</vt:lpstr>
      <vt:lpstr>福澤大地!総局数</vt:lpstr>
      <vt:lpstr>保谷一貴!総局数</vt:lpstr>
      <vt:lpstr>北沢蓮太郎!総局数</vt:lpstr>
      <vt:lpstr>木角有希!総局数</vt:lpstr>
      <vt:lpstr>矢ヶ崎健!総局数</vt:lpstr>
      <vt:lpstr>柳澤颯吾!総局数</vt:lpstr>
      <vt:lpstr>両角慧太!総局数</vt:lpstr>
      <vt:lpstr>髙橋桜!総局数</vt:lpstr>
      <vt:lpstr>総局数</vt:lpstr>
      <vt:lpstr>'Template (3)'!対戦数</vt:lpstr>
      <vt:lpstr>阿部圭太朗!対戦数</vt:lpstr>
      <vt:lpstr>伊藤仁城!対戦数</vt:lpstr>
      <vt:lpstr>依田幸憲!対戦数</vt:lpstr>
      <vt:lpstr>井澤軌人!対戦数</vt:lpstr>
      <vt:lpstr>塩入悠!対戦数</vt:lpstr>
      <vt:lpstr>巻島夢樹!対戦数</vt:lpstr>
      <vt:lpstr>関谷洸佑!対戦数</vt:lpstr>
      <vt:lpstr>吉澤諒!対戦数</vt:lpstr>
      <vt:lpstr>宮澤七星!対戦数</vt:lpstr>
      <vt:lpstr>高野源太!対戦数</vt:lpstr>
      <vt:lpstr>佐藤成浩!対戦数</vt:lpstr>
      <vt:lpstr>坂本羽弥斗!対戦数</vt:lpstr>
      <vt:lpstr>山崎葵!対戦数</vt:lpstr>
      <vt:lpstr>山本悠介!対戦数</vt:lpstr>
      <vt:lpstr>市川大智!対戦数</vt:lpstr>
      <vt:lpstr>所附快和!対戦数</vt:lpstr>
      <vt:lpstr>小林郁斗!対戦数</vt:lpstr>
      <vt:lpstr>小林圭太!対戦数</vt:lpstr>
      <vt:lpstr>松澤亮太!対戦数</vt:lpstr>
      <vt:lpstr>清水常緑!対戦数</vt:lpstr>
      <vt:lpstr>西沢武留!対戦数</vt:lpstr>
      <vt:lpstr>石原凛人!対戦数</vt:lpstr>
      <vt:lpstr>石澤巧望!対戦数</vt:lpstr>
      <vt:lpstr>川上翔大!対戦数</vt:lpstr>
      <vt:lpstr>全体!対戦数</vt:lpstr>
      <vt:lpstr>多田洋輔!対戦数</vt:lpstr>
      <vt:lpstr>大池陸斗!対戦数</vt:lpstr>
      <vt:lpstr>滝沢悠人!対戦数</vt:lpstr>
      <vt:lpstr>中川弘崇!対戦数</vt:lpstr>
      <vt:lpstr>中村花菜!対戦数</vt:lpstr>
      <vt:lpstr>中村季暉!対戦数</vt:lpstr>
      <vt:lpstr>長野柊馬!対戦数</vt:lpstr>
      <vt:lpstr>田名網新!対戦数</vt:lpstr>
      <vt:lpstr>渡部陵瑛!対戦数</vt:lpstr>
      <vt:lpstr>唐澤聖矢!対戦数</vt:lpstr>
      <vt:lpstr>湯本咲蔵!対戦数</vt:lpstr>
      <vt:lpstr>百瀬成空!対戦数</vt:lpstr>
      <vt:lpstr>福澤大地!対戦数</vt:lpstr>
      <vt:lpstr>保谷一貴!対戦数</vt:lpstr>
      <vt:lpstr>北沢蓮太郎!対戦数</vt:lpstr>
      <vt:lpstr>木角有希!対戦数</vt:lpstr>
      <vt:lpstr>矢ヶ崎健!対戦数</vt:lpstr>
      <vt:lpstr>柳澤颯吾!対戦数</vt:lpstr>
      <vt:lpstr>両角慧太!対戦数</vt:lpstr>
      <vt:lpstr>髙橋桜!対戦数</vt:lpstr>
      <vt:lpstr>対戦数</vt:lpstr>
      <vt:lpstr>'Template (3)'!通算アガリ点</vt:lpstr>
      <vt:lpstr>阿部圭太朗!通算アガリ点</vt:lpstr>
      <vt:lpstr>伊藤仁城!通算アガリ点</vt:lpstr>
      <vt:lpstr>依田幸憲!通算アガリ点</vt:lpstr>
      <vt:lpstr>井澤軌人!通算アガリ点</vt:lpstr>
      <vt:lpstr>塩入悠!通算アガリ点</vt:lpstr>
      <vt:lpstr>巻島夢樹!通算アガリ点</vt:lpstr>
      <vt:lpstr>関谷洸佑!通算アガリ点</vt:lpstr>
      <vt:lpstr>吉澤諒!通算アガリ点</vt:lpstr>
      <vt:lpstr>宮澤七星!通算アガリ点</vt:lpstr>
      <vt:lpstr>高野源太!通算アガリ点</vt:lpstr>
      <vt:lpstr>佐藤成浩!通算アガリ点</vt:lpstr>
      <vt:lpstr>坂本羽弥斗!通算アガリ点</vt:lpstr>
      <vt:lpstr>山崎葵!通算アガリ点</vt:lpstr>
      <vt:lpstr>山本悠介!通算アガリ点</vt:lpstr>
      <vt:lpstr>市川大智!通算アガリ点</vt:lpstr>
      <vt:lpstr>所附快和!通算アガリ点</vt:lpstr>
      <vt:lpstr>小林郁斗!通算アガリ点</vt:lpstr>
      <vt:lpstr>小林圭太!通算アガリ点</vt:lpstr>
      <vt:lpstr>松澤亮太!通算アガリ点</vt:lpstr>
      <vt:lpstr>清水常緑!通算アガリ点</vt:lpstr>
      <vt:lpstr>西沢武留!通算アガリ点</vt:lpstr>
      <vt:lpstr>石原凛人!通算アガリ点</vt:lpstr>
      <vt:lpstr>石澤巧望!通算アガリ点</vt:lpstr>
      <vt:lpstr>川上翔大!通算アガリ点</vt:lpstr>
      <vt:lpstr>全体!通算アガリ点</vt:lpstr>
      <vt:lpstr>多田洋輔!通算アガリ点</vt:lpstr>
      <vt:lpstr>大池陸斗!通算アガリ点</vt:lpstr>
      <vt:lpstr>滝沢悠人!通算アガリ点</vt:lpstr>
      <vt:lpstr>中川弘崇!通算アガリ点</vt:lpstr>
      <vt:lpstr>中村花菜!通算アガリ点</vt:lpstr>
      <vt:lpstr>中村季暉!通算アガリ点</vt:lpstr>
      <vt:lpstr>長野柊馬!通算アガリ点</vt:lpstr>
      <vt:lpstr>田名網新!通算アガリ点</vt:lpstr>
      <vt:lpstr>渡部陵瑛!通算アガリ点</vt:lpstr>
      <vt:lpstr>唐澤聖矢!通算アガリ点</vt:lpstr>
      <vt:lpstr>湯本咲蔵!通算アガリ点</vt:lpstr>
      <vt:lpstr>百瀬成空!通算アガリ点</vt:lpstr>
      <vt:lpstr>福澤大地!通算アガリ点</vt:lpstr>
      <vt:lpstr>保谷一貴!通算アガリ点</vt:lpstr>
      <vt:lpstr>北沢蓮太郎!通算アガリ点</vt:lpstr>
      <vt:lpstr>木角有希!通算アガリ点</vt:lpstr>
      <vt:lpstr>矢ヶ崎健!通算アガリ点</vt:lpstr>
      <vt:lpstr>柳澤颯吾!通算アガリ点</vt:lpstr>
      <vt:lpstr>両角慧太!通算アガリ点</vt:lpstr>
      <vt:lpstr>髙橋桜!通算アガリ点</vt:lpstr>
      <vt:lpstr>通算アガリ点</vt:lpstr>
      <vt:lpstr>'Template (3)'!通算スコア</vt:lpstr>
      <vt:lpstr>阿部圭太朗!通算スコア</vt:lpstr>
      <vt:lpstr>伊藤仁城!通算スコア</vt:lpstr>
      <vt:lpstr>依田幸憲!通算スコア</vt:lpstr>
      <vt:lpstr>井澤軌人!通算スコア</vt:lpstr>
      <vt:lpstr>塩入悠!通算スコア</vt:lpstr>
      <vt:lpstr>巻島夢樹!通算スコア</vt:lpstr>
      <vt:lpstr>関谷洸佑!通算スコア</vt:lpstr>
      <vt:lpstr>吉澤諒!通算スコア</vt:lpstr>
      <vt:lpstr>宮澤七星!通算スコア</vt:lpstr>
      <vt:lpstr>高野源太!通算スコア</vt:lpstr>
      <vt:lpstr>佐藤成浩!通算スコア</vt:lpstr>
      <vt:lpstr>坂本羽弥斗!通算スコア</vt:lpstr>
      <vt:lpstr>山崎葵!通算スコア</vt:lpstr>
      <vt:lpstr>山本悠介!通算スコア</vt:lpstr>
      <vt:lpstr>市川大智!通算スコア</vt:lpstr>
      <vt:lpstr>所附快和!通算スコア</vt:lpstr>
      <vt:lpstr>小林郁斗!通算スコア</vt:lpstr>
      <vt:lpstr>小林圭太!通算スコア</vt:lpstr>
      <vt:lpstr>松澤亮太!通算スコア</vt:lpstr>
      <vt:lpstr>清水常緑!通算スコア</vt:lpstr>
      <vt:lpstr>西沢武留!通算スコア</vt:lpstr>
      <vt:lpstr>石原凛人!通算スコア</vt:lpstr>
      <vt:lpstr>石澤巧望!通算スコア</vt:lpstr>
      <vt:lpstr>川上翔大!通算スコア</vt:lpstr>
      <vt:lpstr>全体!通算スコア</vt:lpstr>
      <vt:lpstr>多田洋輔!通算スコア</vt:lpstr>
      <vt:lpstr>大池陸斗!通算スコア</vt:lpstr>
      <vt:lpstr>滝沢悠人!通算スコア</vt:lpstr>
      <vt:lpstr>中川弘崇!通算スコア</vt:lpstr>
      <vt:lpstr>中村花菜!通算スコア</vt:lpstr>
      <vt:lpstr>中村季暉!通算スコア</vt:lpstr>
      <vt:lpstr>長野柊馬!通算スコア</vt:lpstr>
      <vt:lpstr>田名網新!通算スコア</vt:lpstr>
      <vt:lpstr>渡部陵瑛!通算スコア</vt:lpstr>
      <vt:lpstr>唐澤聖矢!通算スコア</vt:lpstr>
      <vt:lpstr>湯本咲蔵!通算スコア</vt:lpstr>
      <vt:lpstr>百瀬成空!通算スコア</vt:lpstr>
      <vt:lpstr>福澤大地!通算スコア</vt:lpstr>
      <vt:lpstr>保谷一貴!通算スコア</vt:lpstr>
      <vt:lpstr>北沢蓮太郎!通算スコア</vt:lpstr>
      <vt:lpstr>木角有希!通算スコア</vt:lpstr>
      <vt:lpstr>矢ヶ崎健!通算スコア</vt:lpstr>
      <vt:lpstr>柳澤颯吾!通算スコア</vt:lpstr>
      <vt:lpstr>両角慧太!通算スコア</vt:lpstr>
      <vt:lpstr>髙橋桜!通算スコア</vt:lpstr>
      <vt:lpstr>通算スコア</vt:lpstr>
      <vt:lpstr>'Template (3)'!通算副露アガリ点</vt:lpstr>
      <vt:lpstr>阿部圭太朗!通算副露アガリ点</vt:lpstr>
      <vt:lpstr>伊藤仁城!通算副露アガリ点</vt:lpstr>
      <vt:lpstr>依田幸憲!通算副露アガリ点</vt:lpstr>
      <vt:lpstr>井澤軌人!通算副露アガリ点</vt:lpstr>
      <vt:lpstr>塩入悠!通算副露アガリ点</vt:lpstr>
      <vt:lpstr>巻島夢樹!通算副露アガリ点</vt:lpstr>
      <vt:lpstr>関谷洸佑!通算副露アガリ点</vt:lpstr>
      <vt:lpstr>吉澤諒!通算副露アガリ点</vt:lpstr>
      <vt:lpstr>宮澤七星!通算副露アガリ点</vt:lpstr>
      <vt:lpstr>高野源太!通算副露アガリ点</vt:lpstr>
      <vt:lpstr>佐藤成浩!通算副露アガリ点</vt:lpstr>
      <vt:lpstr>坂本羽弥斗!通算副露アガリ点</vt:lpstr>
      <vt:lpstr>山崎葵!通算副露アガリ点</vt:lpstr>
      <vt:lpstr>山本悠介!通算副露アガリ点</vt:lpstr>
      <vt:lpstr>市川大智!通算副露アガリ点</vt:lpstr>
      <vt:lpstr>所附快和!通算副露アガリ点</vt:lpstr>
      <vt:lpstr>小林郁斗!通算副露アガリ点</vt:lpstr>
      <vt:lpstr>小林圭太!通算副露アガリ点</vt:lpstr>
      <vt:lpstr>松澤亮太!通算副露アガリ点</vt:lpstr>
      <vt:lpstr>清水常緑!通算副露アガリ点</vt:lpstr>
      <vt:lpstr>西沢武留!通算副露アガリ点</vt:lpstr>
      <vt:lpstr>石原凛人!通算副露アガリ点</vt:lpstr>
      <vt:lpstr>石澤巧望!通算副露アガリ点</vt:lpstr>
      <vt:lpstr>川上翔大!通算副露アガリ点</vt:lpstr>
      <vt:lpstr>全体!通算副露アガリ点</vt:lpstr>
      <vt:lpstr>多田洋輔!通算副露アガリ点</vt:lpstr>
      <vt:lpstr>大池陸斗!通算副露アガリ点</vt:lpstr>
      <vt:lpstr>滝沢悠人!通算副露アガリ点</vt:lpstr>
      <vt:lpstr>中川弘崇!通算副露アガリ点</vt:lpstr>
      <vt:lpstr>中村花菜!通算副露アガリ点</vt:lpstr>
      <vt:lpstr>中村季暉!通算副露アガリ点</vt:lpstr>
      <vt:lpstr>長野柊馬!通算副露アガリ点</vt:lpstr>
      <vt:lpstr>田名網新!通算副露アガリ点</vt:lpstr>
      <vt:lpstr>渡部陵瑛!通算副露アガリ点</vt:lpstr>
      <vt:lpstr>唐澤聖矢!通算副露アガリ点</vt:lpstr>
      <vt:lpstr>湯本咲蔵!通算副露アガリ点</vt:lpstr>
      <vt:lpstr>百瀬成空!通算副露アガリ点</vt:lpstr>
      <vt:lpstr>福澤大地!通算副露アガリ点</vt:lpstr>
      <vt:lpstr>保谷一貴!通算副露アガリ点</vt:lpstr>
      <vt:lpstr>北沢蓮太郎!通算副露アガリ点</vt:lpstr>
      <vt:lpstr>木角有希!通算副露アガリ点</vt:lpstr>
      <vt:lpstr>矢ヶ崎健!通算副露アガリ点</vt:lpstr>
      <vt:lpstr>柳澤颯吾!通算副露アガリ点</vt:lpstr>
      <vt:lpstr>両角慧太!通算副露アガリ点</vt:lpstr>
      <vt:lpstr>髙橋桜!通算副露アガリ点</vt:lpstr>
      <vt:lpstr>通算副露アガリ点</vt:lpstr>
      <vt:lpstr>'Template (3)'!通算放銃点</vt:lpstr>
      <vt:lpstr>阿部圭太朗!通算放銃点</vt:lpstr>
      <vt:lpstr>伊藤仁城!通算放銃点</vt:lpstr>
      <vt:lpstr>依田幸憲!通算放銃点</vt:lpstr>
      <vt:lpstr>井澤軌人!通算放銃点</vt:lpstr>
      <vt:lpstr>塩入悠!通算放銃点</vt:lpstr>
      <vt:lpstr>巻島夢樹!通算放銃点</vt:lpstr>
      <vt:lpstr>関谷洸佑!通算放銃点</vt:lpstr>
      <vt:lpstr>吉澤諒!通算放銃点</vt:lpstr>
      <vt:lpstr>宮澤七星!通算放銃点</vt:lpstr>
      <vt:lpstr>高野源太!通算放銃点</vt:lpstr>
      <vt:lpstr>佐藤成浩!通算放銃点</vt:lpstr>
      <vt:lpstr>坂本羽弥斗!通算放銃点</vt:lpstr>
      <vt:lpstr>山崎葵!通算放銃点</vt:lpstr>
      <vt:lpstr>山本悠介!通算放銃点</vt:lpstr>
      <vt:lpstr>市川大智!通算放銃点</vt:lpstr>
      <vt:lpstr>所附快和!通算放銃点</vt:lpstr>
      <vt:lpstr>小林郁斗!通算放銃点</vt:lpstr>
      <vt:lpstr>小林圭太!通算放銃点</vt:lpstr>
      <vt:lpstr>松澤亮太!通算放銃点</vt:lpstr>
      <vt:lpstr>清水常緑!通算放銃点</vt:lpstr>
      <vt:lpstr>西沢武留!通算放銃点</vt:lpstr>
      <vt:lpstr>石原凛人!通算放銃点</vt:lpstr>
      <vt:lpstr>石澤巧望!通算放銃点</vt:lpstr>
      <vt:lpstr>川上翔大!通算放銃点</vt:lpstr>
      <vt:lpstr>全体!通算放銃点</vt:lpstr>
      <vt:lpstr>多田洋輔!通算放銃点</vt:lpstr>
      <vt:lpstr>大池陸斗!通算放銃点</vt:lpstr>
      <vt:lpstr>滝沢悠人!通算放銃点</vt:lpstr>
      <vt:lpstr>中川弘崇!通算放銃点</vt:lpstr>
      <vt:lpstr>中村花菜!通算放銃点</vt:lpstr>
      <vt:lpstr>中村季暉!通算放銃点</vt:lpstr>
      <vt:lpstr>長野柊馬!通算放銃点</vt:lpstr>
      <vt:lpstr>田名網新!通算放銃点</vt:lpstr>
      <vt:lpstr>渡部陵瑛!通算放銃点</vt:lpstr>
      <vt:lpstr>唐澤聖矢!通算放銃点</vt:lpstr>
      <vt:lpstr>湯本咲蔵!通算放銃点</vt:lpstr>
      <vt:lpstr>百瀬成空!通算放銃点</vt:lpstr>
      <vt:lpstr>福澤大地!通算放銃点</vt:lpstr>
      <vt:lpstr>保谷一貴!通算放銃点</vt:lpstr>
      <vt:lpstr>北沢蓮太郎!通算放銃点</vt:lpstr>
      <vt:lpstr>木角有希!通算放銃点</vt:lpstr>
      <vt:lpstr>矢ヶ崎健!通算放銃点</vt:lpstr>
      <vt:lpstr>柳澤颯吾!通算放銃点</vt:lpstr>
      <vt:lpstr>両角慧太!通算放銃点</vt:lpstr>
      <vt:lpstr>髙橋桜!通算放銃点</vt:lpstr>
      <vt:lpstr>通算放銃点</vt:lpstr>
      <vt:lpstr>'Template (3)'!通算門前アガリ点</vt:lpstr>
      <vt:lpstr>阿部圭太朗!通算門前アガリ点</vt:lpstr>
      <vt:lpstr>伊藤仁城!通算門前アガリ点</vt:lpstr>
      <vt:lpstr>依田幸憲!通算門前アガリ点</vt:lpstr>
      <vt:lpstr>井澤軌人!通算門前アガリ点</vt:lpstr>
      <vt:lpstr>塩入悠!通算門前アガリ点</vt:lpstr>
      <vt:lpstr>巻島夢樹!通算門前アガリ点</vt:lpstr>
      <vt:lpstr>関谷洸佑!通算門前アガリ点</vt:lpstr>
      <vt:lpstr>吉澤諒!通算門前アガリ点</vt:lpstr>
      <vt:lpstr>宮澤七星!通算門前アガリ点</vt:lpstr>
      <vt:lpstr>高野源太!通算門前アガリ点</vt:lpstr>
      <vt:lpstr>佐藤成浩!通算門前アガリ点</vt:lpstr>
      <vt:lpstr>坂本羽弥斗!通算門前アガリ点</vt:lpstr>
      <vt:lpstr>山崎葵!通算門前アガリ点</vt:lpstr>
      <vt:lpstr>山本悠介!通算門前アガリ点</vt:lpstr>
      <vt:lpstr>市川大智!通算門前アガリ点</vt:lpstr>
      <vt:lpstr>所附快和!通算門前アガリ点</vt:lpstr>
      <vt:lpstr>小林郁斗!通算門前アガリ点</vt:lpstr>
      <vt:lpstr>小林圭太!通算門前アガリ点</vt:lpstr>
      <vt:lpstr>松澤亮太!通算門前アガリ点</vt:lpstr>
      <vt:lpstr>清水常緑!通算門前アガリ点</vt:lpstr>
      <vt:lpstr>西沢武留!通算門前アガリ点</vt:lpstr>
      <vt:lpstr>石原凛人!通算門前アガリ点</vt:lpstr>
      <vt:lpstr>石澤巧望!通算門前アガリ点</vt:lpstr>
      <vt:lpstr>川上翔大!通算門前アガリ点</vt:lpstr>
      <vt:lpstr>全体!通算門前アガリ点</vt:lpstr>
      <vt:lpstr>多田洋輔!通算門前アガリ点</vt:lpstr>
      <vt:lpstr>大池陸斗!通算門前アガリ点</vt:lpstr>
      <vt:lpstr>滝沢悠人!通算門前アガリ点</vt:lpstr>
      <vt:lpstr>中川弘崇!通算門前アガリ点</vt:lpstr>
      <vt:lpstr>中村花菜!通算門前アガリ点</vt:lpstr>
      <vt:lpstr>中村季暉!通算門前アガリ点</vt:lpstr>
      <vt:lpstr>長野柊馬!通算門前アガリ点</vt:lpstr>
      <vt:lpstr>田名網新!通算門前アガリ点</vt:lpstr>
      <vt:lpstr>渡部陵瑛!通算門前アガリ点</vt:lpstr>
      <vt:lpstr>唐澤聖矢!通算門前アガリ点</vt:lpstr>
      <vt:lpstr>湯本咲蔵!通算門前アガリ点</vt:lpstr>
      <vt:lpstr>百瀬成空!通算門前アガリ点</vt:lpstr>
      <vt:lpstr>福澤大地!通算門前アガリ点</vt:lpstr>
      <vt:lpstr>保谷一貴!通算門前アガリ点</vt:lpstr>
      <vt:lpstr>北沢蓮太郎!通算門前アガリ点</vt:lpstr>
      <vt:lpstr>木角有希!通算門前アガリ点</vt:lpstr>
      <vt:lpstr>矢ヶ崎健!通算門前アガリ点</vt:lpstr>
      <vt:lpstr>柳澤颯吾!通算門前アガリ点</vt:lpstr>
      <vt:lpstr>両角慧太!通算門前アガリ点</vt:lpstr>
      <vt:lpstr>髙橋桜!通算門前アガリ点</vt:lpstr>
      <vt:lpstr>通算門前アガリ点</vt:lpstr>
      <vt:lpstr>'Template (3)'!二位数</vt:lpstr>
      <vt:lpstr>阿部圭太朗!二位数</vt:lpstr>
      <vt:lpstr>伊藤仁城!二位数</vt:lpstr>
      <vt:lpstr>依田幸憲!二位数</vt:lpstr>
      <vt:lpstr>井澤軌人!二位数</vt:lpstr>
      <vt:lpstr>塩入悠!二位数</vt:lpstr>
      <vt:lpstr>巻島夢樹!二位数</vt:lpstr>
      <vt:lpstr>関谷洸佑!二位数</vt:lpstr>
      <vt:lpstr>吉澤諒!二位数</vt:lpstr>
      <vt:lpstr>宮澤七星!二位数</vt:lpstr>
      <vt:lpstr>高野源太!二位数</vt:lpstr>
      <vt:lpstr>佐藤成浩!二位数</vt:lpstr>
      <vt:lpstr>坂本羽弥斗!二位数</vt:lpstr>
      <vt:lpstr>山崎葵!二位数</vt:lpstr>
      <vt:lpstr>山本悠介!二位数</vt:lpstr>
      <vt:lpstr>市川大智!二位数</vt:lpstr>
      <vt:lpstr>所附快和!二位数</vt:lpstr>
      <vt:lpstr>小林郁斗!二位数</vt:lpstr>
      <vt:lpstr>小林圭太!二位数</vt:lpstr>
      <vt:lpstr>松澤亮太!二位数</vt:lpstr>
      <vt:lpstr>清水常緑!二位数</vt:lpstr>
      <vt:lpstr>西沢武留!二位数</vt:lpstr>
      <vt:lpstr>石原凛人!二位数</vt:lpstr>
      <vt:lpstr>石澤巧望!二位数</vt:lpstr>
      <vt:lpstr>川上翔大!二位数</vt:lpstr>
      <vt:lpstr>全体!二位数</vt:lpstr>
      <vt:lpstr>多田洋輔!二位数</vt:lpstr>
      <vt:lpstr>大池陸斗!二位数</vt:lpstr>
      <vt:lpstr>滝沢悠人!二位数</vt:lpstr>
      <vt:lpstr>中川弘崇!二位数</vt:lpstr>
      <vt:lpstr>中村花菜!二位数</vt:lpstr>
      <vt:lpstr>中村季暉!二位数</vt:lpstr>
      <vt:lpstr>長野柊馬!二位数</vt:lpstr>
      <vt:lpstr>田名網新!二位数</vt:lpstr>
      <vt:lpstr>渡部陵瑛!二位数</vt:lpstr>
      <vt:lpstr>唐澤聖矢!二位数</vt:lpstr>
      <vt:lpstr>湯本咲蔵!二位数</vt:lpstr>
      <vt:lpstr>百瀬成空!二位数</vt:lpstr>
      <vt:lpstr>福澤大地!二位数</vt:lpstr>
      <vt:lpstr>保谷一貴!二位数</vt:lpstr>
      <vt:lpstr>北沢蓮太郎!二位数</vt:lpstr>
      <vt:lpstr>木角有希!二位数</vt:lpstr>
      <vt:lpstr>矢ヶ崎健!二位数</vt:lpstr>
      <vt:lpstr>柳澤颯吾!二位数</vt:lpstr>
      <vt:lpstr>両角慧太!二位数</vt:lpstr>
      <vt:lpstr>髙橋桜!二位数</vt:lpstr>
      <vt:lpstr>二位数</vt:lpstr>
      <vt:lpstr>'Template (3)'!二位率</vt:lpstr>
      <vt:lpstr>阿部圭太朗!二位率</vt:lpstr>
      <vt:lpstr>伊藤仁城!二位率</vt:lpstr>
      <vt:lpstr>依田幸憲!二位率</vt:lpstr>
      <vt:lpstr>井澤軌人!二位率</vt:lpstr>
      <vt:lpstr>塩入悠!二位率</vt:lpstr>
      <vt:lpstr>巻島夢樹!二位率</vt:lpstr>
      <vt:lpstr>関谷洸佑!二位率</vt:lpstr>
      <vt:lpstr>吉澤諒!二位率</vt:lpstr>
      <vt:lpstr>宮澤七星!二位率</vt:lpstr>
      <vt:lpstr>高野源太!二位率</vt:lpstr>
      <vt:lpstr>佐藤成浩!二位率</vt:lpstr>
      <vt:lpstr>坂本羽弥斗!二位率</vt:lpstr>
      <vt:lpstr>山崎葵!二位率</vt:lpstr>
      <vt:lpstr>山本悠介!二位率</vt:lpstr>
      <vt:lpstr>市川大智!二位率</vt:lpstr>
      <vt:lpstr>所附快和!二位率</vt:lpstr>
      <vt:lpstr>小林郁斗!二位率</vt:lpstr>
      <vt:lpstr>小林圭太!二位率</vt:lpstr>
      <vt:lpstr>松澤亮太!二位率</vt:lpstr>
      <vt:lpstr>清水常緑!二位率</vt:lpstr>
      <vt:lpstr>西沢武留!二位率</vt:lpstr>
      <vt:lpstr>石原凛人!二位率</vt:lpstr>
      <vt:lpstr>石澤巧望!二位率</vt:lpstr>
      <vt:lpstr>川上翔大!二位率</vt:lpstr>
      <vt:lpstr>全体!二位率</vt:lpstr>
      <vt:lpstr>多田洋輔!二位率</vt:lpstr>
      <vt:lpstr>大池陸斗!二位率</vt:lpstr>
      <vt:lpstr>滝沢悠人!二位率</vt:lpstr>
      <vt:lpstr>中川弘崇!二位率</vt:lpstr>
      <vt:lpstr>中村花菜!二位率</vt:lpstr>
      <vt:lpstr>中村季暉!二位率</vt:lpstr>
      <vt:lpstr>長野柊馬!二位率</vt:lpstr>
      <vt:lpstr>田名網新!二位率</vt:lpstr>
      <vt:lpstr>渡部陵瑛!二位率</vt:lpstr>
      <vt:lpstr>唐澤聖矢!二位率</vt:lpstr>
      <vt:lpstr>湯本咲蔵!二位率</vt:lpstr>
      <vt:lpstr>百瀬成空!二位率</vt:lpstr>
      <vt:lpstr>福澤大地!二位率</vt:lpstr>
      <vt:lpstr>保谷一貴!二位率</vt:lpstr>
      <vt:lpstr>北沢蓮太郎!二位率</vt:lpstr>
      <vt:lpstr>木角有希!二位率</vt:lpstr>
      <vt:lpstr>矢ヶ崎健!二位率</vt:lpstr>
      <vt:lpstr>柳澤颯吾!二位率</vt:lpstr>
      <vt:lpstr>両角慧太!二位率</vt:lpstr>
      <vt:lpstr>髙橋桜!二位率</vt:lpstr>
      <vt:lpstr>二位率</vt:lpstr>
      <vt:lpstr>'Template (3)'!副露アガリ数</vt:lpstr>
      <vt:lpstr>阿部圭太朗!副露アガリ数</vt:lpstr>
      <vt:lpstr>伊藤仁城!副露アガリ数</vt:lpstr>
      <vt:lpstr>依田幸憲!副露アガリ数</vt:lpstr>
      <vt:lpstr>井澤軌人!副露アガリ数</vt:lpstr>
      <vt:lpstr>塩入悠!副露アガリ数</vt:lpstr>
      <vt:lpstr>巻島夢樹!副露アガリ数</vt:lpstr>
      <vt:lpstr>関谷洸佑!副露アガリ数</vt:lpstr>
      <vt:lpstr>吉澤諒!副露アガリ数</vt:lpstr>
      <vt:lpstr>宮澤七星!副露アガリ数</vt:lpstr>
      <vt:lpstr>高野源太!副露アガリ数</vt:lpstr>
      <vt:lpstr>佐藤成浩!副露アガリ数</vt:lpstr>
      <vt:lpstr>坂本羽弥斗!副露アガリ数</vt:lpstr>
      <vt:lpstr>山崎葵!副露アガリ数</vt:lpstr>
      <vt:lpstr>山本悠介!副露アガリ数</vt:lpstr>
      <vt:lpstr>市川大智!副露アガリ数</vt:lpstr>
      <vt:lpstr>所附快和!副露アガリ数</vt:lpstr>
      <vt:lpstr>小林郁斗!副露アガリ数</vt:lpstr>
      <vt:lpstr>小林圭太!副露アガリ数</vt:lpstr>
      <vt:lpstr>松澤亮太!副露アガリ数</vt:lpstr>
      <vt:lpstr>清水常緑!副露アガリ数</vt:lpstr>
      <vt:lpstr>西沢武留!副露アガリ数</vt:lpstr>
      <vt:lpstr>石原凛人!副露アガリ数</vt:lpstr>
      <vt:lpstr>石澤巧望!副露アガリ数</vt:lpstr>
      <vt:lpstr>川上翔大!副露アガリ数</vt:lpstr>
      <vt:lpstr>全体!副露アガリ数</vt:lpstr>
      <vt:lpstr>多田洋輔!副露アガリ数</vt:lpstr>
      <vt:lpstr>大池陸斗!副露アガリ数</vt:lpstr>
      <vt:lpstr>滝沢悠人!副露アガリ数</vt:lpstr>
      <vt:lpstr>中川弘崇!副露アガリ数</vt:lpstr>
      <vt:lpstr>中村花菜!副露アガリ数</vt:lpstr>
      <vt:lpstr>中村季暉!副露アガリ数</vt:lpstr>
      <vt:lpstr>長野柊馬!副露アガリ数</vt:lpstr>
      <vt:lpstr>田名網新!副露アガリ数</vt:lpstr>
      <vt:lpstr>渡部陵瑛!副露アガリ数</vt:lpstr>
      <vt:lpstr>唐澤聖矢!副露アガリ数</vt:lpstr>
      <vt:lpstr>湯本咲蔵!副露アガリ数</vt:lpstr>
      <vt:lpstr>百瀬成空!副露アガリ数</vt:lpstr>
      <vt:lpstr>福澤大地!副露アガリ数</vt:lpstr>
      <vt:lpstr>保谷一貴!副露アガリ数</vt:lpstr>
      <vt:lpstr>北沢蓮太郎!副露アガリ数</vt:lpstr>
      <vt:lpstr>木角有希!副露アガリ数</vt:lpstr>
      <vt:lpstr>矢ヶ崎健!副露アガリ数</vt:lpstr>
      <vt:lpstr>柳澤颯吾!副露アガリ数</vt:lpstr>
      <vt:lpstr>両角慧太!副露アガリ数</vt:lpstr>
      <vt:lpstr>髙橋桜!副露アガリ数</vt:lpstr>
      <vt:lpstr>副露アガリ数</vt:lpstr>
      <vt:lpstr>'Template (3)'!副露アガリ点</vt:lpstr>
      <vt:lpstr>阿部圭太朗!副露アガリ点</vt:lpstr>
      <vt:lpstr>伊藤仁城!副露アガリ点</vt:lpstr>
      <vt:lpstr>依田幸憲!副露アガリ点</vt:lpstr>
      <vt:lpstr>井澤軌人!副露アガリ点</vt:lpstr>
      <vt:lpstr>塩入悠!副露アガリ点</vt:lpstr>
      <vt:lpstr>巻島夢樹!副露アガリ点</vt:lpstr>
      <vt:lpstr>関谷洸佑!副露アガリ点</vt:lpstr>
      <vt:lpstr>吉澤諒!副露アガリ点</vt:lpstr>
      <vt:lpstr>宮澤七星!副露アガリ点</vt:lpstr>
      <vt:lpstr>高野源太!副露アガリ点</vt:lpstr>
      <vt:lpstr>佐藤成浩!副露アガリ点</vt:lpstr>
      <vt:lpstr>坂本羽弥斗!副露アガリ点</vt:lpstr>
      <vt:lpstr>山崎葵!副露アガリ点</vt:lpstr>
      <vt:lpstr>山本悠介!副露アガリ点</vt:lpstr>
      <vt:lpstr>市川大智!副露アガリ点</vt:lpstr>
      <vt:lpstr>所附快和!副露アガリ点</vt:lpstr>
      <vt:lpstr>小林郁斗!副露アガリ点</vt:lpstr>
      <vt:lpstr>小林圭太!副露アガリ点</vt:lpstr>
      <vt:lpstr>松澤亮太!副露アガリ点</vt:lpstr>
      <vt:lpstr>清水常緑!副露アガリ点</vt:lpstr>
      <vt:lpstr>西沢武留!副露アガリ点</vt:lpstr>
      <vt:lpstr>石原凛人!副露アガリ点</vt:lpstr>
      <vt:lpstr>石澤巧望!副露アガリ点</vt:lpstr>
      <vt:lpstr>川上翔大!副露アガリ点</vt:lpstr>
      <vt:lpstr>全体!副露アガリ点</vt:lpstr>
      <vt:lpstr>多田洋輔!副露アガリ点</vt:lpstr>
      <vt:lpstr>大池陸斗!副露アガリ点</vt:lpstr>
      <vt:lpstr>滝沢悠人!副露アガリ点</vt:lpstr>
      <vt:lpstr>中川弘崇!副露アガリ点</vt:lpstr>
      <vt:lpstr>中村花菜!副露アガリ点</vt:lpstr>
      <vt:lpstr>中村季暉!副露アガリ点</vt:lpstr>
      <vt:lpstr>長野柊馬!副露アガリ点</vt:lpstr>
      <vt:lpstr>田名網新!副露アガリ点</vt:lpstr>
      <vt:lpstr>渡部陵瑛!副露アガリ点</vt:lpstr>
      <vt:lpstr>唐澤聖矢!副露アガリ点</vt:lpstr>
      <vt:lpstr>湯本咲蔵!副露アガリ点</vt:lpstr>
      <vt:lpstr>百瀬成空!副露アガリ点</vt:lpstr>
      <vt:lpstr>福澤大地!副露アガリ点</vt:lpstr>
      <vt:lpstr>保谷一貴!副露アガリ点</vt:lpstr>
      <vt:lpstr>北沢蓮太郎!副露アガリ点</vt:lpstr>
      <vt:lpstr>木角有希!副露アガリ点</vt:lpstr>
      <vt:lpstr>矢ヶ崎健!副露アガリ点</vt:lpstr>
      <vt:lpstr>柳澤颯吾!副露アガリ点</vt:lpstr>
      <vt:lpstr>両角慧太!副露アガリ点</vt:lpstr>
      <vt:lpstr>髙橋桜!副露アガリ点</vt:lpstr>
      <vt:lpstr>副露アガリ点</vt:lpstr>
      <vt:lpstr>'Template (3)'!副露アガリ率</vt:lpstr>
      <vt:lpstr>阿部圭太朗!副露アガリ率</vt:lpstr>
      <vt:lpstr>伊藤仁城!副露アガリ率</vt:lpstr>
      <vt:lpstr>依田幸憲!副露アガリ率</vt:lpstr>
      <vt:lpstr>井澤軌人!副露アガリ率</vt:lpstr>
      <vt:lpstr>塩入悠!副露アガリ率</vt:lpstr>
      <vt:lpstr>巻島夢樹!副露アガリ率</vt:lpstr>
      <vt:lpstr>関谷洸佑!副露アガリ率</vt:lpstr>
      <vt:lpstr>吉澤諒!副露アガリ率</vt:lpstr>
      <vt:lpstr>宮澤七星!副露アガリ率</vt:lpstr>
      <vt:lpstr>高野源太!副露アガリ率</vt:lpstr>
      <vt:lpstr>佐藤成浩!副露アガリ率</vt:lpstr>
      <vt:lpstr>坂本羽弥斗!副露アガリ率</vt:lpstr>
      <vt:lpstr>山崎葵!副露アガリ率</vt:lpstr>
      <vt:lpstr>山本悠介!副露アガリ率</vt:lpstr>
      <vt:lpstr>市川大智!副露アガリ率</vt:lpstr>
      <vt:lpstr>所附快和!副露アガリ率</vt:lpstr>
      <vt:lpstr>小林郁斗!副露アガリ率</vt:lpstr>
      <vt:lpstr>小林圭太!副露アガリ率</vt:lpstr>
      <vt:lpstr>松澤亮太!副露アガリ率</vt:lpstr>
      <vt:lpstr>清水常緑!副露アガリ率</vt:lpstr>
      <vt:lpstr>西沢武留!副露アガリ率</vt:lpstr>
      <vt:lpstr>石原凛人!副露アガリ率</vt:lpstr>
      <vt:lpstr>石澤巧望!副露アガリ率</vt:lpstr>
      <vt:lpstr>川上翔大!副露アガリ率</vt:lpstr>
      <vt:lpstr>全体!副露アガリ率</vt:lpstr>
      <vt:lpstr>多田洋輔!副露アガリ率</vt:lpstr>
      <vt:lpstr>大池陸斗!副露アガリ率</vt:lpstr>
      <vt:lpstr>滝沢悠人!副露アガリ率</vt:lpstr>
      <vt:lpstr>中川弘崇!副露アガリ率</vt:lpstr>
      <vt:lpstr>中村花菜!副露アガリ率</vt:lpstr>
      <vt:lpstr>中村季暉!副露アガリ率</vt:lpstr>
      <vt:lpstr>長野柊馬!副露アガリ率</vt:lpstr>
      <vt:lpstr>田名網新!副露アガリ率</vt:lpstr>
      <vt:lpstr>渡部陵瑛!副露アガリ率</vt:lpstr>
      <vt:lpstr>唐澤聖矢!副露アガリ率</vt:lpstr>
      <vt:lpstr>湯本咲蔵!副露アガリ率</vt:lpstr>
      <vt:lpstr>百瀬成空!副露アガリ率</vt:lpstr>
      <vt:lpstr>福澤大地!副露アガリ率</vt:lpstr>
      <vt:lpstr>保谷一貴!副露アガリ率</vt:lpstr>
      <vt:lpstr>北沢蓮太郎!副露アガリ率</vt:lpstr>
      <vt:lpstr>木角有希!副露アガリ率</vt:lpstr>
      <vt:lpstr>矢ヶ崎健!副露アガリ率</vt:lpstr>
      <vt:lpstr>柳澤颯吾!副露アガリ率</vt:lpstr>
      <vt:lpstr>両角慧太!副露アガリ率</vt:lpstr>
      <vt:lpstr>髙橋桜!副露アガリ率</vt:lpstr>
      <vt:lpstr>副露アガリ率</vt:lpstr>
      <vt:lpstr>'Template (3)'!副露数</vt:lpstr>
      <vt:lpstr>阿部圭太朗!副露数</vt:lpstr>
      <vt:lpstr>伊藤仁城!副露数</vt:lpstr>
      <vt:lpstr>依田幸憲!副露数</vt:lpstr>
      <vt:lpstr>井澤軌人!副露数</vt:lpstr>
      <vt:lpstr>塩入悠!副露数</vt:lpstr>
      <vt:lpstr>巻島夢樹!副露数</vt:lpstr>
      <vt:lpstr>関谷洸佑!副露数</vt:lpstr>
      <vt:lpstr>吉澤諒!副露数</vt:lpstr>
      <vt:lpstr>宮澤七星!副露数</vt:lpstr>
      <vt:lpstr>高野源太!副露数</vt:lpstr>
      <vt:lpstr>佐藤成浩!副露数</vt:lpstr>
      <vt:lpstr>坂本羽弥斗!副露数</vt:lpstr>
      <vt:lpstr>山崎葵!副露数</vt:lpstr>
      <vt:lpstr>山本悠介!副露数</vt:lpstr>
      <vt:lpstr>市川大智!副露数</vt:lpstr>
      <vt:lpstr>所附快和!副露数</vt:lpstr>
      <vt:lpstr>小林郁斗!副露数</vt:lpstr>
      <vt:lpstr>小林圭太!副露数</vt:lpstr>
      <vt:lpstr>松澤亮太!副露数</vt:lpstr>
      <vt:lpstr>清水常緑!副露数</vt:lpstr>
      <vt:lpstr>西沢武留!副露数</vt:lpstr>
      <vt:lpstr>石原凛人!副露数</vt:lpstr>
      <vt:lpstr>石澤巧望!副露数</vt:lpstr>
      <vt:lpstr>川上翔大!副露数</vt:lpstr>
      <vt:lpstr>全体!副露数</vt:lpstr>
      <vt:lpstr>多田洋輔!副露数</vt:lpstr>
      <vt:lpstr>大池陸斗!副露数</vt:lpstr>
      <vt:lpstr>滝沢悠人!副露数</vt:lpstr>
      <vt:lpstr>中川弘崇!副露数</vt:lpstr>
      <vt:lpstr>中村花菜!副露数</vt:lpstr>
      <vt:lpstr>中村季暉!副露数</vt:lpstr>
      <vt:lpstr>長野柊馬!副露数</vt:lpstr>
      <vt:lpstr>田名網新!副露数</vt:lpstr>
      <vt:lpstr>渡部陵瑛!副露数</vt:lpstr>
      <vt:lpstr>唐澤聖矢!副露数</vt:lpstr>
      <vt:lpstr>湯本咲蔵!副露数</vt:lpstr>
      <vt:lpstr>百瀬成空!副露数</vt:lpstr>
      <vt:lpstr>福澤大地!副露数</vt:lpstr>
      <vt:lpstr>保谷一貴!副露数</vt:lpstr>
      <vt:lpstr>北沢蓮太郎!副露数</vt:lpstr>
      <vt:lpstr>木角有希!副露数</vt:lpstr>
      <vt:lpstr>矢ヶ崎健!副露数</vt:lpstr>
      <vt:lpstr>柳澤颯吾!副露数</vt:lpstr>
      <vt:lpstr>両角慧太!副露数</vt:lpstr>
      <vt:lpstr>髙橋桜!副露数</vt:lpstr>
      <vt:lpstr>副露数</vt:lpstr>
      <vt:lpstr>'Template (3)'!副露成功数</vt:lpstr>
      <vt:lpstr>阿部圭太朗!副露成功数</vt:lpstr>
      <vt:lpstr>伊藤仁城!副露成功数</vt:lpstr>
      <vt:lpstr>依田幸憲!副露成功数</vt:lpstr>
      <vt:lpstr>井澤軌人!副露成功数</vt:lpstr>
      <vt:lpstr>塩入悠!副露成功数</vt:lpstr>
      <vt:lpstr>巻島夢樹!副露成功数</vt:lpstr>
      <vt:lpstr>関谷洸佑!副露成功数</vt:lpstr>
      <vt:lpstr>吉澤諒!副露成功数</vt:lpstr>
      <vt:lpstr>宮澤七星!副露成功数</vt:lpstr>
      <vt:lpstr>高野源太!副露成功数</vt:lpstr>
      <vt:lpstr>佐藤成浩!副露成功数</vt:lpstr>
      <vt:lpstr>坂本羽弥斗!副露成功数</vt:lpstr>
      <vt:lpstr>山崎葵!副露成功数</vt:lpstr>
      <vt:lpstr>山本悠介!副露成功数</vt:lpstr>
      <vt:lpstr>市川大智!副露成功数</vt:lpstr>
      <vt:lpstr>所附快和!副露成功数</vt:lpstr>
      <vt:lpstr>小林郁斗!副露成功数</vt:lpstr>
      <vt:lpstr>小林圭太!副露成功数</vt:lpstr>
      <vt:lpstr>松澤亮太!副露成功数</vt:lpstr>
      <vt:lpstr>清水常緑!副露成功数</vt:lpstr>
      <vt:lpstr>西沢武留!副露成功数</vt:lpstr>
      <vt:lpstr>石原凛人!副露成功数</vt:lpstr>
      <vt:lpstr>石澤巧望!副露成功数</vt:lpstr>
      <vt:lpstr>川上翔大!副露成功数</vt:lpstr>
      <vt:lpstr>全体!副露成功数</vt:lpstr>
      <vt:lpstr>多田洋輔!副露成功数</vt:lpstr>
      <vt:lpstr>大池陸斗!副露成功数</vt:lpstr>
      <vt:lpstr>滝沢悠人!副露成功数</vt:lpstr>
      <vt:lpstr>中川弘崇!副露成功数</vt:lpstr>
      <vt:lpstr>中村花菜!副露成功数</vt:lpstr>
      <vt:lpstr>中村季暉!副露成功数</vt:lpstr>
      <vt:lpstr>長野柊馬!副露成功数</vt:lpstr>
      <vt:lpstr>田名網新!副露成功数</vt:lpstr>
      <vt:lpstr>渡部陵瑛!副露成功数</vt:lpstr>
      <vt:lpstr>唐澤聖矢!副露成功数</vt:lpstr>
      <vt:lpstr>湯本咲蔵!副露成功数</vt:lpstr>
      <vt:lpstr>百瀬成空!副露成功数</vt:lpstr>
      <vt:lpstr>福澤大地!副露成功数</vt:lpstr>
      <vt:lpstr>保谷一貴!副露成功数</vt:lpstr>
      <vt:lpstr>北沢蓮太郎!副露成功数</vt:lpstr>
      <vt:lpstr>木角有希!副露成功数</vt:lpstr>
      <vt:lpstr>矢ヶ崎健!副露成功数</vt:lpstr>
      <vt:lpstr>柳澤颯吾!副露成功数</vt:lpstr>
      <vt:lpstr>両角慧太!副露成功数</vt:lpstr>
      <vt:lpstr>髙橋桜!副露成功数</vt:lpstr>
      <vt:lpstr>副露成功数</vt:lpstr>
      <vt:lpstr>'Template (3)'!副露成功率</vt:lpstr>
      <vt:lpstr>阿部圭太朗!副露成功率</vt:lpstr>
      <vt:lpstr>伊藤仁城!副露成功率</vt:lpstr>
      <vt:lpstr>依田幸憲!副露成功率</vt:lpstr>
      <vt:lpstr>井澤軌人!副露成功率</vt:lpstr>
      <vt:lpstr>塩入悠!副露成功率</vt:lpstr>
      <vt:lpstr>巻島夢樹!副露成功率</vt:lpstr>
      <vt:lpstr>関谷洸佑!副露成功率</vt:lpstr>
      <vt:lpstr>吉澤諒!副露成功率</vt:lpstr>
      <vt:lpstr>宮澤七星!副露成功率</vt:lpstr>
      <vt:lpstr>高野源太!副露成功率</vt:lpstr>
      <vt:lpstr>佐藤成浩!副露成功率</vt:lpstr>
      <vt:lpstr>坂本羽弥斗!副露成功率</vt:lpstr>
      <vt:lpstr>山崎葵!副露成功率</vt:lpstr>
      <vt:lpstr>山本悠介!副露成功率</vt:lpstr>
      <vt:lpstr>市川大智!副露成功率</vt:lpstr>
      <vt:lpstr>所附快和!副露成功率</vt:lpstr>
      <vt:lpstr>小林郁斗!副露成功率</vt:lpstr>
      <vt:lpstr>小林圭太!副露成功率</vt:lpstr>
      <vt:lpstr>松澤亮太!副露成功率</vt:lpstr>
      <vt:lpstr>清水常緑!副露成功率</vt:lpstr>
      <vt:lpstr>西沢武留!副露成功率</vt:lpstr>
      <vt:lpstr>石原凛人!副露成功率</vt:lpstr>
      <vt:lpstr>石澤巧望!副露成功率</vt:lpstr>
      <vt:lpstr>川上翔大!副露成功率</vt:lpstr>
      <vt:lpstr>全体!副露成功率</vt:lpstr>
      <vt:lpstr>多田洋輔!副露成功率</vt:lpstr>
      <vt:lpstr>大池陸斗!副露成功率</vt:lpstr>
      <vt:lpstr>滝沢悠人!副露成功率</vt:lpstr>
      <vt:lpstr>中川弘崇!副露成功率</vt:lpstr>
      <vt:lpstr>中村花菜!副露成功率</vt:lpstr>
      <vt:lpstr>中村季暉!副露成功率</vt:lpstr>
      <vt:lpstr>長野柊馬!副露成功率</vt:lpstr>
      <vt:lpstr>田名網新!副露成功率</vt:lpstr>
      <vt:lpstr>渡部陵瑛!副露成功率</vt:lpstr>
      <vt:lpstr>唐澤聖矢!副露成功率</vt:lpstr>
      <vt:lpstr>湯本咲蔵!副露成功率</vt:lpstr>
      <vt:lpstr>百瀬成空!副露成功率</vt:lpstr>
      <vt:lpstr>福澤大地!副露成功率</vt:lpstr>
      <vt:lpstr>保谷一貴!副露成功率</vt:lpstr>
      <vt:lpstr>北沢蓮太郎!副露成功率</vt:lpstr>
      <vt:lpstr>木角有希!副露成功率</vt:lpstr>
      <vt:lpstr>矢ヶ崎健!副露成功率</vt:lpstr>
      <vt:lpstr>柳澤颯吾!副露成功率</vt:lpstr>
      <vt:lpstr>両角慧太!副露成功率</vt:lpstr>
      <vt:lpstr>髙橋桜!副露成功率</vt:lpstr>
      <vt:lpstr>副露成功率</vt:lpstr>
      <vt:lpstr>'Template (3)'!副露率</vt:lpstr>
      <vt:lpstr>阿部圭太朗!副露率</vt:lpstr>
      <vt:lpstr>伊藤仁城!副露率</vt:lpstr>
      <vt:lpstr>依田幸憲!副露率</vt:lpstr>
      <vt:lpstr>井澤軌人!副露率</vt:lpstr>
      <vt:lpstr>塩入悠!副露率</vt:lpstr>
      <vt:lpstr>巻島夢樹!副露率</vt:lpstr>
      <vt:lpstr>関谷洸佑!副露率</vt:lpstr>
      <vt:lpstr>吉澤諒!副露率</vt:lpstr>
      <vt:lpstr>宮澤七星!副露率</vt:lpstr>
      <vt:lpstr>高野源太!副露率</vt:lpstr>
      <vt:lpstr>佐藤成浩!副露率</vt:lpstr>
      <vt:lpstr>坂本羽弥斗!副露率</vt:lpstr>
      <vt:lpstr>山崎葵!副露率</vt:lpstr>
      <vt:lpstr>山本悠介!副露率</vt:lpstr>
      <vt:lpstr>市川大智!副露率</vt:lpstr>
      <vt:lpstr>所附快和!副露率</vt:lpstr>
      <vt:lpstr>小林郁斗!副露率</vt:lpstr>
      <vt:lpstr>小林圭太!副露率</vt:lpstr>
      <vt:lpstr>松澤亮太!副露率</vt:lpstr>
      <vt:lpstr>清水常緑!副露率</vt:lpstr>
      <vt:lpstr>西沢武留!副露率</vt:lpstr>
      <vt:lpstr>石原凛人!副露率</vt:lpstr>
      <vt:lpstr>石澤巧望!副露率</vt:lpstr>
      <vt:lpstr>川上翔大!副露率</vt:lpstr>
      <vt:lpstr>全体!副露率</vt:lpstr>
      <vt:lpstr>多田洋輔!副露率</vt:lpstr>
      <vt:lpstr>大池陸斗!副露率</vt:lpstr>
      <vt:lpstr>滝沢悠人!副露率</vt:lpstr>
      <vt:lpstr>中川弘崇!副露率</vt:lpstr>
      <vt:lpstr>中村花菜!副露率</vt:lpstr>
      <vt:lpstr>中村季暉!副露率</vt:lpstr>
      <vt:lpstr>長野柊馬!副露率</vt:lpstr>
      <vt:lpstr>田名網新!副露率</vt:lpstr>
      <vt:lpstr>渡部陵瑛!副露率</vt:lpstr>
      <vt:lpstr>唐澤聖矢!副露率</vt:lpstr>
      <vt:lpstr>湯本咲蔵!副露率</vt:lpstr>
      <vt:lpstr>百瀬成空!副露率</vt:lpstr>
      <vt:lpstr>福澤大地!副露率</vt:lpstr>
      <vt:lpstr>保谷一貴!副露率</vt:lpstr>
      <vt:lpstr>北沢蓮太郎!副露率</vt:lpstr>
      <vt:lpstr>木角有希!副露率</vt:lpstr>
      <vt:lpstr>矢ヶ崎健!副露率</vt:lpstr>
      <vt:lpstr>柳澤颯吾!副露率</vt:lpstr>
      <vt:lpstr>両角慧太!副露率</vt:lpstr>
      <vt:lpstr>髙橋桜!副露率</vt:lpstr>
      <vt:lpstr>副露率</vt:lpstr>
      <vt:lpstr>'Template (3)'!平均アガリ点</vt:lpstr>
      <vt:lpstr>阿部圭太朗!平均アガリ点</vt:lpstr>
      <vt:lpstr>伊藤仁城!平均アガリ点</vt:lpstr>
      <vt:lpstr>依田幸憲!平均アガリ点</vt:lpstr>
      <vt:lpstr>井澤軌人!平均アガリ点</vt:lpstr>
      <vt:lpstr>塩入悠!平均アガリ点</vt:lpstr>
      <vt:lpstr>巻島夢樹!平均アガリ点</vt:lpstr>
      <vt:lpstr>関谷洸佑!平均アガリ点</vt:lpstr>
      <vt:lpstr>吉澤諒!平均アガリ点</vt:lpstr>
      <vt:lpstr>宮澤七星!平均アガリ点</vt:lpstr>
      <vt:lpstr>高野源太!平均アガリ点</vt:lpstr>
      <vt:lpstr>佐藤成浩!平均アガリ点</vt:lpstr>
      <vt:lpstr>坂本羽弥斗!平均アガリ点</vt:lpstr>
      <vt:lpstr>山崎葵!平均アガリ点</vt:lpstr>
      <vt:lpstr>山本悠介!平均アガリ点</vt:lpstr>
      <vt:lpstr>市川大智!平均アガリ点</vt:lpstr>
      <vt:lpstr>所附快和!平均アガリ点</vt:lpstr>
      <vt:lpstr>小林郁斗!平均アガリ点</vt:lpstr>
      <vt:lpstr>小林圭太!平均アガリ点</vt:lpstr>
      <vt:lpstr>松澤亮太!平均アガリ点</vt:lpstr>
      <vt:lpstr>清水常緑!平均アガリ点</vt:lpstr>
      <vt:lpstr>西沢武留!平均アガリ点</vt:lpstr>
      <vt:lpstr>石原凛人!平均アガリ点</vt:lpstr>
      <vt:lpstr>石澤巧望!平均アガリ点</vt:lpstr>
      <vt:lpstr>川上翔大!平均アガリ点</vt:lpstr>
      <vt:lpstr>全体!平均アガリ点</vt:lpstr>
      <vt:lpstr>多田洋輔!平均アガリ点</vt:lpstr>
      <vt:lpstr>大池陸斗!平均アガリ点</vt:lpstr>
      <vt:lpstr>滝沢悠人!平均アガリ点</vt:lpstr>
      <vt:lpstr>中川弘崇!平均アガリ点</vt:lpstr>
      <vt:lpstr>中村花菜!平均アガリ点</vt:lpstr>
      <vt:lpstr>中村季暉!平均アガリ点</vt:lpstr>
      <vt:lpstr>長野柊馬!平均アガリ点</vt:lpstr>
      <vt:lpstr>田名網新!平均アガリ点</vt:lpstr>
      <vt:lpstr>渡部陵瑛!平均アガリ点</vt:lpstr>
      <vt:lpstr>唐澤聖矢!平均アガリ点</vt:lpstr>
      <vt:lpstr>湯本咲蔵!平均アガリ点</vt:lpstr>
      <vt:lpstr>百瀬成空!平均アガリ点</vt:lpstr>
      <vt:lpstr>福澤大地!平均アガリ点</vt:lpstr>
      <vt:lpstr>保谷一貴!平均アガリ点</vt:lpstr>
      <vt:lpstr>北沢蓮太郎!平均アガリ点</vt:lpstr>
      <vt:lpstr>木角有希!平均アガリ点</vt:lpstr>
      <vt:lpstr>矢ヶ崎健!平均アガリ点</vt:lpstr>
      <vt:lpstr>柳澤颯吾!平均アガリ点</vt:lpstr>
      <vt:lpstr>両角慧太!平均アガリ点</vt:lpstr>
      <vt:lpstr>髙橋桜!平均アガリ点</vt:lpstr>
      <vt:lpstr>平均アガリ点</vt:lpstr>
      <vt:lpstr>'Template (3)'!平均スコア</vt:lpstr>
      <vt:lpstr>阿部圭太朗!平均スコア</vt:lpstr>
      <vt:lpstr>伊藤仁城!平均スコア</vt:lpstr>
      <vt:lpstr>依田幸憲!平均スコア</vt:lpstr>
      <vt:lpstr>井澤軌人!平均スコア</vt:lpstr>
      <vt:lpstr>塩入悠!平均スコア</vt:lpstr>
      <vt:lpstr>巻島夢樹!平均スコア</vt:lpstr>
      <vt:lpstr>関谷洸佑!平均スコア</vt:lpstr>
      <vt:lpstr>吉澤諒!平均スコア</vt:lpstr>
      <vt:lpstr>宮澤七星!平均スコア</vt:lpstr>
      <vt:lpstr>高野源太!平均スコア</vt:lpstr>
      <vt:lpstr>佐藤成浩!平均スコア</vt:lpstr>
      <vt:lpstr>坂本羽弥斗!平均スコア</vt:lpstr>
      <vt:lpstr>山崎葵!平均スコア</vt:lpstr>
      <vt:lpstr>山本悠介!平均スコア</vt:lpstr>
      <vt:lpstr>市川大智!平均スコア</vt:lpstr>
      <vt:lpstr>所附快和!平均スコア</vt:lpstr>
      <vt:lpstr>小林郁斗!平均スコア</vt:lpstr>
      <vt:lpstr>小林圭太!平均スコア</vt:lpstr>
      <vt:lpstr>松澤亮太!平均スコア</vt:lpstr>
      <vt:lpstr>清水常緑!平均スコア</vt:lpstr>
      <vt:lpstr>西沢武留!平均スコア</vt:lpstr>
      <vt:lpstr>石原凛人!平均スコア</vt:lpstr>
      <vt:lpstr>石澤巧望!平均スコア</vt:lpstr>
      <vt:lpstr>川上翔大!平均スコア</vt:lpstr>
      <vt:lpstr>全体!平均スコア</vt:lpstr>
      <vt:lpstr>多田洋輔!平均スコア</vt:lpstr>
      <vt:lpstr>大池陸斗!平均スコア</vt:lpstr>
      <vt:lpstr>滝沢悠人!平均スコア</vt:lpstr>
      <vt:lpstr>中川弘崇!平均スコア</vt:lpstr>
      <vt:lpstr>中村花菜!平均スコア</vt:lpstr>
      <vt:lpstr>中村季暉!平均スコア</vt:lpstr>
      <vt:lpstr>長野柊馬!平均スコア</vt:lpstr>
      <vt:lpstr>田名網新!平均スコア</vt:lpstr>
      <vt:lpstr>渡部陵瑛!平均スコア</vt:lpstr>
      <vt:lpstr>唐澤聖矢!平均スコア</vt:lpstr>
      <vt:lpstr>湯本咲蔵!平均スコア</vt:lpstr>
      <vt:lpstr>百瀬成空!平均スコア</vt:lpstr>
      <vt:lpstr>福澤大地!平均スコア</vt:lpstr>
      <vt:lpstr>保谷一貴!平均スコア</vt:lpstr>
      <vt:lpstr>北沢蓮太郎!平均スコア</vt:lpstr>
      <vt:lpstr>木角有希!平均スコア</vt:lpstr>
      <vt:lpstr>矢ヶ崎健!平均スコア</vt:lpstr>
      <vt:lpstr>柳澤颯吾!平均スコア</vt:lpstr>
      <vt:lpstr>両角慧太!平均スコア</vt:lpstr>
      <vt:lpstr>髙橋桜!平均スコア</vt:lpstr>
      <vt:lpstr>平均スコア</vt:lpstr>
      <vt:lpstr>'Template (3)'!平均順位</vt:lpstr>
      <vt:lpstr>阿部圭太朗!平均順位</vt:lpstr>
      <vt:lpstr>伊藤仁城!平均順位</vt:lpstr>
      <vt:lpstr>依田幸憲!平均順位</vt:lpstr>
      <vt:lpstr>井澤軌人!平均順位</vt:lpstr>
      <vt:lpstr>塩入悠!平均順位</vt:lpstr>
      <vt:lpstr>巻島夢樹!平均順位</vt:lpstr>
      <vt:lpstr>関谷洸佑!平均順位</vt:lpstr>
      <vt:lpstr>吉澤諒!平均順位</vt:lpstr>
      <vt:lpstr>宮澤七星!平均順位</vt:lpstr>
      <vt:lpstr>高野源太!平均順位</vt:lpstr>
      <vt:lpstr>佐藤成浩!平均順位</vt:lpstr>
      <vt:lpstr>坂本羽弥斗!平均順位</vt:lpstr>
      <vt:lpstr>山崎葵!平均順位</vt:lpstr>
      <vt:lpstr>山本悠介!平均順位</vt:lpstr>
      <vt:lpstr>市川大智!平均順位</vt:lpstr>
      <vt:lpstr>所附快和!平均順位</vt:lpstr>
      <vt:lpstr>小林郁斗!平均順位</vt:lpstr>
      <vt:lpstr>小林圭太!平均順位</vt:lpstr>
      <vt:lpstr>松澤亮太!平均順位</vt:lpstr>
      <vt:lpstr>清水常緑!平均順位</vt:lpstr>
      <vt:lpstr>西沢武留!平均順位</vt:lpstr>
      <vt:lpstr>石原凛人!平均順位</vt:lpstr>
      <vt:lpstr>石澤巧望!平均順位</vt:lpstr>
      <vt:lpstr>川上翔大!平均順位</vt:lpstr>
      <vt:lpstr>全体!平均順位</vt:lpstr>
      <vt:lpstr>多田洋輔!平均順位</vt:lpstr>
      <vt:lpstr>大池陸斗!平均順位</vt:lpstr>
      <vt:lpstr>滝沢悠人!平均順位</vt:lpstr>
      <vt:lpstr>中川弘崇!平均順位</vt:lpstr>
      <vt:lpstr>中村花菜!平均順位</vt:lpstr>
      <vt:lpstr>中村季暉!平均順位</vt:lpstr>
      <vt:lpstr>長野柊馬!平均順位</vt:lpstr>
      <vt:lpstr>田名網新!平均順位</vt:lpstr>
      <vt:lpstr>渡部陵瑛!平均順位</vt:lpstr>
      <vt:lpstr>唐澤聖矢!平均順位</vt:lpstr>
      <vt:lpstr>湯本咲蔵!平均順位</vt:lpstr>
      <vt:lpstr>百瀬成空!平均順位</vt:lpstr>
      <vt:lpstr>福澤大地!平均順位</vt:lpstr>
      <vt:lpstr>保谷一貴!平均順位</vt:lpstr>
      <vt:lpstr>北沢蓮太郎!平均順位</vt:lpstr>
      <vt:lpstr>木角有希!平均順位</vt:lpstr>
      <vt:lpstr>矢ヶ崎健!平均順位</vt:lpstr>
      <vt:lpstr>柳澤颯吾!平均順位</vt:lpstr>
      <vt:lpstr>両角慧太!平均順位</vt:lpstr>
      <vt:lpstr>髙橋桜!平均順位</vt:lpstr>
      <vt:lpstr>平均順位</vt:lpstr>
      <vt:lpstr>'Template (3)'!平均放銃点</vt:lpstr>
      <vt:lpstr>阿部圭太朗!平均放銃点</vt:lpstr>
      <vt:lpstr>伊藤仁城!平均放銃点</vt:lpstr>
      <vt:lpstr>依田幸憲!平均放銃点</vt:lpstr>
      <vt:lpstr>井澤軌人!平均放銃点</vt:lpstr>
      <vt:lpstr>塩入悠!平均放銃点</vt:lpstr>
      <vt:lpstr>巻島夢樹!平均放銃点</vt:lpstr>
      <vt:lpstr>関谷洸佑!平均放銃点</vt:lpstr>
      <vt:lpstr>吉澤諒!平均放銃点</vt:lpstr>
      <vt:lpstr>宮澤七星!平均放銃点</vt:lpstr>
      <vt:lpstr>高野源太!平均放銃点</vt:lpstr>
      <vt:lpstr>佐藤成浩!平均放銃点</vt:lpstr>
      <vt:lpstr>坂本羽弥斗!平均放銃点</vt:lpstr>
      <vt:lpstr>山崎葵!平均放銃点</vt:lpstr>
      <vt:lpstr>山本悠介!平均放銃点</vt:lpstr>
      <vt:lpstr>市川大智!平均放銃点</vt:lpstr>
      <vt:lpstr>所附快和!平均放銃点</vt:lpstr>
      <vt:lpstr>小林郁斗!平均放銃点</vt:lpstr>
      <vt:lpstr>小林圭太!平均放銃点</vt:lpstr>
      <vt:lpstr>松澤亮太!平均放銃点</vt:lpstr>
      <vt:lpstr>清水常緑!平均放銃点</vt:lpstr>
      <vt:lpstr>西沢武留!平均放銃点</vt:lpstr>
      <vt:lpstr>石原凛人!平均放銃点</vt:lpstr>
      <vt:lpstr>石澤巧望!平均放銃点</vt:lpstr>
      <vt:lpstr>川上翔大!平均放銃点</vt:lpstr>
      <vt:lpstr>全体!平均放銃点</vt:lpstr>
      <vt:lpstr>多田洋輔!平均放銃点</vt:lpstr>
      <vt:lpstr>大池陸斗!平均放銃点</vt:lpstr>
      <vt:lpstr>滝沢悠人!平均放銃点</vt:lpstr>
      <vt:lpstr>中川弘崇!平均放銃点</vt:lpstr>
      <vt:lpstr>中村花菜!平均放銃点</vt:lpstr>
      <vt:lpstr>中村季暉!平均放銃点</vt:lpstr>
      <vt:lpstr>長野柊馬!平均放銃点</vt:lpstr>
      <vt:lpstr>田名網新!平均放銃点</vt:lpstr>
      <vt:lpstr>渡部陵瑛!平均放銃点</vt:lpstr>
      <vt:lpstr>唐澤聖矢!平均放銃点</vt:lpstr>
      <vt:lpstr>湯本咲蔵!平均放銃点</vt:lpstr>
      <vt:lpstr>百瀬成空!平均放銃点</vt:lpstr>
      <vt:lpstr>福澤大地!平均放銃点</vt:lpstr>
      <vt:lpstr>保谷一貴!平均放銃点</vt:lpstr>
      <vt:lpstr>北沢蓮太郎!平均放銃点</vt:lpstr>
      <vt:lpstr>木角有希!平均放銃点</vt:lpstr>
      <vt:lpstr>矢ヶ崎健!平均放銃点</vt:lpstr>
      <vt:lpstr>柳澤颯吾!平均放銃点</vt:lpstr>
      <vt:lpstr>両角慧太!平均放銃点</vt:lpstr>
      <vt:lpstr>髙橋桜!平均放銃点</vt:lpstr>
      <vt:lpstr>平均放銃点</vt:lpstr>
      <vt:lpstr>'Template (3)'!放銃数</vt:lpstr>
      <vt:lpstr>阿部圭太朗!放銃数</vt:lpstr>
      <vt:lpstr>伊藤仁城!放銃数</vt:lpstr>
      <vt:lpstr>依田幸憲!放銃数</vt:lpstr>
      <vt:lpstr>井澤軌人!放銃数</vt:lpstr>
      <vt:lpstr>塩入悠!放銃数</vt:lpstr>
      <vt:lpstr>巻島夢樹!放銃数</vt:lpstr>
      <vt:lpstr>関谷洸佑!放銃数</vt:lpstr>
      <vt:lpstr>吉澤諒!放銃数</vt:lpstr>
      <vt:lpstr>宮澤七星!放銃数</vt:lpstr>
      <vt:lpstr>高野源太!放銃数</vt:lpstr>
      <vt:lpstr>佐藤成浩!放銃数</vt:lpstr>
      <vt:lpstr>坂本羽弥斗!放銃数</vt:lpstr>
      <vt:lpstr>山崎葵!放銃数</vt:lpstr>
      <vt:lpstr>山本悠介!放銃数</vt:lpstr>
      <vt:lpstr>市川大智!放銃数</vt:lpstr>
      <vt:lpstr>所附快和!放銃数</vt:lpstr>
      <vt:lpstr>小林郁斗!放銃数</vt:lpstr>
      <vt:lpstr>小林圭太!放銃数</vt:lpstr>
      <vt:lpstr>松澤亮太!放銃数</vt:lpstr>
      <vt:lpstr>清水常緑!放銃数</vt:lpstr>
      <vt:lpstr>西沢武留!放銃数</vt:lpstr>
      <vt:lpstr>石原凛人!放銃数</vt:lpstr>
      <vt:lpstr>石澤巧望!放銃数</vt:lpstr>
      <vt:lpstr>川上翔大!放銃数</vt:lpstr>
      <vt:lpstr>全体!放銃数</vt:lpstr>
      <vt:lpstr>多田洋輔!放銃数</vt:lpstr>
      <vt:lpstr>大池陸斗!放銃数</vt:lpstr>
      <vt:lpstr>滝沢悠人!放銃数</vt:lpstr>
      <vt:lpstr>中川弘崇!放銃数</vt:lpstr>
      <vt:lpstr>中村花菜!放銃数</vt:lpstr>
      <vt:lpstr>中村季暉!放銃数</vt:lpstr>
      <vt:lpstr>長野柊馬!放銃数</vt:lpstr>
      <vt:lpstr>田名網新!放銃数</vt:lpstr>
      <vt:lpstr>渡部陵瑛!放銃数</vt:lpstr>
      <vt:lpstr>唐澤聖矢!放銃数</vt:lpstr>
      <vt:lpstr>湯本咲蔵!放銃数</vt:lpstr>
      <vt:lpstr>百瀬成空!放銃数</vt:lpstr>
      <vt:lpstr>福澤大地!放銃数</vt:lpstr>
      <vt:lpstr>保谷一貴!放銃数</vt:lpstr>
      <vt:lpstr>北沢蓮太郎!放銃数</vt:lpstr>
      <vt:lpstr>木角有希!放銃数</vt:lpstr>
      <vt:lpstr>矢ヶ崎健!放銃数</vt:lpstr>
      <vt:lpstr>柳澤颯吾!放銃数</vt:lpstr>
      <vt:lpstr>両角慧太!放銃数</vt:lpstr>
      <vt:lpstr>髙橋桜!放銃数</vt:lpstr>
      <vt:lpstr>放銃数</vt:lpstr>
      <vt:lpstr>'Template (3)'!放銃率</vt:lpstr>
      <vt:lpstr>阿部圭太朗!放銃率</vt:lpstr>
      <vt:lpstr>伊藤仁城!放銃率</vt:lpstr>
      <vt:lpstr>依田幸憲!放銃率</vt:lpstr>
      <vt:lpstr>井澤軌人!放銃率</vt:lpstr>
      <vt:lpstr>塩入悠!放銃率</vt:lpstr>
      <vt:lpstr>巻島夢樹!放銃率</vt:lpstr>
      <vt:lpstr>関谷洸佑!放銃率</vt:lpstr>
      <vt:lpstr>吉澤諒!放銃率</vt:lpstr>
      <vt:lpstr>宮澤七星!放銃率</vt:lpstr>
      <vt:lpstr>高野源太!放銃率</vt:lpstr>
      <vt:lpstr>佐藤成浩!放銃率</vt:lpstr>
      <vt:lpstr>坂本羽弥斗!放銃率</vt:lpstr>
      <vt:lpstr>山崎葵!放銃率</vt:lpstr>
      <vt:lpstr>山本悠介!放銃率</vt:lpstr>
      <vt:lpstr>市川大智!放銃率</vt:lpstr>
      <vt:lpstr>所附快和!放銃率</vt:lpstr>
      <vt:lpstr>小林郁斗!放銃率</vt:lpstr>
      <vt:lpstr>小林圭太!放銃率</vt:lpstr>
      <vt:lpstr>松澤亮太!放銃率</vt:lpstr>
      <vt:lpstr>清水常緑!放銃率</vt:lpstr>
      <vt:lpstr>西沢武留!放銃率</vt:lpstr>
      <vt:lpstr>石原凛人!放銃率</vt:lpstr>
      <vt:lpstr>石澤巧望!放銃率</vt:lpstr>
      <vt:lpstr>川上翔大!放銃率</vt:lpstr>
      <vt:lpstr>全体!放銃率</vt:lpstr>
      <vt:lpstr>多田洋輔!放銃率</vt:lpstr>
      <vt:lpstr>大池陸斗!放銃率</vt:lpstr>
      <vt:lpstr>滝沢悠人!放銃率</vt:lpstr>
      <vt:lpstr>中川弘崇!放銃率</vt:lpstr>
      <vt:lpstr>中村花菜!放銃率</vt:lpstr>
      <vt:lpstr>中村季暉!放銃率</vt:lpstr>
      <vt:lpstr>長野柊馬!放銃率</vt:lpstr>
      <vt:lpstr>田名網新!放銃率</vt:lpstr>
      <vt:lpstr>渡部陵瑛!放銃率</vt:lpstr>
      <vt:lpstr>唐澤聖矢!放銃率</vt:lpstr>
      <vt:lpstr>湯本咲蔵!放銃率</vt:lpstr>
      <vt:lpstr>百瀬成空!放銃率</vt:lpstr>
      <vt:lpstr>福澤大地!放銃率</vt:lpstr>
      <vt:lpstr>保谷一貴!放銃率</vt:lpstr>
      <vt:lpstr>北沢蓮太郎!放銃率</vt:lpstr>
      <vt:lpstr>木角有希!放銃率</vt:lpstr>
      <vt:lpstr>矢ヶ崎健!放銃率</vt:lpstr>
      <vt:lpstr>柳澤颯吾!放銃率</vt:lpstr>
      <vt:lpstr>両角慧太!放銃率</vt:lpstr>
      <vt:lpstr>髙橋桜!放銃率</vt:lpstr>
      <vt:lpstr>放銃率</vt:lpstr>
      <vt:lpstr>'Template (3)'!名前</vt:lpstr>
      <vt:lpstr>阿部圭太朗!名前</vt:lpstr>
      <vt:lpstr>伊藤仁城!名前</vt:lpstr>
      <vt:lpstr>依田幸憲!名前</vt:lpstr>
      <vt:lpstr>井澤軌人!名前</vt:lpstr>
      <vt:lpstr>塩入悠!名前</vt:lpstr>
      <vt:lpstr>巻島夢樹!名前</vt:lpstr>
      <vt:lpstr>関谷洸佑!名前</vt:lpstr>
      <vt:lpstr>吉澤諒!名前</vt:lpstr>
      <vt:lpstr>宮澤七星!名前</vt:lpstr>
      <vt:lpstr>高野源太!名前</vt:lpstr>
      <vt:lpstr>佐藤成浩!名前</vt:lpstr>
      <vt:lpstr>坂本羽弥斗!名前</vt:lpstr>
      <vt:lpstr>山崎葵!名前</vt:lpstr>
      <vt:lpstr>山本悠介!名前</vt:lpstr>
      <vt:lpstr>市川大智!名前</vt:lpstr>
      <vt:lpstr>所附快和!名前</vt:lpstr>
      <vt:lpstr>小林郁斗!名前</vt:lpstr>
      <vt:lpstr>小林圭太!名前</vt:lpstr>
      <vt:lpstr>松澤亮太!名前</vt:lpstr>
      <vt:lpstr>清水常緑!名前</vt:lpstr>
      <vt:lpstr>西沢武留!名前</vt:lpstr>
      <vt:lpstr>石原凛人!名前</vt:lpstr>
      <vt:lpstr>石澤巧望!名前</vt:lpstr>
      <vt:lpstr>川上翔大!名前</vt:lpstr>
      <vt:lpstr>全体!名前</vt:lpstr>
      <vt:lpstr>多田洋輔!名前</vt:lpstr>
      <vt:lpstr>大池陸斗!名前</vt:lpstr>
      <vt:lpstr>滝沢悠人!名前</vt:lpstr>
      <vt:lpstr>中川弘崇!名前</vt:lpstr>
      <vt:lpstr>中村花菜!名前</vt:lpstr>
      <vt:lpstr>中村季暉!名前</vt:lpstr>
      <vt:lpstr>長野柊馬!名前</vt:lpstr>
      <vt:lpstr>田名網新!名前</vt:lpstr>
      <vt:lpstr>渡部陵瑛!名前</vt:lpstr>
      <vt:lpstr>唐澤聖矢!名前</vt:lpstr>
      <vt:lpstr>湯本咲蔵!名前</vt:lpstr>
      <vt:lpstr>百瀬成空!名前</vt:lpstr>
      <vt:lpstr>福澤大地!名前</vt:lpstr>
      <vt:lpstr>保谷一貴!名前</vt:lpstr>
      <vt:lpstr>北沢蓮太郎!名前</vt:lpstr>
      <vt:lpstr>木角有希!名前</vt:lpstr>
      <vt:lpstr>矢ヶ崎健!名前</vt:lpstr>
      <vt:lpstr>柳澤颯吾!名前</vt:lpstr>
      <vt:lpstr>両角慧太!名前</vt:lpstr>
      <vt:lpstr>髙橋桜!名前</vt:lpstr>
      <vt:lpstr>名前</vt:lpstr>
      <vt:lpstr>'Template (3)'!門前アガリ点</vt:lpstr>
      <vt:lpstr>阿部圭太朗!門前アガリ点</vt:lpstr>
      <vt:lpstr>伊藤仁城!門前アガリ点</vt:lpstr>
      <vt:lpstr>依田幸憲!門前アガリ点</vt:lpstr>
      <vt:lpstr>井澤軌人!門前アガリ点</vt:lpstr>
      <vt:lpstr>塩入悠!門前アガリ点</vt:lpstr>
      <vt:lpstr>巻島夢樹!門前アガリ点</vt:lpstr>
      <vt:lpstr>関谷洸佑!門前アガリ点</vt:lpstr>
      <vt:lpstr>吉澤諒!門前アガリ点</vt:lpstr>
      <vt:lpstr>宮澤七星!門前アガリ点</vt:lpstr>
      <vt:lpstr>高野源太!門前アガリ点</vt:lpstr>
      <vt:lpstr>佐藤成浩!門前アガリ点</vt:lpstr>
      <vt:lpstr>坂本羽弥斗!門前アガリ点</vt:lpstr>
      <vt:lpstr>山崎葵!門前アガリ点</vt:lpstr>
      <vt:lpstr>山本悠介!門前アガリ点</vt:lpstr>
      <vt:lpstr>市川大智!門前アガリ点</vt:lpstr>
      <vt:lpstr>所附快和!門前アガリ点</vt:lpstr>
      <vt:lpstr>小林郁斗!門前アガリ点</vt:lpstr>
      <vt:lpstr>小林圭太!門前アガリ点</vt:lpstr>
      <vt:lpstr>松澤亮太!門前アガリ点</vt:lpstr>
      <vt:lpstr>清水常緑!門前アガリ点</vt:lpstr>
      <vt:lpstr>西沢武留!門前アガリ点</vt:lpstr>
      <vt:lpstr>石原凛人!門前アガリ点</vt:lpstr>
      <vt:lpstr>石澤巧望!門前アガリ点</vt:lpstr>
      <vt:lpstr>川上翔大!門前アガリ点</vt:lpstr>
      <vt:lpstr>全体!門前アガリ点</vt:lpstr>
      <vt:lpstr>多田洋輔!門前アガリ点</vt:lpstr>
      <vt:lpstr>大池陸斗!門前アガリ点</vt:lpstr>
      <vt:lpstr>滝沢悠人!門前アガリ点</vt:lpstr>
      <vt:lpstr>中川弘崇!門前アガリ点</vt:lpstr>
      <vt:lpstr>中村花菜!門前アガリ点</vt:lpstr>
      <vt:lpstr>中村季暉!門前アガリ点</vt:lpstr>
      <vt:lpstr>長野柊馬!門前アガリ点</vt:lpstr>
      <vt:lpstr>田名網新!門前アガリ点</vt:lpstr>
      <vt:lpstr>渡部陵瑛!門前アガリ点</vt:lpstr>
      <vt:lpstr>唐澤聖矢!門前アガリ点</vt:lpstr>
      <vt:lpstr>湯本咲蔵!門前アガリ点</vt:lpstr>
      <vt:lpstr>百瀬成空!門前アガリ点</vt:lpstr>
      <vt:lpstr>福澤大地!門前アガリ点</vt:lpstr>
      <vt:lpstr>保谷一貴!門前アガリ点</vt:lpstr>
      <vt:lpstr>北沢蓮太郎!門前アガリ点</vt:lpstr>
      <vt:lpstr>木角有希!門前アガリ点</vt:lpstr>
      <vt:lpstr>矢ヶ崎健!門前アガリ点</vt:lpstr>
      <vt:lpstr>柳澤颯吾!門前アガリ点</vt:lpstr>
      <vt:lpstr>両角慧太!門前アガリ点</vt:lpstr>
      <vt:lpstr>髙橋桜!門前アガリ点</vt:lpstr>
      <vt:lpstr>門前アガリ点</vt:lpstr>
      <vt:lpstr>'Template (3)'!連続アガリ</vt:lpstr>
      <vt:lpstr>阿部圭太朗!連続アガリ</vt:lpstr>
      <vt:lpstr>伊藤仁城!連続アガリ</vt:lpstr>
      <vt:lpstr>依田幸憲!連続アガリ</vt:lpstr>
      <vt:lpstr>井澤軌人!連続アガリ</vt:lpstr>
      <vt:lpstr>塩入悠!連続アガリ</vt:lpstr>
      <vt:lpstr>巻島夢樹!連続アガリ</vt:lpstr>
      <vt:lpstr>関谷洸佑!連続アガリ</vt:lpstr>
      <vt:lpstr>吉澤諒!連続アガリ</vt:lpstr>
      <vt:lpstr>宮澤七星!連続アガリ</vt:lpstr>
      <vt:lpstr>高野源太!連続アガリ</vt:lpstr>
      <vt:lpstr>佐藤成浩!連続アガリ</vt:lpstr>
      <vt:lpstr>坂本羽弥斗!連続アガリ</vt:lpstr>
      <vt:lpstr>山崎葵!連続アガリ</vt:lpstr>
      <vt:lpstr>山本悠介!連続アガリ</vt:lpstr>
      <vt:lpstr>市川大智!連続アガリ</vt:lpstr>
      <vt:lpstr>所附快和!連続アガリ</vt:lpstr>
      <vt:lpstr>小林郁斗!連続アガリ</vt:lpstr>
      <vt:lpstr>小林圭太!連続アガリ</vt:lpstr>
      <vt:lpstr>松澤亮太!連続アガリ</vt:lpstr>
      <vt:lpstr>清水常緑!連続アガリ</vt:lpstr>
      <vt:lpstr>西沢武留!連続アガリ</vt:lpstr>
      <vt:lpstr>石原凛人!連続アガリ</vt:lpstr>
      <vt:lpstr>石澤巧望!連続アガリ</vt:lpstr>
      <vt:lpstr>川上翔大!連続アガリ</vt:lpstr>
      <vt:lpstr>全体!連続アガリ</vt:lpstr>
      <vt:lpstr>多田洋輔!連続アガリ</vt:lpstr>
      <vt:lpstr>大池陸斗!連続アガリ</vt:lpstr>
      <vt:lpstr>滝沢悠人!連続アガリ</vt:lpstr>
      <vt:lpstr>中川弘崇!連続アガリ</vt:lpstr>
      <vt:lpstr>中村花菜!連続アガリ</vt:lpstr>
      <vt:lpstr>中村季暉!連続アガリ</vt:lpstr>
      <vt:lpstr>長野柊馬!連続アガリ</vt:lpstr>
      <vt:lpstr>田名網新!連続アガリ</vt:lpstr>
      <vt:lpstr>渡部陵瑛!連続アガリ</vt:lpstr>
      <vt:lpstr>唐澤聖矢!連続アガリ</vt:lpstr>
      <vt:lpstr>湯本咲蔵!連続アガリ</vt:lpstr>
      <vt:lpstr>百瀬成空!連続アガリ</vt:lpstr>
      <vt:lpstr>福澤大地!連続アガリ</vt:lpstr>
      <vt:lpstr>保谷一貴!連続アガリ</vt:lpstr>
      <vt:lpstr>北沢蓮太郎!連続アガリ</vt:lpstr>
      <vt:lpstr>木角有希!連続アガリ</vt:lpstr>
      <vt:lpstr>矢ヶ崎健!連続アガリ</vt:lpstr>
      <vt:lpstr>柳澤颯吾!連続アガリ</vt:lpstr>
      <vt:lpstr>両角慧太!連続アガリ</vt:lpstr>
      <vt:lpstr>髙橋桜!連続アガリ</vt:lpstr>
      <vt:lpstr>連続アガリ</vt:lpstr>
      <vt:lpstr>'Template (3)'!連続無放銃</vt:lpstr>
      <vt:lpstr>阿部圭太朗!連続無放銃</vt:lpstr>
      <vt:lpstr>伊藤仁城!連続無放銃</vt:lpstr>
      <vt:lpstr>依田幸憲!連続無放銃</vt:lpstr>
      <vt:lpstr>井澤軌人!連続無放銃</vt:lpstr>
      <vt:lpstr>塩入悠!連続無放銃</vt:lpstr>
      <vt:lpstr>巻島夢樹!連続無放銃</vt:lpstr>
      <vt:lpstr>関谷洸佑!連続無放銃</vt:lpstr>
      <vt:lpstr>吉澤諒!連続無放銃</vt:lpstr>
      <vt:lpstr>宮澤七星!連続無放銃</vt:lpstr>
      <vt:lpstr>高野源太!連続無放銃</vt:lpstr>
      <vt:lpstr>佐藤成浩!連続無放銃</vt:lpstr>
      <vt:lpstr>坂本羽弥斗!連続無放銃</vt:lpstr>
      <vt:lpstr>山崎葵!連続無放銃</vt:lpstr>
      <vt:lpstr>山本悠介!連続無放銃</vt:lpstr>
      <vt:lpstr>市川大智!連続無放銃</vt:lpstr>
      <vt:lpstr>所附快和!連続無放銃</vt:lpstr>
      <vt:lpstr>小林郁斗!連続無放銃</vt:lpstr>
      <vt:lpstr>小林圭太!連続無放銃</vt:lpstr>
      <vt:lpstr>松澤亮太!連続無放銃</vt:lpstr>
      <vt:lpstr>清水常緑!連続無放銃</vt:lpstr>
      <vt:lpstr>西沢武留!連続無放銃</vt:lpstr>
      <vt:lpstr>石原凛人!連続無放銃</vt:lpstr>
      <vt:lpstr>石澤巧望!連続無放銃</vt:lpstr>
      <vt:lpstr>川上翔大!連続無放銃</vt:lpstr>
      <vt:lpstr>全体!連続無放銃</vt:lpstr>
      <vt:lpstr>多田洋輔!連続無放銃</vt:lpstr>
      <vt:lpstr>大池陸斗!連続無放銃</vt:lpstr>
      <vt:lpstr>滝沢悠人!連続無放銃</vt:lpstr>
      <vt:lpstr>中川弘崇!連続無放銃</vt:lpstr>
      <vt:lpstr>中村花菜!連続無放銃</vt:lpstr>
      <vt:lpstr>中村季暉!連続無放銃</vt:lpstr>
      <vt:lpstr>長野柊馬!連続無放銃</vt:lpstr>
      <vt:lpstr>田名網新!連続無放銃</vt:lpstr>
      <vt:lpstr>渡部陵瑛!連続無放銃</vt:lpstr>
      <vt:lpstr>唐澤聖矢!連続無放銃</vt:lpstr>
      <vt:lpstr>湯本咲蔵!連続無放銃</vt:lpstr>
      <vt:lpstr>百瀬成空!連続無放銃</vt:lpstr>
      <vt:lpstr>福澤大地!連続無放銃</vt:lpstr>
      <vt:lpstr>保谷一貴!連続無放銃</vt:lpstr>
      <vt:lpstr>北沢蓮太郎!連続無放銃</vt:lpstr>
      <vt:lpstr>木角有希!連続無放銃</vt:lpstr>
      <vt:lpstr>矢ヶ崎健!連続無放銃</vt:lpstr>
      <vt:lpstr>柳澤颯吾!連続無放銃</vt:lpstr>
      <vt:lpstr>両角慧太!連続無放銃</vt:lpstr>
      <vt:lpstr>髙橋桜!連続無放銃</vt:lpstr>
      <vt:lpstr>連続無放銃</vt:lpstr>
      <vt:lpstr>'Template (3)'!連対数</vt:lpstr>
      <vt:lpstr>阿部圭太朗!連対数</vt:lpstr>
      <vt:lpstr>伊藤仁城!連対数</vt:lpstr>
      <vt:lpstr>依田幸憲!連対数</vt:lpstr>
      <vt:lpstr>井澤軌人!連対数</vt:lpstr>
      <vt:lpstr>塩入悠!連対数</vt:lpstr>
      <vt:lpstr>巻島夢樹!連対数</vt:lpstr>
      <vt:lpstr>関谷洸佑!連対数</vt:lpstr>
      <vt:lpstr>吉澤諒!連対数</vt:lpstr>
      <vt:lpstr>宮澤七星!連対数</vt:lpstr>
      <vt:lpstr>高野源太!連対数</vt:lpstr>
      <vt:lpstr>佐藤成浩!連対数</vt:lpstr>
      <vt:lpstr>坂本羽弥斗!連対数</vt:lpstr>
      <vt:lpstr>山崎葵!連対数</vt:lpstr>
      <vt:lpstr>山本悠介!連対数</vt:lpstr>
      <vt:lpstr>市川大智!連対数</vt:lpstr>
      <vt:lpstr>所附快和!連対数</vt:lpstr>
      <vt:lpstr>小林郁斗!連対数</vt:lpstr>
      <vt:lpstr>小林圭太!連対数</vt:lpstr>
      <vt:lpstr>松澤亮太!連対数</vt:lpstr>
      <vt:lpstr>清水常緑!連対数</vt:lpstr>
      <vt:lpstr>西沢武留!連対数</vt:lpstr>
      <vt:lpstr>石原凛人!連対数</vt:lpstr>
      <vt:lpstr>石澤巧望!連対数</vt:lpstr>
      <vt:lpstr>川上翔大!連対数</vt:lpstr>
      <vt:lpstr>全体!連対数</vt:lpstr>
      <vt:lpstr>多田洋輔!連対数</vt:lpstr>
      <vt:lpstr>大池陸斗!連対数</vt:lpstr>
      <vt:lpstr>滝沢悠人!連対数</vt:lpstr>
      <vt:lpstr>中川弘崇!連対数</vt:lpstr>
      <vt:lpstr>中村花菜!連対数</vt:lpstr>
      <vt:lpstr>中村季暉!連対数</vt:lpstr>
      <vt:lpstr>長野柊馬!連対数</vt:lpstr>
      <vt:lpstr>田名網新!連対数</vt:lpstr>
      <vt:lpstr>渡部陵瑛!連対数</vt:lpstr>
      <vt:lpstr>唐澤聖矢!連対数</vt:lpstr>
      <vt:lpstr>湯本咲蔵!連対数</vt:lpstr>
      <vt:lpstr>百瀬成空!連対数</vt:lpstr>
      <vt:lpstr>福澤大地!連対数</vt:lpstr>
      <vt:lpstr>保谷一貴!連対数</vt:lpstr>
      <vt:lpstr>北沢蓮太郎!連対数</vt:lpstr>
      <vt:lpstr>木角有希!連対数</vt:lpstr>
      <vt:lpstr>矢ヶ崎健!連対数</vt:lpstr>
      <vt:lpstr>柳澤颯吾!連対数</vt:lpstr>
      <vt:lpstr>両角慧太!連対数</vt:lpstr>
      <vt:lpstr>髙橋桜!連対数</vt:lpstr>
      <vt:lpstr>連対数</vt:lpstr>
      <vt:lpstr>'Template (3)'!連対率</vt:lpstr>
      <vt:lpstr>阿部圭太朗!連対率</vt:lpstr>
      <vt:lpstr>伊藤仁城!連対率</vt:lpstr>
      <vt:lpstr>依田幸憲!連対率</vt:lpstr>
      <vt:lpstr>井澤軌人!連対率</vt:lpstr>
      <vt:lpstr>塩入悠!連対率</vt:lpstr>
      <vt:lpstr>巻島夢樹!連対率</vt:lpstr>
      <vt:lpstr>関谷洸佑!連対率</vt:lpstr>
      <vt:lpstr>吉澤諒!連対率</vt:lpstr>
      <vt:lpstr>宮澤七星!連対率</vt:lpstr>
      <vt:lpstr>高野源太!連対率</vt:lpstr>
      <vt:lpstr>佐藤成浩!連対率</vt:lpstr>
      <vt:lpstr>坂本羽弥斗!連対率</vt:lpstr>
      <vt:lpstr>山崎葵!連対率</vt:lpstr>
      <vt:lpstr>山本悠介!連対率</vt:lpstr>
      <vt:lpstr>市川大智!連対率</vt:lpstr>
      <vt:lpstr>所附快和!連対率</vt:lpstr>
      <vt:lpstr>小林郁斗!連対率</vt:lpstr>
      <vt:lpstr>小林圭太!連対率</vt:lpstr>
      <vt:lpstr>松澤亮太!連対率</vt:lpstr>
      <vt:lpstr>清水常緑!連対率</vt:lpstr>
      <vt:lpstr>西沢武留!連対率</vt:lpstr>
      <vt:lpstr>石原凛人!連対率</vt:lpstr>
      <vt:lpstr>石澤巧望!連対率</vt:lpstr>
      <vt:lpstr>川上翔大!連対率</vt:lpstr>
      <vt:lpstr>全体!連対率</vt:lpstr>
      <vt:lpstr>多田洋輔!連対率</vt:lpstr>
      <vt:lpstr>大池陸斗!連対率</vt:lpstr>
      <vt:lpstr>滝沢悠人!連対率</vt:lpstr>
      <vt:lpstr>中川弘崇!連対率</vt:lpstr>
      <vt:lpstr>中村花菜!連対率</vt:lpstr>
      <vt:lpstr>中村季暉!連対率</vt:lpstr>
      <vt:lpstr>長野柊馬!連対率</vt:lpstr>
      <vt:lpstr>田名網新!連対率</vt:lpstr>
      <vt:lpstr>渡部陵瑛!連対率</vt:lpstr>
      <vt:lpstr>唐澤聖矢!連対率</vt:lpstr>
      <vt:lpstr>湯本咲蔵!連対率</vt:lpstr>
      <vt:lpstr>百瀬成空!連対率</vt:lpstr>
      <vt:lpstr>福澤大地!連対率</vt:lpstr>
      <vt:lpstr>保谷一貴!連対率</vt:lpstr>
      <vt:lpstr>北沢蓮太郎!連対率</vt:lpstr>
      <vt:lpstr>木角有希!連対率</vt:lpstr>
      <vt:lpstr>矢ヶ崎健!連対率</vt:lpstr>
      <vt:lpstr>柳澤颯吾!連対率</vt:lpstr>
      <vt:lpstr>両角慧太!連対率</vt:lpstr>
      <vt:lpstr>髙橋桜!連対率</vt:lpstr>
      <vt:lpstr>連対率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Daichi</dc:creator>
  <cp:lastModifiedBy>佐藤 成浩_長野</cp:lastModifiedBy>
  <dcterms:created xsi:type="dcterms:W3CDTF">2018-11-18T09:24:12Z</dcterms:created>
  <dcterms:modified xsi:type="dcterms:W3CDTF">2023-12-19T09:40:08Z</dcterms:modified>
</cp:coreProperties>
</file>