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drawings/drawing49.xml" ContentType="application/vnd.openxmlformats-officedocument.drawing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drawings/drawing50.xml" ContentType="application/vnd.openxmlformats-officedocument.drawing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drawings/drawing51.xml" ContentType="application/vnd.openxmlformats-officedocument.drawing+xml"/>
  <Override PartName="/xl/charts/chart1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charts/chart149.xml" ContentType="application/vnd.openxmlformats-officedocument.drawingml.chart+xml"/>
  <Override PartName="/xl/charts/style149.xml" ContentType="application/vnd.ms-office.chartstyle+xml"/>
  <Override PartName="/xl/charts/colors149.xml" ContentType="application/vnd.ms-office.chartcolorstyle+xml"/>
  <Override PartName="/xl/charts/chart150.xml" ContentType="application/vnd.openxmlformats-officedocument.drawingml.chart+xml"/>
  <Override PartName="/xl/charts/style150.xml" ContentType="application/vnd.ms-office.chartstyle+xml"/>
  <Override PartName="/xl/charts/colors150.xml" ContentType="application/vnd.ms-office.chartcolorstyle+xml"/>
  <Override PartName="/xl/drawings/drawing52.xml" ContentType="application/vnd.openxmlformats-officedocument.drawing+xml"/>
  <Override PartName="/xl/charts/chart151.xml" ContentType="application/vnd.openxmlformats-officedocument.drawingml.chart+xml"/>
  <Override PartName="/xl/charts/style151.xml" ContentType="application/vnd.ms-office.chartstyle+xml"/>
  <Override PartName="/xl/charts/colors151.xml" ContentType="application/vnd.ms-office.chartcolorstyle+xml"/>
  <Override PartName="/xl/charts/chart152.xml" ContentType="application/vnd.openxmlformats-officedocument.drawingml.chart+xml"/>
  <Override PartName="/xl/charts/style152.xml" ContentType="application/vnd.ms-office.chartstyle+xml"/>
  <Override PartName="/xl/charts/colors152.xml" ContentType="application/vnd.ms-office.chartcolorstyle+xml"/>
  <Override PartName="/xl/charts/chart153.xml" ContentType="application/vnd.openxmlformats-officedocument.drawingml.chart+xml"/>
  <Override PartName="/xl/charts/style153.xml" ContentType="application/vnd.ms-office.chartstyle+xml"/>
  <Override PartName="/xl/charts/colors153.xml" ContentType="application/vnd.ms-office.chartcolorstyle+xml"/>
  <Override PartName="/xl/drawings/drawing53.xml" ContentType="application/vnd.openxmlformats-officedocument.drawing+xml"/>
  <Override PartName="/xl/charts/chart154.xml" ContentType="application/vnd.openxmlformats-officedocument.drawingml.chart+xml"/>
  <Override PartName="/xl/charts/style154.xml" ContentType="application/vnd.ms-office.chartstyle+xml"/>
  <Override PartName="/xl/charts/colors154.xml" ContentType="application/vnd.ms-office.chartcolorstyle+xml"/>
  <Override PartName="/xl/charts/chart155.xml" ContentType="application/vnd.openxmlformats-officedocument.drawingml.chart+xml"/>
  <Override PartName="/xl/charts/style155.xml" ContentType="application/vnd.ms-office.chartstyle+xml"/>
  <Override PartName="/xl/charts/colors155.xml" ContentType="application/vnd.ms-office.chartcolorstyle+xml"/>
  <Override PartName="/xl/charts/chart156.xml" ContentType="application/vnd.openxmlformats-officedocument.drawingml.chart+xml"/>
  <Override PartName="/xl/charts/style156.xml" ContentType="application/vnd.ms-office.chartstyle+xml"/>
  <Override PartName="/xl/charts/colors156.xml" ContentType="application/vnd.ms-office.chartcolorstyle+xml"/>
  <Override PartName="/xl/drawings/drawing54.xml" ContentType="application/vnd.openxmlformats-officedocument.drawing+xml"/>
  <Override PartName="/xl/charts/chart157.xml" ContentType="application/vnd.openxmlformats-officedocument.drawingml.chart+xml"/>
  <Override PartName="/xl/charts/style157.xml" ContentType="application/vnd.ms-office.chartstyle+xml"/>
  <Override PartName="/xl/charts/colors157.xml" ContentType="application/vnd.ms-office.chartcolorstyle+xml"/>
  <Override PartName="/xl/charts/chart158.xml" ContentType="application/vnd.openxmlformats-officedocument.drawingml.chart+xml"/>
  <Override PartName="/xl/charts/style158.xml" ContentType="application/vnd.ms-office.chartstyle+xml"/>
  <Override PartName="/xl/charts/colors158.xml" ContentType="application/vnd.ms-office.chartcolorstyle+xml"/>
  <Override PartName="/xl/charts/chart159.xml" ContentType="application/vnd.openxmlformats-officedocument.drawingml.chart+xml"/>
  <Override PartName="/xl/charts/style159.xml" ContentType="application/vnd.ms-office.chartstyle+xml"/>
  <Override PartName="/xl/charts/colors159.xml" ContentType="application/vnd.ms-office.chartcolorstyle+xml"/>
  <Override PartName="/xl/drawings/drawing55.xml" ContentType="application/vnd.openxmlformats-officedocument.drawing+xml"/>
  <Override PartName="/xl/charts/chart160.xml" ContentType="application/vnd.openxmlformats-officedocument.drawingml.chart+xml"/>
  <Override PartName="/xl/charts/style160.xml" ContentType="application/vnd.ms-office.chartstyle+xml"/>
  <Override PartName="/xl/charts/colors160.xml" ContentType="application/vnd.ms-office.chartcolorstyle+xml"/>
  <Override PartName="/xl/charts/chart161.xml" ContentType="application/vnd.openxmlformats-officedocument.drawingml.chart+xml"/>
  <Override PartName="/xl/charts/style161.xml" ContentType="application/vnd.ms-office.chartstyle+xml"/>
  <Override PartName="/xl/charts/colors161.xml" ContentType="application/vnd.ms-office.chartcolorstyle+xml"/>
  <Override PartName="/xl/charts/chart162.xml" ContentType="application/vnd.openxmlformats-officedocument.drawingml.chart+xml"/>
  <Override PartName="/xl/charts/style162.xml" ContentType="application/vnd.ms-office.chartstyle+xml"/>
  <Override PartName="/xl/charts/colors162.xml" ContentType="application/vnd.ms-office.chartcolorstyle+xml"/>
  <Override PartName="/xl/drawings/drawing56.xml" ContentType="application/vnd.openxmlformats-officedocument.drawing+xml"/>
  <Override PartName="/xl/charts/chart163.xml" ContentType="application/vnd.openxmlformats-officedocument.drawingml.chart+xml"/>
  <Override PartName="/xl/charts/style163.xml" ContentType="application/vnd.ms-office.chartstyle+xml"/>
  <Override PartName="/xl/charts/colors163.xml" ContentType="application/vnd.ms-office.chartcolorstyle+xml"/>
  <Override PartName="/xl/charts/chart164.xml" ContentType="application/vnd.openxmlformats-officedocument.drawingml.chart+xml"/>
  <Override PartName="/xl/charts/style164.xml" ContentType="application/vnd.ms-office.chartstyle+xml"/>
  <Override PartName="/xl/charts/colors164.xml" ContentType="application/vnd.ms-office.chartcolorstyle+xml"/>
  <Override PartName="/xl/charts/chart165.xml" ContentType="application/vnd.openxmlformats-officedocument.drawingml.chart+xml"/>
  <Override PartName="/xl/charts/style165.xml" ContentType="application/vnd.ms-office.chartstyle+xml"/>
  <Override PartName="/xl/charts/colors165.xml" ContentType="application/vnd.ms-office.chartcolorstyle+xml"/>
  <Override PartName="/xl/drawings/drawing57.xml" ContentType="application/vnd.openxmlformats-officedocument.drawing+xml"/>
  <Override PartName="/xl/charts/chart166.xml" ContentType="application/vnd.openxmlformats-officedocument.drawingml.chart+xml"/>
  <Override PartName="/xl/charts/style166.xml" ContentType="application/vnd.ms-office.chartstyle+xml"/>
  <Override PartName="/xl/charts/colors166.xml" ContentType="application/vnd.ms-office.chartcolorstyle+xml"/>
  <Override PartName="/xl/charts/chart167.xml" ContentType="application/vnd.openxmlformats-officedocument.drawingml.chart+xml"/>
  <Override PartName="/xl/charts/style167.xml" ContentType="application/vnd.ms-office.chartstyle+xml"/>
  <Override PartName="/xl/charts/colors167.xml" ContentType="application/vnd.ms-office.chartcolorstyle+xml"/>
  <Override PartName="/xl/charts/chart168.xml" ContentType="application/vnd.openxmlformats-officedocument.drawingml.chart+xml"/>
  <Override PartName="/xl/charts/style168.xml" ContentType="application/vnd.ms-office.chartstyle+xml"/>
  <Override PartName="/xl/charts/colors168.xml" ContentType="application/vnd.ms-office.chartcolorstyle+xml"/>
  <Override PartName="/xl/drawings/drawing58.xml" ContentType="application/vnd.openxmlformats-officedocument.drawing+xml"/>
  <Override PartName="/xl/charts/chart169.xml" ContentType="application/vnd.openxmlformats-officedocument.drawingml.chart+xml"/>
  <Override PartName="/xl/charts/style169.xml" ContentType="application/vnd.ms-office.chartstyle+xml"/>
  <Override PartName="/xl/charts/colors169.xml" ContentType="application/vnd.ms-office.chartcolorstyle+xml"/>
  <Override PartName="/xl/charts/chart170.xml" ContentType="application/vnd.openxmlformats-officedocument.drawingml.chart+xml"/>
  <Override PartName="/xl/charts/style170.xml" ContentType="application/vnd.ms-office.chartstyle+xml"/>
  <Override PartName="/xl/charts/colors170.xml" ContentType="application/vnd.ms-office.chartcolorstyle+xml"/>
  <Override PartName="/xl/charts/chart171.xml" ContentType="application/vnd.openxmlformats-officedocument.drawingml.chart+xml"/>
  <Override PartName="/xl/charts/style171.xml" ContentType="application/vnd.ms-office.chartstyle+xml"/>
  <Override PartName="/xl/charts/colors171.xml" ContentType="application/vnd.ms-office.chartcolorstyle+xml"/>
  <Override PartName="/xl/drawings/drawing59.xml" ContentType="application/vnd.openxmlformats-officedocument.drawing+xml"/>
  <Override PartName="/xl/charts/chart172.xml" ContentType="application/vnd.openxmlformats-officedocument.drawingml.chart+xml"/>
  <Override PartName="/xl/charts/style172.xml" ContentType="application/vnd.ms-office.chartstyle+xml"/>
  <Override PartName="/xl/charts/colors172.xml" ContentType="application/vnd.ms-office.chartcolorstyle+xml"/>
  <Override PartName="/xl/charts/chart173.xml" ContentType="application/vnd.openxmlformats-officedocument.drawingml.chart+xml"/>
  <Override PartName="/xl/charts/style173.xml" ContentType="application/vnd.ms-office.chartstyle+xml"/>
  <Override PartName="/xl/charts/colors173.xml" ContentType="application/vnd.ms-office.chartcolorstyle+xml"/>
  <Override PartName="/xl/charts/chart174.xml" ContentType="application/vnd.openxmlformats-officedocument.drawingml.chart+xml"/>
  <Override PartName="/xl/charts/style174.xml" ContentType="application/vnd.ms-office.chartstyle+xml"/>
  <Override PartName="/xl/charts/colors174.xml" ContentType="application/vnd.ms-office.chartcolorstyle+xml"/>
  <Override PartName="/xl/drawings/drawing60.xml" ContentType="application/vnd.openxmlformats-officedocument.drawing+xml"/>
  <Override PartName="/xl/charts/chart175.xml" ContentType="application/vnd.openxmlformats-officedocument.drawingml.chart+xml"/>
  <Override PartName="/xl/charts/style175.xml" ContentType="application/vnd.ms-office.chartstyle+xml"/>
  <Override PartName="/xl/charts/colors175.xml" ContentType="application/vnd.ms-office.chartcolorstyle+xml"/>
  <Override PartName="/xl/charts/chart176.xml" ContentType="application/vnd.openxmlformats-officedocument.drawingml.chart+xml"/>
  <Override PartName="/xl/charts/style176.xml" ContentType="application/vnd.ms-office.chartstyle+xml"/>
  <Override PartName="/xl/charts/colors176.xml" ContentType="application/vnd.ms-office.chartcolorstyle+xml"/>
  <Override PartName="/xl/charts/chart177.xml" ContentType="application/vnd.openxmlformats-officedocument.drawingml.chart+xml"/>
  <Override PartName="/xl/charts/style177.xml" ContentType="application/vnd.ms-office.chartstyle+xml"/>
  <Override PartName="/xl/charts/colors177.xml" ContentType="application/vnd.ms-office.chartcolorstyle+xml"/>
  <Override PartName="/xl/drawings/drawing61.xml" ContentType="application/vnd.openxmlformats-officedocument.drawing+xml"/>
  <Override PartName="/xl/charts/chart178.xml" ContentType="application/vnd.openxmlformats-officedocument.drawingml.chart+xml"/>
  <Override PartName="/xl/charts/style178.xml" ContentType="application/vnd.ms-office.chartstyle+xml"/>
  <Override PartName="/xl/charts/colors178.xml" ContentType="application/vnd.ms-office.chartcolorstyle+xml"/>
  <Override PartName="/xl/charts/chart179.xml" ContentType="application/vnd.openxmlformats-officedocument.drawingml.chart+xml"/>
  <Override PartName="/xl/charts/style179.xml" ContentType="application/vnd.ms-office.chartstyle+xml"/>
  <Override PartName="/xl/charts/colors179.xml" ContentType="application/vnd.ms-office.chartcolorstyle+xml"/>
  <Override PartName="/xl/charts/chart180.xml" ContentType="application/vnd.openxmlformats-officedocument.drawingml.chart+xml"/>
  <Override PartName="/xl/charts/style180.xml" ContentType="application/vnd.ms-office.chartstyle+xml"/>
  <Override PartName="/xl/charts/colors18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55B9EA50-F048-4376-929F-50A73EBE863D}" xr6:coauthVersionLast="47" xr6:coauthVersionMax="47" xr10:uidLastSave="{00000000-0000-0000-0000-000000000000}"/>
  <bookViews>
    <workbookView xWindow="-110" yWindow="-110" windowWidth="19420" windowHeight="1030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西野修世" sheetId="6318" r:id="rId49"/>
    <sheet name="高橋英将" sheetId="6319" r:id="rId50"/>
    <sheet name="佐藤成" sheetId="6320" r:id="rId51"/>
    <sheet name="柳澤奏太" sheetId="6321" r:id="rId52"/>
    <sheet name="宮沢璃空" sheetId="6322" r:id="rId53"/>
    <sheet name="清水遙斗" sheetId="6323" r:id="rId54"/>
    <sheet name="高山晶" sheetId="6324" r:id="rId55"/>
    <sheet name="山崎暖斗" sheetId="6325" r:id="rId56"/>
    <sheet name="市原望叶" sheetId="6326" r:id="rId57"/>
    <sheet name="笠原誠" sheetId="6327" r:id="rId58"/>
    <sheet name="松沢海輝" sheetId="6328" r:id="rId59"/>
    <sheet name="山田夏寿希" sheetId="6329" r:id="rId60"/>
    <sheet name="阿部修二朗" sheetId="6330" r:id="rId61"/>
    <sheet name="Template (3)" sheetId="6297" state="hidden" r:id="rId62"/>
    <sheet name="Template" sheetId="2228" state="hidden" r:id="rId63"/>
  </sheets>
  <definedNames>
    <definedName name="アガリ数" localSheetId="61">'Template (3)'!$B$17</definedName>
    <definedName name="アガリ数" localSheetId="24">阿部圭太朗!$B$17</definedName>
    <definedName name="アガリ数" localSheetId="60">阿部修二朗!$B$17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57">笠原誠!$B$17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52">宮沢璃空!$B$17</definedName>
    <definedName name="アガリ数" localSheetId="35">宮澤七星!$B$17</definedName>
    <definedName name="アガリ数" localSheetId="49">高橋英将!$B$17</definedName>
    <definedName name="アガリ数" localSheetId="54">高山晶!$B$17</definedName>
    <definedName name="アガリ数" localSheetId="11">高野源太!$B$17</definedName>
    <definedName name="アガリ数" localSheetId="50">佐藤成!$B$17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55">山崎暖斗!$B$17</definedName>
    <definedName name="アガリ数" localSheetId="59">山田夏寿希!$B$17</definedName>
    <definedName name="アガリ数" localSheetId="39">山本悠介!$B$17</definedName>
    <definedName name="アガリ数" localSheetId="56">市原望叶!$B$17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58">松沢海輝!$B$17</definedName>
    <definedName name="アガリ数" localSheetId="4">松澤亮太!$B$17</definedName>
    <definedName name="アガリ数" localSheetId="43">清水常緑!$B$17</definedName>
    <definedName name="アガリ数" localSheetId="53">清水遙斗!$B$17</definedName>
    <definedName name="アガリ数" localSheetId="29">西沢武留!$B$17</definedName>
    <definedName name="アガリ数" localSheetId="48">西野修世!$B$17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51">柳澤奏太!$B$17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61">'Template (3)'!$C$17</definedName>
    <definedName name="アガリ率" localSheetId="24">阿部圭太朗!$C$17</definedName>
    <definedName name="アガリ率" localSheetId="60">阿部修二朗!$C$17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57">笠原誠!$C$17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52">宮沢璃空!$C$17</definedName>
    <definedName name="アガリ率" localSheetId="35">宮澤七星!$C$17</definedName>
    <definedName name="アガリ率" localSheetId="49">高橋英将!$C$17</definedName>
    <definedName name="アガリ率" localSheetId="54">高山晶!$C$17</definedName>
    <definedName name="アガリ率" localSheetId="11">高野源太!$C$17</definedName>
    <definedName name="アガリ率" localSheetId="50">佐藤成!$C$17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55">山崎暖斗!$C$17</definedName>
    <definedName name="アガリ率" localSheetId="59">山田夏寿希!$C$17</definedName>
    <definedName name="アガリ率" localSheetId="39">山本悠介!$C$17</definedName>
    <definedName name="アガリ率" localSheetId="56">市原望叶!$C$17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58">松沢海輝!$C$17</definedName>
    <definedName name="アガリ率" localSheetId="4">松澤亮太!$C$17</definedName>
    <definedName name="アガリ率" localSheetId="43">清水常緑!$C$17</definedName>
    <definedName name="アガリ率" localSheetId="53">清水遙斗!$C$17</definedName>
    <definedName name="アガリ率" localSheetId="29">西沢武留!$C$17</definedName>
    <definedName name="アガリ率" localSheetId="48">西野修世!$C$17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51">柳澤奏太!$C$17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61">'Template (3)'!$B$23</definedName>
    <definedName name="ダマアガリ数" localSheetId="24">阿部圭太朗!$B$23</definedName>
    <definedName name="ダマアガリ数" localSheetId="60">阿部修二朗!$B$23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57">笠原誠!$B$23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52">宮沢璃空!$B$23</definedName>
    <definedName name="ダマアガリ数" localSheetId="35">宮澤七星!$B$23</definedName>
    <definedName name="ダマアガリ数" localSheetId="49">高橋英将!$B$23</definedName>
    <definedName name="ダマアガリ数" localSheetId="54">高山晶!$B$23</definedName>
    <definedName name="ダマアガリ数" localSheetId="11">高野源太!$B$23</definedName>
    <definedName name="ダマアガリ数" localSheetId="50">佐藤成!$B$23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55">山崎暖斗!$B$23</definedName>
    <definedName name="ダマアガリ数" localSheetId="59">山田夏寿希!$B$23</definedName>
    <definedName name="ダマアガリ数" localSheetId="39">山本悠介!$B$23</definedName>
    <definedName name="ダマアガリ数" localSheetId="56">市原望叶!$B$23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58">松沢海輝!$B$23</definedName>
    <definedName name="ダマアガリ数" localSheetId="4">松澤亮太!$B$23</definedName>
    <definedName name="ダマアガリ数" localSheetId="43">清水常緑!$B$23</definedName>
    <definedName name="ダマアガリ数" localSheetId="53">清水遙斗!$B$23</definedName>
    <definedName name="ダマアガリ数" localSheetId="29">西沢武留!$B$23</definedName>
    <definedName name="ダマアガリ数" localSheetId="48">西野修世!$B$23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51">柳澤奏太!$B$23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61">'Template (3)'!#REF!</definedName>
    <definedName name="ダマアガリ点" localSheetId="24">阿部圭太朗!#REF!</definedName>
    <definedName name="ダマアガリ点" localSheetId="60">阿部修二朗!#REF!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57">笠原誠!#REF!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52">宮沢璃空!#REF!</definedName>
    <definedName name="ダマアガリ点" localSheetId="35">宮澤七星!#REF!</definedName>
    <definedName name="ダマアガリ点" localSheetId="49">高橋英将!#REF!</definedName>
    <definedName name="ダマアガリ点" localSheetId="54">高山晶!#REF!</definedName>
    <definedName name="ダマアガリ点" localSheetId="11">高野源太!#REF!</definedName>
    <definedName name="ダマアガリ点" localSheetId="50">佐藤成!#REF!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55">山崎暖斗!#REF!</definedName>
    <definedName name="ダマアガリ点" localSheetId="59">山田夏寿希!#REF!</definedName>
    <definedName name="ダマアガリ点" localSheetId="39">山本悠介!#REF!</definedName>
    <definedName name="ダマアガリ点" localSheetId="56">市原望叶!#REF!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58">松沢海輝!#REF!</definedName>
    <definedName name="ダマアガリ点" localSheetId="4">松澤亮太!#REF!</definedName>
    <definedName name="ダマアガリ点" localSheetId="43">清水常緑!#REF!</definedName>
    <definedName name="ダマアガリ点" localSheetId="53">清水遙斗!#REF!</definedName>
    <definedName name="ダマアガリ点" localSheetId="29">西沢武留!#REF!</definedName>
    <definedName name="ダマアガリ点" localSheetId="48">西野修世!#REF!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51">柳澤奏太!#REF!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61">'Template (3)'!$C$23</definedName>
    <definedName name="ダマアガリ率" localSheetId="24">阿部圭太朗!$C$23</definedName>
    <definedName name="ダマアガリ率" localSheetId="60">阿部修二朗!$C$23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57">笠原誠!$C$23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52">宮沢璃空!$C$23</definedName>
    <definedName name="ダマアガリ率" localSheetId="35">宮澤七星!$C$23</definedName>
    <definedName name="ダマアガリ率" localSheetId="49">高橋英将!$C$23</definedName>
    <definedName name="ダマアガリ率" localSheetId="54">高山晶!$C$23</definedName>
    <definedName name="ダマアガリ率" localSheetId="11">高野源太!$C$23</definedName>
    <definedName name="ダマアガリ率" localSheetId="50">佐藤成!$C$23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55">山崎暖斗!$C$23</definedName>
    <definedName name="ダマアガリ率" localSheetId="59">山田夏寿希!$C$23</definedName>
    <definedName name="ダマアガリ率" localSheetId="39">山本悠介!$C$23</definedName>
    <definedName name="ダマアガリ率" localSheetId="56">市原望叶!$C$23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58">松沢海輝!$C$23</definedName>
    <definedName name="ダマアガリ率" localSheetId="4">松澤亮太!$C$23</definedName>
    <definedName name="ダマアガリ率" localSheetId="43">清水常緑!$C$23</definedName>
    <definedName name="ダマアガリ率" localSheetId="53">清水遙斗!$C$23</definedName>
    <definedName name="ダマアガリ率" localSheetId="29">西沢武留!$C$23</definedName>
    <definedName name="ダマアガリ率" localSheetId="48">西野修世!$C$23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51">柳澤奏太!$C$23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61">'Template (3)'!$B$32</definedName>
    <definedName name="チョンボ数" localSheetId="24">阿部圭太朗!$B$32</definedName>
    <definedName name="チョンボ数" localSheetId="60">阿部修二朗!$B$32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57">笠原誠!$B$32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52">宮沢璃空!$B$32</definedName>
    <definedName name="チョンボ数" localSheetId="35">宮澤七星!$B$32</definedName>
    <definedName name="チョンボ数" localSheetId="49">高橋英将!$B$32</definedName>
    <definedName name="チョンボ数" localSheetId="54">高山晶!$B$32</definedName>
    <definedName name="チョンボ数" localSheetId="11">高野源太!$B$32</definedName>
    <definedName name="チョンボ数" localSheetId="50">佐藤成!$B$32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55">山崎暖斗!$B$32</definedName>
    <definedName name="チョンボ数" localSheetId="59">山田夏寿希!$B$32</definedName>
    <definedName name="チョンボ数" localSheetId="39">山本悠介!$B$32</definedName>
    <definedName name="チョンボ数" localSheetId="56">市原望叶!$B$32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58">松沢海輝!$B$32</definedName>
    <definedName name="チョンボ数" localSheetId="4">松澤亮太!$B$32</definedName>
    <definedName name="チョンボ数" localSheetId="43">清水常緑!$B$32</definedName>
    <definedName name="チョンボ数" localSheetId="53">清水遙斗!$B$32</definedName>
    <definedName name="チョンボ数" localSheetId="29">西沢武留!$B$32</definedName>
    <definedName name="チョンボ数" localSheetId="48">西野修世!$B$32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51">柳澤奏太!$B$32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61">'Template (3)'!$C$32</definedName>
    <definedName name="チョンボ率" localSheetId="24">阿部圭太朗!$C$32</definedName>
    <definedName name="チョンボ率" localSheetId="60">阿部修二朗!$C$32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57">笠原誠!$C$32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52">宮沢璃空!$C$32</definedName>
    <definedName name="チョンボ率" localSheetId="35">宮澤七星!$C$32</definedName>
    <definedName name="チョンボ率" localSheetId="49">高橋英将!$C$32</definedName>
    <definedName name="チョンボ率" localSheetId="54">高山晶!$C$32</definedName>
    <definedName name="チョンボ率" localSheetId="11">高野源太!$C$32</definedName>
    <definedName name="チョンボ率" localSheetId="50">佐藤成!$C$32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55">山崎暖斗!$C$32</definedName>
    <definedName name="チョンボ率" localSheetId="59">山田夏寿希!$C$32</definedName>
    <definedName name="チョンボ率" localSheetId="39">山本悠介!$C$32</definedName>
    <definedName name="チョンボ率" localSheetId="56">市原望叶!$C$32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58">松沢海輝!$C$32</definedName>
    <definedName name="チョンボ率" localSheetId="4">松澤亮太!$C$32</definedName>
    <definedName name="チョンボ率" localSheetId="43">清水常緑!$C$32</definedName>
    <definedName name="チョンボ率" localSheetId="53">清水遙斗!$C$32</definedName>
    <definedName name="チョンボ率" localSheetId="29">西沢武留!$C$32</definedName>
    <definedName name="チョンボ率" localSheetId="48">西野修世!$C$32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51">柳澤奏太!$C$32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61">'Template (3)'!$B$19</definedName>
    <definedName name="ツモ数" localSheetId="24">阿部圭太朗!$B$19</definedName>
    <definedName name="ツモ数" localSheetId="60">阿部修二朗!$B$19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57">笠原誠!$B$19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52">宮沢璃空!$B$19</definedName>
    <definedName name="ツモ数" localSheetId="35">宮澤七星!$B$19</definedName>
    <definedName name="ツモ数" localSheetId="49">高橋英将!$B$19</definedName>
    <definedName name="ツモ数" localSheetId="54">高山晶!$B$19</definedName>
    <definedName name="ツモ数" localSheetId="11">高野源太!$B$19</definedName>
    <definedName name="ツモ数" localSheetId="50">佐藤成!$B$19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55">山崎暖斗!$B$19</definedName>
    <definedName name="ツモ数" localSheetId="59">山田夏寿希!$B$19</definedName>
    <definedName name="ツモ数" localSheetId="39">山本悠介!$B$19</definedName>
    <definedName name="ツモ数" localSheetId="56">市原望叶!$B$19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58">松沢海輝!$B$19</definedName>
    <definedName name="ツモ数" localSheetId="4">松澤亮太!$B$19</definedName>
    <definedName name="ツモ数" localSheetId="43">清水常緑!$B$19</definedName>
    <definedName name="ツモ数" localSheetId="53">清水遙斗!$B$19</definedName>
    <definedName name="ツモ数" localSheetId="29">西沢武留!$B$19</definedName>
    <definedName name="ツモ数" localSheetId="48">西野修世!$B$19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51">柳澤奏太!$B$19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61">'Template (3)'!$C$19</definedName>
    <definedName name="ツモ率" localSheetId="24">阿部圭太朗!$C$19</definedName>
    <definedName name="ツモ率" localSheetId="60">阿部修二朗!$C$19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57">笠原誠!$C$19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52">宮沢璃空!$C$19</definedName>
    <definedName name="ツモ率" localSheetId="35">宮澤七星!$C$19</definedName>
    <definedName name="ツモ率" localSheetId="49">高橋英将!$C$19</definedName>
    <definedName name="ツモ率" localSheetId="54">高山晶!$C$19</definedName>
    <definedName name="ツモ率" localSheetId="11">高野源太!$C$19</definedName>
    <definedName name="ツモ率" localSheetId="50">佐藤成!$C$19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55">山崎暖斗!$C$19</definedName>
    <definedName name="ツモ率" localSheetId="59">山田夏寿希!$C$19</definedName>
    <definedName name="ツモ率" localSheetId="39">山本悠介!$C$19</definedName>
    <definedName name="ツモ率" localSheetId="56">市原望叶!$C$19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58">松沢海輝!$C$19</definedName>
    <definedName name="ツモ率" localSheetId="4">松澤亮太!$C$19</definedName>
    <definedName name="ツモ率" localSheetId="43">清水常緑!$C$19</definedName>
    <definedName name="ツモ率" localSheetId="53">清水遙斗!$C$19</definedName>
    <definedName name="ツモ率" localSheetId="29">西沢武留!$C$19</definedName>
    <definedName name="ツモ率" localSheetId="48">西野修世!$C$19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51">柳澤奏太!$C$19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61">'Template (3)'!$B$7</definedName>
    <definedName name="トップ数" localSheetId="24">阿部圭太朗!$B$7</definedName>
    <definedName name="トップ数" localSheetId="60">阿部修二朗!$B$7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57">笠原誠!$B$7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52">宮沢璃空!$B$7</definedName>
    <definedName name="トップ数" localSheetId="35">宮澤七星!$B$7</definedName>
    <definedName name="トップ数" localSheetId="49">高橋英将!$B$7</definedName>
    <definedName name="トップ数" localSheetId="54">高山晶!$B$7</definedName>
    <definedName name="トップ数" localSheetId="11">高野源太!$B$7</definedName>
    <definedName name="トップ数" localSheetId="50">佐藤成!$B$7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55">山崎暖斗!$B$7</definedName>
    <definedName name="トップ数" localSheetId="59">山田夏寿希!$B$7</definedName>
    <definedName name="トップ数" localSheetId="39">山本悠介!$B$7</definedName>
    <definedName name="トップ数" localSheetId="56">市原望叶!$B$7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58">松沢海輝!$B$7</definedName>
    <definedName name="トップ数" localSheetId="4">松澤亮太!$B$7</definedName>
    <definedName name="トップ数" localSheetId="43">清水常緑!$B$7</definedName>
    <definedName name="トップ数" localSheetId="53">清水遙斗!$B$7</definedName>
    <definedName name="トップ数" localSheetId="29">西沢武留!$B$7</definedName>
    <definedName name="トップ数" localSheetId="48">西野修世!$B$7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51">柳澤奏太!$B$7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61">'Template (3)'!$C$7</definedName>
    <definedName name="トップ率" localSheetId="24">阿部圭太朗!$C$7</definedName>
    <definedName name="トップ率" localSheetId="60">阿部修二朗!$C$7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57">笠原誠!$C$7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52">宮沢璃空!$C$7</definedName>
    <definedName name="トップ率" localSheetId="35">宮澤七星!$C$7</definedName>
    <definedName name="トップ率" localSheetId="49">高橋英将!$C$7</definedName>
    <definedName name="トップ率" localSheetId="54">高山晶!$C$7</definedName>
    <definedName name="トップ率" localSheetId="11">高野源太!$C$7</definedName>
    <definedName name="トップ率" localSheetId="50">佐藤成!$C$7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55">山崎暖斗!$C$7</definedName>
    <definedName name="トップ率" localSheetId="59">山田夏寿希!$C$7</definedName>
    <definedName name="トップ率" localSheetId="39">山本悠介!$C$7</definedName>
    <definedName name="トップ率" localSheetId="56">市原望叶!$C$7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58">松沢海輝!$C$7</definedName>
    <definedName name="トップ率" localSheetId="4">松澤亮太!$C$7</definedName>
    <definedName name="トップ率" localSheetId="43">清水常緑!$C$7</definedName>
    <definedName name="トップ率" localSheetId="53">清水遙斗!$C$7</definedName>
    <definedName name="トップ率" localSheetId="29">西沢武留!$C$7</definedName>
    <definedName name="トップ率" localSheetId="48">西野修世!$C$7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51">柳澤奏太!$C$7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61">'Template (3)'!#REF!</definedName>
    <definedName name="ふっとばし数" localSheetId="24">阿部圭太朗!#REF!</definedName>
    <definedName name="ふっとばし数" localSheetId="60">阿部修二朗!#REF!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57">笠原誠!#REF!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52">宮沢璃空!#REF!</definedName>
    <definedName name="ふっとばし数" localSheetId="35">宮澤七星!#REF!</definedName>
    <definedName name="ふっとばし数" localSheetId="49">高橋英将!#REF!</definedName>
    <definedName name="ふっとばし数" localSheetId="54">高山晶!#REF!</definedName>
    <definedName name="ふっとばし数" localSheetId="11">高野源太!#REF!</definedName>
    <definedName name="ふっとばし数" localSheetId="50">佐藤成!#REF!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55">山崎暖斗!#REF!</definedName>
    <definedName name="ふっとばし数" localSheetId="59">山田夏寿希!#REF!</definedName>
    <definedName name="ふっとばし数" localSheetId="39">山本悠介!#REF!</definedName>
    <definedName name="ふっとばし数" localSheetId="56">市原望叶!#REF!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58">松沢海輝!#REF!</definedName>
    <definedName name="ふっとばし数" localSheetId="4">松澤亮太!#REF!</definedName>
    <definedName name="ふっとばし数" localSheetId="43">清水常緑!#REF!</definedName>
    <definedName name="ふっとばし数" localSheetId="53">清水遙斗!#REF!</definedName>
    <definedName name="ふっとばし数" localSheetId="29">西沢武留!#REF!</definedName>
    <definedName name="ふっとばし数" localSheetId="48">西野修世!#REF!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51">柳澤奏太!#REF!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61">'Template (3)'!#REF!</definedName>
    <definedName name="ふっとばし率" localSheetId="24">阿部圭太朗!#REF!</definedName>
    <definedName name="ふっとばし率" localSheetId="60">阿部修二朗!#REF!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57">笠原誠!#REF!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52">宮沢璃空!#REF!</definedName>
    <definedName name="ふっとばし率" localSheetId="35">宮澤七星!#REF!</definedName>
    <definedName name="ふっとばし率" localSheetId="49">高橋英将!#REF!</definedName>
    <definedName name="ふっとばし率" localSheetId="54">高山晶!#REF!</definedName>
    <definedName name="ふっとばし率" localSheetId="11">高野源太!#REF!</definedName>
    <definedName name="ふっとばし率" localSheetId="50">佐藤成!#REF!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55">山崎暖斗!#REF!</definedName>
    <definedName name="ふっとばし率" localSheetId="59">山田夏寿希!#REF!</definedName>
    <definedName name="ふっとばし率" localSheetId="39">山本悠介!#REF!</definedName>
    <definedName name="ふっとばし率" localSheetId="56">市原望叶!#REF!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58">松沢海輝!#REF!</definedName>
    <definedName name="ふっとばし率" localSheetId="4">松澤亮太!#REF!</definedName>
    <definedName name="ふっとばし率" localSheetId="43">清水常緑!#REF!</definedName>
    <definedName name="ふっとばし率" localSheetId="53">清水遙斗!#REF!</definedName>
    <definedName name="ふっとばし率" localSheetId="29">西沢武留!#REF!</definedName>
    <definedName name="ふっとばし率" localSheetId="48">西野修世!#REF!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51">柳澤奏太!#REF!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61">'Template (3)'!$B$12</definedName>
    <definedName name="ふっとび数" localSheetId="24">阿部圭太朗!$B$12</definedName>
    <definedName name="ふっとび数" localSheetId="60">阿部修二朗!$B$12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57">笠原誠!$B$12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52">宮沢璃空!$B$12</definedName>
    <definedName name="ふっとび数" localSheetId="35">宮澤七星!$B$12</definedName>
    <definedName name="ふっとび数" localSheetId="49">高橋英将!$B$12</definedName>
    <definedName name="ふっとび数" localSheetId="54">高山晶!$B$12</definedName>
    <definedName name="ふっとび数" localSheetId="11">高野源太!$B$12</definedName>
    <definedName name="ふっとび数" localSheetId="50">佐藤成!$B$12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55">山崎暖斗!$B$12</definedName>
    <definedName name="ふっとび数" localSheetId="59">山田夏寿希!$B$12</definedName>
    <definedName name="ふっとび数" localSheetId="39">山本悠介!$B$12</definedName>
    <definedName name="ふっとび数" localSheetId="56">市原望叶!$B$12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58">松沢海輝!$B$12</definedName>
    <definedName name="ふっとび数" localSheetId="4">松澤亮太!$B$12</definedName>
    <definedName name="ふっとび数" localSheetId="43">清水常緑!$B$12</definedName>
    <definedName name="ふっとび数" localSheetId="53">清水遙斗!$B$12</definedName>
    <definedName name="ふっとび数" localSheetId="29">西沢武留!$B$12</definedName>
    <definedName name="ふっとび数" localSheetId="48">西野修世!$B$12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51">柳澤奏太!$B$12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61">'Template (3)'!$C$12</definedName>
    <definedName name="ふっとび率" localSheetId="24">阿部圭太朗!$C$12</definedName>
    <definedName name="ふっとび率" localSheetId="60">阿部修二朗!$C$12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57">笠原誠!$C$12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52">宮沢璃空!$C$12</definedName>
    <definedName name="ふっとび率" localSheetId="35">宮澤七星!$C$12</definedName>
    <definedName name="ふっとび率" localSheetId="49">高橋英将!$C$12</definedName>
    <definedName name="ふっとび率" localSheetId="54">高山晶!$C$12</definedName>
    <definedName name="ふっとび率" localSheetId="11">高野源太!$C$12</definedName>
    <definedName name="ふっとび率" localSheetId="50">佐藤成!$C$12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55">山崎暖斗!$C$12</definedName>
    <definedName name="ふっとび率" localSheetId="59">山田夏寿希!$C$12</definedName>
    <definedName name="ふっとび率" localSheetId="39">山本悠介!$C$12</definedName>
    <definedName name="ふっとび率" localSheetId="56">市原望叶!$C$12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58">松沢海輝!$C$12</definedName>
    <definedName name="ふっとび率" localSheetId="4">松澤亮太!$C$12</definedName>
    <definedName name="ふっとび率" localSheetId="43">清水常緑!$C$12</definedName>
    <definedName name="ふっとび率" localSheetId="53">清水遙斗!$C$12</definedName>
    <definedName name="ふっとび率" localSheetId="29">西沢武留!$C$12</definedName>
    <definedName name="ふっとび率" localSheetId="48">西野修世!$C$12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51">柳澤奏太!$C$12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61">'Template (3)'!$B$10</definedName>
    <definedName name="ラス数" localSheetId="24">阿部圭太朗!$B$10</definedName>
    <definedName name="ラス数" localSheetId="60">阿部修二朗!$B$10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57">笠原誠!$B$10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52">宮沢璃空!$B$10</definedName>
    <definedName name="ラス数" localSheetId="35">宮澤七星!$B$10</definedName>
    <definedName name="ラス数" localSheetId="49">高橋英将!$B$10</definedName>
    <definedName name="ラス数" localSheetId="54">高山晶!$B$10</definedName>
    <definedName name="ラス数" localSheetId="11">高野源太!$B$10</definedName>
    <definedName name="ラス数" localSheetId="50">佐藤成!$B$10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55">山崎暖斗!$B$10</definedName>
    <definedName name="ラス数" localSheetId="59">山田夏寿希!$B$10</definedName>
    <definedName name="ラス数" localSheetId="39">山本悠介!$B$10</definedName>
    <definedName name="ラス数" localSheetId="56">市原望叶!$B$10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58">松沢海輝!$B$10</definedName>
    <definedName name="ラス数" localSheetId="4">松澤亮太!$B$10</definedName>
    <definedName name="ラス数" localSheetId="43">清水常緑!$B$10</definedName>
    <definedName name="ラス数" localSheetId="53">清水遙斗!$B$10</definedName>
    <definedName name="ラス数" localSheetId="29">西沢武留!$B$10</definedName>
    <definedName name="ラス数" localSheetId="48">西野修世!$B$10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51">柳澤奏太!$B$10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61">'Template (3)'!$C$10</definedName>
    <definedName name="ラス率" localSheetId="24">阿部圭太朗!$C$10</definedName>
    <definedName name="ラス率" localSheetId="60">阿部修二朗!$C$10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57">笠原誠!$C$10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52">宮沢璃空!$C$10</definedName>
    <definedName name="ラス率" localSheetId="35">宮澤七星!$C$10</definedName>
    <definedName name="ラス率" localSheetId="49">高橋英将!$C$10</definedName>
    <definedName name="ラス率" localSheetId="54">高山晶!$C$10</definedName>
    <definedName name="ラス率" localSheetId="11">高野源太!$C$10</definedName>
    <definedName name="ラス率" localSheetId="50">佐藤成!$C$10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55">山崎暖斗!$C$10</definedName>
    <definedName name="ラス率" localSheetId="59">山田夏寿希!$C$10</definedName>
    <definedName name="ラス率" localSheetId="39">山本悠介!$C$10</definedName>
    <definedName name="ラス率" localSheetId="56">市原望叶!$C$10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58">松沢海輝!$C$10</definedName>
    <definedName name="ラス率" localSheetId="4">松澤亮太!$C$10</definedName>
    <definedName name="ラス率" localSheetId="43">清水常緑!$C$10</definedName>
    <definedName name="ラス率" localSheetId="53">清水遙斗!$C$10</definedName>
    <definedName name="ラス率" localSheetId="29">西沢武留!$C$10</definedName>
    <definedName name="ラス率" localSheetId="48">西野修世!$C$10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51">柳澤奏太!$C$10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61">'Template (3)'!$B$21</definedName>
    <definedName name="リーチアガリ数" localSheetId="24">阿部圭太朗!$B$21</definedName>
    <definedName name="リーチアガリ数" localSheetId="60">阿部修二朗!$B$21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57">笠原誠!$B$21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52">宮沢璃空!$B$21</definedName>
    <definedName name="リーチアガリ数" localSheetId="35">宮澤七星!$B$21</definedName>
    <definedName name="リーチアガリ数" localSheetId="49">高橋英将!$B$21</definedName>
    <definedName name="リーチアガリ数" localSheetId="54">高山晶!$B$21</definedName>
    <definedName name="リーチアガリ数" localSheetId="11">高野源太!$B$21</definedName>
    <definedName name="リーチアガリ数" localSheetId="50">佐藤成!$B$21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55">山崎暖斗!$B$21</definedName>
    <definedName name="リーチアガリ数" localSheetId="59">山田夏寿希!$B$21</definedName>
    <definedName name="リーチアガリ数" localSheetId="39">山本悠介!$B$21</definedName>
    <definedName name="リーチアガリ数" localSheetId="56">市原望叶!$B$21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58">松沢海輝!$B$21</definedName>
    <definedName name="リーチアガリ数" localSheetId="4">松澤亮太!$B$21</definedName>
    <definedName name="リーチアガリ数" localSheetId="43">清水常緑!$B$21</definedName>
    <definedName name="リーチアガリ数" localSheetId="53">清水遙斗!$B$21</definedName>
    <definedName name="リーチアガリ数" localSheetId="29">西沢武留!$B$21</definedName>
    <definedName name="リーチアガリ数" localSheetId="48">西野修世!$B$21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51">柳澤奏太!$B$21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61">'Template (3)'!$C$21</definedName>
    <definedName name="リーチアガリ率" localSheetId="24">阿部圭太朗!$C$21</definedName>
    <definedName name="リーチアガリ率" localSheetId="60">阿部修二朗!$C$21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57">笠原誠!$C$21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52">宮沢璃空!$C$21</definedName>
    <definedName name="リーチアガリ率" localSheetId="35">宮澤七星!$C$21</definedName>
    <definedName name="リーチアガリ率" localSheetId="49">高橋英将!$C$21</definedName>
    <definedName name="リーチアガリ率" localSheetId="54">高山晶!$C$21</definedName>
    <definedName name="リーチアガリ率" localSheetId="11">高野源太!$C$21</definedName>
    <definedName name="リーチアガリ率" localSheetId="50">佐藤成!$C$21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55">山崎暖斗!$C$21</definedName>
    <definedName name="リーチアガリ率" localSheetId="59">山田夏寿希!$C$21</definedName>
    <definedName name="リーチアガリ率" localSheetId="39">山本悠介!$C$21</definedName>
    <definedName name="リーチアガリ率" localSheetId="56">市原望叶!$C$21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58">松沢海輝!$C$21</definedName>
    <definedName name="リーチアガリ率" localSheetId="4">松澤亮太!$C$21</definedName>
    <definedName name="リーチアガリ率" localSheetId="43">清水常緑!$C$21</definedName>
    <definedName name="リーチアガリ率" localSheetId="53">清水遙斗!$C$21</definedName>
    <definedName name="リーチアガリ率" localSheetId="29">西沢武留!$C$21</definedName>
    <definedName name="リーチアガリ率" localSheetId="48">西野修世!$C$21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51">柳澤奏太!$C$21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61">'Template (3)'!$B$13</definedName>
    <definedName name="リーチ数" localSheetId="24">阿部圭太朗!$B$13</definedName>
    <definedName name="リーチ数" localSheetId="60">阿部修二朗!$B$13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57">笠原誠!$B$13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52">宮沢璃空!$B$13</definedName>
    <definedName name="リーチ数" localSheetId="35">宮澤七星!$B$13</definedName>
    <definedName name="リーチ数" localSheetId="49">高橋英将!$B$13</definedName>
    <definedName name="リーチ数" localSheetId="54">高山晶!$B$13</definedName>
    <definedName name="リーチ数" localSheetId="11">高野源太!$B$13</definedName>
    <definedName name="リーチ数" localSheetId="50">佐藤成!$B$13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55">山崎暖斗!$B$13</definedName>
    <definedName name="リーチ数" localSheetId="59">山田夏寿希!$B$13</definedName>
    <definedName name="リーチ数" localSheetId="39">山本悠介!$B$13</definedName>
    <definedName name="リーチ数" localSheetId="56">市原望叶!$B$13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58">松沢海輝!$B$13</definedName>
    <definedName name="リーチ数" localSheetId="4">松澤亮太!$B$13</definedName>
    <definedName name="リーチ数" localSheetId="43">清水常緑!$B$13</definedName>
    <definedName name="リーチ数" localSheetId="53">清水遙斗!$B$13</definedName>
    <definedName name="リーチ数" localSheetId="29">西沢武留!$B$13</definedName>
    <definedName name="リーチ数" localSheetId="48">西野修世!$B$13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51">柳澤奏太!$B$13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61">'Template (3)'!$B$15</definedName>
    <definedName name="リーチ成功数" localSheetId="24">阿部圭太朗!$B$15</definedName>
    <definedName name="リーチ成功数" localSheetId="60">阿部修二朗!$B$15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57">笠原誠!$B$15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52">宮沢璃空!$B$15</definedName>
    <definedName name="リーチ成功数" localSheetId="35">宮澤七星!$B$15</definedName>
    <definedName name="リーチ成功数" localSheetId="49">高橋英将!$B$15</definedName>
    <definedName name="リーチ成功数" localSheetId="54">高山晶!$B$15</definedName>
    <definedName name="リーチ成功数" localSheetId="11">高野源太!$B$15</definedName>
    <definedName name="リーチ成功数" localSheetId="50">佐藤成!$B$15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55">山崎暖斗!$B$15</definedName>
    <definedName name="リーチ成功数" localSheetId="59">山田夏寿希!$B$15</definedName>
    <definedName name="リーチ成功数" localSheetId="39">山本悠介!$B$15</definedName>
    <definedName name="リーチ成功数" localSheetId="56">市原望叶!$B$15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58">松沢海輝!$B$15</definedName>
    <definedName name="リーチ成功数" localSheetId="4">松澤亮太!$B$15</definedName>
    <definedName name="リーチ成功数" localSheetId="43">清水常緑!$B$15</definedName>
    <definedName name="リーチ成功数" localSheetId="53">清水遙斗!$B$15</definedName>
    <definedName name="リーチ成功数" localSheetId="29">西沢武留!$B$15</definedName>
    <definedName name="リーチ成功数" localSheetId="48">西野修世!$B$15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51">柳澤奏太!$B$15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61">'Template (3)'!$C$15</definedName>
    <definedName name="リーチ成功率" localSheetId="24">阿部圭太朗!$C$15</definedName>
    <definedName name="リーチ成功率" localSheetId="60">阿部修二朗!$C$15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57">笠原誠!$C$15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52">宮沢璃空!$C$15</definedName>
    <definedName name="リーチ成功率" localSheetId="35">宮澤七星!$C$15</definedName>
    <definedName name="リーチ成功率" localSheetId="49">高橋英将!$C$15</definedName>
    <definedName name="リーチ成功率" localSheetId="54">高山晶!$C$15</definedName>
    <definedName name="リーチ成功率" localSheetId="11">高野源太!$C$15</definedName>
    <definedName name="リーチ成功率" localSheetId="50">佐藤成!$C$15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55">山崎暖斗!$C$15</definedName>
    <definedName name="リーチ成功率" localSheetId="59">山田夏寿希!$C$15</definedName>
    <definedName name="リーチ成功率" localSheetId="39">山本悠介!$C$15</definedName>
    <definedName name="リーチ成功率" localSheetId="56">市原望叶!$C$15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58">松沢海輝!$C$15</definedName>
    <definedName name="リーチ成功率" localSheetId="4">松澤亮太!$C$15</definedName>
    <definedName name="リーチ成功率" localSheetId="43">清水常緑!$C$15</definedName>
    <definedName name="リーチ成功率" localSheetId="53">清水遙斗!$C$15</definedName>
    <definedName name="リーチ成功率" localSheetId="29">西沢武留!$C$15</definedName>
    <definedName name="リーチ成功率" localSheetId="48">西野修世!$C$15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51">柳澤奏太!$C$15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61">'Template (3)'!$C$13</definedName>
    <definedName name="リーチ率" localSheetId="24">阿部圭太朗!$C$13</definedName>
    <definedName name="リーチ率" localSheetId="60">阿部修二朗!$C$13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57">笠原誠!$C$13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52">宮沢璃空!$C$13</definedName>
    <definedName name="リーチ率" localSheetId="35">宮澤七星!$C$13</definedName>
    <definedName name="リーチ率" localSheetId="49">高橋英将!$C$13</definedName>
    <definedName name="リーチ率" localSheetId="54">高山晶!$C$13</definedName>
    <definedName name="リーチ率" localSheetId="11">高野源太!$C$13</definedName>
    <definedName name="リーチ率" localSheetId="50">佐藤成!$C$13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55">山崎暖斗!$C$13</definedName>
    <definedName name="リーチ率" localSheetId="59">山田夏寿希!$C$13</definedName>
    <definedName name="リーチ率" localSheetId="39">山本悠介!$C$13</definedName>
    <definedName name="リーチ率" localSheetId="56">市原望叶!$C$13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58">松沢海輝!$C$13</definedName>
    <definedName name="リーチ率" localSheetId="4">松澤亮太!$C$13</definedName>
    <definedName name="リーチ率" localSheetId="43">清水常緑!$C$13</definedName>
    <definedName name="リーチ率" localSheetId="53">清水遙斗!$C$13</definedName>
    <definedName name="リーチ率" localSheetId="29">西沢武留!$C$13</definedName>
    <definedName name="リーチ率" localSheetId="48">西野修世!$C$13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51">柳澤奏太!$C$13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61">'Template (3)'!$B$20</definedName>
    <definedName name="ロン数" localSheetId="24">阿部圭太朗!$B$20</definedName>
    <definedName name="ロン数" localSheetId="60">阿部修二朗!$B$20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57">笠原誠!$B$20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52">宮沢璃空!$B$20</definedName>
    <definedName name="ロン数" localSheetId="35">宮澤七星!$B$20</definedName>
    <definedName name="ロン数" localSheetId="49">高橋英将!$B$20</definedName>
    <definedName name="ロン数" localSheetId="54">高山晶!$B$20</definedName>
    <definedName name="ロン数" localSheetId="11">高野源太!$B$20</definedName>
    <definedName name="ロン数" localSheetId="50">佐藤成!$B$20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55">山崎暖斗!$B$20</definedName>
    <definedName name="ロン数" localSheetId="59">山田夏寿希!$B$20</definedName>
    <definedName name="ロン数" localSheetId="39">山本悠介!$B$20</definedName>
    <definedName name="ロン数" localSheetId="56">市原望叶!$B$20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58">松沢海輝!$B$20</definedName>
    <definedName name="ロン数" localSheetId="4">松澤亮太!$B$20</definedName>
    <definedName name="ロン数" localSheetId="43">清水常緑!$B$20</definedName>
    <definedName name="ロン数" localSheetId="53">清水遙斗!$B$20</definedName>
    <definedName name="ロン数" localSheetId="29">西沢武留!$B$20</definedName>
    <definedName name="ロン数" localSheetId="48">西野修世!$B$20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51">柳澤奏太!$B$20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61">'Template (3)'!$C$20</definedName>
    <definedName name="ロン率" localSheetId="24">阿部圭太朗!$C$20</definedName>
    <definedName name="ロン率" localSheetId="60">阿部修二朗!$C$20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57">笠原誠!$C$20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52">宮沢璃空!$C$20</definedName>
    <definedName name="ロン率" localSheetId="35">宮澤七星!$C$20</definedName>
    <definedName name="ロン率" localSheetId="49">高橋英将!$C$20</definedName>
    <definedName name="ロン率" localSheetId="54">高山晶!$C$20</definedName>
    <definedName name="ロン率" localSheetId="11">高野源太!$C$20</definedName>
    <definedName name="ロン率" localSheetId="50">佐藤成!$C$20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55">山崎暖斗!$C$20</definedName>
    <definedName name="ロン率" localSheetId="59">山田夏寿希!$C$20</definedName>
    <definedName name="ロン率" localSheetId="39">山本悠介!$C$20</definedName>
    <definedName name="ロン率" localSheetId="56">市原望叶!$C$20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58">松沢海輝!$C$20</definedName>
    <definedName name="ロン率" localSheetId="4">松澤亮太!$C$20</definedName>
    <definedName name="ロン率" localSheetId="43">清水常緑!$C$20</definedName>
    <definedName name="ロン率" localSheetId="53">清水遙斗!$C$20</definedName>
    <definedName name="ロン率" localSheetId="29">西沢武留!$C$20</definedName>
    <definedName name="ロン率" localSheetId="48">西野修世!$C$20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51">柳澤奏太!$C$20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61">'Template (3)'!#REF!</definedName>
    <definedName name="逆転数" localSheetId="24">阿部圭太朗!#REF!</definedName>
    <definedName name="逆転数" localSheetId="60">阿部修二朗!#REF!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57">笠原誠!#REF!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52">宮沢璃空!#REF!</definedName>
    <definedName name="逆転数" localSheetId="35">宮澤七星!#REF!</definedName>
    <definedName name="逆転数" localSheetId="49">高橋英将!#REF!</definedName>
    <definedName name="逆転数" localSheetId="54">高山晶!#REF!</definedName>
    <definedName name="逆転数" localSheetId="11">高野源太!#REF!</definedName>
    <definedName name="逆転数" localSheetId="50">佐藤成!#REF!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55">山崎暖斗!#REF!</definedName>
    <definedName name="逆転数" localSheetId="59">山田夏寿希!#REF!</definedName>
    <definedName name="逆転数" localSheetId="39">山本悠介!#REF!</definedName>
    <definedName name="逆転数" localSheetId="56">市原望叶!#REF!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58">松沢海輝!#REF!</definedName>
    <definedName name="逆転数" localSheetId="4">松澤亮太!#REF!</definedName>
    <definedName name="逆転数" localSheetId="43">清水常緑!#REF!</definedName>
    <definedName name="逆転数" localSheetId="53">清水遙斗!#REF!</definedName>
    <definedName name="逆転数" localSheetId="29">西沢武留!#REF!</definedName>
    <definedName name="逆転数" localSheetId="48">西野修世!#REF!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51">柳澤奏太!#REF!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61">'Template (3)'!#REF!</definedName>
    <definedName name="逆転率" localSheetId="24">阿部圭太朗!#REF!</definedName>
    <definedName name="逆転率" localSheetId="60">阿部修二朗!#REF!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57">笠原誠!#REF!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52">宮沢璃空!#REF!</definedName>
    <definedName name="逆転率" localSheetId="35">宮澤七星!#REF!</definedName>
    <definedName name="逆転率" localSheetId="49">高橋英将!#REF!</definedName>
    <definedName name="逆転率" localSheetId="54">高山晶!#REF!</definedName>
    <definedName name="逆転率" localSheetId="11">高野源太!#REF!</definedName>
    <definedName name="逆転率" localSheetId="50">佐藤成!#REF!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55">山崎暖斗!#REF!</definedName>
    <definedName name="逆転率" localSheetId="59">山田夏寿希!#REF!</definedName>
    <definedName name="逆転率" localSheetId="39">山本悠介!#REF!</definedName>
    <definedName name="逆転率" localSheetId="56">市原望叶!#REF!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58">松沢海輝!#REF!</definedName>
    <definedName name="逆転率" localSheetId="4">松澤亮太!#REF!</definedName>
    <definedName name="逆転率" localSheetId="43">清水常緑!#REF!</definedName>
    <definedName name="逆転率" localSheetId="53">清水遙斗!#REF!</definedName>
    <definedName name="逆転率" localSheetId="29">西沢武留!#REF!</definedName>
    <definedName name="逆転率" localSheetId="48">西野修世!#REF!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51">柳澤奏太!#REF!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61">'Template (3)'!$C$28</definedName>
    <definedName name="現行連続アガリ" localSheetId="24">阿部圭太朗!$C$28</definedName>
    <definedName name="現行連続アガリ" localSheetId="60">阿部修二朗!$C$28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57">笠原誠!$C$28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52">宮沢璃空!$C$28</definedName>
    <definedName name="現行連続アガリ" localSheetId="35">宮澤七星!$C$28</definedName>
    <definedName name="現行連続アガリ" localSheetId="49">高橋英将!$C$28</definedName>
    <definedName name="現行連続アガリ" localSheetId="54">高山晶!$C$28</definedName>
    <definedName name="現行連続アガリ" localSheetId="11">高野源太!$C$28</definedName>
    <definedName name="現行連続アガリ" localSheetId="50">佐藤成!$C$28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55">山崎暖斗!$C$28</definedName>
    <definedName name="現行連続アガリ" localSheetId="59">山田夏寿希!$C$28</definedName>
    <definedName name="現行連続アガリ" localSheetId="39">山本悠介!$C$28</definedName>
    <definedName name="現行連続アガリ" localSheetId="56">市原望叶!$C$28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58">松沢海輝!$C$28</definedName>
    <definedName name="現行連続アガリ" localSheetId="4">松澤亮太!$C$28</definedName>
    <definedName name="現行連続アガリ" localSheetId="43">清水常緑!$C$28</definedName>
    <definedName name="現行連続アガリ" localSheetId="53">清水遙斗!$C$28</definedName>
    <definedName name="現行連続アガリ" localSheetId="29">西沢武留!$C$28</definedName>
    <definedName name="現行連続アガリ" localSheetId="48">西野修世!$C$28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51">柳澤奏太!$C$28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61">'Template (3)'!$C$29</definedName>
    <definedName name="現行連続無放銃" localSheetId="24">阿部圭太朗!$C$29</definedName>
    <definedName name="現行連続無放銃" localSheetId="60">阿部修二朗!$C$29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57">笠原誠!$C$29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52">宮沢璃空!$C$29</definedName>
    <definedName name="現行連続無放銃" localSheetId="35">宮澤七星!$C$29</definedName>
    <definedName name="現行連続無放銃" localSheetId="49">高橋英将!$C$29</definedName>
    <definedName name="現行連続無放銃" localSheetId="54">高山晶!$C$29</definedName>
    <definedName name="現行連続無放銃" localSheetId="11">高野源太!$C$29</definedName>
    <definedName name="現行連続無放銃" localSheetId="50">佐藤成!$C$29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55">山崎暖斗!$C$29</definedName>
    <definedName name="現行連続無放銃" localSheetId="59">山田夏寿希!$C$29</definedName>
    <definedName name="現行連続無放銃" localSheetId="39">山本悠介!$C$29</definedName>
    <definedName name="現行連続無放銃" localSheetId="56">市原望叶!$C$29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58">松沢海輝!$C$29</definedName>
    <definedName name="現行連続無放銃" localSheetId="4">松澤亮太!$C$29</definedName>
    <definedName name="現行連続無放銃" localSheetId="43">清水常緑!$C$29</definedName>
    <definedName name="現行連続無放銃" localSheetId="53">清水遙斗!$C$29</definedName>
    <definedName name="現行連続無放銃" localSheetId="29">西沢武留!$C$29</definedName>
    <definedName name="現行連続無放銃" localSheetId="48">西野修世!$C$29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51">柳澤奏太!$C$29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61">'Template (3)'!$B$31</definedName>
    <definedName name="最高点" localSheetId="24">阿部圭太朗!$B$31</definedName>
    <definedName name="最高点" localSheetId="60">阿部修二朗!$B$31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57">笠原誠!$B$31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52">宮沢璃空!$B$31</definedName>
    <definedName name="最高点" localSheetId="35">宮澤七星!$B$31</definedName>
    <definedName name="最高点" localSheetId="49">高橋英将!$B$31</definedName>
    <definedName name="最高点" localSheetId="54">高山晶!$B$31</definedName>
    <definedName name="最高点" localSheetId="11">高野源太!$B$31</definedName>
    <definedName name="最高点" localSheetId="50">佐藤成!$B$31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55">山崎暖斗!$B$31</definedName>
    <definedName name="最高点" localSheetId="59">山田夏寿希!$B$31</definedName>
    <definedName name="最高点" localSheetId="39">山本悠介!$B$31</definedName>
    <definedName name="最高点" localSheetId="56">市原望叶!$B$31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58">松沢海輝!$B$31</definedName>
    <definedName name="最高点" localSheetId="4">松澤亮太!$B$31</definedName>
    <definedName name="最高点" localSheetId="43">清水常緑!$B$31</definedName>
    <definedName name="最高点" localSheetId="53">清水遙斗!$B$31</definedName>
    <definedName name="最高点" localSheetId="29">西沢武留!$B$31</definedName>
    <definedName name="最高点" localSheetId="48">西野修世!$B$31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51">柳澤奏太!$B$31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61">'Template (3)'!$B$30</definedName>
    <definedName name="最大ドラ数" localSheetId="24">阿部圭太朗!$B$30</definedName>
    <definedName name="最大ドラ数" localSheetId="60">阿部修二朗!$B$30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57">笠原誠!$B$30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52">宮沢璃空!$B$30</definedName>
    <definedName name="最大ドラ数" localSheetId="35">宮澤七星!$B$30</definedName>
    <definedName name="最大ドラ数" localSheetId="49">高橋英将!$B$30</definedName>
    <definedName name="最大ドラ数" localSheetId="54">高山晶!$B$30</definedName>
    <definedName name="最大ドラ数" localSheetId="11">高野源太!$B$30</definedName>
    <definedName name="最大ドラ数" localSheetId="50">佐藤成!$B$30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55">山崎暖斗!$B$30</definedName>
    <definedName name="最大ドラ数" localSheetId="59">山田夏寿希!$B$30</definedName>
    <definedName name="最大ドラ数" localSheetId="39">山本悠介!$B$30</definedName>
    <definedName name="最大ドラ数" localSheetId="56">市原望叶!$B$30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58">松沢海輝!$B$30</definedName>
    <definedName name="最大ドラ数" localSheetId="4">松澤亮太!$B$30</definedName>
    <definedName name="最大ドラ数" localSheetId="43">清水常緑!$B$30</definedName>
    <definedName name="最大ドラ数" localSheetId="53">清水遙斗!$B$30</definedName>
    <definedName name="最大ドラ数" localSheetId="29">西沢武留!$B$30</definedName>
    <definedName name="最大ドラ数" localSheetId="48">西野修世!$B$30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51">柳澤奏太!$B$30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61">'Template (3)'!$B$31</definedName>
    <definedName name="最大点数" localSheetId="24">阿部圭太朗!$B$31</definedName>
    <definedName name="最大点数" localSheetId="60">阿部修二朗!$B$31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57">笠原誠!$B$31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52">宮沢璃空!$B$31</definedName>
    <definedName name="最大点数" localSheetId="35">宮澤七星!$B$31</definedName>
    <definedName name="最大点数" localSheetId="49">高橋英将!$B$31</definedName>
    <definedName name="最大点数" localSheetId="54">高山晶!$B$31</definedName>
    <definedName name="最大点数" localSheetId="11">高野源太!$B$31</definedName>
    <definedName name="最大点数" localSheetId="50">佐藤成!$B$31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55">山崎暖斗!$B$31</definedName>
    <definedName name="最大点数" localSheetId="59">山田夏寿希!$B$31</definedName>
    <definedName name="最大点数" localSheetId="39">山本悠介!$B$31</definedName>
    <definedName name="最大点数" localSheetId="56">市原望叶!$B$31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58">松沢海輝!$B$31</definedName>
    <definedName name="最大点数" localSheetId="4">松澤亮太!$B$31</definedName>
    <definedName name="最大点数" localSheetId="43">清水常緑!$B$31</definedName>
    <definedName name="最大点数" localSheetId="53">清水遙斗!$B$31</definedName>
    <definedName name="最大点数" localSheetId="29">西沢武留!$B$31</definedName>
    <definedName name="最大点数" localSheetId="48">西野修世!$B$31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51">柳澤奏太!$B$31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61">'Template (3)'!$B$9</definedName>
    <definedName name="三位数" localSheetId="24">阿部圭太朗!$B$9</definedName>
    <definedName name="三位数" localSheetId="60">阿部修二朗!$B$9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57">笠原誠!$B$9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52">宮沢璃空!$B$9</definedName>
    <definedName name="三位数" localSheetId="35">宮澤七星!$B$9</definedName>
    <definedName name="三位数" localSheetId="49">高橋英将!$B$9</definedName>
    <definedName name="三位数" localSheetId="54">高山晶!$B$9</definedName>
    <definedName name="三位数" localSheetId="11">高野源太!$B$9</definedName>
    <definedName name="三位数" localSheetId="50">佐藤成!$B$9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55">山崎暖斗!$B$9</definedName>
    <definedName name="三位数" localSheetId="59">山田夏寿希!$B$9</definedName>
    <definedName name="三位数" localSheetId="39">山本悠介!$B$9</definedName>
    <definedName name="三位数" localSheetId="56">市原望叶!$B$9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58">松沢海輝!$B$9</definedName>
    <definedName name="三位数" localSheetId="4">松澤亮太!$B$9</definedName>
    <definedName name="三位数" localSheetId="43">清水常緑!$B$9</definedName>
    <definedName name="三位数" localSheetId="53">清水遙斗!$B$9</definedName>
    <definedName name="三位数" localSheetId="29">西沢武留!$B$9</definedName>
    <definedName name="三位数" localSheetId="48">西野修世!$B$9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51">柳澤奏太!$B$9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61">'Template (3)'!$C$9</definedName>
    <definedName name="三位率" localSheetId="24">阿部圭太朗!$C$9</definedName>
    <definedName name="三位率" localSheetId="60">阿部修二朗!$C$9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57">笠原誠!$C$9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52">宮沢璃空!$C$9</definedName>
    <definedName name="三位率" localSheetId="35">宮澤七星!$C$9</definedName>
    <definedName name="三位率" localSheetId="49">高橋英将!$C$9</definedName>
    <definedName name="三位率" localSheetId="54">高山晶!$C$9</definedName>
    <definedName name="三位率" localSheetId="11">高野源太!$C$9</definedName>
    <definedName name="三位率" localSheetId="50">佐藤成!$C$9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55">山崎暖斗!$C$9</definedName>
    <definedName name="三位率" localSheetId="59">山田夏寿希!$C$9</definedName>
    <definedName name="三位率" localSheetId="39">山本悠介!$C$9</definedName>
    <definedName name="三位率" localSheetId="56">市原望叶!$C$9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58">松沢海輝!$C$9</definedName>
    <definedName name="三位率" localSheetId="4">松澤亮太!$C$9</definedName>
    <definedName name="三位率" localSheetId="43">清水常緑!$C$9</definedName>
    <definedName name="三位率" localSheetId="53">清水遙斗!$C$9</definedName>
    <definedName name="三位率" localSheetId="29">西沢武留!$C$9</definedName>
    <definedName name="三位率" localSheetId="48">西野修世!$C$9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51">柳澤奏太!$C$9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61">'Template (3)'!$B$3</definedName>
    <definedName name="総局数" localSheetId="24">阿部圭太朗!$B$3</definedName>
    <definedName name="総局数" localSheetId="60">阿部修二朗!$B$3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57">笠原誠!$B$3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52">宮沢璃空!$B$3</definedName>
    <definedName name="総局数" localSheetId="35">宮澤七星!$B$3</definedName>
    <definedName name="総局数" localSheetId="49">高橋英将!$B$3</definedName>
    <definedName name="総局数" localSheetId="54">高山晶!$B$3</definedName>
    <definedName name="総局数" localSheetId="11">高野源太!$B$3</definedName>
    <definedName name="総局数" localSheetId="50">佐藤成!$B$3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55">山崎暖斗!$B$3</definedName>
    <definedName name="総局数" localSheetId="59">山田夏寿希!$B$3</definedName>
    <definedName name="総局数" localSheetId="39">山本悠介!$B$3</definedName>
    <definedName name="総局数" localSheetId="56">市原望叶!$B$3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58">松沢海輝!$B$3</definedName>
    <definedName name="総局数" localSheetId="4">松澤亮太!$B$3</definedName>
    <definedName name="総局数" localSheetId="43">清水常緑!$B$3</definedName>
    <definedName name="総局数" localSheetId="53">清水遙斗!$B$3</definedName>
    <definedName name="総局数" localSheetId="29">西沢武留!$B$3</definedName>
    <definedName name="総局数" localSheetId="48">西野修世!$B$3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51">柳澤奏太!$B$3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61">'Template (3)'!$B$2</definedName>
    <definedName name="対戦数" localSheetId="24">阿部圭太朗!$B$2</definedName>
    <definedName name="対戦数" localSheetId="60">阿部修二朗!$B$2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57">笠原誠!$B$2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52">宮沢璃空!$B$2</definedName>
    <definedName name="対戦数" localSheetId="35">宮澤七星!$B$2</definedName>
    <definedName name="対戦数" localSheetId="49">高橋英将!$B$2</definedName>
    <definedName name="対戦数" localSheetId="54">高山晶!$B$2</definedName>
    <definedName name="対戦数" localSheetId="11">高野源太!$B$2</definedName>
    <definedName name="対戦数" localSheetId="50">佐藤成!$B$2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55">山崎暖斗!$B$2</definedName>
    <definedName name="対戦数" localSheetId="59">山田夏寿希!$B$2</definedName>
    <definedName name="対戦数" localSheetId="39">山本悠介!$B$2</definedName>
    <definedName name="対戦数" localSheetId="56">市原望叶!$B$2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58">松沢海輝!$B$2</definedName>
    <definedName name="対戦数" localSheetId="4">松澤亮太!$B$2</definedName>
    <definedName name="対戦数" localSheetId="43">清水常緑!$B$2</definedName>
    <definedName name="対戦数" localSheetId="53">清水遙斗!$B$2</definedName>
    <definedName name="対戦数" localSheetId="29">西沢武留!$B$2</definedName>
    <definedName name="対戦数" localSheetId="48">西野修世!$B$2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51">柳澤奏太!$B$2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61">'Template (3)'!$C$24</definedName>
    <definedName name="通算アガリ点" localSheetId="24">阿部圭太朗!$C$24</definedName>
    <definedName name="通算アガリ点" localSheetId="60">阿部修二朗!$C$24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57">笠原誠!$C$24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52">宮沢璃空!$C$24</definedName>
    <definedName name="通算アガリ点" localSheetId="35">宮澤七星!$C$24</definedName>
    <definedName name="通算アガリ点" localSheetId="49">高橋英将!$C$24</definedName>
    <definedName name="通算アガリ点" localSheetId="54">高山晶!$C$24</definedName>
    <definedName name="通算アガリ点" localSheetId="11">高野源太!$C$24</definedName>
    <definedName name="通算アガリ点" localSheetId="50">佐藤成!$C$24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55">山崎暖斗!$C$24</definedName>
    <definedName name="通算アガリ点" localSheetId="59">山田夏寿希!$C$24</definedName>
    <definedName name="通算アガリ点" localSheetId="39">山本悠介!$C$24</definedName>
    <definedName name="通算アガリ点" localSheetId="56">市原望叶!$C$24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58">松沢海輝!$C$24</definedName>
    <definedName name="通算アガリ点" localSheetId="4">松澤亮太!$C$24</definedName>
    <definedName name="通算アガリ点" localSheetId="43">清水常緑!$C$24</definedName>
    <definedName name="通算アガリ点" localSheetId="53">清水遙斗!$C$24</definedName>
    <definedName name="通算アガリ点" localSheetId="29">西沢武留!$C$24</definedName>
    <definedName name="通算アガリ点" localSheetId="48">西野修世!$C$24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51">柳澤奏太!$C$24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61">'Template (3)'!$B$4</definedName>
    <definedName name="通算スコア" localSheetId="24">阿部圭太朗!$B$4</definedName>
    <definedName name="通算スコア" localSheetId="60">阿部修二朗!$B$4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57">笠原誠!$B$4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52">宮沢璃空!$B$4</definedName>
    <definedName name="通算スコア" localSheetId="35">宮澤七星!$B$4</definedName>
    <definedName name="通算スコア" localSheetId="49">高橋英将!$B$4</definedName>
    <definedName name="通算スコア" localSheetId="54">高山晶!$B$4</definedName>
    <definedName name="通算スコア" localSheetId="11">高野源太!$B$4</definedName>
    <definedName name="通算スコア" localSheetId="50">佐藤成!$B$4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55">山崎暖斗!$B$4</definedName>
    <definedName name="通算スコア" localSheetId="59">山田夏寿希!$B$4</definedName>
    <definedName name="通算スコア" localSheetId="39">山本悠介!$B$4</definedName>
    <definedName name="通算スコア" localSheetId="56">市原望叶!$B$4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58">松沢海輝!$B$4</definedName>
    <definedName name="通算スコア" localSheetId="4">松澤亮太!$B$4</definedName>
    <definedName name="通算スコア" localSheetId="43">清水常緑!$B$4</definedName>
    <definedName name="通算スコア" localSheetId="53">清水遙斗!$B$4</definedName>
    <definedName name="通算スコア" localSheetId="29">西沢武留!$B$4</definedName>
    <definedName name="通算スコア" localSheetId="48">西野修世!$B$4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51">柳澤奏太!$B$4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61">'Template (3)'!$C$26</definedName>
    <definedName name="通算副露アガリ点" localSheetId="24">阿部圭太朗!$C$26</definedName>
    <definedName name="通算副露アガリ点" localSheetId="60">阿部修二朗!$C$26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57">笠原誠!$C$26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52">宮沢璃空!$C$26</definedName>
    <definedName name="通算副露アガリ点" localSheetId="35">宮澤七星!$C$26</definedName>
    <definedName name="通算副露アガリ点" localSheetId="49">高橋英将!$C$26</definedName>
    <definedName name="通算副露アガリ点" localSheetId="54">高山晶!$C$26</definedName>
    <definedName name="通算副露アガリ点" localSheetId="11">高野源太!$C$26</definedName>
    <definedName name="通算副露アガリ点" localSheetId="50">佐藤成!$C$26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55">山崎暖斗!$C$26</definedName>
    <definedName name="通算副露アガリ点" localSheetId="59">山田夏寿希!$C$26</definedName>
    <definedName name="通算副露アガリ点" localSheetId="39">山本悠介!$C$26</definedName>
    <definedName name="通算副露アガリ点" localSheetId="56">市原望叶!$C$26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58">松沢海輝!$C$26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53">清水遙斗!$C$26</definedName>
    <definedName name="通算副露アガリ点" localSheetId="29">西沢武留!$C$26</definedName>
    <definedName name="通算副露アガリ点" localSheetId="48">西野修世!$C$26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51">柳澤奏太!$C$26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61">'Template (3)'!$C$27</definedName>
    <definedName name="通算放銃点" localSheetId="24">阿部圭太朗!$C$27</definedName>
    <definedName name="通算放銃点" localSheetId="60">阿部修二朗!$C$27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57">笠原誠!$C$27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52">宮沢璃空!$C$27</definedName>
    <definedName name="通算放銃点" localSheetId="35">宮澤七星!$C$27</definedName>
    <definedName name="通算放銃点" localSheetId="49">高橋英将!$C$27</definedName>
    <definedName name="通算放銃点" localSheetId="54">高山晶!$C$27</definedName>
    <definedName name="通算放銃点" localSheetId="11">高野源太!$C$27</definedName>
    <definedName name="通算放銃点" localSheetId="50">佐藤成!$C$27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55">山崎暖斗!$C$27</definedName>
    <definedName name="通算放銃点" localSheetId="59">山田夏寿希!$C$27</definedName>
    <definedName name="通算放銃点" localSheetId="39">山本悠介!$C$27</definedName>
    <definedName name="通算放銃点" localSheetId="56">市原望叶!$C$27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58">松沢海輝!$C$27</definedName>
    <definedName name="通算放銃点" localSheetId="4">松澤亮太!$C$27</definedName>
    <definedName name="通算放銃点" localSheetId="43">清水常緑!$C$27</definedName>
    <definedName name="通算放銃点" localSheetId="53">清水遙斗!$C$27</definedName>
    <definedName name="通算放銃点" localSheetId="29">西沢武留!$C$27</definedName>
    <definedName name="通算放銃点" localSheetId="48">西野修世!$C$27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51">柳澤奏太!$C$27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61">'Template (3)'!$C$25</definedName>
    <definedName name="通算門前アガリ点" localSheetId="24">阿部圭太朗!$C$25</definedName>
    <definedName name="通算門前アガリ点" localSheetId="60">阿部修二朗!$C$25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57">笠原誠!$C$25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52">宮沢璃空!$C$25</definedName>
    <definedName name="通算門前アガリ点" localSheetId="35">宮澤七星!$C$25</definedName>
    <definedName name="通算門前アガリ点" localSheetId="49">高橋英将!$C$25</definedName>
    <definedName name="通算門前アガリ点" localSheetId="54">高山晶!$C$25</definedName>
    <definedName name="通算門前アガリ点" localSheetId="11">高野源太!$C$25</definedName>
    <definedName name="通算門前アガリ点" localSheetId="50">佐藤成!$C$25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55">山崎暖斗!$C$25</definedName>
    <definedName name="通算門前アガリ点" localSheetId="59">山田夏寿希!$C$25</definedName>
    <definedName name="通算門前アガリ点" localSheetId="39">山本悠介!$C$25</definedName>
    <definedName name="通算門前アガリ点" localSheetId="56">市原望叶!$C$25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58">松沢海輝!$C$25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53">清水遙斗!$C$25</definedName>
    <definedName name="通算門前アガリ点" localSheetId="29">西沢武留!$C$25</definedName>
    <definedName name="通算門前アガリ点" localSheetId="48">西野修世!$C$25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51">柳澤奏太!$C$25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61">'Template (3)'!$B$8</definedName>
    <definedName name="二位数" localSheetId="24">阿部圭太朗!$B$8</definedName>
    <definedName name="二位数" localSheetId="60">阿部修二朗!$B$8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57">笠原誠!$B$8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52">宮沢璃空!$B$8</definedName>
    <definedName name="二位数" localSheetId="35">宮澤七星!$B$8</definedName>
    <definedName name="二位数" localSheetId="49">高橋英将!$B$8</definedName>
    <definedName name="二位数" localSheetId="54">高山晶!$B$8</definedName>
    <definedName name="二位数" localSheetId="11">高野源太!$B$8</definedName>
    <definedName name="二位数" localSheetId="50">佐藤成!$B$8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55">山崎暖斗!$B$8</definedName>
    <definedName name="二位数" localSheetId="59">山田夏寿希!$B$8</definedName>
    <definedName name="二位数" localSheetId="39">山本悠介!$B$8</definedName>
    <definedName name="二位数" localSheetId="56">市原望叶!$B$8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58">松沢海輝!$B$8</definedName>
    <definedName name="二位数" localSheetId="4">松澤亮太!$B$8</definedName>
    <definedName name="二位数" localSheetId="43">清水常緑!$B$8</definedName>
    <definedName name="二位数" localSheetId="53">清水遙斗!$B$8</definedName>
    <definedName name="二位数" localSheetId="29">西沢武留!$B$8</definedName>
    <definedName name="二位数" localSheetId="48">西野修世!$B$8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51">柳澤奏太!$B$8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61">'Template (3)'!$C$8</definedName>
    <definedName name="二位率" localSheetId="24">阿部圭太朗!$C$8</definedName>
    <definedName name="二位率" localSheetId="60">阿部修二朗!$C$8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57">笠原誠!$C$8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52">宮沢璃空!$C$8</definedName>
    <definedName name="二位率" localSheetId="35">宮澤七星!$C$8</definedName>
    <definedName name="二位率" localSheetId="49">高橋英将!$C$8</definedName>
    <definedName name="二位率" localSheetId="54">高山晶!$C$8</definedName>
    <definedName name="二位率" localSheetId="11">高野源太!$C$8</definedName>
    <definedName name="二位率" localSheetId="50">佐藤成!$C$8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55">山崎暖斗!$C$8</definedName>
    <definedName name="二位率" localSheetId="59">山田夏寿希!$C$8</definedName>
    <definedName name="二位率" localSheetId="39">山本悠介!$C$8</definedName>
    <definedName name="二位率" localSheetId="56">市原望叶!$C$8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58">松沢海輝!$C$8</definedName>
    <definedName name="二位率" localSheetId="4">松澤亮太!$C$8</definedName>
    <definedName name="二位率" localSheetId="43">清水常緑!$C$8</definedName>
    <definedName name="二位率" localSheetId="53">清水遙斗!$C$8</definedName>
    <definedName name="二位率" localSheetId="29">西沢武留!$C$8</definedName>
    <definedName name="二位率" localSheetId="48">西野修世!$C$8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51">柳澤奏太!$C$8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61">'Template (3)'!$B$22</definedName>
    <definedName name="副露アガリ数" localSheetId="24">阿部圭太朗!$B$22</definedName>
    <definedName name="副露アガリ数" localSheetId="60">阿部修二朗!$B$22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57">笠原誠!$B$22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52">宮沢璃空!$B$22</definedName>
    <definedName name="副露アガリ数" localSheetId="35">宮澤七星!$B$22</definedName>
    <definedName name="副露アガリ数" localSheetId="49">高橋英将!$B$22</definedName>
    <definedName name="副露アガリ数" localSheetId="54">高山晶!$B$22</definedName>
    <definedName name="副露アガリ数" localSheetId="11">高野源太!$B$22</definedName>
    <definedName name="副露アガリ数" localSheetId="50">佐藤成!$B$22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55">山崎暖斗!$B$22</definedName>
    <definedName name="副露アガリ数" localSheetId="59">山田夏寿希!$B$22</definedName>
    <definedName name="副露アガリ数" localSheetId="39">山本悠介!$B$22</definedName>
    <definedName name="副露アガリ数" localSheetId="56">市原望叶!$B$22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58">松沢海輝!$B$22</definedName>
    <definedName name="副露アガリ数" localSheetId="4">松澤亮太!$B$22</definedName>
    <definedName name="副露アガリ数" localSheetId="43">清水常緑!$B$22</definedName>
    <definedName name="副露アガリ数" localSheetId="53">清水遙斗!$B$22</definedName>
    <definedName name="副露アガリ数" localSheetId="29">西沢武留!$B$22</definedName>
    <definedName name="副露アガリ数" localSheetId="48">西野修世!$B$22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51">柳澤奏太!$B$22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61">'Template (3)'!$B$26</definedName>
    <definedName name="副露アガリ点" localSheetId="24">阿部圭太朗!$B$26</definedName>
    <definedName name="副露アガリ点" localSheetId="60">阿部修二朗!$B$26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57">笠原誠!$B$26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52">宮沢璃空!$B$26</definedName>
    <definedName name="副露アガリ点" localSheetId="35">宮澤七星!$B$26</definedName>
    <definedName name="副露アガリ点" localSheetId="49">高橋英将!$B$26</definedName>
    <definedName name="副露アガリ点" localSheetId="54">高山晶!$B$26</definedName>
    <definedName name="副露アガリ点" localSheetId="11">高野源太!$B$26</definedName>
    <definedName name="副露アガリ点" localSheetId="50">佐藤成!$B$26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55">山崎暖斗!$B$26</definedName>
    <definedName name="副露アガリ点" localSheetId="59">山田夏寿希!$B$26</definedName>
    <definedName name="副露アガリ点" localSheetId="39">山本悠介!$B$26</definedName>
    <definedName name="副露アガリ点" localSheetId="56">市原望叶!$B$26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58">松沢海輝!$B$26</definedName>
    <definedName name="副露アガリ点" localSheetId="4">松澤亮太!$B$26</definedName>
    <definedName name="副露アガリ点" localSheetId="43">清水常緑!$B$26</definedName>
    <definedName name="副露アガリ点" localSheetId="53">清水遙斗!$B$26</definedName>
    <definedName name="副露アガリ点" localSheetId="29">西沢武留!$B$26</definedName>
    <definedName name="副露アガリ点" localSheetId="48">西野修世!$B$26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51">柳澤奏太!$B$26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61">'Template (3)'!$C$22</definedName>
    <definedName name="副露アガリ率" localSheetId="24">阿部圭太朗!$C$22</definedName>
    <definedName name="副露アガリ率" localSheetId="60">阿部修二朗!$C$22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57">笠原誠!$C$22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52">宮沢璃空!$C$22</definedName>
    <definedName name="副露アガリ率" localSheetId="35">宮澤七星!$C$22</definedName>
    <definedName name="副露アガリ率" localSheetId="49">高橋英将!$C$22</definedName>
    <definedName name="副露アガリ率" localSheetId="54">高山晶!$C$22</definedName>
    <definedName name="副露アガリ率" localSheetId="11">高野源太!$C$22</definedName>
    <definedName name="副露アガリ率" localSheetId="50">佐藤成!$C$22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55">山崎暖斗!$C$22</definedName>
    <definedName name="副露アガリ率" localSheetId="59">山田夏寿希!$C$22</definedName>
    <definedName name="副露アガリ率" localSheetId="39">山本悠介!$C$22</definedName>
    <definedName name="副露アガリ率" localSheetId="56">市原望叶!$C$22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58">松沢海輝!$C$22</definedName>
    <definedName name="副露アガリ率" localSheetId="4">松澤亮太!$C$22</definedName>
    <definedName name="副露アガリ率" localSheetId="43">清水常緑!$C$22</definedName>
    <definedName name="副露アガリ率" localSheetId="53">清水遙斗!$C$22</definedName>
    <definedName name="副露アガリ率" localSheetId="29">西沢武留!$C$22</definedName>
    <definedName name="副露アガリ率" localSheetId="48">西野修世!$C$22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51">柳澤奏太!$C$22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61">'Template (3)'!$B$14</definedName>
    <definedName name="副露数" localSheetId="24">阿部圭太朗!$B$14</definedName>
    <definedName name="副露数" localSheetId="60">阿部修二朗!$B$14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57">笠原誠!$B$14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52">宮沢璃空!$B$14</definedName>
    <definedName name="副露数" localSheetId="35">宮澤七星!$B$14</definedName>
    <definedName name="副露数" localSheetId="49">高橋英将!$B$14</definedName>
    <definedName name="副露数" localSheetId="54">高山晶!$B$14</definedName>
    <definedName name="副露数" localSheetId="11">高野源太!$B$14</definedName>
    <definedName name="副露数" localSheetId="50">佐藤成!$B$14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55">山崎暖斗!$B$14</definedName>
    <definedName name="副露数" localSheetId="59">山田夏寿希!$B$14</definedName>
    <definedName name="副露数" localSheetId="39">山本悠介!$B$14</definedName>
    <definedName name="副露数" localSheetId="56">市原望叶!$B$14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58">松沢海輝!$B$14</definedName>
    <definedName name="副露数" localSheetId="4">松澤亮太!$B$14</definedName>
    <definedName name="副露数" localSheetId="43">清水常緑!$B$14</definedName>
    <definedName name="副露数" localSheetId="53">清水遙斗!$B$14</definedName>
    <definedName name="副露数" localSheetId="29">西沢武留!$B$14</definedName>
    <definedName name="副露数" localSheetId="48">西野修世!$B$14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51">柳澤奏太!$B$14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61">'Template (3)'!$B$16</definedName>
    <definedName name="副露成功数" localSheetId="24">阿部圭太朗!$B$16</definedName>
    <definedName name="副露成功数" localSheetId="60">阿部修二朗!$B$16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57">笠原誠!$B$16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52">宮沢璃空!$B$16</definedName>
    <definedName name="副露成功数" localSheetId="35">宮澤七星!$B$16</definedName>
    <definedName name="副露成功数" localSheetId="49">高橋英将!$B$16</definedName>
    <definedName name="副露成功数" localSheetId="54">高山晶!$B$16</definedName>
    <definedName name="副露成功数" localSheetId="11">高野源太!$B$16</definedName>
    <definedName name="副露成功数" localSheetId="50">佐藤成!$B$16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55">山崎暖斗!$B$16</definedName>
    <definedName name="副露成功数" localSheetId="59">山田夏寿希!$B$16</definedName>
    <definedName name="副露成功数" localSheetId="39">山本悠介!$B$16</definedName>
    <definedName name="副露成功数" localSheetId="56">市原望叶!$B$16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58">松沢海輝!$B$16</definedName>
    <definedName name="副露成功数" localSheetId="4">松澤亮太!$B$16</definedName>
    <definedName name="副露成功数" localSheetId="43">清水常緑!$B$16</definedName>
    <definedName name="副露成功数" localSheetId="53">清水遙斗!$B$16</definedName>
    <definedName name="副露成功数" localSheetId="29">西沢武留!$B$16</definedName>
    <definedName name="副露成功数" localSheetId="48">西野修世!$B$16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51">柳澤奏太!$B$16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61">'Template (3)'!$C$16</definedName>
    <definedName name="副露成功率" localSheetId="24">阿部圭太朗!$C$16</definedName>
    <definedName name="副露成功率" localSheetId="60">阿部修二朗!$C$16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57">笠原誠!$C$16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52">宮沢璃空!$C$16</definedName>
    <definedName name="副露成功率" localSheetId="35">宮澤七星!$C$16</definedName>
    <definedName name="副露成功率" localSheetId="49">高橋英将!$C$16</definedName>
    <definedName name="副露成功率" localSheetId="54">高山晶!$C$16</definedName>
    <definedName name="副露成功率" localSheetId="11">高野源太!$C$16</definedName>
    <definedName name="副露成功率" localSheetId="50">佐藤成!$C$16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55">山崎暖斗!$C$16</definedName>
    <definedName name="副露成功率" localSheetId="59">山田夏寿希!$C$16</definedName>
    <definedName name="副露成功率" localSheetId="39">山本悠介!$C$16</definedName>
    <definedName name="副露成功率" localSheetId="56">市原望叶!$C$16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58">松沢海輝!$C$16</definedName>
    <definedName name="副露成功率" localSheetId="4">松澤亮太!$C$16</definedName>
    <definedName name="副露成功率" localSheetId="43">清水常緑!$C$16</definedName>
    <definedName name="副露成功率" localSheetId="53">清水遙斗!$C$16</definedName>
    <definedName name="副露成功率" localSheetId="29">西沢武留!$C$16</definedName>
    <definedName name="副露成功率" localSheetId="48">西野修世!$C$16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51">柳澤奏太!$C$16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61">'Template (3)'!$C$14</definedName>
    <definedName name="副露率" localSheetId="24">阿部圭太朗!$C$14</definedName>
    <definedName name="副露率" localSheetId="60">阿部修二朗!$C$14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57">笠原誠!$C$14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52">宮沢璃空!$C$14</definedName>
    <definedName name="副露率" localSheetId="35">宮澤七星!$C$14</definedName>
    <definedName name="副露率" localSheetId="49">高橋英将!$C$14</definedName>
    <definedName name="副露率" localSheetId="54">高山晶!$C$14</definedName>
    <definedName name="副露率" localSheetId="11">高野源太!$C$14</definedName>
    <definedName name="副露率" localSheetId="50">佐藤成!$C$14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55">山崎暖斗!$C$14</definedName>
    <definedName name="副露率" localSheetId="59">山田夏寿希!$C$14</definedName>
    <definedName name="副露率" localSheetId="39">山本悠介!$C$14</definedName>
    <definedName name="副露率" localSheetId="56">市原望叶!$C$14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58">松沢海輝!$C$14</definedName>
    <definedName name="副露率" localSheetId="4">松澤亮太!$C$14</definedName>
    <definedName name="副露率" localSheetId="43">清水常緑!$C$14</definedName>
    <definedName name="副露率" localSheetId="53">清水遙斗!$C$14</definedName>
    <definedName name="副露率" localSheetId="29">西沢武留!$C$14</definedName>
    <definedName name="副露率" localSheetId="48">西野修世!$C$14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51">柳澤奏太!$C$14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61">'Template (3)'!$B$24</definedName>
    <definedName name="平均アガリ点" localSheetId="24">阿部圭太朗!$B$24</definedName>
    <definedName name="平均アガリ点" localSheetId="60">阿部修二朗!$B$24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57">笠原誠!$B$24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52">宮沢璃空!$B$24</definedName>
    <definedName name="平均アガリ点" localSheetId="35">宮澤七星!$B$24</definedName>
    <definedName name="平均アガリ点" localSheetId="49">高橋英将!$B$24</definedName>
    <definedName name="平均アガリ点" localSheetId="54">高山晶!$B$24</definedName>
    <definedName name="平均アガリ点" localSheetId="11">高野源太!$B$24</definedName>
    <definedName name="平均アガリ点" localSheetId="50">佐藤成!$B$24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55">山崎暖斗!$B$24</definedName>
    <definedName name="平均アガリ点" localSheetId="59">山田夏寿希!$B$24</definedName>
    <definedName name="平均アガリ点" localSheetId="39">山本悠介!$B$24</definedName>
    <definedName name="平均アガリ点" localSheetId="56">市原望叶!$B$24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58">松沢海輝!$B$24</definedName>
    <definedName name="平均アガリ点" localSheetId="4">松澤亮太!$B$24</definedName>
    <definedName name="平均アガリ点" localSheetId="43">清水常緑!$B$24</definedName>
    <definedName name="平均アガリ点" localSheetId="53">清水遙斗!$B$24</definedName>
    <definedName name="平均アガリ点" localSheetId="29">西沢武留!$B$24</definedName>
    <definedName name="平均アガリ点" localSheetId="48">西野修世!$B$24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51">柳澤奏太!$B$24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61">'Template (3)'!$B$5</definedName>
    <definedName name="平均スコア" localSheetId="24">阿部圭太朗!$B$5</definedName>
    <definedName name="平均スコア" localSheetId="60">阿部修二朗!$B$5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57">笠原誠!$B$5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52">宮沢璃空!$B$5</definedName>
    <definedName name="平均スコア" localSheetId="35">宮澤七星!$B$5</definedName>
    <definedName name="平均スコア" localSheetId="49">高橋英将!$B$5</definedName>
    <definedName name="平均スコア" localSheetId="54">高山晶!$B$5</definedName>
    <definedName name="平均スコア" localSheetId="11">高野源太!$B$5</definedName>
    <definedName name="平均スコア" localSheetId="50">佐藤成!$B$5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55">山崎暖斗!$B$5</definedName>
    <definedName name="平均スコア" localSheetId="59">山田夏寿希!$B$5</definedName>
    <definedName name="平均スコア" localSheetId="39">山本悠介!$B$5</definedName>
    <definedName name="平均スコア" localSheetId="56">市原望叶!$B$5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58">松沢海輝!$B$5</definedName>
    <definedName name="平均スコア" localSheetId="4">松澤亮太!$B$5</definedName>
    <definedName name="平均スコア" localSheetId="43">清水常緑!$B$5</definedName>
    <definedName name="平均スコア" localSheetId="53">清水遙斗!$B$5</definedName>
    <definedName name="平均スコア" localSheetId="29">西沢武留!$B$5</definedName>
    <definedName name="平均スコア" localSheetId="48">西野修世!$B$5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51">柳澤奏太!$B$5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61">'Template (3)'!$B$6</definedName>
    <definedName name="平均順位" localSheetId="24">阿部圭太朗!$B$6</definedName>
    <definedName name="平均順位" localSheetId="60">阿部修二朗!$B$6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57">笠原誠!$B$6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52">宮沢璃空!$B$6</definedName>
    <definedName name="平均順位" localSheetId="35">宮澤七星!$B$6</definedName>
    <definedName name="平均順位" localSheetId="49">高橋英将!$B$6</definedName>
    <definedName name="平均順位" localSheetId="54">高山晶!$B$6</definedName>
    <definedName name="平均順位" localSheetId="11">高野源太!$B$6</definedName>
    <definedName name="平均順位" localSheetId="50">佐藤成!$B$6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55">山崎暖斗!$B$6</definedName>
    <definedName name="平均順位" localSheetId="59">山田夏寿希!$B$6</definedName>
    <definedName name="平均順位" localSheetId="39">山本悠介!$B$6</definedName>
    <definedName name="平均順位" localSheetId="56">市原望叶!$B$6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58">松沢海輝!$B$6</definedName>
    <definedName name="平均順位" localSheetId="4">松澤亮太!$B$6</definedName>
    <definedName name="平均順位" localSheetId="43">清水常緑!$B$6</definedName>
    <definedName name="平均順位" localSheetId="53">清水遙斗!$B$6</definedName>
    <definedName name="平均順位" localSheetId="29">西沢武留!$B$6</definedName>
    <definedName name="平均順位" localSheetId="48">西野修世!$B$6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51">柳澤奏太!$B$6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61">'Template (3)'!$B$27</definedName>
    <definedName name="平均放銃点" localSheetId="24">阿部圭太朗!$B$27</definedName>
    <definedName name="平均放銃点" localSheetId="60">阿部修二朗!$B$27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57">笠原誠!$B$27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52">宮沢璃空!$B$27</definedName>
    <definedName name="平均放銃点" localSheetId="35">宮澤七星!$B$27</definedName>
    <definedName name="平均放銃点" localSheetId="49">高橋英将!$B$27</definedName>
    <definedName name="平均放銃点" localSheetId="54">高山晶!$B$27</definedName>
    <definedName name="平均放銃点" localSheetId="11">高野源太!$B$27</definedName>
    <definedName name="平均放銃点" localSheetId="50">佐藤成!$B$27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55">山崎暖斗!$B$27</definedName>
    <definedName name="平均放銃点" localSheetId="59">山田夏寿希!$B$27</definedName>
    <definedName name="平均放銃点" localSheetId="39">山本悠介!$B$27</definedName>
    <definedName name="平均放銃点" localSheetId="56">市原望叶!$B$27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58">松沢海輝!$B$27</definedName>
    <definedName name="平均放銃点" localSheetId="4">松澤亮太!$B$27</definedName>
    <definedName name="平均放銃点" localSheetId="43">清水常緑!$B$27</definedName>
    <definedName name="平均放銃点" localSheetId="53">清水遙斗!$B$27</definedName>
    <definedName name="平均放銃点" localSheetId="29">西沢武留!$B$27</definedName>
    <definedName name="平均放銃点" localSheetId="48">西野修世!$B$27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51">柳澤奏太!$B$27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61">'Template (3)'!$B$18</definedName>
    <definedName name="放銃数" localSheetId="24">阿部圭太朗!$B$18</definedName>
    <definedName name="放銃数" localSheetId="60">阿部修二朗!$B$18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57">笠原誠!$B$18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52">宮沢璃空!$B$18</definedName>
    <definedName name="放銃数" localSheetId="35">宮澤七星!$B$18</definedName>
    <definedName name="放銃数" localSheetId="49">高橋英将!$B$18</definedName>
    <definedName name="放銃数" localSheetId="54">高山晶!$B$18</definedName>
    <definedName name="放銃数" localSheetId="11">高野源太!$B$18</definedName>
    <definedName name="放銃数" localSheetId="50">佐藤成!$B$18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55">山崎暖斗!$B$18</definedName>
    <definedName name="放銃数" localSheetId="59">山田夏寿希!$B$18</definedName>
    <definedName name="放銃数" localSheetId="39">山本悠介!$B$18</definedName>
    <definedName name="放銃数" localSheetId="56">市原望叶!$B$18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58">松沢海輝!$B$18</definedName>
    <definedName name="放銃数" localSheetId="4">松澤亮太!$B$18</definedName>
    <definedName name="放銃数" localSheetId="43">清水常緑!$B$18</definedName>
    <definedName name="放銃数" localSheetId="53">清水遙斗!$B$18</definedName>
    <definedName name="放銃数" localSheetId="29">西沢武留!$B$18</definedName>
    <definedName name="放銃数" localSheetId="48">西野修世!$B$18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51">柳澤奏太!$B$18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61">'Template (3)'!$C$18</definedName>
    <definedName name="放銃率" localSheetId="24">阿部圭太朗!$C$18</definedName>
    <definedName name="放銃率" localSheetId="60">阿部修二朗!$C$18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57">笠原誠!$C$18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52">宮沢璃空!$C$18</definedName>
    <definedName name="放銃率" localSheetId="35">宮澤七星!$C$18</definedName>
    <definedName name="放銃率" localSheetId="49">高橋英将!$C$18</definedName>
    <definedName name="放銃率" localSheetId="54">高山晶!$C$18</definedName>
    <definedName name="放銃率" localSheetId="11">高野源太!$C$18</definedName>
    <definedName name="放銃率" localSheetId="50">佐藤成!$C$18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55">山崎暖斗!$C$18</definedName>
    <definedName name="放銃率" localSheetId="59">山田夏寿希!$C$18</definedName>
    <definedName name="放銃率" localSheetId="39">山本悠介!$C$18</definedName>
    <definedName name="放銃率" localSheetId="56">市原望叶!$C$18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58">松沢海輝!$C$18</definedName>
    <definedName name="放銃率" localSheetId="4">松澤亮太!$C$18</definedName>
    <definedName name="放銃率" localSheetId="43">清水常緑!$C$18</definedName>
    <definedName name="放銃率" localSheetId="53">清水遙斗!$C$18</definedName>
    <definedName name="放銃率" localSheetId="29">西沢武留!$C$18</definedName>
    <definedName name="放銃率" localSheetId="48">西野修世!$C$18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51">柳澤奏太!$C$18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61">'Template (3)'!$B$1</definedName>
    <definedName name="名前" localSheetId="24">阿部圭太朗!$B$1</definedName>
    <definedName name="名前" localSheetId="60">阿部修二朗!$B$1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57">笠原誠!$B$1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52">宮沢璃空!$B$1</definedName>
    <definedName name="名前" localSheetId="35">宮澤七星!$B$1</definedName>
    <definedName name="名前" localSheetId="49">高橋英将!$B$1</definedName>
    <definedName name="名前" localSheetId="54">高山晶!$B$1</definedName>
    <definedName name="名前" localSheetId="11">高野源太!$B$1</definedName>
    <definedName name="名前" localSheetId="50">佐藤成!$B$1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55">山崎暖斗!$B$1</definedName>
    <definedName name="名前" localSheetId="59">山田夏寿希!$B$1</definedName>
    <definedName name="名前" localSheetId="39">山本悠介!$B$1</definedName>
    <definedName name="名前" localSheetId="56">市原望叶!$B$1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58">松沢海輝!$B$1</definedName>
    <definedName name="名前" localSheetId="4">松澤亮太!$B$1</definedName>
    <definedName name="名前" localSheetId="43">清水常緑!$B$1</definedName>
    <definedName name="名前" localSheetId="53">清水遙斗!$B$1</definedName>
    <definedName name="名前" localSheetId="29">西沢武留!$B$1</definedName>
    <definedName name="名前" localSheetId="48">西野修世!$B$1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51">柳澤奏太!$B$1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61">'Template (3)'!$B$25</definedName>
    <definedName name="門前アガリ点" localSheetId="24">阿部圭太朗!$B$25</definedName>
    <definedName name="門前アガリ点" localSheetId="60">阿部修二朗!$B$25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57">笠原誠!$B$25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52">宮沢璃空!$B$25</definedName>
    <definedName name="門前アガリ点" localSheetId="35">宮澤七星!$B$25</definedName>
    <definedName name="門前アガリ点" localSheetId="49">高橋英将!$B$25</definedName>
    <definedName name="門前アガリ点" localSheetId="54">高山晶!$B$25</definedName>
    <definedName name="門前アガリ点" localSheetId="11">高野源太!$B$25</definedName>
    <definedName name="門前アガリ点" localSheetId="50">佐藤成!$B$25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55">山崎暖斗!$B$25</definedName>
    <definedName name="門前アガリ点" localSheetId="59">山田夏寿希!$B$25</definedName>
    <definedName name="門前アガリ点" localSheetId="39">山本悠介!$B$25</definedName>
    <definedName name="門前アガリ点" localSheetId="56">市原望叶!$B$25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58">松沢海輝!$B$25</definedName>
    <definedName name="門前アガリ点" localSheetId="4">松澤亮太!$B$25</definedName>
    <definedName name="門前アガリ点" localSheetId="43">清水常緑!$B$25</definedName>
    <definedName name="門前アガリ点" localSheetId="53">清水遙斗!$B$25</definedName>
    <definedName name="門前アガリ点" localSheetId="29">西沢武留!$B$25</definedName>
    <definedName name="門前アガリ点" localSheetId="48">西野修世!$B$25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51">柳澤奏太!$B$25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61">'Template (3)'!$B$28</definedName>
    <definedName name="連続アガリ" localSheetId="24">阿部圭太朗!$B$28</definedName>
    <definedName name="連続アガリ" localSheetId="60">阿部修二朗!$B$28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57">笠原誠!$B$28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52">宮沢璃空!$B$28</definedName>
    <definedName name="連続アガリ" localSheetId="35">宮澤七星!$B$28</definedName>
    <definedName name="連続アガリ" localSheetId="49">高橋英将!$B$28</definedName>
    <definedName name="連続アガリ" localSheetId="54">高山晶!$B$28</definedName>
    <definedName name="連続アガリ" localSheetId="11">高野源太!$B$28</definedName>
    <definedName name="連続アガリ" localSheetId="50">佐藤成!$B$28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55">山崎暖斗!$B$28</definedName>
    <definedName name="連続アガリ" localSheetId="59">山田夏寿希!$B$28</definedName>
    <definedName name="連続アガリ" localSheetId="39">山本悠介!$B$28</definedName>
    <definedName name="連続アガリ" localSheetId="56">市原望叶!$B$28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58">松沢海輝!$B$28</definedName>
    <definedName name="連続アガリ" localSheetId="4">松澤亮太!$B$28</definedName>
    <definedName name="連続アガリ" localSheetId="43">清水常緑!$B$28</definedName>
    <definedName name="連続アガリ" localSheetId="53">清水遙斗!$B$28</definedName>
    <definedName name="連続アガリ" localSheetId="29">西沢武留!$B$28</definedName>
    <definedName name="連続アガリ" localSheetId="48">西野修世!$B$28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51">柳澤奏太!$B$28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61">'Template (3)'!$B$29</definedName>
    <definedName name="連続無放銃" localSheetId="24">阿部圭太朗!$B$29</definedName>
    <definedName name="連続無放銃" localSheetId="60">阿部修二朗!$B$29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57">笠原誠!$B$29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52">宮沢璃空!$B$29</definedName>
    <definedName name="連続無放銃" localSheetId="35">宮澤七星!$B$29</definedName>
    <definedName name="連続無放銃" localSheetId="49">高橋英将!$B$29</definedName>
    <definedName name="連続無放銃" localSheetId="54">高山晶!$B$29</definedName>
    <definedName name="連続無放銃" localSheetId="11">高野源太!$B$29</definedName>
    <definedName name="連続無放銃" localSheetId="50">佐藤成!$B$29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55">山崎暖斗!$B$29</definedName>
    <definedName name="連続無放銃" localSheetId="59">山田夏寿希!$B$29</definedName>
    <definedName name="連続無放銃" localSheetId="39">山本悠介!$B$29</definedName>
    <definedName name="連続無放銃" localSheetId="56">市原望叶!$B$29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58">松沢海輝!$B$29</definedName>
    <definedName name="連続無放銃" localSheetId="4">松澤亮太!$B$29</definedName>
    <definedName name="連続無放銃" localSheetId="43">清水常緑!$B$29</definedName>
    <definedName name="連続無放銃" localSheetId="53">清水遙斗!$B$29</definedName>
    <definedName name="連続無放銃" localSheetId="29">西沢武留!$B$29</definedName>
    <definedName name="連続無放銃" localSheetId="48">西野修世!$B$29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51">柳澤奏太!$B$29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61">'Template (3)'!$B$11</definedName>
    <definedName name="連対数" localSheetId="24">阿部圭太朗!$B$11</definedName>
    <definedName name="連対数" localSheetId="60">阿部修二朗!$B$11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57">笠原誠!$B$11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52">宮沢璃空!$B$11</definedName>
    <definedName name="連対数" localSheetId="35">宮澤七星!$B$11</definedName>
    <definedName name="連対数" localSheetId="49">高橋英将!$B$11</definedName>
    <definedName name="連対数" localSheetId="54">高山晶!$B$11</definedName>
    <definedName name="連対数" localSheetId="11">高野源太!$B$11</definedName>
    <definedName name="連対数" localSheetId="50">佐藤成!$B$11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55">山崎暖斗!$B$11</definedName>
    <definedName name="連対数" localSheetId="59">山田夏寿希!$B$11</definedName>
    <definedName name="連対数" localSheetId="39">山本悠介!$B$11</definedName>
    <definedName name="連対数" localSheetId="56">市原望叶!$B$11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58">松沢海輝!$B$11</definedName>
    <definedName name="連対数" localSheetId="4">松澤亮太!$B$11</definedName>
    <definedName name="連対数" localSheetId="43">清水常緑!$B$11</definedName>
    <definedName name="連対数" localSheetId="53">清水遙斗!$B$11</definedName>
    <definedName name="連対数" localSheetId="29">西沢武留!$B$11</definedName>
    <definedName name="連対数" localSheetId="48">西野修世!$B$11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51">柳澤奏太!$B$11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61">'Template (3)'!$C$11</definedName>
    <definedName name="連対率" localSheetId="24">阿部圭太朗!$C$11</definedName>
    <definedName name="連対率" localSheetId="60">阿部修二朗!$C$11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57">笠原誠!$C$11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52">宮沢璃空!$C$11</definedName>
    <definedName name="連対率" localSheetId="35">宮澤七星!$C$11</definedName>
    <definedName name="連対率" localSheetId="49">高橋英将!$C$11</definedName>
    <definedName name="連対率" localSheetId="54">高山晶!$C$11</definedName>
    <definedName name="連対率" localSheetId="11">高野源太!$C$11</definedName>
    <definedName name="連対率" localSheetId="50">佐藤成!$C$11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55">山崎暖斗!$C$11</definedName>
    <definedName name="連対率" localSheetId="59">山田夏寿希!$C$11</definedName>
    <definedName name="連対率" localSheetId="39">山本悠介!$C$11</definedName>
    <definedName name="連対率" localSheetId="56">市原望叶!$C$11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58">松沢海輝!$C$11</definedName>
    <definedName name="連対率" localSheetId="4">松澤亮太!$C$11</definedName>
    <definedName name="連対率" localSheetId="43">清水常緑!$C$11</definedName>
    <definedName name="連対率" localSheetId="53">清水遙斗!$C$11</definedName>
    <definedName name="連対率" localSheetId="29">西沢武留!$C$11</definedName>
    <definedName name="連対率" localSheetId="48">西野修世!$C$11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51">柳澤奏太!$C$11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0" i="6309" l="1"/>
  <c r="O24" i="6322"/>
  <c r="O27" i="6328"/>
  <c r="O25" i="6328"/>
  <c r="O29" i="6322" l="1"/>
  <c r="O18" i="6330"/>
  <c r="O20" i="6330"/>
  <c r="O19" i="6330"/>
  <c r="C32" i="6330"/>
  <c r="B27" i="6330"/>
  <c r="B26" i="6330"/>
  <c r="C18" i="6330"/>
  <c r="B17" i="6330"/>
  <c r="C46" i="6330" s="1"/>
  <c r="C16" i="6330"/>
  <c r="B16" i="6330"/>
  <c r="O15" i="6330"/>
  <c r="C15" i="6330"/>
  <c r="B15" i="6330"/>
  <c r="O14" i="6330"/>
  <c r="C14" i="6330"/>
  <c r="O13" i="6330"/>
  <c r="C13" i="6330"/>
  <c r="O12" i="6330"/>
  <c r="C12" i="6330"/>
  <c r="C11" i="6330"/>
  <c r="B11" i="6330"/>
  <c r="C10" i="6330"/>
  <c r="O9" i="6330"/>
  <c r="C9" i="6330"/>
  <c r="O8" i="6330"/>
  <c r="C8" i="6330"/>
  <c r="O7" i="6330"/>
  <c r="C7" i="6330"/>
  <c r="O6" i="6330"/>
  <c r="B6" i="6330"/>
  <c r="O5" i="6330"/>
  <c r="B5" i="6330"/>
  <c r="O4" i="6330"/>
  <c r="O3" i="6330"/>
  <c r="O2" i="6330"/>
  <c r="O64" i="6277"/>
  <c r="O22" i="6309"/>
  <c r="O63" i="6272"/>
  <c r="H29" i="6330" l="1"/>
  <c r="C35" i="6330"/>
  <c r="H16" i="6330"/>
  <c r="H14" i="6330"/>
  <c r="C22" i="6330"/>
  <c r="C39" i="6330"/>
  <c r="H8" i="6330"/>
  <c r="H5" i="6330"/>
  <c r="H11" i="6330"/>
  <c r="B24" i="6330"/>
  <c r="C41" i="6330"/>
  <c r="H12" i="6330"/>
  <c r="C20" i="6330"/>
  <c r="H3" i="6330"/>
  <c r="C43" i="6330"/>
  <c r="C17" i="6330"/>
  <c r="C37" i="6330"/>
  <c r="H15" i="6330"/>
  <c r="H17" i="6330"/>
  <c r="C47" i="6330"/>
  <c r="H19" i="6330"/>
  <c r="H23" i="6330"/>
  <c r="H27" i="6330"/>
  <c r="H33" i="6330"/>
  <c r="H38" i="6330"/>
  <c r="H42" i="6330"/>
  <c r="H7" i="6330"/>
  <c r="C19" i="6330"/>
  <c r="C23" i="6330"/>
  <c r="H34" i="6330"/>
  <c r="C38" i="6330"/>
  <c r="C42" i="6330"/>
  <c r="H2" i="6330"/>
  <c r="H9" i="6330"/>
  <c r="H20" i="6330"/>
  <c r="H24" i="6330"/>
  <c r="H28" i="6330"/>
  <c r="H35" i="6330"/>
  <c r="H39" i="6330"/>
  <c r="H4" i="6330"/>
  <c r="H21" i="6330"/>
  <c r="H25" i="6330"/>
  <c r="H30" i="6330"/>
  <c r="H36" i="6330"/>
  <c r="H40" i="6330"/>
  <c r="C44" i="6330"/>
  <c r="H10" i="6330"/>
  <c r="H13" i="6330"/>
  <c r="C21" i="6330"/>
  <c r="B25" i="6330"/>
  <c r="H31" i="6330"/>
  <c r="C36" i="6330"/>
  <c r="C40" i="6330"/>
  <c r="C45" i="6330"/>
  <c r="H6" i="6330"/>
  <c r="H18" i="6330"/>
  <c r="H22" i="6330"/>
  <c r="H26" i="6330"/>
  <c r="H32" i="6330"/>
  <c r="H37" i="6330"/>
  <c r="H41" i="6330"/>
  <c r="O18" i="6329" l="1"/>
  <c r="O42" i="6301"/>
  <c r="O19" i="6309"/>
  <c r="O55" i="6277"/>
  <c r="O22" i="6329"/>
  <c r="O19" i="6329"/>
  <c r="O23" i="6328" l="1"/>
  <c r="O43" i="6277"/>
  <c r="O20" i="6327" l="1"/>
  <c r="O42" i="6309"/>
  <c r="O45" i="6309"/>
  <c r="O28" i="6322"/>
  <c r="O22" i="6301" l="1"/>
  <c r="O21" i="6323"/>
  <c r="O24" i="6323"/>
  <c r="O40" i="6277"/>
  <c r="O19" i="6328" l="1"/>
  <c r="O18" i="6328"/>
  <c r="O22" i="6327"/>
  <c r="O29" i="6327"/>
  <c r="O33" i="6276"/>
  <c r="O27" i="6276"/>
  <c r="O23" i="6323" l="1"/>
  <c r="O23" i="6309"/>
  <c r="O20" i="6323" l="1"/>
  <c r="O22" i="6323"/>
  <c r="O23" i="6329"/>
  <c r="O21" i="6329"/>
  <c r="O20" i="6329"/>
  <c r="C32" i="6329"/>
  <c r="B27" i="6329"/>
  <c r="B26" i="6329"/>
  <c r="C18" i="6329"/>
  <c r="B17" i="6329"/>
  <c r="C45" i="6329" s="1"/>
  <c r="B16" i="6329"/>
  <c r="C16" i="6329" s="1"/>
  <c r="O15" i="6329"/>
  <c r="B15" i="6329"/>
  <c r="C15" i="6329" s="1"/>
  <c r="O14" i="6329"/>
  <c r="C14" i="6329"/>
  <c r="O13" i="6329"/>
  <c r="C13" i="6329"/>
  <c r="O12" i="6329"/>
  <c r="C12" i="6329"/>
  <c r="B11" i="6329"/>
  <c r="C11" i="6329" s="1"/>
  <c r="C10" i="6329"/>
  <c r="O9" i="6329"/>
  <c r="C9" i="6329"/>
  <c r="O8" i="6329"/>
  <c r="C8" i="6329"/>
  <c r="O7" i="6329"/>
  <c r="C7" i="6329"/>
  <c r="O6" i="6329"/>
  <c r="B6" i="6329"/>
  <c r="O5" i="6329"/>
  <c r="B5" i="6329"/>
  <c r="O4" i="6329"/>
  <c r="O3" i="6329"/>
  <c r="O2" i="6329"/>
  <c r="O18" i="6322"/>
  <c r="O21" i="6327"/>
  <c r="O18" i="6327"/>
  <c r="O41" i="6272"/>
  <c r="H8" i="6329" l="1"/>
  <c r="H23" i="6329"/>
  <c r="H4" i="6329"/>
  <c r="H13" i="6329"/>
  <c r="C23" i="6329"/>
  <c r="H18" i="6329"/>
  <c r="H24" i="6329"/>
  <c r="C43" i="6329"/>
  <c r="H7" i="6329"/>
  <c r="H5" i="6329"/>
  <c r="H16" i="6329"/>
  <c r="H26" i="6329"/>
  <c r="H35" i="6329"/>
  <c r="C46" i="6329"/>
  <c r="H9" i="6329"/>
  <c r="H14" i="6329"/>
  <c r="H19" i="6329"/>
  <c r="H37" i="6329"/>
  <c r="H32" i="6329"/>
  <c r="C17" i="6329"/>
  <c r="C41" i="6329"/>
  <c r="H33" i="6329"/>
  <c r="H20" i="6329"/>
  <c r="C37" i="6329"/>
  <c r="H10" i="6329"/>
  <c r="C20" i="6329"/>
  <c r="H28" i="6329"/>
  <c r="H38" i="6329"/>
  <c r="H2" i="6329"/>
  <c r="H12" i="6329"/>
  <c r="H15" i="6329"/>
  <c r="H17" i="6329"/>
  <c r="C22" i="6329"/>
  <c r="H29" i="6329"/>
  <c r="H39" i="6329"/>
  <c r="H41" i="6329"/>
  <c r="H11" i="6329"/>
  <c r="H3" i="6329"/>
  <c r="C19" i="6329"/>
  <c r="B24" i="6329"/>
  <c r="C39" i="6329"/>
  <c r="H22" i="6329"/>
  <c r="H27" i="6329"/>
  <c r="C35" i="6329"/>
  <c r="H42" i="6329"/>
  <c r="H6" i="6329"/>
  <c r="C47" i="6329"/>
  <c r="H34" i="6329"/>
  <c r="C38" i="6329"/>
  <c r="C42" i="6329"/>
  <c r="H21" i="6329"/>
  <c r="H25" i="6329"/>
  <c r="H30" i="6329"/>
  <c r="H36" i="6329"/>
  <c r="H40" i="6329"/>
  <c r="C44" i="6329"/>
  <c r="C21" i="6329"/>
  <c r="B25" i="6329"/>
  <c r="H31" i="6329"/>
  <c r="C36" i="6329"/>
  <c r="C40" i="6329"/>
  <c r="O36" i="6304" l="1"/>
  <c r="O31" i="6319"/>
  <c r="O20" i="6328"/>
  <c r="O21" i="6328"/>
  <c r="O28" i="6313"/>
  <c r="O24" i="6302"/>
  <c r="O26" i="6328"/>
  <c r="O22" i="6328"/>
  <c r="O24" i="6328"/>
  <c r="C32" i="6328"/>
  <c r="B27" i="6328"/>
  <c r="C18" i="6328"/>
  <c r="B17" i="6328"/>
  <c r="C47" i="6328" s="1"/>
  <c r="B16" i="6328"/>
  <c r="B26" i="6328" s="1"/>
  <c r="O15" i="6328"/>
  <c r="B15" i="6328"/>
  <c r="C15" i="6328" s="1"/>
  <c r="O14" i="6328"/>
  <c r="C14" i="6328"/>
  <c r="O13" i="6328"/>
  <c r="C13" i="6328"/>
  <c r="O12" i="6328"/>
  <c r="C12" i="6328"/>
  <c r="B11" i="6328"/>
  <c r="C11" i="6328" s="1"/>
  <c r="C10" i="6328"/>
  <c r="O9" i="6328"/>
  <c r="C9" i="6328"/>
  <c r="O8" i="6328"/>
  <c r="C8" i="6328"/>
  <c r="O7" i="6328"/>
  <c r="C7" i="6328"/>
  <c r="O6" i="6328"/>
  <c r="B6" i="6328"/>
  <c r="O5" i="6328"/>
  <c r="B5" i="6328"/>
  <c r="O4" i="6328"/>
  <c r="O3" i="6328"/>
  <c r="O2" i="6328"/>
  <c r="O20" i="6301"/>
  <c r="O56" i="6272"/>
  <c r="H19" i="6328" l="1"/>
  <c r="C16" i="6328"/>
  <c r="H5" i="6328"/>
  <c r="H13" i="6328"/>
  <c r="H17" i="6328"/>
  <c r="H38" i="6328"/>
  <c r="H11" i="6328"/>
  <c r="H14" i="6328"/>
  <c r="H22" i="6328"/>
  <c r="C38" i="6328"/>
  <c r="H9" i="6328"/>
  <c r="C20" i="6328"/>
  <c r="H39" i="6328"/>
  <c r="C21" i="6328"/>
  <c r="H16" i="6328"/>
  <c r="H29" i="6328"/>
  <c r="H25" i="6328"/>
  <c r="C39" i="6328"/>
  <c r="H4" i="6328"/>
  <c r="C17" i="6328"/>
  <c r="C23" i="6328"/>
  <c r="H33" i="6328"/>
  <c r="H42" i="6328"/>
  <c r="H6" i="6328"/>
  <c r="H7" i="6328"/>
  <c r="H15" i="6328"/>
  <c r="H26" i="6328"/>
  <c r="H34" i="6328"/>
  <c r="C42" i="6328"/>
  <c r="H8" i="6328"/>
  <c r="H21" i="6328"/>
  <c r="B24" i="6328"/>
  <c r="H35" i="6328"/>
  <c r="H3" i="6328"/>
  <c r="C19" i="6328"/>
  <c r="H28" i="6328"/>
  <c r="C35" i="6328"/>
  <c r="C43" i="6328"/>
  <c r="H23" i="6328"/>
  <c r="H27" i="6328"/>
  <c r="H30" i="6328"/>
  <c r="H36" i="6328"/>
  <c r="H40" i="6328"/>
  <c r="C44" i="6328"/>
  <c r="B25" i="6328"/>
  <c r="H31" i="6328"/>
  <c r="C36" i="6328"/>
  <c r="C40" i="6328"/>
  <c r="C45" i="6328"/>
  <c r="H2" i="6328"/>
  <c r="H20" i="6328"/>
  <c r="H24" i="6328"/>
  <c r="H12" i="6328"/>
  <c r="H32" i="6328"/>
  <c r="H37" i="6328"/>
  <c r="H41" i="6328"/>
  <c r="C46" i="6328"/>
  <c r="H10" i="6328"/>
  <c r="H18" i="6328"/>
  <c r="C22" i="6328"/>
  <c r="C37" i="6328"/>
  <c r="C41" i="6328"/>
  <c r="O24" i="6327" l="1"/>
  <c r="O39" i="6304"/>
  <c r="O28" i="6304"/>
  <c r="O20" i="6322"/>
  <c r="O25" i="6327" l="1"/>
  <c r="O27" i="6327"/>
  <c r="O19" i="6327"/>
  <c r="O58" i="6277"/>
  <c r="O35" i="6277"/>
  <c r="O19" i="6324"/>
  <c r="O22" i="6324"/>
  <c r="O38" i="6313"/>
  <c r="O27" i="6324"/>
  <c r="O23" i="6324"/>
  <c r="O25" i="6319"/>
  <c r="O21" i="6276"/>
  <c r="O25" i="6276"/>
  <c r="O40" i="6309"/>
  <c r="O21" i="6309" l="1"/>
  <c r="O22" i="6325"/>
  <c r="O21" i="6325"/>
  <c r="O20" i="6277"/>
  <c r="O23" i="6304" l="1"/>
  <c r="O26" i="6319"/>
  <c r="O38" i="6302"/>
  <c r="O25" i="6323"/>
  <c r="O19" i="6323"/>
  <c r="O18" i="6323"/>
  <c r="O31" i="6322" l="1"/>
  <c r="O19" i="6322"/>
  <c r="O19" i="6326"/>
  <c r="O18" i="6326"/>
  <c r="O29" i="6319"/>
  <c r="O27" i="6272"/>
  <c r="O26" i="6327"/>
  <c r="O28" i="6327"/>
  <c r="O23" i="6327"/>
  <c r="C32" i="6327"/>
  <c r="B27" i="6327"/>
  <c r="C18" i="6327"/>
  <c r="B17" i="6327"/>
  <c r="C47" i="6327" s="1"/>
  <c r="B16" i="6327"/>
  <c r="B26" i="6327" s="1"/>
  <c r="O15" i="6327"/>
  <c r="B15" i="6327"/>
  <c r="C15" i="6327" s="1"/>
  <c r="O14" i="6327"/>
  <c r="C14" i="6327"/>
  <c r="O13" i="6327"/>
  <c r="C13" i="6327"/>
  <c r="O12" i="6327"/>
  <c r="C12" i="6327"/>
  <c r="B11" i="6327"/>
  <c r="C11" i="6327" s="1"/>
  <c r="C10" i="6327"/>
  <c r="O9" i="6327"/>
  <c r="C9" i="6327"/>
  <c r="O8" i="6327"/>
  <c r="C8" i="6327"/>
  <c r="O7" i="6327"/>
  <c r="C7" i="6327"/>
  <c r="O6" i="6327"/>
  <c r="B6" i="6327"/>
  <c r="O5" i="6327"/>
  <c r="B5" i="6327"/>
  <c r="O4" i="6327"/>
  <c r="O3" i="6327"/>
  <c r="O2" i="6327"/>
  <c r="O22" i="6326"/>
  <c r="O20" i="6326"/>
  <c r="O21" i="6326"/>
  <c r="H38" i="6326"/>
  <c r="H33" i="6326"/>
  <c r="C32" i="6326"/>
  <c r="B27" i="6326"/>
  <c r="H27" i="6326"/>
  <c r="H26" i="6326"/>
  <c r="C23" i="6326"/>
  <c r="C18" i="6326"/>
  <c r="C17" i="6326"/>
  <c r="B17" i="6326"/>
  <c r="C47" i="6326" s="1"/>
  <c r="H17" i="6326"/>
  <c r="C16" i="6326"/>
  <c r="B16" i="6326"/>
  <c r="B26" i="6326" s="1"/>
  <c r="O15" i="6326"/>
  <c r="B15" i="6326"/>
  <c r="C15" i="6326" s="1"/>
  <c r="O14" i="6326"/>
  <c r="H15" i="6326"/>
  <c r="C14" i="6326"/>
  <c r="O13" i="6326"/>
  <c r="C13" i="6326"/>
  <c r="O12" i="6326"/>
  <c r="C12" i="6326"/>
  <c r="H12" i="6326"/>
  <c r="B11" i="6326"/>
  <c r="C11" i="6326" s="1"/>
  <c r="C10" i="6326"/>
  <c r="O9" i="6326"/>
  <c r="C9" i="6326"/>
  <c r="O8" i="6326"/>
  <c r="H10" i="6326"/>
  <c r="C8" i="6326"/>
  <c r="O7" i="6326"/>
  <c r="C7" i="6326"/>
  <c r="O6" i="6326"/>
  <c r="B6" i="6326"/>
  <c r="O5" i="6326"/>
  <c r="H5" i="6326"/>
  <c r="B5" i="6326"/>
  <c r="O4" i="6326"/>
  <c r="O3" i="6326"/>
  <c r="O2" i="6326"/>
  <c r="H2" i="6326"/>
  <c r="O19" i="6325"/>
  <c r="O20" i="6325"/>
  <c r="O18" i="6325"/>
  <c r="C45" i="6325"/>
  <c r="H41" i="6325"/>
  <c r="H38" i="6325"/>
  <c r="C36" i="6325"/>
  <c r="H32" i="6325"/>
  <c r="C32" i="6325"/>
  <c r="H29" i="6325"/>
  <c r="B27" i="6325"/>
  <c r="H26" i="6325"/>
  <c r="H23" i="6325"/>
  <c r="C20" i="6325"/>
  <c r="H20" i="6325"/>
  <c r="C18" i="6325"/>
  <c r="H18" i="6325"/>
  <c r="B17" i="6325"/>
  <c r="C47" i="6325" s="1"/>
  <c r="H17" i="6325"/>
  <c r="C16" i="6325"/>
  <c r="B16" i="6325"/>
  <c r="B26" i="6325" s="1"/>
  <c r="O15" i="6325"/>
  <c r="C15" i="6325"/>
  <c r="B15" i="6325"/>
  <c r="O14" i="6325"/>
  <c r="H15" i="6325"/>
  <c r="C14" i="6325"/>
  <c r="O13" i="6325"/>
  <c r="C13" i="6325"/>
  <c r="O12" i="6325"/>
  <c r="C12" i="6325"/>
  <c r="H12" i="6325"/>
  <c r="B11" i="6325"/>
  <c r="C11" i="6325" s="1"/>
  <c r="C10" i="6325"/>
  <c r="O9" i="6325"/>
  <c r="C9" i="6325"/>
  <c r="O8" i="6325"/>
  <c r="H3" i="6325"/>
  <c r="C8" i="6325"/>
  <c r="O7" i="6325"/>
  <c r="C7" i="6325"/>
  <c r="O6" i="6325"/>
  <c r="H8" i="6325"/>
  <c r="B6" i="6325"/>
  <c r="O5" i="6325"/>
  <c r="B5" i="6325"/>
  <c r="O4" i="6325"/>
  <c r="H2" i="6325"/>
  <c r="O3" i="6325"/>
  <c r="H6" i="6325"/>
  <c r="O2" i="6325"/>
  <c r="H5" i="6325"/>
  <c r="O26" i="6324"/>
  <c r="O21" i="6324"/>
  <c r="O25" i="6324"/>
  <c r="O19" i="6319"/>
  <c r="O20" i="6319"/>
  <c r="O21" i="6319"/>
  <c r="O46" i="6272"/>
  <c r="O32" i="6272"/>
  <c r="C16" i="6327" l="1"/>
  <c r="H24" i="6327"/>
  <c r="H29" i="6327"/>
  <c r="H3" i="6327"/>
  <c r="H15" i="6327"/>
  <c r="H9" i="6327"/>
  <c r="H7" i="6327"/>
  <c r="C36" i="6327"/>
  <c r="C17" i="6327"/>
  <c r="H42" i="6327"/>
  <c r="H12" i="6327"/>
  <c r="H19" i="6327"/>
  <c r="B25" i="6326"/>
  <c r="C35" i="6326"/>
  <c r="C40" i="6326"/>
  <c r="H3" i="6326"/>
  <c r="H6" i="6326"/>
  <c r="H13" i="6326"/>
  <c r="H16" i="6326"/>
  <c r="C19" i="6326"/>
  <c r="H42" i="6326"/>
  <c r="C20" i="6326"/>
  <c r="C43" i="6326"/>
  <c r="H11" i="6326"/>
  <c r="H29" i="6326"/>
  <c r="H4" i="6326"/>
  <c r="C21" i="6326"/>
  <c r="H32" i="6326"/>
  <c r="H7" i="6326"/>
  <c r="C22" i="6326"/>
  <c r="H8" i="6326"/>
  <c r="H14" i="6326"/>
  <c r="H19" i="6326"/>
  <c r="B24" i="6326"/>
  <c r="H41" i="6326"/>
  <c r="C36" i="6326"/>
  <c r="C45" i="6326"/>
  <c r="H22" i="6326"/>
  <c r="H37" i="6326"/>
  <c r="C46" i="6326"/>
  <c r="H18" i="6326"/>
  <c r="H23" i="6326"/>
  <c r="H31" i="6326"/>
  <c r="C39" i="6326"/>
  <c r="C21" i="6327"/>
  <c r="H35" i="6327"/>
  <c r="C40" i="6327"/>
  <c r="H23" i="6327"/>
  <c r="H28" i="6327"/>
  <c r="C35" i="6327"/>
  <c r="H41" i="6327"/>
  <c r="H8" i="6327"/>
  <c r="H18" i="6327"/>
  <c r="C23" i="6327"/>
  <c r="H31" i="6327"/>
  <c r="H37" i="6327"/>
  <c r="C42" i="6327"/>
  <c r="H4" i="6327"/>
  <c r="H16" i="6327"/>
  <c r="H20" i="6327"/>
  <c r="H25" i="6327"/>
  <c r="H32" i="6327"/>
  <c r="H38" i="6327"/>
  <c r="H5" i="6327"/>
  <c r="B24" i="6327"/>
  <c r="C43" i="6327"/>
  <c r="H6" i="6327"/>
  <c r="H2" i="6327"/>
  <c r="H13" i="6327"/>
  <c r="H21" i="6327"/>
  <c r="H11" i="6327"/>
  <c r="H33" i="6327"/>
  <c r="H39" i="6327"/>
  <c r="C45" i="6327"/>
  <c r="C19" i="6327"/>
  <c r="C38" i="6327"/>
  <c r="H14" i="6327"/>
  <c r="H17" i="6327"/>
  <c r="H10" i="6327"/>
  <c r="C20" i="6327"/>
  <c r="H27" i="6327"/>
  <c r="H34" i="6327"/>
  <c r="C39" i="6327"/>
  <c r="C46" i="6327"/>
  <c r="H22" i="6327"/>
  <c r="H26" i="6327"/>
  <c r="H30" i="6327"/>
  <c r="H36" i="6327"/>
  <c r="H40" i="6327"/>
  <c r="C44" i="6327"/>
  <c r="B25" i="6327"/>
  <c r="C22" i="6327"/>
  <c r="C37" i="6327"/>
  <c r="C41" i="6327"/>
  <c r="H34" i="6326"/>
  <c r="C38" i="6326"/>
  <c r="C42" i="6326"/>
  <c r="H20" i="6326"/>
  <c r="H24" i="6326"/>
  <c r="H28" i="6326"/>
  <c r="H35" i="6326"/>
  <c r="H39" i="6326"/>
  <c r="H9" i="6326"/>
  <c r="H21" i="6326"/>
  <c r="H25" i="6326"/>
  <c r="H30" i="6326"/>
  <c r="H36" i="6326"/>
  <c r="H40" i="6326"/>
  <c r="C44" i="6326"/>
  <c r="C37" i="6326"/>
  <c r="C41" i="6326"/>
  <c r="C21" i="6325"/>
  <c r="H34" i="6325"/>
  <c r="C40" i="6325"/>
  <c r="H10" i="6325"/>
  <c r="H13" i="6325"/>
  <c r="C17" i="6325"/>
  <c r="H22" i="6325"/>
  <c r="H28" i="6325"/>
  <c r="C35" i="6325"/>
  <c r="H40" i="6325"/>
  <c r="C42" i="6325"/>
  <c r="H30" i="6325"/>
  <c r="H11" i="6325"/>
  <c r="H14" i="6325"/>
  <c r="H19" i="6325"/>
  <c r="H24" i="6325"/>
  <c r="H31" i="6325"/>
  <c r="H37" i="6325"/>
  <c r="H42" i="6325"/>
  <c r="H9" i="6325"/>
  <c r="H16" i="6325"/>
  <c r="C23" i="6325"/>
  <c r="H36" i="6325"/>
  <c r="H7" i="6325"/>
  <c r="C19" i="6325"/>
  <c r="B24" i="6325"/>
  <c r="C38" i="6325"/>
  <c r="C43" i="6325"/>
  <c r="H27" i="6325"/>
  <c r="H33" i="6325"/>
  <c r="C39" i="6325"/>
  <c r="C46" i="6325"/>
  <c r="H21" i="6325"/>
  <c r="H25" i="6325"/>
  <c r="H4" i="6325"/>
  <c r="H35" i="6325"/>
  <c r="H39" i="6325"/>
  <c r="C44" i="6325"/>
  <c r="B25" i="6325"/>
  <c r="C22" i="6325"/>
  <c r="C37" i="6325"/>
  <c r="C41" i="6325"/>
  <c r="O40" i="6313" l="1"/>
  <c r="O18" i="6313"/>
  <c r="O24" i="6324"/>
  <c r="O18" i="6324"/>
  <c r="O20" i="6324"/>
  <c r="C32" i="6324"/>
  <c r="B27" i="6324"/>
  <c r="C18" i="6324"/>
  <c r="B17" i="6324"/>
  <c r="C47" i="6324" s="1"/>
  <c r="B16" i="6324"/>
  <c r="B26" i="6324" s="1"/>
  <c r="O15" i="6324"/>
  <c r="B15" i="6324"/>
  <c r="C15" i="6324" s="1"/>
  <c r="O14" i="6324"/>
  <c r="C14" i="6324"/>
  <c r="O13" i="6324"/>
  <c r="C13" i="6324"/>
  <c r="O12" i="6324"/>
  <c r="C12" i="6324"/>
  <c r="B11" i="6324"/>
  <c r="C11" i="6324" s="1"/>
  <c r="C10" i="6324"/>
  <c r="O9" i="6324"/>
  <c r="C9" i="6324"/>
  <c r="O8" i="6324"/>
  <c r="C8" i="6324"/>
  <c r="O7" i="6324"/>
  <c r="C7" i="6324"/>
  <c r="O6" i="6324"/>
  <c r="B6" i="6324"/>
  <c r="O5" i="6324"/>
  <c r="B5" i="6324"/>
  <c r="O4" i="6324"/>
  <c r="O3" i="6324"/>
  <c r="O2" i="6324"/>
  <c r="O22" i="6322"/>
  <c r="O26" i="6322"/>
  <c r="O26" i="6272"/>
  <c r="O28" i="6323"/>
  <c r="O27" i="6323"/>
  <c r="O26" i="6323"/>
  <c r="C32" i="6323"/>
  <c r="B27" i="6323"/>
  <c r="C18" i="6323"/>
  <c r="B17" i="6323"/>
  <c r="C47" i="6323" s="1"/>
  <c r="B16" i="6323"/>
  <c r="B26" i="6323" s="1"/>
  <c r="O15" i="6323"/>
  <c r="B15" i="6323"/>
  <c r="C15" i="6323" s="1"/>
  <c r="O14" i="6323"/>
  <c r="C14" i="6323"/>
  <c r="O13" i="6323"/>
  <c r="C13" i="6323"/>
  <c r="O12" i="6323"/>
  <c r="C12" i="6323"/>
  <c r="B11" i="6323"/>
  <c r="C11" i="6323" s="1"/>
  <c r="C10" i="6323"/>
  <c r="O9" i="6323"/>
  <c r="C9" i="6323"/>
  <c r="O8" i="6323"/>
  <c r="C8" i="6323"/>
  <c r="O7" i="6323"/>
  <c r="C7" i="6323"/>
  <c r="O6" i="6323"/>
  <c r="B6" i="6323"/>
  <c r="O5" i="6323"/>
  <c r="B5" i="6323"/>
  <c r="O4" i="6323"/>
  <c r="O3" i="6323"/>
  <c r="O2" i="6323"/>
  <c r="O61" i="6272"/>
  <c r="C16" i="6324" l="1"/>
  <c r="C16" i="6323"/>
  <c r="H10" i="6323"/>
  <c r="H18" i="6323"/>
  <c r="C39" i="6323"/>
  <c r="H16" i="6323"/>
  <c r="H6" i="6323"/>
  <c r="C19" i="6323"/>
  <c r="H38" i="6323"/>
  <c r="H11" i="6323"/>
  <c r="H15" i="6323"/>
  <c r="H21" i="6323"/>
  <c r="H28" i="6323"/>
  <c r="C38" i="6323"/>
  <c r="H2" i="6323"/>
  <c r="C20" i="6323"/>
  <c r="H29" i="6323"/>
  <c r="H39" i="6323"/>
  <c r="C23" i="6323"/>
  <c r="H33" i="6323"/>
  <c r="H42" i="6323"/>
  <c r="H8" i="6323"/>
  <c r="H12" i="6323"/>
  <c r="H13" i="6323"/>
  <c r="H24" i="6323"/>
  <c r="C42" i="6323"/>
  <c r="B24" i="6323"/>
  <c r="H35" i="6323"/>
  <c r="H3" i="6323"/>
  <c r="C17" i="6323"/>
  <c r="H34" i="6323"/>
  <c r="H5" i="6323"/>
  <c r="H20" i="6323"/>
  <c r="H27" i="6323"/>
  <c r="C35" i="6323"/>
  <c r="C43" i="6323"/>
  <c r="H3" i="6324"/>
  <c r="H21" i="6324"/>
  <c r="H28" i="6324"/>
  <c r="B24" i="6324"/>
  <c r="H11" i="6324"/>
  <c r="H35" i="6324"/>
  <c r="C38" i="6324"/>
  <c r="H18" i="6324"/>
  <c r="H7" i="6324"/>
  <c r="H9" i="6324"/>
  <c r="H29" i="6324"/>
  <c r="C19" i="6324"/>
  <c r="H22" i="6324"/>
  <c r="C35" i="6324"/>
  <c r="H17" i="6324"/>
  <c r="H12" i="6324"/>
  <c r="H38" i="6324"/>
  <c r="H42" i="6324"/>
  <c r="H5" i="6324"/>
  <c r="H4" i="6324"/>
  <c r="C20" i="6324"/>
  <c r="H13" i="6324"/>
  <c r="H39" i="6324"/>
  <c r="C23" i="6324"/>
  <c r="H33" i="6324"/>
  <c r="C42" i="6324"/>
  <c r="H6" i="6324"/>
  <c r="H10" i="6324"/>
  <c r="H15" i="6324"/>
  <c r="C17" i="6324"/>
  <c r="H25" i="6324"/>
  <c r="H34" i="6324"/>
  <c r="H2" i="6324"/>
  <c r="C39" i="6324"/>
  <c r="C43" i="6324"/>
  <c r="H23" i="6324"/>
  <c r="H26" i="6324"/>
  <c r="H30" i="6324"/>
  <c r="H36" i="6324"/>
  <c r="H40" i="6324"/>
  <c r="C44" i="6324"/>
  <c r="H14" i="6324"/>
  <c r="H16" i="6324"/>
  <c r="C21" i="6324"/>
  <c r="B25" i="6324"/>
  <c r="H31" i="6324"/>
  <c r="C36" i="6324"/>
  <c r="C40" i="6324"/>
  <c r="C45" i="6324"/>
  <c r="H20" i="6324"/>
  <c r="H24" i="6324"/>
  <c r="H27" i="6324"/>
  <c r="H32" i="6324"/>
  <c r="H37" i="6324"/>
  <c r="H41" i="6324"/>
  <c r="C46" i="6324"/>
  <c r="H8" i="6324"/>
  <c r="H19" i="6324"/>
  <c r="C22" i="6324"/>
  <c r="C37" i="6324"/>
  <c r="C41" i="6324"/>
  <c r="H25" i="6323"/>
  <c r="C44" i="6323"/>
  <c r="H9" i="6323"/>
  <c r="H14" i="6323"/>
  <c r="C21" i="6323"/>
  <c r="B25" i="6323"/>
  <c r="H31" i="6323"/>
  <c r="C36" i="6323"/>
  <c r="C40" i="6323"/>
  <c r="C45" i="6323"/>
  <c r="H36" i="6323"/>
  <c r="H4" i="6323"/>
  <c r="H19" i="6323"/>
  <c r="H23" i="6323"/>
  <c r="H26" i="6323"/>
  <c r="H32" i="6323"/>
  <c r="H37" i="6323"/>
  <c r="H41" i="6323"/>
  <c r="C46" i="6323"/>
  <c r="H22" i="6323"/>
  <c r="H30" i="6323"/>
  <c r="H40" i="6323"/>
  <c r="H7" i="6323"/>
  <c r="H17" i="6323"/>
  <c r="C22" i="6323"/>
  <c r="C37" i="6323"/>
  <c r="C41" i="6323"/>
  <c r="O25" i="6322" l="1"/>
  <c r="O39" i="6313"/>
  <c r="O21" i="6321" l="1"/>
  <c r="O18" i="6321"/>
  <c r="O18" i="6319"/>
  <c r="O30" i="6322"/>
  <c r="O39" i="6301"/>
  <c r="O27" i="6322"/>
  <c r="O23" i="6322"/>
  <c r="O21" i="6322"/>
  <c r="C32" i="6322"/>
  <c r="B27" i="6322"/>
  <c r="C18" i="6322"/>
  <c r="B17" i="6322"/>
  <c r="C44" i="6322" s="1"/>
  <c r="B16" i="6322"/>
  <c r="B26" i="6322" s="1"/>
  <c r="O15" i="6322"/>
  <c r="B15" i="6322"/>
  <c r="C15" i="6322" s="1"/>
  <c r="O14" i="6322"/>
  <c r="C14" i="6322"/>
  <c r="O13" i="6322"/>
  <c r="C13" i="6322"/>
  <c r="O12" i="6322"/>
  <c r="C12" i="6322"/>
  <c r="B11" i="6322"/>
  <c r="C11" i="6322" s="1"/>
  <c r="C10" i="6322"/>
  <c r="O9" i="6322"/>
  <c r="C9" i="6322"/>
  <c r="O8" i="6322"/>
  <c r="C8" i="6322"/>
  <c r="O7" i="6322"/>
  <c r="C7" i="6322"/>
  <c r="O6" i="6322"/>
  <c r="B6" i="6322"/>
  <c r="O5" i="6322"/>
  <c r="B5" i="6322"/>
  <c r="O4" i="6322"/>
  <c r="O3" i="6322"/>
  <c r="O2" i="6322"/>
  <c r="O32" i="6319"/>
  <c r="O63" i="6277"/>
  <c r="O68" i="6272"/>
  <c r="C16" i="6322" l="1"/>
  <c r="H5" i="6322"/>
  <c r="H7" i="6322"/>
  <c r="C19" i="6322"/>
  <c r="H10" i="6322"/>
  <c r="H26" i="6322"/>
  <c r="H14" i="6322"/>
  <c r="C36" i="6322"/>
  <c r="H41" i="6322"/>
  <c r="C47" i="6322"/>
  <c r="H3" i="6322"/>
  <c r="H12" i="6322"/>
  <c r="H22" i="6322"/>
  <c r="B24" i="6322"/>
  <c r="H31" i="6322"/>
  <c r="H37" i="6322"/>
  <c r="C41" i="6322"/>
  <c r="H15" i="6322"/>
  <c r="H18" i="6322"/>
  <c r="H13" i="6322"/>
  <c r="C20" i="6322"/>
  <c r="B25" i="6322"/>
  <c r="H32" i="6322"/>
  <c r="C37" i="6322"/>
  <c r="H42" i="6322"/>
  <c r="C45" i="6322"/>
  <c r="C21" i="6322"/>
  <c r="H9" i="6322"/>
  <c r="H38" i="6322"/>
  <c r="C42" i="6322"/>
  <c r="H6" i="6322"/>
  <c r="H16" i="6322"/>
  <c r="C17" i="6322"/>
  <c r="H24" i="6322"/>
  <c r="H33" i="6322"/>
  <c r="C38" i="6322"/>
  <c r="H4" i="6322"/>
  <c r="H2" i="6322"/>
  <c r="H20" i="6322"/>
  <c r="C22" i="6322"/>
  <c r="H28" i="6322"/>
  <c r="H34" i="6322"/>
  <c r="H39" i="6322"/>
  <c r="C43" i="6322"/>
  <c r="H11" i="6322"/>
  <c r="H19" i="6322"/>
  <c r="H25" i="6322"/>
  <c r="H35" i="6322"/>
  <c r="C39" i="6322"/>
  <c r="H8" i="6322"/>
  <c r="H17" i="6322"/>
  <c r="H21" i="6322"/>
  <c r="C23" i="6322"/>
  <c r="H29" i="6322"/>
  <c r="C35" i="6322"/>
  <c r="C40" i="6322"/>
  <c r="C46" i="6322"/>
  <c r="H23" i="6322"/>
  <c r="H27" i="6322"/>
  <c r="H30" i="6322"/>
  <c r="H36" i="6322"/>
  <c r="H40" i="6322"/>
  <c r="O22" i="6321" l="1"/>
  <c r="O19" i="6301"/>
  <c r="O51" i="6277"/>
  <c r="O20" i="6321"/>
  <c r="O23" i="6321"/>
  <c r="O19" i="6321"/>
  <c r="H38" i="6321"/>
  <c r="C32" i="6321"/>
  <c r="H28" i="6321"/>
  <c r="B27" i="6321"/>
  <c r="C20" i="6321"/>
  <c r="C18" i="6321"/>
  <c r="B17" i="6321"/>
  <c r="C47" i="6321" s="1"/>
  <c r="C16" i="6321"/>
  <c r="B16" i="6321"/>
  <c r="B26" i="6321" s="1"/>
  <c r="O15" i="6321"/>
  <c r="C15" i="6321"/>
  <c r="B15" i="6321"/>
  <c r="O14" i="6321"/>
  <c r="C14" i="6321"/>
  <c r="O13" i="6321"/>
  <c r="C13" i="6321"/>
  <c r="O12" i="6321"/>
  <c r="C12" i="6321"/>
  <c r="B11" i="6321"/>
  <c r="C11" i="6321" s="1"/>
  <c r="C10" i="6321"/>
  <c r="O9" i="6321"/>
  <c r="C9" i="6321"/>
  <c r="O8" i="6321"/>
  <c r="C8" i="6321"/>
  <c r="O7" i="6321"/>
  <c r="C7" i="6321"/>
  <c r="O6" i="6321"/>
  <c r="B6" i="6321"/>
  <c r="O5" i="6321"/>
  <c r="B5" i="6321"/>
  <c r="O4" i="6321"/>
  <c r="O3" i="6321"/>
  <c r="H9" i="6321"/>
  <c r="O2" i="6321"/>
  <c r="O27" i="6315"/>
  <c r="O18" i="6309"/>
  <c r="O31" i="6272"/>
  <c r="H22" i="6321" l="1"/>
  <c r="C39" i="6321"/>
  <c r="C42" i="6321"/>
  <c r="H10" i="6321"/>
  <c r="H42" i="6321"/>
  <c r="H16" i="6321"/>
  <c r="H14" i="6321"/>
  <c r="C23" i="6321"/>
  <c r="H41" i="6321"/>
  <c r="H23" i="6321"/>
  <c r="B24" i="6321"/>
  <c r="H26" i="6321"/>
  <c r="C35" i="6321"/>
  <c r="C43" i="6321"/>
  <c r="H32" i="6321"/>
  <c r="H11" i="6321"/>
  <c r="H33" i="6321"/>
  <c r="H4" i="6321"/>
  <c r="C19" i="6321"/>
  <c r="H37" i="6321"/>
  <c r="C17" i="6321"/>
  <c r="H7" i="6321"/>
  <c r="H34" i="6321"/>
  <c r="H18" i="6321"/>
  <c r="H3" i="6321"/>
  <c r="H5" i="6321"/>
  <c r="H13" i="6321"/>
  <c r="H19" i="6321"/>
  <c r="H27" i="6321"/>
  <c r="C38" i="6321"/>
  <c r="H20" i="6321"/>
  <c r="H29" i="6321"/>
  <c r="H39" i="6321"/>
  <c r="H8" i="6321"/>
  <c r="C21" i="6321"/>
  <c r="H30" i="6321"/>
  <c r="C45" i="6321"/>
  <c r="H2" i="6321"/>
  <c r="H17" i="6321"/>
  <c r="H21" i="6321"/>
  <c r="H25" i="6321"/>
  <c r="H31" i="6321"/>
  <c r="H36" i="6321"/>
  <c r="H40" i="6321"/>
  <c r="C46" i="6321"/>
  <c r="H24" i="6321"/>
  <c r="H35" i="6321"/>
  <c r="C44" i="6321"/>
  <c r="H12" i="6321"/>
  <c r="B25" i="6321"/>
  <c r="C36" i="6321"/>
  <c r="C40" i="6321"/>
  <c r="H6" i="6321"/>
  <c r="H15" i="6321"/>
  <c r="C22" i="6321"/>
  <c r="C37" i="6321"/>
  <c r="C41" i="6321"/>
  <c r="O22" i="6320" l="1"/>
  <c r="O43" i="6309" l="1"/>
  <c r="O18" i="6276"/>
  <c r="O20" i="6276"/>
  <c r="O24" i="6276"/>
  <c r="O33" i="6314"/>
  <c r="O36" i="6315"/>
  <c r="O27" i="6318" l="1"/>
  <c r="O22" i="6304"/>
  <c r="O20" i="6302" l="1"/>
  <c r="O23" i="6318"/>
  <c r="O30" i="6319" l="1"/>
  <c r="O27" i="6304"/>
  <c r="O22" i="6319" l="1"/>
  <c r="O24" i="6319"/>
  <c r="O31" i="6301"/>
  <c r="O18" i="6318"/>
  <c r="O28" i="6309" l="1"/>
  <c r="O22" i="6318"/>
  <c r="O26" i="6318" l="1"/>
  <c r="O21" i="6301"/>
  <c r="O24" i="6320" l="1"/>
  <c r="O21" i="6320"/>
  <c r="O18" i="6320" l="1"/>
  <c r="O23" i="6320"/>
  <c r="O54" i="6277" l="1"/>
  <c r="O50" i="6277"/>
  <c r="O24" i="6313"/>
  <c r="O23" i="6319"/>
  <c r="O33" i="6319"/>
  <c r="O19" i="6320"/>
  <c r="O25" i="6320"/>
  <c r="O20" i="6320"/>
  <c r="C32" i="6320"/>
  <c r="B27" i="6320"/>
  <c r="C18" i="6320"/>
  <c r="B17" i="6320"/>
  <c r="C47" i="6320" s="1"/>
  <c r="B16" i="6320"/>
  <c r="B26" i="6320" s="1"/>
  <c r="O15" i="6320"/>
  <c r="B15" i="6320"/>
  <c r="C15" i="6320" s="1"/>
  <c r="O14" i="6320"/>
  <c r="C14" i="6320"/>
  <c r="O13" i="6320"/>
  <c r="C13" i="6320"/>
  <c r="O12" i="6320"/>
  <c r="C12" i="6320"/>
  <c r="B11" i="6320"/>
  <c r="C11" i="6320" s="1"/>
  <c r="C10" i="6320"/>
  <c r="O9" i="6320"/>
  <c r="C9" i="6320"/>
  <c r="O8" i="6320"/>
  <c r="C8" i="6320"/>
  <c r="O7" i="6320"/>
  <c r="C7" i="6320"/>
  <c r="O6" i="6320"/>
  <c r="B6" i="6320"/>
  <c r="O5" i="6320"/>
  <c r="B5" i="6320"/>
  <c r="O4" i="6320"/>
  <c r="O3" i="6320"/>
  <c r="O2" i="6320"/>
  <c r="C16" i="6320" l="1"/>
  <c r="H11" i="6320"/>
  <c r="H4" i="6320"/>
  <c r="H2" i="6320"/>
  <c r="H8" i="6320"/>
  <c r="H6" i="6320"/>
  <c r="C17" i="6320"/>
  <c r="H9" i="6320"/>
  <c r="H5" i="6320"/>
  <c r="H20" i="6320"/>
  <c r="H33" i="6320"/>
  <c r="H14" i="6320"/>
  <c r="H23" i="6320"/>
  <c r="H34" i="6320"/>
  <c r="H7" i="6320"/>
  <c r="C23" i="6320"/>
  <c r="H35" i="6320"/>
  <c r="H24" i="6320"/>
  <c r="H38" i="6320"/>
  <c r="H27" i="6320"/>
  <c r="C38" i="6320"/>
  <c r="H39" i="6320"/>
  <c r="H19" i="6320"/>
  <c r="H28" i="6320"/>
  <c r="H42" i="6320"/>
  <c r="H16" i="6320"/>
  <c r="C19" i="6320"/>
  <c r="C42" i="6320"/>
  <c r="H3" i="6320"/>
  <c r="H12" i="6320"/>
  <c r="H15" i="6320"/>
  <c r="H17" i="6320"/>
  <c r="C20" i="6320"/>
  <c r="B24" i="6320"/>
  <c r="H29" i="6320"/>
  <c r="C35" i="6320"/>
  <c r="C39" i="6320"/>
  <c r="C43" i="6320"/>
  <c r="H21" i="6320"/>
  <c r="H25" i="6320"/>
  <c r="H30" i="6320"/>
  <c r="H36" i="6320"/>
  <c r="H40" i="6320"/>
  <c r="C44" i="6320"/>
  <c r="H10" i="6320"/>
  <c r="H13" i="6320"/>
  <c r="C21" i="6320"/>
  <c r="B25" i="6320"/>
  <c r="H31" i="6320"/>
  <c r="C36" i="6320"/>
  <c r="C40" i="6320"/>
  <c r="C45" i="6320"/>
  <c r="H18" i="6320"/>
  <c r="H22" i="6320"/>
  <c r="H26" i="6320"/>
  <c r="H32" i="6320"/>
  <c r="H37" i="6320"/>
  <c r="H41" i="6320"/>
  <c r="C46" i="6320"/>
  <c r="C22" i="6320"/>
  <c r="C37" i="6320"/>
  <c r="C41" i="6320"/>
  <c r="O26" i="6302" l="1"/>
  <c r="O28" i="6319"/>
  <c r="O24" i="6315"/>
  <c r="O28" i="6314"/>
  <c r="O35" i="6319"/>
  <c r="O34" i="6319"/>
  <c r="O27" i="6319"/>
  <c r="C32" i="6319"/>
  <c r="B27" i="6319"/>
  <c r="C18" i="6319"/>
  <c r="B17" i="6319"/>
  <c r="C47" i="6319" s="1"/>
  <c r="B16" i="6319"/>
  <c r="B26" i="6319" s="1"/>
  <c r="O15" i="6319"/>
  <c r="B15" i="6319"/>
  <c r="C15" i="6319" s="1"/>
  <c r="O14" i="6319"/>
  <c r="C14" i="6319"/>
  <c r="O13" i="6319"/>
  <c r="C13" i="6319"/>
  <c r="O12" i="6319"/>
  <c r="C12" i="6319"/>
  <c r="B11" i="6319"/>
  <c r="C11" i="6319" s="1"/>
  <c r="C10" i="6319"/>
  <c r="O9" i="6319"/>
  <c r="C9" i="6319"/>
  <c r="O8" i="6319"/>
  <c r="C8" i="6319"/>
  <c r="O7" i="6319"/>
  <c r="C7" i="6319"/>
  <c r="O6" i="6319"/>
  <c r="B6" i="6319"/>
  <c r="O5" i="6319"/>
  <c r="B5" i="6319"/>
  <c r="O4" i="6319"/>
  <c r="O3" i="6319"/>
  <c r="O2" i="6319"/>
  <c r="O32" i="6309"/>
  <c r="O48" i="6272"/>
  <c r="H25" i="6319" l="1"/>
  <c r="C23" i="6319"/>
  <c r="H28" i="6319"/>
  <c r="C16" i="6319"/>
  <c r="H14" i="6319"/>
  <c r="H5" i="6319"/>
  <c r="H13" i="6319"/>
  <c r="H8" i="6319"/>
  <c r="H9" i="6319"/>
  <c r="H3" i="6319"/>
  <c r="C19" i="6319"/>
  <c r="C17" i="6319"/>
  <c r="H33" i="6319"/>
  <c r="H34" i="6319"/>
  <c r="H38" i="6319"/>
  <c r="C38" i="6319"/>
  <c r="H42" i="6319"/>
  <c r="C42" i="6319"/>
  <c r="H2" i="6319"/>
  <c r="H11" i="6319"/>
  <c r="H22" i="6319"/>
  <c r="H26" i="6319"/>
  <c r="H29" i="6319"/>
  <c r="H35" i="6319"/>
  <c r="H39" i="6319"/>
  <c r="H6" i="6319"/>
  <c r="H17" i="6319"/>
  <c r="H19" i="6319"/>
  <c r="H12" i="6319"/>
  <c r="C20" i="6319"/>
  <c r="B24" i="6319"/>
  <c r="H16" i="6319"/>
  <c r="C35" i="6319"/>
  <c r="C39" i="6319"/>
  <c r="C43" i="6319"/>
  <c r="H23" i="6319"/>
  <c r="H27" i="6319"/>
  <c r="H30" i="6319"/>
  <c r="H36" i="6319"/>
  <c r="H40" i="6319"/>
  <c r="C44" i="6319"/>
  <c r="H10" i="6319"/>
  <c r="H18" i="6319"/>
  <c r="C21" i="6319"/>
  <c r="B25" i="6319"/>
  <c r="H31" i="6319"/>
  <c r="C36" i="6319"/>
  <c r="C40" i="6319"/>
  <c r="C45" i="6319"/>
  <c r="H4" i="6319"/>
  <c r="H21" i="6319"/>
  <c r="H24" i="6319"/>
  <c r="H15" i="6319"/>
  <c r="H32" i="6319"/>
  <c r="H37" i="6319"/>
  <c r="H41" i="6319"/>
  <c r="C46" i="6319"/>
  <c r="H7" i="6319"/>
  <c r="H20" i="6319"/>
  <c r="C22" i="6319"/>
  <c r="C37" i="6319"/>
  <c r="C41" i="6319"/>
  <c r="O30" i="6298" l="1"/>
  <c r="O19" i="6314"/>
  <c r="O21" i="6318" l="1"/>
  <c r="O30" i="6277"/>
  <c r="O23" i="6313" l="1"/>
  <c r="O20" i="6318"/>
  <c r="O18" i="6314" l="1"/>
  <c r="O21" i="6317"/>
  <c r="O22" i="6315"/>
  <c r="O25" i="6272"/>
  <c r="O25" i="6318"/>
  <c r="O19" i="6318"/>
  <c r="O24" i="6318"/>
  <c r="C32" i="6318"/>
  <c r="B27" i="6318"/>
  <c r="C18" i="6318"/>
  <c r="B17" i="6318"/>
  <c r="C46" i="6318" s="1"/>
  <c r="B16" i="6318"/>
  <c r="B26" i="6318" s="1"/>
  <c r="O15" i="6318"/>
  <c r="B15" i="6318"/>
  <c r="C15" i="6318" s="1"/>
  <c r="O14" i="6318"/>
  <c r="C14" i="6318"/>
  <c r="O13" i="6318"/>
  <c r="C13" i="6318"/>
  <c r="O12" i="6318"/>
  <c r="C12" i="6318"/>
  <c r="B11" i="6318"/>
  <c r="C11" i="6318" s="1"/>
  <c r="C10" i="6318"/>
  <c r="O9" i="6318"/>
  <c r="C9" i="6318"/>
  <c r="O8" i="6318"/>
  <c r="C8" i="6318"/>
  <c r="O7" i="6318"/>
  <c r="C7" i="6318"/>
  <c r="O6" i="6318"/>
  <c r="B6" i="6318"/>
  <c r="O5" i="6318"/>
  <c r="B5" i="6318"/>
  <c r="O4" i="6318"/>
  <c r="O3" i="6318"/>
  <c r="O2" i="6318"/>
  <c r="O23" i="6317"/>
  <c r="O25" i="6314"/>
  <c r="H11" i="6318" l="1"/>
  <c r="C16" i="6318"/>
  <c r="H8" i="6318"/>
  <c r="H6" i="6318"/>
  <c r="H14" i="6318"/>
  <c r="C22" i="6318"/>
  <c r="C37" i="6318"/>
  <c r="H4" i="6318"/>
  <c r="H7" i="6318"/>
  <c r="C23" i="6318"/>
  <c r="C39" i="6318"/>
  <c r="H15" i="6318"/>
  <c r="H18" i="6318"/>
  <c r="H10" i="6318"/>
  <c r="B24" i="6318"/>
  <c r="C41" i="6318"/>
  <c r="C43" i="6318"/>
  <c r="C17" i="6318"/>
  <c r="C47" i="6318"/>
  <c r="H16" i="6318"/>
  <c r="H2" i="6318"/>
  <c r="H13" i="6318"/>
  <c r="H9" i="6318"/>
  <c r="H19" i="6318"/>
  <c r="C19" i="6318"/>
  <c r="H5" i="6318"/>
  <c r="H17" i="6318"/>
  <c r="C20" i="6318"/>
  <c r="C35" i="6318"/>
  <c r="H12" i="6318"/>
  <c r="H24" i="6318"/>
  <c r="H28" i="6318"/>
  <c r="H33" i="6318"/>
  <c r="H38" i="6318"/>
  <c r="H42" i="6318"/>
  <c r="H34" i="6318"/>
  <c r="C38" i="6318"/>
  <c r="C42" i="6318"/>
  <c r="H21" i="6318"/>
  <c r="H25" i="6318"/>
  <c r="H29" i="6318"/>
  <c r="H35" i="6318"/>
  <c r="H39" i="6318"/>
  <c r="H3" i="6318"/>
  <c r="H22" i="6318"/>
  <c r="H26" i="6318"/>
  <c r="H30" i="6318"/>
  <c r="H36" i="6318"/>
  <c r="H40" i="6318"/>
  <c r="C44" i="6318"/>
  <c r="C21" i="6318"/>
  <c r="B25" i="6318"/>
  <c r="H31" i="6318"/>
  <c r="C36" i="6318"/>
  <c r="C40" i="6318"/>
  <c r="C45" i="6318"/>
  <c r="H20" i="6318"/>
  <c r="H23" i="6318"/>
  <c r="H27" i="6318"/>
  <c r="H32" i="6318"/>
  <c r="H37" i="6318"/>
  <c r="H41" i="6318"/>
  <c r="O19" i="6316" l="1"/>
  <c r="O34" i="6301"/>
  <c r="O41" i="6313" l="1"/>
  <c r="O18" i="6317"/>
  <c r="O19" i="6304" l="1"/>
  <c r="O32" i="6317"/>
  <c r="O28" i="6316" l="1"/>
  <c r="O27" i="6316"/>
  <c r="O26" i="6316"/>
  <c r="O19" i="6313"/>
  <c r="O20" i="6287"/>
  <c r="O19" i="6307"/>
  <c r="O20" i="6303" l="1"/>
  <c r="O26" i="6303"/>
  <c r="O59" i="6277"/>
  <c r="O18" i="6311"/>
  <c r="O22" i="6302"/>
  <c r="O18" i="6302"/>
  <c r="O32" i="6302"/>
  <c r="O21" i="6316"/>
  <c r="O31" i="6317"/>
  <c r="O21" i="6311"/>
  <c r="O21" i="6307" l="1"/>
  <c r="O26" i="6306"/>
  <c r="O30" i="6317"/>
  <c r="O19" i="6317"/>
  <c r="O22" i="6306"/>
  <c r="O30" i="6306"/>
  <c r="O25" i="6311"/>
  <c r="O18" i="6307"/>
  <c r="O39" i="6277" l="1"/>
  <c r="O25" i="6317"/>
  <c r="O19" i="6311" l="1"/>
  <c r="O24" i="6309"/>
  <c r="O18" i="6316"/>
  <c r="O27" i="6317"/>
  <c r="O28" i="6317"/>
  <c r="O26" i="6317"/>
  <c r="O31" i="6298" l="1"/>
  <c r="O18" i="6315"/>
  <c r="O26" i="6315"/>
  <c r="O24" i="6317"/>
  <c r="O29" i="6317" l="1"/>
  <c r="O22" i="6317"/>
  <c r="O20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0" i="6305"/>
  <c r="O33" i="6287"/>
  <c r="O36" i="6301"/>
  <c r="O40" i="6272"/>
  <c r="C17" i="6317" l="1"/>
  <c r="H18" i="6317"/>
  <c r="H7" i="6317"/>
  <c r="H11" i="6317"/>
  <c r="H9" i="6317"/>
  <c r="C22" i="6317"/>
  <c r="H8" i="6317"/>
  <c r="H6" i="6317"/>
  <c r="H19" i="6317"/>
  <c r="H22" i="6317"/>
  <c r="C23" i="6317"/>
  <c r="H4" i="6317"/>
  <c r="H13" i="6317"/>
  <c r="H39" i="6317"/>
  <c r="H5" i="6317"/>
  <c r="H20" i="6317"/>
  <c r="H24" i="6317"/>
  <c r="H28" i="6317"/>
  <c r="H32" i="6317"/>
  <c r="C39" i="6317"/>
  <c r="C19" i="6317"/>
  <c r="B24" i="6317"/>
  <c r="H41" i="6317"/>
  <c r="H10" i="6317"/>
  <c r="H25" i="6317"/>
  <c r="H15" i="6317"/>
  <c r="H33" i="6317"/>
  <c r="C41" i="6317"/>
  <c r="H21" i="6317"/>
  <c r="H14" i="6317"/>
  <c r="C20" i="6317"/>
  <c r="H35" i="6317"/>
  <c r="H3" i="6317"/>
  <c r="H27" i="6317"/>
  <c r="H30" i="6317"/>
  <c r="C35" i="6317"/>
  <c r="C43" i="6317"/>
  <c r="H37" i="6317"/>
  <c r="C46" i="6317"/>
  <c r="H2" i="6317"/>
  <c r="H23" i="6317"/>
  <c r="H12" i="6317"/>
  <c r="H16" i="6317"/>
  <c r="C37" i="6317"/>
  <c r="C47" i="6317"/>
  <c r="H38" i="6317"/>
  <c r="H42" i="6317"/>
  <c r="H34" i="6317"/>
  <c r="C38" i="6317"/>
  <c r="C42" i="6317"/>
  <c r="H26" i="6317"/>
  <c r="H29" i="6317"/>
  <c r="H17" i="6317"/>
  <c r="H36" i="6317"/>
  <c r="H40" i="6317"/>
  <c r="C44" i="6317"/>
  <c r="C21" i="6317"/>
  <c r="B25" i="6317"/>
  <c r="H31" i="6317"/>
  <c r="C36" i="6317"/>
  <c r="C40" i="6317"/>
  <c r="O26" i="6309" l="1"/>
  <c r="O24" i="6316"/>
  <c r="O26" i="6313" l="1"/>
  <c r="O32" i="6304"/>
  <c r="O25" i="6316" l="1"/>
  <c r="O20" i="6315"/>
  <c r="O38" i="6277"/>
  <c r="O25" i="6305"/>
  <c r="O23" i="6316"/>
  <c r="O22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29" i="6272"/>
  <c r="C16" i="6316" l="1"/>
  <c r="H21" i="6316"/>
  <c r="H33" i="6316"/>
  <c r="H12" i="6316"/>
  <c r="H10" i="6316"/>
  <c r="H24" i="6316"/>
  <c r="H34" i="6316"/>
  <c r="H3" i="6316"/>
  <c r="H15" i="6316"/>
  <c r="C23" i="6316"/>
  <c r="H35" i="6316"/>
  <c r="H25" i="6316"/>
  <c r="H38" i="6316"/>
  <c r="C38" i="6316"/>
  <c r="H6" i="6316"/>
  <c r="H28" i="6316"/>
  <c r="H39" i="6316"/>
  <c r="C17" i="6316"/>
  <c r="H9" i="6316"/>
  <c r="H8" i="6316"/>
  <c r="H20" i="6316"/>
  <c r="H29" i="6316"/>
  <c r="H42" i="6316"/>
  <c r="H5" i="6316"/>
  <c r="H2" i="6316"/>
  <c r="C19" i="6316"/>
  <c r="C42" i="6316"/>
  <c r="H4" i="6316"/>
  <c r="H13" i="6316"/>
  <c r="H16" i="6316"/>
  <c r="H18" i="6316"/>
  <c r="C20" i="6316"/>
  <c r="B24" i="6316"/>
  <c r="H11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7" i="6316"/>
  <c r="H17" i="6316"/>
  <c r="C22" i="6316"/>
  <c r="C37" i="6316"/>
  <c r="C41" i="6316"/>
  <c r="O49" i="6277" l="1"/>
  <c r="O28" i="6307"/>
  <c r="O25" i="6277" l="1"/>
  <c r="O30" i="6314"/>
  <c r="O37" i="6313" l="1"/>
  <c r="O29" i="6287"/>
  <c r="O34" i="6311" l="1"/>
  <c r="O36" i="6307"/>
  <c r="O18" i="6304"/>
  <c r="O20" i="6304"/>
  <c r="O25" i="6309"/>
  <c r="O40" i="6304"/>
  <c r="O33" i="6302"/>
  <c r="O18" i="6301"/>
  <c r="O24" i="6311" l="1"/>
  <c r="O31" i="6313"/>
  <c r="O28" i="6305"/>
  <c r="O22" i="6305"/>
  <c r="O22" i="6311" l="1"/>
  <c r="O26" i="6311"/>
  <c r="O57" i="6277"/>
  <c r="O35" i="6309"/>
  <c r="O24" i="6287"/>
  <c r="O31" i="6311"/>
  <c r="O29" i="6307" l="1"/>
  <c r="O33" i="6307"/>
  <c r="O38" i="6287"/>
  <c r="O40" i="6287"/>
  <c r="O36" i="6287"/>
  <c r="O21" i="6315"/>
  <c r="O28" i="6315"/>
  <c r="O24" i="6314"/>
  <c r="O41" i="6277"/>
  <c r="O44" i="6277"/>
  <c r="O46" i="6277"/>
  <c r="O30" i="6315"/>
  <c r="O25" i="6313"/>
  <c r="O38" i="6309"/>
  <c r="O34" i="6315" l="1"/>
  <c r="O19" i="6315"/>
  <c r="O24" i="6305"/>
  <c r="O29" i="6306"/>
  <c r="O21" i="6302" l="1"/>
  <c r="O35" i="6315"/>
  <c r="O32" i="6314" l="1"/>
  <c r="O29" i="6309"/>
  <c r="O22" i="6307"/>
  <c r="O18" i="6305"/>
  <c r="O30" i="6305"/>
  <c r="O31" i="6305"/>
  <c r="O35" i="6307" l="1"/>
  <c r="O23" i="6307"/>
  <c r="O30" i="6302"/>
  <c r="O35" i="6302"/>
  <c r="O19" i="6302"/>
  <c r="O31" i="6314"/>
  <c r="O22" i="6314"/>
  <c r="O20" i="6313"/>
  <c r="O33" i="6315" l="1"/>
  <c r="O32" i="6315"/>
  <c r="O37" i="6304"/>
  <c r="O31" i="6304"/>
  <c r="O29" i="6304"/>
  <c r="O29" i="6314"/>
  <c r="O21" i="6314"/>
  <c r="O41" i="6309"/>
  <c r="O39" i="6309"/>
  <c r="O36" i="6309"/>
  <c r="O23" i="6311" l="1"/>
  <c r="O29" i="6315"/>
  <c r="O23" i="6314"/>
  <c r="O30" i="6301"/>
  <c r="O29" i="6301"/>
  <c r="O32" i="6301"/>
  <c r="O25" i="6315" l="1"/>
  <c r="O23" i="6315"/>
  <c r="O31" i="6315"/>
  <c r="C32" i="6315"/>
  <c r="B27" i="6315"/>
  <c r="C18" i="6315"/>
  <c r="B17" i="6315"/>
  <c r="C45" i="6315" s="1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1" i="6313"/>
  <c r="O29" i="6313"/>
  <c r="O33" i="6313"/>
  <c r="O29" i="6311"/>
  <c r="O27" i="6311"/>
  <c r="O30" i="6311"/>
  <c r="O55" i="6272"/>
  <c r="O27" i="6314"/>
  <c r="O26" i="6314"/>
  <c r="O20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64" i="6272"/>
  <c r="C16" i="6315" l="1"/>
  <c r="C16" i="6314"/>
  <c r="H13" i="6315"/>
  <c r="H30" i="6315"/>
  <c r="H24" i="6315"/>
  <c r="H9" i="6315"/>
  <c r="H37" i="6315"/>
  <c r="H19" i="6315"/>
  <c r="C37" i="6315"/>
  <c r="H22" i="6315"/>
  <c r="H11" i="6315"/>
  <c r="C19" i="6315"/>
  <c r="H23" i="6315"/>
  <c r="C39" i="6315"/>
  <c r="H12" i="6315"/>
  <c r="H3" i="6315"/>
  <c r="H25" i="6315"/>
  <c r="H10" i="6315"/>
  <c r="C20" i="6315"/>
  <c r="H7" i="6315"/>
  <c r="H5" i="6315"/>
  <c r="H27" i="6315"/>
  <c r="H15" i="6315"/>
  <c r="H41" i="6315"/>
  <c r="C41" i="6315"/>
  <c r="H42" i="6315"/>
  <c r="H17" i="6315"/>
  <c r="H16" i="6315"/>
  <c r="H34" i="6315"/>
  <c r="C42" i="6315"/>
  <c r="H6" i="6315"/>
  <c r="H33" i="6315"/>
  <c r="H8" i="6315"/>
  <c r="C17" i="6315"/>
  <c r="C23" i="6315"/>
  <c r="H2" i="6315"/>
  <c r="H14" i="6315"/>
  <c r="B24" i="6315"/>
  <c r="C35" i="6315"/>
  <c r="C43" i="6315"/>
  <c r="H38" i="6315"/>
  <c r="C46" i="6315"/>
  <c r="C22" i="6315"/>
  <c r="H32" i="6315"/>
  <c r="C38" i="6315"/>
  <c r="C47" i="6315"/>
  <c r="H26" i="6315"/>
  <c r="H28" i="6315"/>
  <c r="H31" i="6315"/>
  <c r="H35" i="6315"/>
  <c r="H39" i="6315"/>
  <c r="H4" i="6315"/>
  <c r="H20" i="6315"/>
  <c r="H29" i="6315"/>
  <c r="H18" i="6315"/>
  <c r="H36" i="6315"/>
  <c r="H40" i="6315"/>
  <c r="C44" i="6315"/>
  <c r="C21" i="6315"/>
  <c r="B25" i="6315"/>
  <c r="H21" i="6315"/>
  <c r="C36" i="6315"/>
  <c r="C40" i="6315"/>
  <c r="C17" i="6314"/>
  <c r="H7" i="6314"/>
  <c r="H10" i="6314"/>
  <c r="H28" i="6314"/>
  <c r="H36" i="6314"/>
  <c r="C44" i="6314"/>
  <c r="B25" i="6314"/>
  <c r="C36" i="6314"/>
  <c r="C40" i="6314"/>
  <c r="C45" i="6314"/>
  <c r="H2" i="6314"/>
  <c r="H13" i="6314"/>
  <c r="H26" i="6314"/>
  <c r="H11" i="6314"/>
  <c r="H32" i="6314"/>
  <c r="H37" i="6314"/>
  <c r="H41" i="6314"/>
  <c r="C46" i="6314"/>
  <c r="H9" i="6314"/>
  <c r="H24" i="6314"/>
  <c r="C22" i="6314"/>
  <c r="C37" i="6314"/>
  <c r="C41" i="6314"/>
  <c r="C47" i="6314"/>
  <c r="H5" i="6314"/>
  <c r="H17" i="6314"/>
  <c r="H19" i="6314"/>
  <c r="H20" i="6314"/>
  <c r="H29" i="6314"/>
  <c r="H33" i="6314"/>
  <c r="H38" i="6314"/>
  <c r="H42" i="6314"/>
  <c r="H16" i="6314"/>
  <c r="H30" i="6314"/>
  <c r="H40" i="6314"/>
  <c r="H8" i="6314"/>
  <c r="H22" i="6314"/>
  <c r="C21" i="6314"/>
  <c r="H31" i="6314"/>
  <c r="H6" i="6314"/>
  <c r="C19" i="6314"/>
  <c r="C23" i="6314"/>
  <c r="H34" i="6314"/>
  <c r="C38" i="6314"/>
  <c r="C42" i="6314"/>
  <c r="H3" i="6314"/>
  <c r="H14" i="6314"/>
  <c r="H25" i="6314"/>
  <c r="H27" i="6314"/>
  <c r="H21" i="6314"/>
  <c r="H35" i="6314"/>
  <c r="H39" i="6314"/>
  <c r="H4" i="6314"/>
  <c r="H15" i="6314"/>
  <c r="H23" i="6314"/>
  <c r="H18" i="6314"/>
  <c r="C20" i="6314"/>
  <c r="B24" i="6314"/>
  <c r="H12" i="6314"/>
  <c r="C35" i="6314"/>
  <c r="C39" i="6314"/>
  <c r="O36" i="6313" l="1"/>
  <c r="O22" i="6313"/>
  <c r="O32" i="6313"/>
  <c r="O19" i="6310"/>
  <c r="O22" i="6310"/>
  <c r="O24" i="6303"/>
  <c r="O27" i="6303"/>
  <c r="O29" i="6303"/>
  <c r="O27" i="6307"/>
  <c r="O24" i="6307"/>
  <c r="O26" i="6301" l="1"/>
  <c r="O30" i="6313"/>
  <c r="O27" i="6313" l="1"/>
  <c r="O35" i="6313"/>
  <c r="O34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4" i="6306"/>
  <c r="O23" i="6298"/>
  <c r="O21" i="6298"/>
  <c r="O31" i="6309"/>
  <c r="O44" i="6309"/>
  <c r="O44" i="6272"/>
  <c r="H3" i="6313" l="1"/>
  <c r="H22" i="6313"/>
  <c r="C35" i="6313"/>
  <c r="C20" i="6313"/>
  <c r="H11" i="6313"/>
  <c r="H41" i="6313"/>
  <c r="H23" i="6313"/>
  <c r="H13" i="6313"/>
  <c r="C21" i="6313"/>
  <c r="H20" i="6313"/>
  <c r="C36" i="6313"/>
  <c r="C41" i="6313"/>
  <c r="H26" i="6313"/>
  <c r="H15" i="6313"/>
  <c r="H37" i="6313"/>
  <c r="C42" i="6313"/>
  <c r="H31" i="6313"/>
  <c r="H6" i="6313"/>
  <c r="H17" i="6313"/>
  <c r="C37" i="6313"/>
  <c r="H2" i="6313"/>
  <c r="H18" i="6313"/>
  <c r="C23" i="6313"/>
  <c r="H32" i="6313"/>
  <c r="C38" i="6313"/>
  <c r="C43" i="6313"/>
  <c r="H10" i="6313"/>
  <c r="C22" i="6313"/>
  <c r="C45" i="6313"/>
  <c r="C17" i="6313"/>
  <c r="H5" i="6313"/>
  <c r="H9" i="6313"/>
  <c r="H4" i="6313"/>
  <c r="H8" i="6313"/>
  <c r="H24" i="6313"/>
  <c r="H28" i="6313"/>
  <c r="H39" i="6313"/>
  <c r="H16" i="6313"/>
  <c r="C19" i="6313"/>
  <c r="B24" i="6313"/>
  <c r="H34" i="6313"/>
  <c r="C39" i="6313"/>
  <c r="C46" i="6313"/>
  <c r="H7" i="6313"/>
  <c r="H25" i="6313"/>
  <c r="H12" i="6313"/>
  <c r="H35" i="6313"/>
  <c r="C40" i="6313"/>
  <c r="C47" i="6313"/>
  <c r="B25" i="6313"/>
  <c r="H14" i="6313"/>
  <c r="H27" i="6313"/>
  <c r="H30" i="6313"/>
  <c r="H33" i="6313"/>
  <c r="H38" i="6313"/>
  <c r="H42" i="6313"/>
  <c r="H19" i="6313"/>
  <c r="H29" i="6313"/>
  <c r="H21" i="6313"/>
  <c r="H36" i="6313"/>
  <c r="H40" i="6313"/>
  <c r="O19" i="6287" l="1"/>
  <c r="O18" i="6287"/>
  <c r="O39" i="6287"/>
  <c r="O19" i="6306"/>
  <c r="O27" i="6306"/>
  <c r="O31" i="6306"/>
  <c r="O23" i="6308"/>
  <c r="O21" i="6308"/>
  <c r="O34" i="6309"/>
  <c r="O27" i="6309"/>
  <c r="O23" i="6293" l="1"/>
  <c r="O27" i="6293"/>
  <c r="O18" i="6293"/>
  <c r="O34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38" i="6272"/>
  <c r="O28" i="6311"/>
  <c r="O32" i="6311"/>
  <c r="O33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9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7" i="6311"/>
  <c r="B5" i="6311"/>
  <c r="O4" i="6311"/>
  <c r="H3" i="6311"/>
  <c r="O3" i="6311"/>
  <c r="H12" i="6311"/>
  <c r="O2" i="6311"/>
  <c r="O72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4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1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33" i="6301"/>
  <c r="O27" i="6301"/>
  <c r="O41" i="6301"/>
  <c r="O30" i="6309"/>
  <c r="O30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33" i="6309"/>
  <c r="O37" i="6309"/>
  <c r="O46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62" i="6272"/>
  <c r="O32" i="6307"/>
  <c r="O31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70" i="6272"/>
  <c r="O66" i="6272"/>
  <c r="O28" i="6272"/>
  <c r="H6" i="6309" l="1"/>
  <c r="H10" i="6309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15" i="6309"/>
  <c r="C21" i="6308"/>
  <c r="H27" i="6308"/>
  <c r="H22" i="6308"/>
  <c r="H30" i="6308"/>
  <c r="H4" i="6308"/>
  <c r="H14" i="6308"/>
  <c r="H38" i="6308"/>
  <c r="C40" i="6308"/>
  <c r="H13" i="6309"/>
  <c r="H31" i="6308"/>
  <c r="H8" i="6308"/>
  <c r="H3" i="6308"/>
  <c r="H20" i="6308"/>
  <c r="C38" i="6308"/>
  <c r="H19" i="6307"/>
  <c r="H15" i="6307"/>
  <c r="H2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19" i="6309"/>
  <c r="C19" i="6309"/>
  <c r="H7" i="6309"/>
  <c r="H11" i="6309"/>
  <c r="H26" i="6309"/>
  <c r="H35" i="6309"/>
  <c r="H33" i="6309"/>
  <c r="C20" i="6309"/>
  <c r="C39" i="6309"/>
  <c r="H24" i="6309"/>
  <c r="H2" i="6309"/>
  <c r="B24" i="6309"/>
  <c r="H41" i="6309"/>
  <c r="C41" i="6309"/>
  <c r="H27" i="6309"/>
  <c r="H30" i="6309"/>
  <c r="C35" i="6309"/>
  <c r="H42" i="6309"/>
  <c r="H4" i="6309"/>
  <c r="C17" i="6309"/>
  <c r="H3" i="6309"/>
  <c r="H16" i="6309"/>
  <c r="H21" i="6309"/>
  <c r="H22" i="6309"/>
  <c r="C37" i="6309"/>
  <c r="C43" i="6309"/>
  <c r="H20" i="6309"/>
  <c r="C22" i="6309"/>
  <c r="H9" i="6309"/>
  <c r="H25" i="6309"/>
  <c r="C23" i="6309"/>
  <c r="H14" i="6309"/>
  <c r="H38" i="6309"/>
  <c r="C46" i="6309"/>
  <c r="H8" i="6309"/>
  <c r="H37" i="6309"/>
  <c r="H5" i="6309"/>
  <c r="H23" i="6309"/>
  <c r="H12" i="6309"/>
  <c r="H28" i="6309"/>
  <c r="H32" i="6309"/>
  <c r="H39" i="6309"/>
  <c r="C47" i="6309"/>
  <c r="H34" i="6309"/>
  <c r="C38" i="6309"/>
  <c r="C42" i="6309"/>
  <c r="H17" i="6309"/>
  <c r="H29" i="6309"/>
  <c r="H18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2" i="6307"/>
  <c r="C42" i="6307"/>
  <c r="H6" i="6307"/>
  <c r="H23" i="6307"/>
  <c r="C22" i="6307"/>
  <c r="H31" i="6307"/>
  <c r="C37" i="6307"/>
  <c r="H4" i="6307"/>
  <c r="C43" i="6307"/>
  <c r="H37" i="6307"/>
  <c r="H17" i="6307"/>
  <c r="H3" i="6307"/>
  <c r="H32" i="6307"/>
  <c r="H8" i="6307"/>
  <c r="H20" i="6307"/>
  <c r="H25" i="6307"/>
  <c r="H39" i="6307"/>
  <c r="C45" i="6307"/>
  <c r="H29" i="6307"/>
  <c r="H10" i="6307"/>
  <c r="C23" i="6307"/>
  <c r="H5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1" i="6307"/>
  <c r="H35" i="6307"/>
  <c r="C40" i="6307"/>
  <c r="C47" i="6307"/>
  <c r="B25" i="6307"/>
  <c r="H13" i="6307"/>
  <c r="H24" i="6307"/>
  <c r="H27" i="6307"/>
  <c r="H33" i="6307"/>
  <c r="H38" i="6307"/>
  <c r="H42" i="6307"/>
  <c r="H16" i="6307"/>
  <c r="H26" i="6307"/>
  <c r="H30" i="6307"/>
  <c r="H36" i="6307"/>
  <c r="H40" i="6307"/>
  <c r="O23" i="6305" l="1"/>
  <c r="O24" i="6298"/>
  <c r="O33" i="6305" l="1"/>
  <c r="O32" i="6305"/>
  <c r="O18" i="6295"/>
  <c r="O26" i="6287"/>
  <c r="O26" i="6305"/>
  <c r="O29" i="6305"/>
  <c r="O20" i="6306"/>
  <c r="O28" i="6306"/>
  <c r="O23" i="6306"/>
  <c r="O33" i="6304"/>
  <c r="O26" i="6304"/>
  <c r="O35" i="6304"/>
  <c r="O33" i="6277"/>
  <c r="O42" i="6277"/>
  <c r="O40" i="6301" l="1"/>
  <c r="O35" i="6301"/>
  <c r="O30" i="6303"/>
  <c r="O28" i="6303"/>
  <c r="O22" i="6298"/>
  <c r="O20" i="6298"/>
  <c r="O18" i="6298"/>
  <c r="O35" i="6272"/>
  <c r="O21" i="6306"/>
  <c r="O18" i="6306"/>
  <c r="O25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38" i="6301"/>
  <c r="O19" i="6303"/>
  <c r="H12" i="6306" l="1"/>
  <c r="H20" i="6306"/>
  <c r="H19" i="6306"/>
  <c r="H4" i="6306"/>
  <c r="H5" i="6306"/>
  <c r="H7" i="6306"/>
  <c r="H17" i="6306"/>
  <c r="H10" i="6306"/>
  <c r="H18" i="6306"/>
  <c r="H6" i="6306"/>
  <c r="H2" i="6306"/>
  <c r="H16" i="6306"/>
  <c r="H8" i="6306"/>
  <c r="H9" i="6306"/>
  <c r="H11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5" i="6306"/>
  <c r="H29" i="6306"/>
  <c r="H28" i="6306"/>
  <c r="H14" i="6306"/>
  <c r="B25" i="6306"/>
  <c r="H27" i="6306"/>
  <c r="B24" i="6306"/>
  <c r="H26" i="6306"/>
  <c r="C23" i="6306"/>
  <c r="H13" i="6306"/>
  <c r="C22" i="6306"/>
  <c r="H25" i="6306"/>
  <c r="C21" i="6306"/>
  <c r="H24" i="6306"/>
  <c r="C20" i="6306"/>
  <c r="H23" i="6306"/>
  <c r="C19" i="6306"/>
  <c r="H22" i="6306"/>
  <c r="H21" i="6306"/>
  <c r="O31" i="6302" l="1"/>
  <c r="O37" i="6302"/>
  <c r="O25" i="6301"/>
  <c r="O23" i="6301"/>
  <c r="O21" i="6305"/>
  <c r="O19" i="6305"/>
  <c r="O27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61" i="6277"/>
  <c r="O51" i="6272"/>
  <c r="H21" i="6305" l="1"/>
  <c r="H2" i="6305"/>
  <c r="H18" i="6305"/>
  <c r="H11" i="6305"/>
  <c r="H4" i="6305"/>
  <c r="H6" i="6305"/>
  <c r="H8" i="6305"/>
  <c r="H10" i="6305"/>
  <c r="H13" i="6305"/>
  <c r="H5" i="6305"/>
  <c r="H19" i="6305"/>
  <c r="H7" i="6305"/>
  <c r="H9" i="6305"/>
  <c r="H17" i="6305"/>
  <c r="H20" i="6305"/>
  <c r="B26" i="6305"/>
  <c r="C16" i="6305"/>
  <c r="C47" i="6305"/>
  <c r="C46" i="6305"/>
  <c r="C45" i="6305"/>
  <c r="C44" i="6305"/>
  <c r="C43" i="6305"/>
  <c r="H3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16" i="6305"/>
  <c r="H29" i="6305"/>
  <c r="H28" i="6305"/>
  <c r="H12" i="6305"/>
  <c r="B25" i="6305"/>
  <c r="H27" i="6305"/>
  <c r="B24" i="6305"/>
  <c r="H26" i="6305"/>
  <c r="C23" i="6305"/>
  <c r="H15" i="6305"/>
  <c r="C22" i="6305"/>
  <c r="H25" i="6305"/>
  <c r="C21" i="6305"/>
  <c r="H24" i="6305"/>
  <c r="C20" i="6305"/>
  <c r="H23" i="6305"/>
  <c r="C19" i="6305"/>
  <c r="H14" i="6305"/>
  <c r="H22" i="6305"/>
  <c r="O29" i="6302" l="1"/>
  <c r="O25" i="6304"/>
  <c r="O32" i="6298" l="1"/>
  <c r="O44" i="6287"/>
  <c r="O21" i="6304"/>
  <c r="O24" i="6304"/>
  <c r="O22" i="6277" l="1"/>
  <c r="O45" i="6277"/>
  <c r="O26" i="6299"/>
  <c r="O27" i="6302"/>
  <c r="O25" i="6295" l="1"/>
  <c r="O21" i="6299"/>
  <c r="O20" i="6299"/>
  <c r="O18" i="6303"/>
  <c r="O22" i="6303"/>
  <c r="O52" i="6272"/>
  <c r="O30" i="6304"/>
  <c r="O34" i="6304"/>
  <c r="O38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8" i="6304" l="1"/>
  <c r="H2" i="6304"/>
  <c r="H18" i="6304"/>
  <c r="H16" i="6304"/>
  <c r="H21" i="6304"/>
  <c r="H3" i="6304"/>
  <c r="H5" i="6304"/>
  <c r="H19" i="6304"/>
  <c r="H20" i="6304"/>
  <c r="H9" i="6304"/>
  <c r="H7" i="6304"/>
  <c r="H11" i="6304"/>
  <c r="H10" i="6304"/>
  <c r="H6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5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4" i="6304"/>
  <c r="C20" i="6304"/>
  <c r="H23" i="6304"/>
  <c r="C19" i="6304"/>
  <c r="H12" i="6304"/>
  <c r="H17" i="6304"/>
  <c r="O34" i="6302" l="1"/>
  <c r="O23" i="6302"/>
  <c r="O20" i="6295"/>
  <c r="O19" i="6295"/>
  <c r="O21" i="6303"/>
  <c r="O23" i="6303"/>
  <c r="O25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C13" i="6303"/>
  <c r="O12" i="6303"/>
  <c r="H15" i="6303"/>
  <c r="C12" i="6303"/>
  <c r="B11" i="6303"/>
  <c r="C11" i="6303" s="1"/>
  <c r="C10" i="6303"/>
  <c r="O9" i="6303"/>
  <c r="C9" i="6303"/>
  <c r="O8" i="6303"/>
  <c r="C8" i="6303"/>
  <c r="O7" i="6303"/>
  <c r="H6" i="6303"/>
  <c r="C7" i="6303"/>
  <c r="O6" i="6303"/>
  <c r="B6" i="6303"/>
  <c r="O5" i="6303"/>
  <c r="B5" i="6303"/>
  <c r="O4" i="6303"/>
  <c r="H3" i="6303"/>
  <c r="O3" i="6303"/>
  <c r="O2" i="6303"/>
  <c r="O34" i="6287"/>
  <c r="O36" i="6272"/>
  <c r="H9" i="6303" l="1"/>
  <c r="H13" i="6303"/>
  <c r="H16" i="6303"/>
  <c r="H8" i="6303"/>
  <c r="H7" i="6303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1" i="6303"/>
  <c r="H29" i="6303"/>
  <c r="H28" i="6303"/>
  <c r="H27" i="6303"/>
  <c r="B25" i="6303"/>
  <c r="H26" i="6303"/>
  <c r="B24" i="6303"/>
  <c r="H25" i="6303"/>
  <c r="C23" i="6303"/>
  <c r="H10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28" i="6302"/>
  <c r="O25" i="6302"/>
  <c r="O36" i="6302"/>
  <c r="C32" i="6302"/>
  <c r="B27" i="6302"/>
  <c r="C18" i="6302"/>
  <c r="B17" i="6302"/>
  <c r="C17" i="6302" s="1"/>
  <c r="B16" i="6302"/>
  <c r="O15" i="6302"/>
  <c r="B15" i="6302"/>
  <c r="C15" i="6302" s="1"/>
  <c r="O14" i="6302"/>
  <c r="H20" i="6302"/>
  <c r="C14" i="6302"/>
  <c r="O13" i="6302"/>
  <c r="C13" i="6302"/>
  <c r="O12" i="6302"/>
  <c r="C12" i="6302"/>
  <c r="H17" i="6302"/>
  <c r="B11" i="6302"/>
  <c r="C11" i="6302" s="1"/>
  <c r="H4" i="6302"/>
  <c r="C10" i="6302"/>
  <c r="O9" i="6302"/>
  <c r="C9" i="6302"/>
  <c r="O8" i="6302"/>
  <c r="C8" i="6302"/>
  <c r="O7" i="6302"/>
  <c r="H7" i="6302"/>
  <c r="C7" i="6302"/>
  <c r="O6" i="6302"/>
  <c r="B6" i="6302"/>
  <c r="O5" i="6302"/>
  <c r="B5" i="6302"/>
  <c r="O4" i="6302"/>
  <c r="O3" i="6302"/>
  <c r="H9" i="6302"/>
  <c r="O2" i="6302"/>
  <c r="H3" i="6302"/>
  <c r="O19" i="6299"/>
  <c r="O37" i="6272"/>
  <c r="H21" i="6302" l="1"/>
  <c r="H8" i="6302"/>
  <c r="H11" i="6302"/>
  <c r="H6" i="6302"/>
  <c r="H10" i="6302"/>
  <c r="H18" i="6302"/>
  <c r="H2" i="6302"/>
  <c r="H19" i="6302"/>
  <c r="H22" i="6302"/>
  <c r="B26" i="6302"/>
  <c r="C16" i="6302"/>
  <c r="C47" i="6302"/>
  <c r="C46" i="6302"/>
  <c r="C45" i="6302"/>
  <c r="C44" i="6302"/>
  <c r="C43" i="6302"/>
  <c r="H5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16" i="6302"/>
  <c r="H15" i="6302"/>
  <c r="H30" i="6302"/>
  <c r="H29" i="6302"/>
  <c r="H12" i="6302"/>
  <c r="B25" i="6302"/>
  <c r="H28" i="6302"/>
  <c r="B24" i="6302"/>
  <c r="H27" i="6302"/>
  <c r="C23" i="6302"/>
  <c r="H26" i="6302"/>
  <c r="C22" i="6302"/>
  <c r="H25" i="6302"/>
  <c r="C21" i="6302"/>
  <c r="H13" i="6302"/>
  <c r="C20" i="6302"/>
  <c r="H24" i="6302"/>
  <c r="C19" i="6302"/>
  <c r="H14" i="6302"/>
  <c r="H23" i="6302"/>
  <c r="O27" i="6287" l="1"/>
  <c r="O23" i="6295"/>
  <c r="O24" i="6301"/>
  <c r="O37" i="6301"/>
  <c r="O28" i="6301"/>
  <c r="C32" i="6301"/>
  <c r="B27" i="6301"/>
  <c r="C18" i="6301"/>
  <c r="B17" i="6301"/>
  <c r="C17" i="6301" s="1"/>
  <c r="B16" i="6301"/>
  <c r="O15" i="6301"/>
  <c r="H22" i="6301"/>
  <c r="B15" i="6301"/>
  <c r="C15" i="6301" s="1"/>
  <c r="O14" i="6301"/>
  <c r="H21" i="6301"/>
  <c r="C14" i="6301"/>
  <c r="O13" i="6301"/>
  <c r="C13" i="6301"/>
  <c r="O12" i="6301"/>
  <c r="H13" i="6301"/>
  <c r="C12" i="6301"/>
  <c r="H16" i="6301"/>
  <c r="B11" i="6301"/>
  <c r="C11" i="6301" s="1"/>
  <c r="H5" i="6301"/>
  <c r="C10" i="6301"/>
  <c r="O9" i="6301"/>
  <c r="C9" i="6301"/>
  <c r="O8" i="6301"/>
  <c r="H11" i="6301"/>
  <c r="C8" i="6301"/>
  <c r="O7" i="6301"/>
  <c r="H7" i="6301"/>
  <c r="C7" i="6301"/>
  <c r="O6" i="6301"/>
  <c r="B6" i="6301"/>
  <c r="O5" i="6301"/>
  <c r="H8" i="6301"/>
  <c r="B5" i="6301"/>
  <c r="O4" i="6301"/>
  <c r="O3" i="6301"/>
  <c r="O2" i="6301"/>
  <c r="O53" i="6277"/>
  <c r="O43" i="6272"/>
  <c r="H2" i="6301" l="1"/>
  <c r="H6" i="6301"/>
  <c r="H10" i="6301"/>
  <c r="H9" i="6301"/>
  <c r="H4" i="6301"/>
  <c r="H20" i="6301"/>
  <c r="H17" i="6301"/>
  <c r="B26" i="6301"/>
  <c r="C16" i="6301"/>
  <c r="C47" i="6301"/>
  <c r="C46" i="6301"/>
  <c r="C45" i="6301"/>
  <c r="C44" i="6301"/>
  <c r="C43" i="6301"/>
  <c r="H3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12" i="6301"/>
  <c r="H19" i="6301"/>
  <c r="H29" i="6301"/>
  <c r="H15" i="6301"/>
  <c r="B25" i="6301"/>
  <c r="H28" i="6301"/>
  <c r="B24" i="6301"/>
  <c r="H27" i="6301"/>
  <c r="C23" i="6301"/>
  <c r="H14" i="6301"/>
  <c r="C22" i="6301"/>
  <c r="H26" i="6301"/>
  <c r="C21" i="6301"/>
  <c r="H25" i="6301"/>
  <c r="C20" i="6301"/>
  <c r="H24" i="6301"/>
  <c r="C19" i="6301"/>
  <c r="H18" i="6301"/>
  <c r="H23" i="6301"/>
  <c r="O29" i="6298" l="1"/>
  <c r="O31" i="6277"/>
  <c r="O22" i="6295" l="1"/>
  <c r="O21" i="6295"/>
  <c r="O31" i="6295"/>
  <c r="O33" i="6298"/>
  <c r="O26" i="6298"/>
  <c r="O25" i="6299"/>
  <c r="O22" i="6299"/>
  <c r="O73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30" i="6287"/>
  <c r="O25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39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O2" i="6298"/>
  <c r="H3" i="6298"/>
  <c r="O45" i="6272"/>
  <c r="H17" i="6298" l="1"/>
  <c r="H13" i="6298"/>
  <c r="H2" i="6298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8" i="6277"/>
  <c r="O21" i="6287"/>
  <c r="O30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42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8" i="6287"/>
  <c r="O31" i="6287"/>
  <c r="O34" i="6277"/>
  <c r="O23" i="6277"/>
  <c r="O42" i="6272"/>
  <c r="O33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2" i="6277"/>
  <c r="O37" i="6287"/>
  <c r="O21" i="6275"/>
  <c r="O34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8" i="6276" l="1"/>
  <c r="O19" i="6289"/>
  <c r="O23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2" i="6287"/>
  <c r="O20" i="6291"/>
  <c r="O24" i="6291"/>
  <c r="O20" i="6289"/>
  <c r="O24" i="6289"/>
  <c r="O21" i="6280"/>
  <c r="O22" i="6289"/>
  <c r="O49" i="6287" l="1"/>
  <c r="O31" i="6284"/>
  <c r="O20" i="6273"/>
  <c r="O71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1" i="6277"/>
  <c r="O19" i="6277"/>
  <c r="O22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6" i="6277"/>
  <c r="O24" i="6272"/>
  <c r="O48" i="6287"/>
  <c r="O46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47" i="6277" l="1"/>
  <c r="O41" i="6287"/>
  <c r="O35" i="6287"/>
  <c r="O21" i="6273"/>
  <c r="O45" i="6287"/>
  <c r="O43" i="6287"/>
  <c r="O47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22" i="6276"/>
  <c r="O33" i="6280"/>
  <c r="O27" i="6280"/>
  <c r="O25" i="6275"/>
  <c r="O19" i="6275"/>
  <c r="O57" i="6272"/>
  <c r="C39" i="6287" l="1"/>
  <c r="H41" i="6287"/>
  <c r="H5" i="6287"/>
  <c r="H15" i="6287"/>
  <c r="H24" i="6287"/>
  <c r="H8" i="6287"/>
  <c r="C20" i="6287"/>
  <c r="H11" i="6287"/>
  <c r="H3" i="6287"/>
  <c r="B24" i="6287"/>
  <c r="H20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19" i="6287"/>
  <c r="H14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30" i="6276"/>
  <c r="O36" i="6277"/>
  <c r="O28" i="6284"/>
  <c r="O27" i="6286"/>
  <c r="O24" i="6286"/>
  <c r="O20" i="6278" l="1"/>
  <c r="O19" i="6278"/>
  <c r="O27" i="6277"/>
  <c r="O23" i="6284"/>
  <c r="O30" i="6284"/>
  <c r="O26" i="6274"/>
  <c r="O23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60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9" i="6276"/>
  <c r="O37" i="6277" l="1"/>
  <c r="O31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47" i="6272"/>
  <c r="O23" i="6278"/>
  <c r="O18" i="6278"/>
  <c r="O18" i="6275"/>
  <c r="O26" i="6275"/>
  <c r="O22" i="6275"/>
  <c r="O21" i="6282"/>
  <c r="O22" i="6282"/>
  <c r="O62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52" i="6277"/>
  <c r="O48" i="6277"/>
  <c r="O29" i="6277"/>
  <c r="O54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49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58" i="6272"/>
  <c r="O56" i="6277"/>
  <c r="O60" i="6277"/>
  <c r="O24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65" i="6272"/>
  <c r="O67" i="6272"/>
  <c r="O23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3" i="6277"/>
  <c r="H17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7" i="6277"/>
  <c r="H35" i="6277"/>
  <c r="H2" i="6277"/>
  <c r="H14" i="6277"/>
  <c r="H37" i="6277"/>
  <c r="C19" i="6277"/>
  <c r="H12" i="6277"/>
  <c r="H22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20" i="6277"/>
  <c r="C38" i="6277"/>
  <c r="H8" i="6277"/>
  <c r="H24" i="6277"/>
  <c r="H13" i="6277"/>
  <c r="C20" i="6277"/>
  <c r="H30" i="6277"/>
  <c r="H39" i="6277"/>
  <c r="H26" i="6277"/>
  <c r="H11" i="6277"/>
  <c r="H41" i="6277"/>
  <c r="H32" i="6277"/>
  <c r="H10" i="6277"/>
  <c r="H9" i="6277"/>
  <c r="H19" i="6277"/>
  <c r="C23" i="6277"/>
  <c r="H3" i="6277"/>
  <c r="C17" i="6277"/>
  <c r="C22" i="6277"/>
  <c r="C42" i="6277"/>
  <c r="H25" i="6277"/>
  <c r="H27" i="6277"/>
  <c r="H34" i="6277"/>
  <c r="C46" i="6277"/>
  <c r="H16" i="6277"/>
  <c r="H29" i="6277"/>
  <c r="H33" i="6277"/>
  <c r="H38" i="6277"/>
  <c r="H42" i="6277"/>
  <c r="C35" i="6277"/>
  <c r="C39" i="6277"/>
  <c r="C43" i="6277"/>
  <c r="H15" i="6277"/>
  <c r="H28" i="6277"/>
  <c r="H21" i="6277"/>
  <c r="H36" i="6277"/>
  <c r="H40" i="6277"/>
  <c r="C44" i="6277"/>
  <c r="H6" i="6277"/>
  <c r="H18" i="6277"/>
  <c r="C21" i="6277"/>
  <c r="B25" i="6277"/>
  <c r="H31" i="6277"/>
  <c r="C36" i="6277"/>
  <c r="C40" i="6277"/>
  <c r="C45" i="6277"/>
  <c r="C37" i="6277"/>
  <c r="C41" i="6277"/>
  <c r="O32" i="6276" l="1"/>
  <c r="O29" i="6276"/>
  <c r="O26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53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59" i="6272"/>
  <c r="O69" i="6272"/>
  <c r="O50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9" i="6276"/>
  <c r="H7" i="6276"/>
  <c r="H3" i="6276"/>
  <c r="C21" i="6276"/>
  <c r="H4" i="6276"/>
  <c r="C23" i="6276"/>
  <c r="H14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5" i="6276"/>
  <c r="H39" i="6276"/>
  <c r="C40" i="6276"/>
  <c r="H11" i="6276"/>
  <c r="H16" i="6276"/>
  <c r="H9" i="6276"/>
  <c r="H41" i="6276"/>
  <c r="C19" i="6276"/>
  <c r="H42" i="6276"/>
  <c r="H27" i="6276"/>
  <c r="H2" i="6276"/>
  <c r="H18" i="6276"/>
  <c r="H21" i="6276"/>
  <c r="H23" i="6276"/>
  <c r="H33" i="6276"/>
  <c r="C42" i="6276"/>
  <c r="H25" i="6276"/>
  <c r="H28" i="6276"/>
  <c r="H37" i="6276"/>
  <c r="H5" i="6276"/>
  <c r="H17" i="6276"/>
  <c r="C17" i="6276"/>
  <c r="C22" i="6276"/>
  <c r="H31" i="6276"/>
  <c r="H38" i="6276"/>
  <c r="C45" i="6276"/>
  <c r="H13" i="6276"/>
  <c r="H6" i="6276"/>
  <c r="H12" i="6276"/>
  <c r="H10" i="6276"/>
  <c r="H32" i="6276"/>
  <c r="C38" i="6276"/>
  <c r="C46" i="6276"/>
  <c r="H20" i="6276"/>
  <c r="H22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1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0" i="6272"/>
  <c r="C22" i="6272"/>
  <c r="H27" i="6272"/>
  <c r="C37" i="6272"/>
  <c r="H2" i="6272"/>
  <c r="H17" i="6272"/>
  <c r="H28" i="6272"/>
  <c r="C38" i="6272"/>
  <c r="H31" i="6272"/>
  <c r="H24" i="6272"/>
  <c r="H39" i="6272"/>
  <c r="C45" i="6272"/>
  <c r="H32" i="6272"/>
  <c r="C43" i="6272"/>
  <c r="H8" i="6272"/>
  <c r="H5" i="6272"/>
  <c r="C19" i="6272"/>
  <c r="H29" i="6272"/>
  <c r="C39" i="6272"/>
  <c r="C46" i="6272"/>
  <c r="H10" i="6272"/>
  <c r="H6" i="6272"/>
  <c r="C17" i="6272"/>
  <c r="C23" i="6272"/>
  <c r="H23" i="6272"/>
  <c r="B24" i="6272"/>
  <c r="H7" i="6272"/>
  <c r="H26" i="6272"/>
  <c r="H13" i="6272"/>
  <c r="H35" i="6272"/>
  <c r="C40" i="6272"/>
  <c r="C47" i="6272"/>
  <c r="B25" i="6272"/>
  <c r="H14" i="6272"/>
  <c r="H15" i="6272"/>
  <c r="H25" i="6272"/>
  <c r="H34" i="6272"/>
  <c r="H38" i="6272"/>
  <c r="H42" i="6272"/>
  <c r="H18" i="6272"/>
  <c r="H33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<sst xmlns="http://schemas.openxmlformats.org/spreadsheetml/2006/main" count="12005" uniqueCount="415">
  <si>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</si>
  <si>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</si>
  <si>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</si>
  <si>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</si>
  <si>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</si>
  <si>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</si>
  <si>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</si>
  <si>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</si>
  <si>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</si>
  <si>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</si>
  <si>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</si>
  <si>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</si>
  <si>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</si>
  <si>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</si>
  <si>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</si>
  <si>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</si>
  <si>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</si>
  <si>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</si>
  <si>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</si>
  <si>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</si>
  <si>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</si>
  <si>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</si>
  <si>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</si>
  <si>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</si>
  <si>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</si>
  <si>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</si>
  <si>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</si>
  <si>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</si>
  <si>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</si>
  <si>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</si>
  <si>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</si>
  <si>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</si>
  <si>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</si>
  <si>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</si>
  <si>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</si>
  <si>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</si>
  <si>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</si>
  <si>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</si>
  <si>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</si>
  <si>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</si>
  <si>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</si>
  <si>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</si>
  <si>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</si>
  <si>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</si>
  <si>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</si>
  <si>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</si>
  <si>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</si>
  <si>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</si>
  <si>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</si>
  <si>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</si>
  <si>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</si>
  <si>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</si>
  <si>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</si>
  <si>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</si>
  <si>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</si>
  <si>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</si>
  <si>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</si>
  <si>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</si>
  <si>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</si>
  <si>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</si>
  <si>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</si>
  <si>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</si>
  <si>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</si>
  <si>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</si>
  <si>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</si>
  <si>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</si>
  <si>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</si>
  <si>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</si>
  <si>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</si>
  <si>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</si>
  <si>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</si>
  <si>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</si>
  <si>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</si>
  <si>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</si>
  <si>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</si>
  <si>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</si>
  <si>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</si>
  <si>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</si>
  <si>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</si>
  <si>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</si>
  <si>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</si>
  <si>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</si>
  <si>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</si>
  <si>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</si>
  <si>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</si>
  <si>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</si>
  <si>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</si>
  <si>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</si>
  <si>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</si>
  <si>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</si>
  <si>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</si>
  <si>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</si>
  <si>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</si>
  <si>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</si>
  <si>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</si>
  <si>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</si>
  <si>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</si>
  <si>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</si>
  <si>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</si>
  <si>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</si>
  <si>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</si>
  <si>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</si>
  <si>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</si>
  <si>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</si>
  <si>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</si>
  <si>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</si>
  <si>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</si>
  <si>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</si>
  <si>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</si>
  <si>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</si>
  <si>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</si>
  <si>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</si>
  <si>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</si>
  <si>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</si>
  <si>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</si>
  <si>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</si>
  <si>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</si>
  <si>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</si>
  <si>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</si>
  <si>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</si>
  <si>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</si>
  <si>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</si>
  <si>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</si>
  <si>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</si>
  <si>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</si>
  <si>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</si>
  <si>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</si>
  <si>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</si>
  <si>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</si>
  <si>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</si>
  <si>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</si>
  <si>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</si>
  <si>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</si>
  <si>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</si>
  <si>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</si>
  <si>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</si>
  <si>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</si>
  <si>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</si>
  <si>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</si>
  <si>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</si>
  <si>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</si>
  <si>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</si>
  <si>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</si>
  <si>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</si>
  <si>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</si>
  <si>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</si>
  <si>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</si>
  <si>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</si>
  <si>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</si>
  <si>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</si>
  <si>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</si>
  <si>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</si>
  <si>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</si>
  <si>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</si>
  <si>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</si>
  <si>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</si>
  <si>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</si>
  <si>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</si>
  <si>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</si>
  <si>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</si>
  <si>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</si>
  <si>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</si>
  <si>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</si>
  <si>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</si>
  <si>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</si>
  <si>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</si>
  <si>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</si>
  <si>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</si>
  <si>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</si>
  <si>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</si>
  <si>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</si>
  <si>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</si>
  <si>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</si>
  <si>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</si>
  <si>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</si>
  <si>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</si>
  <si>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</si>
  <si>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</si>
  <si>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</si>
  <si>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</si>
  <si>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</si>
  <si>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</si>
  <si>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</si>
  <si>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</si>
  <si>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</si>
  <si>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</si>
  <si>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</si>
  <si>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</si>
  <si>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</si>
  <si>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</si>
  <si>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</si>
  <si>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</si>
  <si>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</si>
  <si>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</si>
  <si>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</si>
  <si>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</si>
  <si>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</si>
  <si>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</si>
  <si>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</si>
  <si>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</si>
  <si>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</si>
  <si>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</si>
  <si>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</si>
  <si>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</si>
  <si>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</si>
  <si>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</si>
  <si>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</si>
  <si>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</si>
  <si>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</si>
  <si>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</si>
  <si>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</si>
  <si>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</si>
  <si>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</si>
  <si>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</si>
  <si>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</si>
  <si>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</si>
  <si>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</si>
  <si>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</si>
  <si>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</si>
  <si>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</si>
  <si>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</si>
  <si>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</si>
  <si>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</si>
  <si>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</si>
  <si>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</si>
  <si>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</si>
  <si>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</si>
  <si>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</si>
  <si>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</si>
  <si>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</si>
  <si>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</si>
  <si>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</si>
  <si>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</si>
  <si>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</si>
  <si>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</si>
  <si>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</si>
  <si>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</si>
  <si>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</si>
  <si>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</si>
  <si>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</si>
  <si>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</si>
  <si>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</si>
  <si>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</si>
  <si>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</si>
  <si>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</si>
  <si>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</si>
  <si>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</si>
  <si>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</si>
  <si>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</si>
  <si>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</si>
  <si>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</si>
  <si>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</si>
  <si>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</si>
  <si>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</si>
  <si>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</si>
  <si>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</si>
  <si>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</si>
  <si>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</si>
  <si>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</si>
  <si>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</si>
  <si>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</si>
  <si>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</si>
  <si>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</si>
  <si>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</si>
  <si>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</si>
  <si>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</si>
  <si>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</si>
  <si>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</si>
  <si>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</si>
  <si>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</si>
  <si>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</si>
  <si>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</si>
  <si>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</si>
  <si>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</si>
  <si>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</si>
  <si>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</si>
  <si>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</si>
  <si>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</si>
  <si>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</si>
  <si>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</si>
  <si>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</si>
  <si>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</si>
  <si>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</si>
  <si>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</si>
  <si>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</si>
  <si>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</si>
  <si>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</si>
  <si>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</si>
  <si>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</si>
  <si>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</si>
  <si>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</si>
  <si>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</si>
  <si>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</si>
  <si>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</si>
  <si>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</si>
  <si>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</si>
  <si>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</si>
  <si>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</si>
  <si>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</si>
  <si>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</si>
  <si>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</si>
  <si>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</si>
  <si>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</si>
  <si>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</si>
  <si>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</si>
  <si>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</si>
  <si>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</si>
  <si>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</si>
  <si>
    <t>2023-11-07@A.xlsm</t>
  </si>
  <si>
    <t>2023-11-09@A.xlsm</t>
  </si>
  <si>
    <t>2023-11-09@B.xlsm</t>
  </si>
  <si>
    <t>2023-12-05@A.xlsm</t>
  </si>
  <si>
    <t>2023-12-05@B.xlsm</t>
  </si>
  <si>
    <t>2023-12-12@A.xlsm</t>
  </si>
  <si>
    <t>2023-12-14@A.xlsm</t>
  </si>
  <si>
    <t>2023-12-19@A.xlsm</t>
  </si>
  <si>
    <t>2023-12-21@A.xlsm</t>
  </si>
  <si>
    <t>2023-12-21@B.xlsm</t>
  </si>
  <si>
    <t>2024-01-09@A.xlsm</t>
  </si>
  <si>
    <t>2024-01-11@A.xlsm</t>
  </si>
  <si>
    <t>2024-01-16@A.xlsm</t>
  </si>
  <si>
    <t>2024-01-18@A.xlsm</t>
  </si>
  <si>
    <t>2024-01-18@B.xlsm</t>
  </si>
  <si>
    <t>2024-02-13@A.xlsm</t>
  </si>
  <si>
    <t>西野修世</t>
  </si>
  <si>
    <t>2024-02-15@A.xlsm</t>
  </si>
  <si>
    <t>2024-02-15@B.xlsm</t>
  </si>
  <si>
    <t>2024-02-20@A.xlsm</t>
  </si>
  <si>
    <t>2024-02-20@B.xlsm</t>
  </si>
  <si>
    <t>2024-04-09@A.xlsm</t>
  </si>
  <si>
    <t>2024-04-11@A.xlsm</t>
  </si>
  <si>
    <t>2024-04-16@A.xlsm</t>
  </si>
  <si>
    <t>2024-04-18@A.xlsm</t>
  </si>
  <si>
    <t>高橋英将</t>
  </si>
  <si>
    <t>2024-04-23@A.xlsm</t>
  </si>
  <si>
    <t>佐藤成</t>
  </si>
  <si>
    <t>2024-04-23@B.xlsm</t>
  </si>
  <si>
    <t>2024-04-25@A.xlsm</t>
  </si>
  <si>
    <t>2024-04-30@A.xlsm</t>
  </si>
  <si>
    <t>2024-05-09@A.xlsm</t>
  </si>
  <si>
    <t>2024-05-16@A.xlsm</t>
  </si>
  <si>
    <t>2024-05-17@A.xlsm</t>
  </si>
  <si>
    <t>2024-05-23@A.xlsm</t>
  </si>
  <si>
    <t>2024-05-24@A.xlsm</t>
  </si>
  <si>
    <t>2024-05-30@A.xlsm</t>
  </si>
  <si>
    <t>2024-05-31@A.xlsm</t>
  </si>
  <si>
    <t>2024-06-20@A.xlsm</t>
  </si>
  <si>
    <t>2024-06-21@A.xlsm</t>
  </si>
  <si>
    <t>2024-06-28@A.xlsm</t>
  </si>
  <si>
    <t>2024-07-04@A.xlsm</t>
  </si>
  <si>
    <t>2024-07-05@A.xlsm</t>
  </si>
  <si>
    <t>2024-07-11@A.xlsm</t>
  </si>
  <si>
    <t>2024-07-12@A.xlsm</t>
  </si>
  <si>
    <t>2024-07-18@A.xlsm</t>
  </si>
  <si>
    <t>2024-07-19@A.xlsm</t>
  </si>
  <si>
    <t>2024-07-19@B.xlsm</t>
  </si>
  <si>
    <t>2024-07-25@A.xlsm</t>
  </si>
  <si>
    <t>2024-07-26@A.xlsm</t>
  </si>
  <si>
    <t>2024-08-09@A.xlsm</t>
  </si>
  <si>
    <t>2024-09-26@A.xlsm</t>
  </si>
  <si>
    <t>2024-09-27@A.xlsm</t>
  </si>
  <si>
    <t>2024-10-03@A.xlsm</t>
  </si>
  <si>
    <t>2024-10-04@A.xlsm</t>
  </si>
  <si>
    <t>2024-10-10@A.xlsm</t>
  </si>
  <si>
    <t>2024-10-11@A.xlsm</t>
  </si>
  <si>
    <t>2024-10-17@A.xlsm</t>
  </si>
  <si>
    <t>2024-10-24@.xlsm</t>
  </si>
  <si>
    <t>2024-10-25@A.xlsm</t>
  </si>
  <si>
    <t>2024-10-31@A.xlsm</t>
  </si>
  <si>
    <t>2024-11-01@A.xlsm</t>
  </si>
  <si>
    <t>2024-11-14@A.xlsm</t>
  </si>
  <si>
    <t>2024-11-15@A.xlsm</t>
  </si>
  <si>
    <t>2024-12-05@A.xlsm</t>
  </si>
  <si>
    <t>2024-12-06@A.xlsm</t>
  </si>
  <si>
    <t>2024-12-12@A.xlsm</t>
  </si>
  <si>
    <t>2024-12-13@A.xlsm</t>
  </si>
  <si>
    <t>2024-12-19@A.xlsm</t>
  </si>
  <si>
    <t>2025-01-09@A.xlsm</t>
  </si>
  <si>
    <t>2025-01-10@A.xlsm</t>
  </si>
  <si>
    <t>2025-01-16@A.xlsm</t>
  </si>
  <si>
    <t>2025-01-23@A.xlsm</t>
  </si>
  <si>
    <t>2025-01-24@A.xlsm</t>
  </si>
  <si>
    <t>2025-01-30@A.xlsm</t>
  </si>
  <si>
    <t>2025-01-31@A.xlsm</t>
  </si>
  <si>
    <t>2025-02-20@A.xlsm</t>
  </si>
  <si>
    <t>2025-02-21@A.xlsm</t>
  </si>
  <si>
    <t>柳澤奏太</t>
  </si>
  <si>
    <t>2025-04-17@A.xlsm</t>
  </si>
  <si>
    <t>宮沢璃空</t>
  </si>
  <si>
    <t>2025-05-09@A.xlsm</t>
  </si>
  <si>
    <t>2025-06-13@A.xlsm</t>
  </si>
  <si>
    <t>高山晶</t>
  </si>
  <si>
    <t>清水遙斗</t>
  </si>
  <si>
    <t>2025-06-20@A.xlsm</t>
  </si>
  <si>
    <t>山崎暖斗</t>
  </si>
  <si>
    <t>市原望叶</t>
  </si>
  <si>
    <t>笠原誠</t>
  </si>
  <si>
    <t>2025-06-26@A.xlsm</t>
  </si>
  <si>
    <t>2025-06-27@A.xlsm</t>
  </si>
  <si>
    <t>2025-07-03@A.xlsm</t>
  </si>
  <si>
    <t>2025-07-03@B.xlsm</t>
  </si>
  <si>
    <t>2025-07-03@C.xlsm</t>
  </si>
  <si>
    <t>松沢海輝</t>
  </si>
  <si>
    <t>2025-07-10@A.xlsm</t>
  </si>
  <si>
    <t>山田夏寿希</t>
  </si>
  <si>
    <t>2025-07-17@A.xlsm</t>
  </si>
  <si>
    <t>2025-09-25@A.xlsm</t>
  </si>
  <si>
    <t>2025-09-25@B.xlsm</t>
  </si>
  <si>
    <t>2025-10-02@A.xlsm</t>
  </si>
  <si>
    <t>2025-10-02@B.xlsm</t>
  </si>
  <si>
    <t>2025-10-03@A.xlsm</t>
  </si>
  <si>
    <t>2025-10-10@A.xlsm</t>
  </si>
  <si>
    <t>阿部修二朗</t>
  </si>
  <si>
    <t>2025-10-09@A.xlsm</t>
  </si>
  <si>
    <t>2025-10-16@A.xlsm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</si>
</sst>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149.xml"/><Relationship Id="rId1" Type="http://schemas.microsoft.com/office/2011/relationships/chartStyle" Target="style149.xml"/></Relationships>
</file>

<file path=xl/charts/_rels/chart150.xml.rels><?xml version="1.0" encoding="UTF-8" standalone="yes"?>
<Relationships xmlns="http://schemas.openxmlformats.org/package/2006/relationships"><Relationship Id="rId2" Type="http://schemas.microsoft.com/office/2011/relationships/chartColorStyle" Target="colors150.xml"/><Relationship Id="rId1" Type="http://schemas.microsoft.com/office/2011/relationships/chartStyle" Target="style150.xml"/></Relationships>
</file>

<file path=xl/charts/_rels/chart151.xml.rels><?xml version="1.0" encoding="UTF-8" standalone="yes"?>
<Relationships xmlns="http://schemas.openxmlformats.org/package/2006/relationships"><Relationship Id="rId2" Type="http://schemas.microsoft.com/office/2011/relationships/chartColorStyle" Target="colors151.xml"/><Relationship Id="rId1" Type="http://schemas.microsoft.com/office/2011/relationships/chartStyle" Target="style151.xml"/></Relationships>
</file>

<file path=xl/charts/_rels/chart152.xml.rels><?xml version="1.0" encoding="UTF-8" standalone="yes"?>
<Relationships xmlns="http://schemas.openxmlformats.org/package/2006/relationships"><Relationship Id="rId2" Type="http://schemas.microsoft.com/office/2011/relationships/chartColorStyle" Target="colors152.xml"/><Relationship Id="rId1" Type="http://schemas.microsoft.com/office/2011/relationships/chartStyle" Target="style152.xml"/></Relationships>
</file>

<file path=xl/charts/_rels/chart153.xml.rels><?xml version="1.0" encoding="UTF-8" standalone="yes"?>
<Relationships xmlns="http://schemas.openxmlformats.org/package/2006/relationships"><Relationship Id="rId2" Type="http://schemas.microsoft.com/office/2011/relationships/chartColorStyle" Target="colors153.xml"/><Relationship Id="rId1" Type="http://schemas.microsoft.com/office/2011/relationships/chartStyle" Target="style153.xml"/></Relationships>
</file>

<file path=xl/charts/_rels/chart154.xml.rels><?xml version="1.0" encoding="UTF-8" standalone="yes"?>
<Relationships xmlns="http://schemas.openxmlformats.org/package/2006/relationships"><Relationship Id="rId2" Type="http://schemas.microsoft.com/office/2011/relationships/chartColorStyle" Target="colors154.xml"/><Relationship Id="rId1" Type="http://schemas.microsoft.com/office/2011/relationships/chartStyle" Target="style154.xml"/></Relationships>
</file>

<file path=xl/charts/_rels/chart155.xml.rels><?xml version="1.0" encoding="UTF-8" standalone="yes"?>
<Relationships xmlns="http://schemas.openxmlformats.org/package/2006/relationships"><Relationship Id="rId2" Type="http://schemas.microsoft.com/office/2011/relationships/chartColorStyle" Target="colors155.xml"/><Relationship Id="rId1" Type="http://schemas.microsoft.com/office/2011/relationships/chartStyle" Target="style155.xml"/></Relationships>
</file>

<file path=xl/charts/_rels/chart156.xml.rels><?xml version="1.0" encoding="UTF-8" standalone="yes"?>
<Relationships xmlns="http://schemas.openxmlformats.org/package/2006/relationships"><Relationship Id="rId2" Type="http://schemas.microsoft.com/office/2011/relationships/chartColorStyle" Target="colors156.xml"/><Relationship Id="rId1" Type="http://schemas.microsoft.com/office/2011/relationships/chartStyle" Target="style156.xml"/></Relationships>
</file>

<file path=xl/charts/_rels/chart157.xml.rels><?xml version="1.0" encoding="UTF-8" standalone="yes"?>
<Relationships xmlns="http://schemas.openxmlformats.org/package/2006/relationships"><Relationship Id="rId2" Type="http://schemas.microsoft.com/office/2011/relationships/chartColorStyle" Target="colors157.xml"/><Relationship Id="rId1" Type="http://schemas.microsoft.com/office/2011/relationships/chartStyle" Target="style157.xml"/></Relationships>
</file>

<file path=xl/charts/_rels/chart158.xml.rels><?xml version="1.0" encoding="UTF-8" standalone="yes"?>
<Relationships xmlns="http://schemas.openxmlformats.org/package/2006/relationships"><Relationship Id="rId2" Type="http://schemas.microsoft.com/office/2011/relationships/chartColorStyle" Target="colors158.xml"/><Relationship Id="rId1" Type="http://schemas.microsoft.com/office/2011/relationships/chartStyle" Target="style158.xml"/></Relationships>
</file>

<file path=xl/charts/_rels/chart159.xml.rels><?xml version="1.0" encoding="UTF-8" standalone="yes"?>
<Relationships xmlns="http://schemas.openxmlformats.org/package/2006/relationships"><Relationship Id="rId2" Type="http://schemas.microsoft.com/office/2011/relationships/chartColorStyle" Target="colors159.xml"/><Relationship Id="rId1" Type="http://schemas.microsoft.com/office/2011/relationships/chartStyle" Target="style159.xml"/></Relationships>
</file>

<file path=xl/charts/_rels/chart160.xml.rels><?xml version="1.0" encoding="UTF-8" standalone="yes"?>
<Relationships xmlns="http://schemas.openxmlformats.org/package/2006/relationships"><Relationship Id="rId2" Type="http://schemas.microsoft.com/office/2011/relationships/chartColorStyle" Target="colors160.xml"/><Relationship Id="rId1" Type="http://schemas.microsoft.com/office/2011/relationships/chartStyle" Target="style160.xml"/></Relationships>
</file>

<file path=xl/charts/_rels/chart161.xml.rels><?xml version="1.0" encoding="UTF-8" standalone="yes"?>
<Relationships xmlns="http://schemas.openxmlformats.org/package/2006/relationships"><Relationship Id="rId2" Type="http://schemas.microsoft.com/office/2011/relationships/chartColorStyle" Target="colors161.xml"/><Relationship Id="rId1" Type="http://schemas.microsoft.com/office/2011/relationships/chartStyle" Target="style161.xml"/></Relationships>
</file>

<file path=xl/charts/_rels/chart162.xml.rels><?xml version="1.0" encoding="UTF-8" standalone="yes"?>
<Relationships xmlns="http://schemas.openxmlformats.org/package/2006/relationships"><Relationship Id="rId2" Type="http://schemas.microsoft.com/office/2011/relationships/chartColorStyle" Target="colors162.xml"/><Relationship Id="rId1" Type="http://schemas.microsoft.com/office/2011/relationships/chartStyle" Target="style162.xml"/></Relationships>
</file>

<file path=xl/charts/_rels/chart163.xml.rels><?xml version="1.0" encoding="UTF-8" standalone="yes"?>
<Relationships xmlns="http://schemas.openxmlformats.org/package/2006/relationships"><Relationship Id="rId2" Type="http://schemas.microsoft.com/office/2011/relationships/chartColorStyle" Target="colors163.xml"/><Relationship Id="rId1" Type="http://schemas.microsoft.com/office/2011/relationships/chartStyle" Target="style163.xml"/></Relationships>
</file>

<file path=xl/charts/_rels/chart164.xml.rels><?xml version="1.0" encoding="UTF-8" standalone="yes"?>
<Relationships xmlns="http://schemas.openxmlformats.org/package/2006/relationships"><Relationship Id="rId2" Type="http://schemas.microsoft.com/office/2011/relationships/chartColorStyle" Target="colors164.xml"/><Relationship Id="rId1" Type="http://schemas.microsoft.com/office/2011/relationships/chartStyle" Target="style164.xml"/></Relationships>
</file>

<file path=xl/charts/_rels/chart165.xml.rels><?xml version="1.0" encoding="UTF-8" standalone="yes"?>
<Relationships xmlns="http://schemas.openxmlformats.org/package/2006/relationships"><Relationship Id="rId2" Type="http://schemas.microsoft.com/office/2011/relationships/chartColorStyle" Target="colors165.xml"/><Relationship Id="rId1" Type="http://schemas.microsoft.com/office/2011/relationships/chartStyle" Target="style165.xml"/></Relationships>
</file>

<file path=xl/charts/_rels/chart166.xml.rels><?xml version="1.0" encoding="UTF-8" standalone="yes"?>
<Relationships xmlns="http://schemas.openxmlformats.org/package/2006/relationships"><Relationship Id="rId2" Type="http://schemas.microsoft.com/office/2011/relationships/chartColorStyle" Target="colors166.xml"/><Relationship Id="rId1" Type="http://schemas.microsoft.com/office/2011/relationships/chartStyle" Target="style166.xml"/></Relationships>
</file>

<file path=xl/charts/_rels/chart167.xml.rels><?xml version="1.0" encoding="UTF-8" standalone="yes"?>
<Relationships xmlns="http://schemas.openxmlformats.org/package/2006/relationships"><Relationship Id="rId2" Type="http://schemas.microsoft.com/office/2011/relationships/chartColorStyle" Target="colors167.xml"/><Relationship Id="rId1" Type="http://schemas.microsoft.com/office/2011/relationships/chartStyle" Target="style167.xml"/></Relationships>
</file>

<file path=xl/charts/_rels/chart168.xml.rels><?xml version="1.0" encoding="UTF-8" standalone="yes"?>
<Relationships xmlns="http://schemas.openxmlformats.org/package/2006/relationships"><Relationship Id="rId2" Type="http://schemas.microsoft.com/office/2011/relationships/chartColorStyle" Target="colors168.xml"/><Relationship Id="rId1" Type="http://schemas.microsoft.com/office/2011/relationships/chartStyle" Target="style168.xml"/></Relationships>
</file>

<file path=xl/charts/_rels/chart169.xml.rels><?xml version="1.0" encoding="UTF-8" standalone="yes"?>
<Relationships xmlns="http://schemas.openxmlformats.org/package/2006/relationships"><Relationship Id="rId2" Type="http://schemas.microsoft.com/office/2011/relationships/chartColorStyle" Target="colors169.xml"/><Relationship Id="rId1" Type="http://schemas.microsoft.com/office/2011/relationships/chartStyle" Target="style169.xml"/></Relationships>
</file>

<file path=xl/charts/_rels/chart170.xml.rels><?xml version="1.0" encoding="UTF-8" standalone="yes"?>
<Relationships xmlns="http://schemas.openxmlformats.org/package/2006/relationships"><Relationship Id="rId2" Type="http://schemas.microsoft.com/office/2011/relationships/chartColorStyle" Target="colors170.xml"/><Relationship Id="rId1" Type="http://schemas.microsoft.com/office/2011/relationships/chartStyle" Target="style170.xml"/></Relationships>
</file>

<file path=xl/charts/_rels/chart171.xml.rels><?xml version="1.0" encoding="UTF-8" standalone="yes"?>
<Relationships xmlns="http://schemas.openxmlformats.org/package/2006/relationships"><Relationship Id="rId2" Type="http://schemas.microsoft.com/office/2011/relationships/chartColorStyle" Target="colors171.xml"/><Relationship Id="rId1" Type="http://schemas.microsoft.com/office/2011/relationships/chartStyle" Target="style171.xml"/></Relationships>
</file>

<file path=xl/charts/_rels/chart172.xml.rels><?xml version="1.0" encoding="UTF-8" standalone="yes"?>
<Relationships xmlns="http://schemas.openxmlformats.org/package/2006/relationships"><Relationship Id="rId2" Type="http://schemas.microsoft.com/office/2011/relationships/chartColorStyle" Target="colors172.xml"/><Relationship Id="rId1" Type="http://schemas.microsoft.com/office/2011/relationships/chartStyle" Target="style172.xml"/></Relationships>
</file>

<file path=xl/charts/_rels/chart173.xml.rels><?xml version="1.0" encoding="UTF-8" standalone="yes"?>
<Relationships xmlns="http://schemas.openxmlformats.org/package/2006/relationships"><Relationship Id="rId2" Type="http://schemas.microsoft.com/office/2011/relationships/chartColorStyle" Target="colors173.xml"/><Relationship Id="rId1" Type="http://schemas.microsoft.com/office/2011/relationships/chartStyle" Target="style173.xml"/></Relationships>
</file>

<file path=xl/charts/_rels/chart174.xml.rels><?xml version="1.0" encoding="UTF-8" standalone="yes"?>
<Relationships xmlns="http://schemas.openxmlformats.org/package/2006/relationships"><Relationship Id="rId2" Type="http://schemas.microsoft.com/office/2011/relationships/chartColorStyle" Target="colors174.xml"/><Relationship Id="rId1" Type="http://schemas.microsoft.com/office/2011/relationships/chartStyle" Target="style174.xml"/></Relationships>
</file>

<file path=xl/charts/_rels/chart175.xml.rels><?xml version="1.0" encoding="UTF-8" standalone="yes"?>
<Relationships xmlns="http://schemas.openxmlformats.org/package/2006/relationships"><Relationship Id="rId2" Type="http://schemas.microsoft.com/office/2011/relationships/chartColorStyle" Target="colors175.xml"/><Relationship Id="rId1" Type="http://schemas.microsoft.com/office/2011/relationships/chartStyle" Target="style175.xml"/></Relationships>
</file>

<file path=xl/charts/_rels/chart176.xml.rels><?xml version="1.0" encoding="UTF-8" standalone="yes"?>
<Relationships xmlns="http://schemas.openxmlformats.org/package/2006/relationships"><Relationship Id="rId2" Type="http://schemas.microsoft.com/office/2011/relationships/chartColorStyle" Target="colors176.xml"/><Relationship Id="rId1" Type="http://schemas.microsoft.com/office/2011/relationships/chartStyle" Target="style176.xml"/></Relationships>
</file>

<file path=xl/charts/_rels/chart177.xml.rels><?xml version="1.0" encoding="UTF-8" standalone="yes"?>
<Relationships xmlns="http://schemas.openxmlformats.org/package/2006/relationships"><Relationship Id="rId2" Type="http://schemas.microsoft.com/office/2011/relationships/chartColorStyle" Target="colors177.xml"/><Relationship Id="rId1" Type="http://schemas.microsoft.com/office/2011/relationships/chartStyle" Target="style177.xml"/></Relationships>
</file>

<file path=xl/charts/_rels/chart178.xml.rels><?xml version="1.0" encoding="UTF-8" standalone="yes"?>
<Relationships xmlns="http://schemas.openxmlformats.org/package/2006/relationships"><Relationship Id="rId2" Type="http://schemas.microsoft.com/office/2011/relationships/chartColorStyle" Target="colors178.xml"/><Relationship Id="rId1" Type="http://schemas.microsoft.com/office/2011/relationships/chartStyle" Target="style178.xml"/></Relationships>
</file>

<file path=xl/charts/_rels/chart179.xml.rels><?xml version="1.0" encoding="UTF-8" standalone="yes"?>
<Relationships xmlns="http://schemas.openxmlformats.org/package/2006/relationships"><Relationship Id="rId2" Type="http://schemas.microsoft.com/office/2011/relationships/chartColorStyle" Target="colors179.xml"/><Relationship Id="rId1" Type="http://schemas.microsoft.com/office/2011/relationships/chartStyle" Target="style179.xml"/></Relationships>
</file>

<file path=xl/charts/_rels/chart180.xml.rels><?xml version="1.0" encoding="UTF-8" standalone="yes"?>
<Relationships xmlns="http://schemas.openxmlformats.org/package/2006/relationships"><Relationship Id="rId2" Type="http://schemas.microsoft.com/office/2011/relationships/chartColorStyle" Target="colors180.xml"/><Relationship Id="rId1" Type="http://schemas.microsoft.com/office/2011/relationships/chartStyle" Target="style18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全体!$K$2:$K$1187</c:f>
              <c:numCache>
                <c:formatCode>General</c:formatCode>
                <c:ptCount val="11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</c:numCache>
            </c:numRef>
          </c:xVal>
          <c:yVal>
            <c:numRef>
              <c:f>全体!$L$2:$L$1187</c:f>
              <c:numCache>
                <c:formatCode>\+0.0;\-0.0;\±0</c:formatCode>
                <c:ptCount val="1186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  <c:pt idx="518">
                  <c:v>-53.200000000000074</c:v>
                </c:pt>
                <c:pt idx="519">
                  <c:v>-47.500000000000071</c:v>
                </c:pt>
                <c:pt idx="520">
                  <c:v>-63.700000000000074</c:v>
                </c:pt>
                <c:pt idx="521">
                  <c:v>-107.40000000000008</c:v>
                </c:pt>
                <c:pt idx="522">
                  <c:v>-94.200000000000074</c:v>
                </c:pt>
                <c:pt idx="523">
                  <c:v>-111.40000000000008</c:v>
                </c:pt>
                <c:pt idx="524">
                  <c:v>-165.40000000000009</c:v>
                </c:pt>
                <c:pt idx="525">
                  <c:v>-107.40000000000009</c:v>
                </c:pt>
                <c:pt idx="526">
                  <c:v>-8.1000000000000938</c:v>
                </c:pt>
                <c:pt idx="527">
                  <c:v>-64.600000000000094</c:v>
                </c:pt>
                <c:pt idx="528">
                  <c:v>-98.000000000000085</c:v>
                </c:pt>
                <c:pt idx="529">
                  <c:v>-107.40000000000009</c:v>
                </c:pt>
                <c:pt idx="530">
                  <c:v>-47.400000000000091</c:v>
                </c:pt>
                <c:pt idx="531">
                  <c:v>-35.600000000000094</c:v>
                </c:pt>
                <c:pt idx="532">
                  <c:v>-83.400000000000091</c:v>
                </c:pt>
                <c:pt idx="533">
                  <c:v>-107.40000000000009</c:v>
                </c:pt>
                <c:pt idx="534">
                  <c:v>-124.90000000000009</c:v>
                </c:pt>
                <c:pt idx="535">
                  <c:v>-68.900000000000091</c:v>
                </c:pt>
                <c:pt idx="536">
                  <c:v>-63.80000000000009</c:v>
                </c:pt>
                <c:pt idx="537">
                  <c:v>-107.40000000000009</c:v>
                </c:pt>
                <c:pt idx="538">
                  <c:v>-80.900000000000091</c:v>
                </c:pt>
                <c:pt idx="539">
                  <c:v>-54.400000000000091</c:v>
                </c:pt>
                <c:pt idx="540">
                  <c:v>-70.100000000000094</c:v>
                </c:pt>
                <c:pt idx="541">
                  <c:v>-107.40000000000009</c:v>
                </c:pt>
                <c:pt idx="542">
                  <c:v>-157.40000000000009</c:v>
                </c:pt>
                <c:pt idx="543">
                  <c:v>-145.8000000000001</c:v>
                </c:pt>
                <c:pt idx="544">
                  <c:v>-93.000000000000099</c:v>
                </c:pt>
                <c:pt idx="545">
                  <c:v>-107.40000000000011</c:v>
                </c:pt>
                <c:pt idx="546">
                  <c:v>-157.3000000000001</c:v>
                </c:pt>
                <c:pt idx="547">
                  <c:v>-153.00000000000009</c:v>
                </c:pt>
                <c:pt idx="548">
                  <c:v>-90.200000000000088</c:v>
                </c:pt>
                <c:pt idx="549">
                  <c:v>-107.40000000000009</c:v>
                </c:pt>
                <c:pt idx="550">
                  <c:v>-105.8000000000001</c:v>
                </c:pt>
                <c:pt idx="551">
                  <c:v>-36.800000000000097</c:v>
                </c:pt>
                <c:pt idx="552">
                  <c:v>-60.500000000000099</c:v>
                </c:pt>
                <c:pt idx="553">
                  <c:v>-107.40000000000009</c:v>
                </c:pt>
                <c:pt idx="554">
                  <c:v>-129.8000000000001</c:v>
                </c:pt>
                <c:pt idx="555">
                  <c:v>-177.60000000000008</c:v>
                </c:pt>
                <c:pt idx="556">
                  <c:v>-165.10000000000008</c:v>
                </c:pt>
                <c:pt idx="557">
                  <c:v>-107.40000000000008</c:v>
                </c:pt>
                <c:pt idx="558">
                  <c:v>-39.400000000000077</c:v>
                </c:pt>
                <c:pt idx="559">
                  <c:v>-98.200000000000074</c:v>
                </c:pt>
                <c:pt idx="560">
                  <c:v>-91.000000000000071</c:v>
                </c:pt>
                <c:pt idx="561">
                  <c:v>-107.40000000000006</c:v>
                </c:pt>
                <c:pt idx="562">
                  <c:v>-128.20000000000007</c:v>
                </c:pt>
                <c:pt idx="563">
                  <c:v>-183.90000000000009</c:v>
                </c:pt>
                <c:pt idx="564">
                  <c:v>-173.60000000000008</c:v>
                </c:pt>
                <c:pt idx="565">
                  <c:v>-104.50000000000009</c:v>
                </c:pt>
                <c:pt idx="566">
                  <c:v>-159.30000000000007</c:v>
                </c:pt>
                <c:pt idx="567">
                  <c:v>-80.100000000000065</c:v>
                </c:pt>
                <c:pt idx="568">
                  <c:v>-112.20000000000007</c:v>
                </c:pt>
                <c:pt idx="569">
                  <c:v>-104.50000000000007</c:v>
                </c:pt>
                <c:pt idx="570">
                  <c:v>-129.50000000000006</c:v>
                </c:pt>
                <c:pt idx="571">
                  <c:v>-128.50000000000006</c:v>
                </c:pt>
                <c:pt idx="572">
                  <c:v>-174.90000000000006</c:v>
                </c:pt>
                <c:pt idx="573">
                  <c:v>-104.50000000000006</c:v>
                </c:pt>
                <c:pt idx="574">
                  <c:v>-98.000000000000057</c:v>
                </c:pt>
                <c:pt idx="575">
                  <c:v>-137.80000000000007</c:v>
                </c:pt>
                <c:pt idx="576">
                  <c:v>-85.900000000000063</c:v>
                </c:pt>
                <c:pt idx="577">
                  <c:v>-104.50000000000006</c:v>
                </c:pt>
                <c:pt idx="578">
                  <c:v>-94.300000000000054</c:v>
                </c:pt>
                <c:pt idx="579">
                  <c:v>-115.30000000000005</c:v>
                </c:pt>
                <c:pt idx="580">
                  <c:v>-156.50000000000006</c:v>
                </c:pt>
                <c:pt idx="581">
                  <c:v>-104.50000000000006</c:v>
                </c:pt>
                <c:pt idx="582">
                  <c:v>-32.20000000000006</c:v>
                </c:pt>
                <c:pt idx="583">
                  <c:v>-58.900000000000063</c:v>
                </c:pt>
                <c:pt idx="584">
                  <c:v>-55.000000000000064</c:v>
                </c:pt>
                <c:pt idx="585">
                  <c:v>-104.50000000000006</c:v>
                </c:pt>
                <c:pt idx="586">
                  <c:v>-110.00000000000006</c:v>
                </c:pt>
                <c:pt idx="587">
                  <c:v>-18.70000000000006</c:v>
                </c:pt>
                <c:pt idx="588">
                  <c:v>-73.000000000000057</c:v>
                </c:pt>
                <c:pt idx="589">
                  <c:v>-104.50000000000006</c:v>
                </c:pt>
                <c:pt idx="590">
                  <c:v>-149.30000000000007</c:v>
                </c:pt>
                <c:pt idx="591">
                  <c:v>-93.100000000000065</c:v>
                </c:pt>
                <c:pt idx="592">
                  <c:v>-81.900000000000063</c:v>
                </c:pt>
                <c:pt idx="593">
                  <c:v>-104.50000000000006</c:v>
                </c:pt>
                <c:pt idx="594">
                  <c:v>-32.900000000000063</c:v>
                </c:pt>
                <c:pt idx="595">
                  <c:v>-2.8000000000000611</c:v>
                </c:pt>
                <c:pt idx="596">
                  <c:v>-74.900000000000063</c:v>
                </c:pt>
                <c:pt idx="597">
                  <c:v>-114.50000000000006</c:v>
                </c:pt>
                <c:pt idx="598">
                  <c:v>-165.70000000000005</c:v>
                </c:pt>
                <c:pt idx="599">
                  <c:v>-186.80000000000004</c:v>
                </c:pt>
                <c:pt idx="600">
                  <c:v>-120.70000000000005</c:v>
                </c:pt>
                <c:pt idx="601">
                  <c:v>-114.50000000000004</c:v>
                </c:pt>
                <c:pt idx="602">
                  <c:v>-110.30000000000004</c:v>
                </c:pt>
                <c:pt idx="603">
                  <c:v>-152.50000000000006</c:v>
                </c:pt>
                <c:pt idx="604">
                  <c:v>-95.500000000000057</c:v>
                </c:pt>
                <c:pt idx="605">
                  <c:v>-114.50000000000006</c:v>
                </c:pt>
                <c:pt idx="606">
                  <c:v>-52.100000000000058</c:v>
                </c:pt>
                <c:pt idx="607">
                  <c:v>-72.400000000000063</c:v>
                </c:pt>
                <c:pt idx="608">
                  <c:v>-130.10000000000008</c:v>
                </c:pt>
                <c:pt idx="609">
                  <c:v>-114.50000000000009</c:v>
                </c:pt>
                <c:pt idx="610">
                  <c:v>-126.30000000000008</c:v>
                </c:pt>
                <c:pt idx="611">
                  <c:v>-174.50000000000009</c:v>
                </c:pt>
                <c:pt idx="612">
                  <c:v>-165.8000000000001</c:v>
                </c:pt>
                <c:pt idx="613">
                  <c:v>-114.5000000000001</c:v>
                </c:pt>
                <c:pt idx="614">
                  <c:v>-38.300000000000097</c:v>
                </c:pt>
                <c:pt idx="615">
                  <c:v>-89.300000000000097</c:v>
                </c:pt>
                <c:pt idx="616">
                  <c:v>-114.10000000000009</c:v>
                </c:pt>
                <c:pt idx="617">
                  <c:v>-114.5000000000001</c:v>
                </c:pt>
                <c:pt idx="618">
                  <c:v>-102.3000000000001</c:v>
                </c:pt>
                <c:pt idx="619">
                  <c:v>-43.400000000000098</c:v>
                </c:pt>
                <c:pt idx="620">
                  <c:v>-54.700000000000102</c:v>
                </c:pt>
                <c:pt idx="621">
                  <c:v>-114.5000000000001</c:v>
                </c:pt>
                <c:pt idx="622">
                  <c:v>-171.10000000000011</c:v>
                </c:pt>
                <c:pt idx="623">
                  <c:v>-190.90000000000012</c:v>
                </c:pt>
                <c:pt idx="624">
                  <c:v>-185.70000000000013</c:v>
                </c:pt>
                <c:pt idx="625">
                  <c:v>-114.50000000000013</c:v>
                </c:pt>
                <c:pt idx="626">
                  <c:v>-131.50000000000011</c:v>
                </c:pt>
                <c:pt idx="627">
                  <c:v>-120.70000000000012</c:v>
                </c:pt>
                <c:pt idx="628">
                  <c:v>-166.90000000000012</c:v>
                </c:pt>
                <c:pt idx="629">
                  <c:v>-114.50000000000011</c:v>
                </c:pt>
                <c:pt idx="630">
                  <c:v>-60.000000000000114</c:v>
                </c:pt>
                <c:pt idx="631">
                  <c:v>-109.80000000000011</c:v>
                </c:pt>
                <c:pt idx="632">
                  <c:v>-125.90000000000012</c:v>
                </c:pt>
                <c:pt idx="633">
                  <c:v>-114.50000000000011</c:v>
                </c:pt>
                <c:pt idx="634">
                  <c:v>-125.60000000000011</c:v>
                </c:pt>
                <c:pt idx="635">
                  <c:v>-184.40000000000009</c:v>
                </c:pt>
                <c:pt idx="636">
                  <c:v>-129.10000000000008</c:v>
                </c:pt>
                <c:pt idx="637">
                  <c:v>-114.50000000000009</c:v>
                </c:pt>
                <c:pt idx="638">
                  <c:v>-44.500000000000085</c:v>
                </c:pt>
                <c:pt idx="639">
                  <c:v>-30.000000000000085</c:v>
                </c:pt>
                <c:pt idx="640">
                  <c:v>-59.100000000000087</c:v>
                </c:pt>
                <c:pt idx="641">
                  <c:v>-113.50000000000009</c:v>
                </c:pt>
                <c:pt idx="642">
                  <c:v>-137.50000000000009</c:v>
                </c:pt>
                <c:pt idx="643">
                  <c:v>-129.50000000000009</c:v>
                </c:pt>
                <c:pt idx="644">
                  <c:v>-66.800000000000082</c:v>
                </c:pt>
                <c:pt idx="645">
                  <c:v>-113.50000000000009</c:v>
                </c:pt>
                <c:pt idx="646">
                  <c:v>-45.300000000000082</c:v>
                </c:pt>
                <c:pt idx="647">
                  <c:v>-74.300000000000082</c:v>
                </c:pt>
                <c:pt idx="648">
                  <c:v>-61.500000000000085</c:v>
                </c:pt>
                <c:pt idx="649">
                  <c:v>-113.50000000000009</c:v>
                </c:pt>
                <c:pt idx="650">
                  <c:v>-164.7000000000001</c:v>
                </c:pt>
                <c:pt idx="651">
                  <c:v>-112.2000000000001</c:v>
                </c:pt>
                <c:pt idx="652">
                  <c:v>-123.2000000000001</c:v>
                </c:pt>
                <c:pt idx="653">
                  <c:v>-113.5000000000001</c:v>
                </c:pt>
                <c:pt idx="654">
                  <c:v>-103.10000000000009</c:v>
                </c:pt>
                <c:pt idx="655">
                  <c:v>-124.90000000000009</c:v>
                </c:pt>
                <c:pt idx="656">
                  <c:v>-169.3000000000001</c:v>
                </c:pt>
                <c:pt idx="657">
                  <c:v>-110.60000000000009</c:v>
                </c:pt>
                <c:pt idx="658">
                  <c:v>-36.900000000000091</c:v>
                </c:pt>
                <c:pt idx="659">
                  <c:v>-64.400000000000091</c:v>
                </c:pt>
                <c:pt idx="660">
                  <c:v>-47.900000000000091</c:v>
                </c:pt>
                <c:pt idx="661">
                  <c:v>-110.60000000000009</c:v>
                </c:pt>
                <c:pt idx="662">
                  <c:v>-41.500000000000099</c:v>
                </c:pt>
                <c:pt idx="663">
                  <c:v>-98.700000000000102</c:v>
                </c:pt>
                <c:pt idx="664">
                  <c:v>-134.90000000000009</c:v>
                </c:pt>
                <c:pt idx="665">
                  <c:v>-110.60000000000009</c:v>
                </c:pt>
                <c:pt idx="666">
                  <c:v>-130.3000000000001</c:v>
                </c:pt>
                <c:pt idx="667">
                  <c:v>-64.600000000000094</c:v>
                </c:pt>
                <c:pt idx="668">
                  <c:v>-117.10000000000009</c:v>
                </c:pt>
                <c:pt idx="669">
                  <c:v>-110.60000000000009</c:v>
                </c:pt>
                <c:pt idx="670">
                  <c:v>-158.7000000000001</c:v>
                </c:pt>
                <c:pt idx="671">
                  <c:v>-147.00000000000011</c:v>
                </c:pt>
                <c:pt idx="672">
                  <c:v>-166.00000000000011</c:v>
                </c:pt>
                <c:pt idx="673">
                  <c:v>-111.60000000000011</c:v>
                </c:pt>
                <c:pt idx="674">
                  <c:v>-106.00000000000011</c:v>
                </c:pt>
                <c:pt idx="675">
                  <c:v>-155.80000000000013</c:v>
                </c:pt>
                <c:pt idx="676">
                  <c:v>-175.80000000000013</c:v>
                </c:pt>
                <c:pt idx="677">
                  <c:v>-111.60000000000012</c:v>
                </c:pt>
                <c:pt idx="678">
                  <c:v>-57.200000000000124</c:v>
                </c:pt>
                <c:pt idx="679">
                  <c:v>-110.20000000000013</c:v>
                </c:pt>
                <c:pt idx="680">
                  <c:v>-121.80000000000013</c:v>
                </c:pt>
                <c:pt idx="681">
                  <c:v>-111.60000000000012</c:v>
                </c:pt>
                <c:pt idx="682">
                  <c:v>-63.400000000000119</c:v>
                </c:pt>
                <c:pt idx="683">
                  <c:v>-107.30000000000013</c:v>
                </c:pt>
                <c:pt idx="684">
                  <c:v>-129.60000000000014</c:v>
                </c:pt>
                <c:pt idx="685">
                  <c:v>-121.60000000000014</c:v>
                </c:pt>
                <c:pt idx="686">
                  <c:v>-72.700000000000131</c:v>
                </c:pt>
                <c:pt idx="687">
                  <c:v>-89.100000000000136</c:v>
                </c:pt>
                <c:pt idx="688">
                  <c:v>-80.800000000000139</c:v>
                </c:pt>
                <c:pt idx="689">
                  <c:v>-121.60000000000014</c:v>
                </c:pt>
                <c:pt idx="690">
                  <c:v>-168.50000000000014</c:v>
                </c:pt>
                <c:pt idx="691">
                  <c:v>-110.90000000000015</c:v>
                </c:pt>
                <c:pt idx="692">
                  <c:v>-132.20000000000016</c:v>
                </c:pt>
                <c:pt idx="693">
                  <c:v>-121.60000000000016</c:v>
                </c:pt>
                <c:pt idx="694">
                  <c:v>-179.40000000000015</c:v>
                </c:pt>
                <c:pt idx="695">
                  <c:v>-177.70000000000016</c:v>
                </c:pt>
                <c:pt idx="696">
                  <c:v>-176.00000000000017</c:v>
                </c:pt>
                <c:pt idx="697">
                  <c:v>-121.60000000000016</c:v>
                </c:pt>
                <c:pt idx="698">
                  <c:v>-174.30000000000018</c:v>
                </c:pt>
                <c:pt idx="699">
                  <c:v>-108.90000000000018</c:v>
                </c:pt>
                <c:pt idx="700">
                  <c:v>-131.00000000000017</c:v>
                </c:pt>
                <c:pt idx="701">
                  <c:v>-121.60000000000016</c:v>
                </c:pt>
                <c:pt idx="702">
                  <c:v>-114.70000000000016</c:v>
                </c:pt>
                <c:pt idx="703">
                  <c:v>-158.60000000000016</c:v>
                </c:pt>
                <c:pt idx="704">
                  <c:v>-107.10000000000016</c:v>
                </c:pt>
                <c:pt idx="705">
                  <c:v>-121.60000000000016</c:v>
                </c:pt>
                <c:pt idx="706">
                  <c:v>-172.70000000000016</c:v>
                </c:pt>
                <c:pt idx="707">
                  <c:v>-187.70000000000016</c:v>
                </c:pt>
                <c:pt idx="708">
                  <c:v>-175.50000000000017</c:v>
                </c:pt>
                <c:pt idx="709">
                  <c:v>-121.60000000000016</c:v>
                </c:pt>
                <c:pt idx="710">
                  <c:v>-136.40000000000018</c:v>
                </c:pt>
                <c:pt idx="711">
                  <c:v>-188.70000000000016</c:v>
                </c:pt>
                <c:pt idx="712">
                  <c:v>-177.80000000000015</c:v>
                </c:pt>
                <c:pt idx="713">
                  <c:v>-121.60000000000015</c:v>
                </c:pt>
                <c:pt idx="714">
                  <c:v>-174.20000000000016</c:v>
                </c:pt>
                <c:pt idx="715">
                  <c:v>-163.30000000000015</c:v>
                </c:pt>
                <c:pt idx="716">
                  <c:v>-103.00000000000016</c:v>
                </c:pt>
                <c:pt idx="717">
                  <c:v>-121.60000000000016</c:v>
                </c:pt>
                <c:pt idx="718">
                  <c:v>-43.100000000000165</c:v>
                </c:pt>
                <c:pt idx="719">
                  <c:v>-96.100000000000165</c:v>
                </c:pt>
                <c:pt idx="720">
                  <c:v>-96.500000000000171</c:v>
                </c:pt>
                <c:pt idx="721">
                  <c:v>-121.60000000000016</c:v>
                </c:pt>
                <c:pt idx="722">
                  <c:v>-144.00000000000017</c:v>
                </c:pt>
                <c:pt idx="723">
                  <c:v>-79.800000000000168</c:v>
                </c:pt>
                <c:pt idx="724">
                  <c:v>-125.00000000000017</c:v>
                </c:pt>
                <c:pt idx="725">
                  <c:v>-121.60000000000016</c:v>
                </c:pt>
                <c:pt idx="726">
                  <c:v>-135.80000000000015</c:v>
                </c:pt>
                <c:pt idx="727">
                  <c:v>-128.40000000000015</c:v>
                </c:pt>
                <c:pt idx="728">
                  <c:v>-174.00000000000014</c:v>
                </c:pt>
                <c:pt idx="729">
                  <c:v>-121.60000000000014</c:v>
                </c:pt>
                <c:pt idx="730">
                  <c:v>-171.50000000000014</c:v>
                </c:pt>
                <c:pt idx="731">
                  <c:v>-197.40000000000015</c:v>
                </c:pt>
                <c:pt idx="732">
                  <c:v>-127.10000000000015</c:v>
                </c:pt>
                <c:pt idx="733">
                  <c:v>-121.60000000000015</c:v>
                </c:pt>
                <c:pt idx="734">
                  <c:v>-111.80000000000015</c:v>
                </c:pt>
                <c:pt idx="735">
                  <c:v>-58.100000000000151</c:v>
                </c:pt>
                <c:pt idx="736">
                  <c:v>-78.100000000000151</c:v>
                </c:pt>
                <c:pt idx="737">
                  <c:v>-121.60000000000015</c:v>
                </c:pt>
                <c:pt idx="738">
                  <c:v>-170.10000000000014</c:v>
                </c:pt>
                <c:pt idx="739">
                  <c:v>-159.80000000000013</c:v>
                </c:pt>
                <c:pt idx="740">
                  <c:v>-103.20000000000013</c:v>
                </c:pt>
                <c:pt idx="741">
                  <c:v>-121.60000000000014</c:v>
                </c:pt>
                <c:pt idx="742">
                  <c:v>-55.800000000000139</c:v>
                </c:pt>
                <c:pt idx="743">
                  <c:v>-100.80000000000014</c:v>
                </c:pt>
                <c:pt idx="744">
                  <c:v>-122.80000000000014</c:v>
                </c:pt>
                <c:pt idx="745">
                  <c:v>-121.60000000000014</c:v>
                </c:pt>
                <c:pt idx="746">
                  <c:v>-143.20000000000013</c:v>
                </c:pt>
                <c:pt idx="747">
                  <c:v>-88.600000000000136</c:v>
                </c:pt>
                <c:pt idx="748">
                  <c:v>-74.900000000000134</c:v>
                </c:pt>
                <c:pt idx="749">
                  <c:v>-121.60000000000014</c:v>
                </c:pt>
                <c:pt idx="750">
                  <c:v>-55.500000000000142</c:v>
                </c:pt>
                <c:pt idx="751">
                  <c:v>-109.10000000000014</c:v>
                </c:pt>
                <c:pt idx="752">
                  <c:v>-128.60000000000014</c:v>
                </c:pt>
                <c:pt idx="753">
                  <c:v>-121.60000000000014</c:v>
                </c:pt>
                <c:pt idx="754">
                  <c:v>-143.70000000000013</c:v>
                </c:pt>
                <c:pt idx="755">
                  <c:v>-200.10000000000014</c:v>
                </c:pt>
                <c:pt idx="756">
                  <c:v>-139.30000000000013</c:v>
                </c:pt>
                <c:pt idx="757">
                  <c:v>-131.60000000000014</c:v>
                </c:pt>
                <c:pt idx="758">
                  <c:v>-155.40000000000015</c:v>
                </c:pt>
                <c:pt idx="759">
                  <c:v>-141.20000000000016</c:v>
                </c:pt>
                <c:pt idx="760">
                  <c:v>-82.000000000000156</c:v>
                </c:pt>
                <c:pt idx="761">
                  <c:v>-131.60000000000016</c:v>
                </c:pt>
                <c:pt idx="762">
                  <c:v>-76.200000000000159</c:v>
                </c:pt>
                <c:pt idx="763">
                  <c:v>-93.400000000000162</c:v>
                </c:pt>
                <c:pt idx="764">
                  <c:v>-82.400000000000162</c:v>
                </c:pt>
                <c:pt idx="765">
                  <c:v>-131.60000000000016</c:v>
                </c:pt>
                <c:pt idx="766">
                  <c:v>-147.60000000000016</c:v>
                </c:pt>
                <c:pt idx="767">
                  <c:v>-90.600000000000165</c:v>
                </c:pt>
                <c:pt idx="768">
                  <c:v>-79.400000000000162</c:v>
                </c:pt>
                <c:pt idx="769">
                  <c:v>-131.60000000000016</c:v>
                </c:pt>
                <c:pt idx="770">
                  <c:v>-68.500000000000171</c:v>
                </c:pt>
                <c:pt idx="771">
                  <c:v>-63.900000000000169</c:v>
                </c:pt>
                <c:pt idx="772">
                  <c:v>-81.500000000000171</c:v>
                </c:pt>
                <c:pt idx="773">
                  <c:v>-131.60000000000016</c:v>
                </c:pt>
                <c:pt idx="774">
                  <c:v>-128.90000000000018</c:v>
                </c:pt>
                <c:pt idx="775">
                  <c:v>-53.200000000000173</c:v>
                </c:pt>
                <c:pt idx="776">
                  <c:v>-80.700000000000173</c:v>
                </c:pt>
                <c:pt idx="777">
                  <c:v>-131.60000000000016</c:v>
                </c:pt>
                <c:pt idx="778">
                  <c:v>-147.90000000000018</c:v>
                </c:pt>
                <c:pt idx="779">
                  <c:v>-201.80000000000018</c:v>
                </c:pt>
                <c:pt idx="780">
                  <c:v>-194.20000000000019</c:v>
                </c:pt>
                <c:pt idx="781">
                  <c:v>-131.60000000000019</c:v>
                </c:pt>
                <c:pt idx="782">
                  <c:v>-175.5000000000002</c:v>
                </c:pt>
                <c:pt idx="783">
                  <c:v>-126.60000000000019</c:v>
                </c:pt>
                <c:pt idx="784">
                  <c:v>-139.60000000000019</c:v>
                </c:pt>
                <c:pt idx="785">
                  <c:v>-131.60000000000019</c:v>
                </c:pt>
                <c:pt idx="786">
                  <c:v>-59.700000000000188</c:v>
                </c:pt>
                <c:pt idx="787">
                  <c:v>-117.50000000000018</c:v>
                </c:pt>
                <c:pt idx="788">
                  <c:v>-103.20000000000019</c:v>
                </c:pt>
                <c:pt idx="789">
                  <c:v>-131.60000000000019</c:v>
                </c:pt>
                <c:pt idx="790">
                  <c:v>-176.30000000000018</c:v>
                </c:pt>
                <c:pt idx="791">
                  <c:v>-122.50000000000018</c:v>
                </c:pt>
                <c:pt idx="792">
                  <c:v>-143.30000000000018</c:v>
                </c:pt>
                <c:pt idx="793">
                  <c:v>-131.60000000000019</c:v>
                </c:pt>
                <c:pt idx="794">
                  <c:v>-181.10000000000019</c:v>
                </c:pt>
                <c:pt idx="795">
                  <c:v>-196.4000000000002</c:v>
                </c:pt>
                <c:pt idx="796">
                  <c:v>-187.10000000000019</c:v>
                </c:pt>
                <c:pt idx="797">
                  <c:v>-131.60000000000019</c:v>
                </c:pt>
                <c:pt idx="798">
                  <c:v>-117.20000000000019</c:v>
                </c:pt>
                <c:pt idx="799">
                  <c:v>-136.80000000000018</c:v>
                </c:pt>
                <c:pt idx="800">
                  <c:v>-76.700000000000188</c:v>
                </c:pt>
                <c:pt idx="801">
                  <c:v>-132.60000000000019</c:v>
                </c:pt>
                <c:pt idx="802">
                  <c:v>-182.30000000000018</c:v>
                </c:pt>
                <c:pt idx="803">
                  <c:v>-199.50000000000017</c:v>
                </c:pt>
                <c:pt idx="804">
                  <c:v>-141.00000000000017</c:v>
                </c:pt>
                <c:pt idx="805">
                  <c:v>-132.60000000000016</c:v>
                </c:pt>
                <c:pt idx="806">
                  <c:v>-123.20000000000016</c:v>
                </c:pt>
                <c:pt idx="807">
                  <c:v>-69.200000000000159</c:v>
                </c:pt>
                <c:pt idx="808">
                  <c:v>-119.50000000000016</c:v>
                </c:pt>
                <c:pt idx="809">
                  <c:v>-132.60000000000016</c:v>
                </c:pt>
                <c:pt idx="810">
                  <c:v>-159.90000000000018</c:v>
                </c:pt>
                <c:pt idx="811">
                  <c:v>-212.10000000000019</c:v>
                </c:pt>
                <c:pt idx="812">
                  <c:v>-204.4000000000002</c:v>
                </c:pt>
                <c:pt idx="813">
                  <c:v>-132.60000000000019</c:v>
                </c:pt>
                <c:pt idx="814">
                  <c:v>-136.20000000000019</c:v>
                </c:pt>
                <c:pt idx="815">
                  <c:v>-139.80000000000018</c:v>
                </c:pt>
                <c:pt idx="816">
                  <c:v>-181.00000000000017</c:v>
                </c:pt>
                <c:pt idx="817">
                  <c:v>-132.60000000000016</c:v>
                </c:pt>
                <c:pt idx="818">
                  <c:v>-124.60000000000016</c:v>
                </c:pt>
                <c:pt idx="819">
                  <c:v>-70.600000000000165</c:v>
                </c:pt>
                <c:pt idx="820">
                  <c:v>-84.600000000000165</c:v>
                </c:pt>
                <c:pt idx="821">
                  <c:v>-132.60000000000016</c:v>
                </c:pt>
                <c:pt idx="822">
                  <c:v>-74.900000000000162</c:v>
                </c:pt>
                <c:pt idx="823">
                  <c:v>-123.40000000000016</c:v>
                </c:pt>
                <c:pt idx="824">
                  <c:v>-146.30000000000015</c:v>
                </c:pt>
                <c:pt idx="825">
                  <c:v>-132.60000000000016</c:v>
                </c:pt>
                <c:pt idx="826">
                  <c:v>-116.90000000000016</c:v>
                </c:pt>
                <c:pt idx="827">
                  <c:v>-48.900000000000162</c:v>
                </c:pt>
                <c:pt idx="828">
                  <c:v>-68.100000000000165</c:v>
                </c:pt>
                <c:pt idx="829">
                  <c:v>-132.60000000000016</c:v>
                </c:pt>
                <c:pt idx="830">
                  <c:v>-148.10000000000016</c:v>
                </c:pt>
                <c:pt idx="831">
                  <c:v>-136.40000000000018</c:v>
                </c:pt>
                <c:pt idx="832">
                  <c:v>-189.80000000000018</c:v>
                </c:pt>
                <c:pt idx="833">
                  <c:v>-132.60000000000019</c:v>
                </c:pt>
                <c:pt idx="834">
                  <c:v>-194.20000000000019</c:v>
                </c:pt>
                <c:pt idx="835">
                  <c:v>-170.80000000000018</c:v>
                </c:pt>
                <c:pt idx="836">
                  <c:v>-202.80000000000018</c:v>
                </c:pt>
                <c:pt idx="837">
                  <c:v>-132.60000000000019</c:v>
                </c:pt>
                <c:pt idx="838">
                  <c:v>-182.20000000000019</c:v>
                </c:pt>
                <c:pt idx="839">
                  <c:v>-169.20000000000019</c:v>
                </c:pt>
                <c:pt idx="840">
                  <c:v>-185.10000000000019</c:v>
                </c:pt>
                <c:pt idx="841">
                  <c:v>-124.3000000000002</c:v>
                </c:pt>
                <c:pt idx="842">
                  <c:v>-139.9000000000002</c:v>
                </c:pt>
                <c:pt idx="843">
                  <c:v>-134.10000000000019</c:v>
                </c:pt>
                <c:pt idx="844">
                  <c:v>-171.30000000000018</c:v>
                </c:pt>
                <c:pt idx="845">
                  <c:v>-124.30000000000018</c:v>
                </c:pt>
                <c:pt idx="846">
                  <c:v>-53.900000000000176</c:v>
                </c:pt>
                <c:pt idx="847">
                  <c:v>-68.100000000000179</c:v>
                </c:pt>
                <c:pt idx="848">
                  <c:v>-57.900000000000176</c:v>
                </c:pt>
                <c:pt idx="849">
                  <c:v>-124.30000000000018</c:v>
                </c:pt>
                <c:pt idx="850">
                  <c:v>-180.70000000000019</c:v>
                </c:pt>
                <c:pt idx="851">
                  <c:v>-111.50000000000018</c:v>
                </c:pt>
                <c:pt idx="852">
                  <c:v>-93.400000000000176</c:v>
                </c:pt>
                <c:pt idx="853">
                  <c:v>-124.30000000000018</c:v>
                </c:pt>
                <c:pt idx="854">
                  <c:v>-153.20000000000019</c:v>
                </c:pt>
                <c:pt idx="855">
                  <c:v>-137.5000000000002</c:v>
                </c:pt>
                <c:pt idx="856">
                  <c:v>-191.20000000000022</c:v>
                </c:pt>
                <c:pt idx="857">
                  <c:v>-124.30000000000021</c:v>
                </c:pt>
                <c:pt idx="858">
                  <c:v>-116.80000000000021</c:v>
                </c:pt>
                <c:pt idx="859">
                  <c:v>-51.400000000000205</c:v>
                </c:pt>
                <c:pt idx="860">
                  <c:v>-71.000000000000199</c:v>
                </c:pt>
                <c:pt idx="861">
                  <c:v>-124.3000000000002</c:v>
                </c:pt>
                <c:pt idx="862">
                  <c:v>-143.4000000000002</c:v>
                </c:pt>
                <c:pt idx="863">
                  <c:v>-134.20000000000022</c:v>
                </c:pt>
                <c:pt idx="864">
                  <c:v>-179.00000000000023</c:v>
                </c:pt>
                <c:pt idx="865">
                  <c:v>-124.30000000000022</c:v>
                </c:pt>
                <c:pt idx="866">
                  <c:v>-136.00000000000023</c:v>
                </c:pt>
                <c:pt idx="867">
                  <c:v>-195.30000000000024</c:v>
                </c:pt>
                <c:pt idx="868">
                  <c:v>-143.30000000000024</c:v>
                </c:pt>
                <c:pt idx="869">
                  <c:v>-134.30000000000024</c:v>
                </c:pt>
                <c:pt idx="870">
                  <c:v>-153.00000000000023</c:v>
                </c:pt>
                <c:pt idx="871">
                  <c:v>-202.70000000000022</c:v>
                </c:pt>
                <c:pt idx="872">
                  <c:v>-139.10000000000022</c:v>
                </c:pt>
                <c:pt idx="873">
                  <c:v>-134.30000000000021</c:v>
                </c:pt>
                <c:pt idx="874">
                  <c:v>-129.9000000000002</c:v>
                </c:pt>
                <c:pt idx="875">
                  <c:v>-78.30000000000021</c:v>
                </c:pt>
                <c:pt idx="876">
                  <c:v>-95.30000000000021</c:v>
                </c:pt>
                <c:pt idx="877">
                  <c:v>-134.30000000000021</c:v>
                </c:pt>
                <c:pt idx="878">
                  <c:v>-153.30000000000021</c:v>
                </c:pt>
                <c:pt idx="879">
                  <c:v>-117.80000000000021</c:v>
                </c:pt>
                <c:pt idx="880">
                  <c:v>-169.80000000000021</c:v>
                </c:pt>
                <c:pt idx="881">
                  <c:v>-134.30000000000021</c:v>
                </c:pt>
                <c:pt idx="882">
                  <c:v>-156.9000000000002</c:v>
                </c:pt>
                <c:pt idx="883">
                  <c:v>-102.0000000000002</c:v>
                </c:pt>
                <c:pt idx="884">
                  <c:v>-148.10000000000019</c:v>
                </c:pt>
                <c:pt idx="885">
                  <c:v>-134.30000000000018</c:v>
                </c:pt>
                <c:pt idx="886">
                  <c:v>-175.00000000000017</c:v>
                </c:pt>
                <c:pt idx="887">
                  <c:v>-125.70000000000017</c:v>
                </c:pt>
                <c:pt idx="888">
                  <c:v>-140.10000000000016</c:v>
                </c:pt>
                <c:pt idx="889">
                  <c:v>-134.30000000000015</c:v>
                </c:pt>
                <c:pt idx="890">
                  <c:v>-66.500000000000156</c:v>
                </c:pt>
                <c:pt idx="891">
                  <c:v>-42.800000000000153</c:v>
                </c:pt>
                <c:pt idx="892">
                  <c:v>-75.500000000000156</c:v>
                </c:pt>
                <c:pt idx="893">
                  <c:v>-134.30000000000015</c:v>
                </c:pt>
                <c:pt idx="894">
                  <c:v>-123.10000000000015</c:v>
                </c:pt>
                <c:pt idx="895">
                  <c:v>-176.60000000000014</c:v>
                </c:pt>
                <c:pt idx="896">
                  <c:v>-117.30000000000014</c:v>
                </c:pt>
                <c:pt idx="897">
                  <c:v>-134.30000000000013</c:v>
                </c:pt>
                <c:pt idx="898">
                  <c:v>-186.60000000000014</c:v>
                </c:pt>
                <c:pt idx="899">
                  <c:v>-205.60000000000014</c:v>
                </c:pt>
                <c:pt idx="900">
                  <c:v>-137.00000000000014</c:v>
                </c:pt>
                <c:pt idx="901">
                  <c:v>-134.30000000000015</c:v>
                </c:pt>
                <c:pt idx="902">
                  <c:v>-176.60000000000014</c:v>
                </c:pt>
                <c:pt idx="903">
                  <c:v>-117.60000000000014</c:v>
                </c:pt>
                <c:pt idx="904">
                  <c:v>-115.80000000000014</c:v>
                </c:pt>
                <c:pt idx="905">
                  <c:v>-134.30000000000013</c:v>
                </c:pt>
                <c:pt idx="906">
                  <c:v>-126.90000000000012</c:v>
                </c:pt>
                <c:pt idx="907">
                  <c:v>-177.30000000000013</c:v>
                </c:pt>
                <c:pt idx="908">
                  <c:v>-115.60000000000012</c:v>
                </c:pt>
                <c:pt idx="909">
                  <c:v>-134.30000000000013</c:v>
                </c:pt>
                <c:pt idx="910">
                  <c:v>-68.900000000000119</c:v>
                </c:pt>
                <c:pt idx="911">
                  <c:v>-68.200000000000117</c:v>
                </c:pt>
                <c:pt idx="912">
                  <c:v>-111.90000000000012</c:v>
                </c:pt>
                <c:pt idx="913">
                  <c:v>-134.30000000000013</c:v>
                </c:pt>
                <c:pt idx="914">
                  <c:v>-60.600000000000122</c:v>
                </c:pt>
                <c:pt idx="915">
                  <c:v>-87.800000000000125</c:v>
                </c:pt>
                <c:pt idx="916">
                  <c:v>-86.300000000000125</c:v>
                </c:pt>
                <c:pt idx="917">
                  <c:v>-134.30000000000013</c:v>
                </c:pt>
                <c:pt idx="918">
                  <c:v>-173.60000000000014</c:v>
                </c:pt>
                <c:pt idx="919">
                  <c:v>-187.70000000000013</c:v>
                </c:pt>
                <c:pt idx="920">
                  <c:v>-181.20000000000013</c:v>
                </c:pt>
                <c:pt idx="921">
                  <c:v>-134.30000000000013</c:v>
                </c:pt>
                <c:pt idx="922">
                  <c:v>-68.300000000000125</c:v>
                </c:pt>
                <c:pt idx="923">
                  <c:v>-121.40000000000012</c:v>
                </c:pt>
                <c:pt idx="924">
                  <c:v>-116.10000000000012</c:v>
                </c:pt>
                <c:pt idx="925">
                  <c:v>-134.30000000000013</c:v>
                </c:pt>
                <c:pt idx="926">
                  <c:v>-124.00000000000013</c:v>
                </c:pt>
                <c:pt idx="927">
                  <c:v>-72.300000000000125</c:v>
                </c:pt>
                <c:pt idx="928">
                  <c:v>-93.000000000000128</c:v>
                </c:pt>
                <c:pt idx="929">
                  <c:v>-134.30000000000013</c:v>
                </c:pt>
                <c:pt idx="930">
                  <c:v>-74.300000000000125</c:v>
                </c:pt>
                <c:pt idx="931">
                  <c:v>-101.40000000000012</c:v>
                </c:pt>
                <c:pt idx="932">
                  <c:v>-86.400000000000119</c:v>
                </c:pt>
                <c:pt idx="933">
                  <c:v>-134.30000000000013</c:v>
                </c:pt>
                <c:pt idx="934">
                  <c:v>-166.90000000000012</c:v>
                </c:pt>
                <c:pt idx="935">
                  <c:v>-199.50000000000011</c:v>
                </c:pt>
                <c:pt idx="936">
                  <c:v>-135.10000000000011</c:v>
                </c:pt>
                <c:pt idx="937">
                  <c:v>-134.3000000000001</c:v>
                </c:pt>
                <c:pt idx="938">
                  <c:v>-126.60000000000009</c:v>
                </c:pt>
                <c:pt idx="939">
                  <c:v>-167.00000000000009</c:v>
                </c:pt>
                <c:pt idx="940">
                  <c:v>-117.00000000000009</c:v>
                </c:pt>
                <c:pt idx="941">
                  <c:v>-134.3000000000001</c:v>
                </c:pt>
                <c:pt idx="942">
                  <c:v>-129.7000000000001</c:v>
                </c:pt>
                <c:pt idx="943">
                  <c:v>-187.2000000000001</c:v>
                </c:pt>
                <c:pt idx="944">
                  <c:v>-110.40000000000011</c:v>
                </c:pt>
                <c:pt idx="945">
                  <c:v>-134.3000000000001</c:v>
                </c:pt>
                <c:pt idx="946">
                  <c:v>-125.5000000000001</c:v>
                </c:pt>
                <c:pt idx="947">
                  <c:v>-74.000000000000099</c:v>
                </c:pt>
                <c:pt idx="948">
                  <c:v>-91.600000000000108</c:v>
                </c:pt>
                <c:pt idx="949">
                  <c:v>-134.30000000000013</c:v>
                </c:pt>
                <c:pt idx="950">
                  <c:v>-157.20000000000013</c:v>
                </c:pt>
                <c:pt idx="951">
                  <c:v>-200.50000000000011</c:v>
                </c:pt>
                <c:pt idx="952">
                  <c:v>-192.60000000000011</c:v>
                </c:pt>
                <c:pt idx="953">
                  <c:v>-134.30000000000013</c:v>
                </c:pt>
                <c:pt idx="954">
                  <c:v>-187.60000000000014</c:v>
                </c:pt>
                <c:pt idx="955">
                  <c:v>-203.50000000000014</c:v>
                </c:pt>
                <c:pt idx="956">
                  <c:v>-198.10000000000014</c:v>
                </c:pt>
                <c:pt idx="957">
                  <c:v>-134.30000000000013</c:v>
                </c:pt>
                <c:pt idx="958">
                  <c:v>-151.20000000000013</c:v>
                </c:pt>
                <c:pt idx="959">
                  <c:v>-147.10000000000014</c:v>
                </c:pt>
                <c:pt idx="960">
                  <c:v>-93.400000000000134</c:v>
                </c:pt>
                <c:pt idx="961">
                  <c:v>-134.30000000000013</c:v>
                </c:pt>
                <c:pt idx="962">
                  <c:v>-126.10000000000012</c:v>
                </c:pt>
                <c:pt idx="963">
                  <c:v>-169.80000000000013</c:v>
                </c:pt>
                <c:pt idx="964">
                  <c:v>-190.50000000000011</c:v>
                </c:pt>
                <c:pt idx="965">
                  <c:v>-134.30000000000013</c:v>
                </c:pt>
                <c:pt idx="966">
                  <c:v>-73.700000000000131</c:v>
                </c:pt>
                <c:pt idx="967">
                  <c:v>-118.50000000000013</c:v>
                </c:pt>
                <c:pt idx="968">
                  <c:v>-136.50000000000011</c:v>
                </c:pt>
                <c:pt idx="969">
                  <c:v>-134.30000000000013</c:v>
                </c:pt>
                <c:pt idx="970">
                  <c:v>-172.10000000000014</c:v>
                </c:pt>
                <c:pt idx="971">
                  <c:v>-166.10000000000014</c:v>
                </c:pt>
                <c:pt idx="972">
                  <c:v>-180.70000000000013</c:v>
                </c:pt>
                <c:pt idx="973">
                  <c:v>-134.30000000000013</c:v>
                </c:pt>
                <c:pt idx="974">
                  <c:v>-182.10000000000014</c:v>
                </c:pt>
                <c:pt idx="975">
                  <c:v>-177.10000000000014</c:v>
                </c:pt>
                <c:pt idx="976">
                  <c:v>-118.10000000000014</c:v>
                </c:pt>
                <c:pt idx="977">
                  <c:v>-134.30000000000013</c:v>
                </c:pt>
                <c:pt idx="978">
                  <c:v>-127.70000000000013</c:v>
                </c:pt>
                <c:pt idx="979">
                  <c:v>-183.00000000000011</c:v>
                </c:pt>
                <c:pt idx="980">
                  <c:v>-111.80000000000011</c:v>
                </c:pt>
                <c:pt idx="981">
                  <c:v>-134.30000000000013</c:v>
                </c:pt>
                <c:pt idx="982">
                  <c:v>-184.60000000000014</c:v>
                </c:pt>
                <c:pt idx="983">
                  <c:v>-126.10000000000014</c:v>
                </c:pt>
                <c:pt idx="984">
                  <c:v>-118.70000000000013</c:v>
                </c:pt>
                <c:pt idx="985">
                  <c:v>-134.30000000000013</c:v>
                </c:pt>
                <c:pt idx="986">
                  <c:v>-129.30000000000013</c:v>
                </c:pt>
                <c:pt idx="987">
                  <c:v>-181.30000000000013</c:v>
                </c:pt>
                <c:pt idx="988">
                  <c:v>-118.50000000000013</c:v>
                </c:pt>
                <c:pt idx="989">
                  <c:v>-134.30000000000013</c:v>
                </c:pt>
                <c:pt idx="990">
                  <c:v>-70.500000000000128</c:v>
                </c:pt>
                <c:pt idx="991">
                  <c:v>-87.400000000000119</c:v>
                </c:pt>
                <c:pt idx="992">
                  <c:v>-149.60000000000014</c:v>
                </c:pt>
                <c:pt idx="993">
                  <c:v>-144.30000000000013</c:v>
                </c:pt>
                <c:pt idx="994">
                  <c:v>-169.10000000000014</c:v>
                </c:pt>
                <c:pt idx="995">
                  <c:v>-156.60000000000014</c:v>
                </c:pt>
                <c:pt idx="996">
                  <c:v>-80.900000000000134</c:v>
                </c:pt>
                <c:pt idx="997">
                  <c:v>-144.30000000000013</c:v>
                </c:pt>
                <c:pt idx="998">
                  <c:v>-159.00000000000011</c:v>
                </c:pt>
                <c:pt idx="999">
                  <c:v>-153.00000000000011</c:v>
                </c:pt>
                <c:pt idx="1000">
                  <c:v>-102.90000000000012</c:v>
                </c:pt>
                <c:pt idx="1001">
                  <c:v>-144.30000000000013</c:v>
                </c:pt>
                <c:pt idx="1002">
                  <c:v>-161.40000000000012</c:v>
                </c:pt>
                <c:pt idx="1003">
                  <c:v>-153.50000000000011</c:v>
                </c:pt>
                <c:pt idx="1004">
                  <c:v>-209.00000000000011</c:v>
                </c:pt>
                <c:pt idx="1005">
                  <c:v>-144.30000000000013</c:v>
                </c:pt>
                <c:pt idx="1006">
                  <c:v>-181.30000000000013</c:v>
                </c:pt>
                <c:pt idx="1007">
                  <c:v>-114.30000000000013</c:v>
                </c:pt>
                <c:pt idx="1008">
                  <c:v>-151.30000000000013</c:v>
                </c:pt>
                <c:pt idx="1009">
                  <c:v>-144.30000000000013</c:v>
                </c:pt>
                <c:pt idx="1010">
                  <c:v>-138.90000000000012</c:v>
                </c:pt>
                <c:pt idx="1011">
                  <c:v>-179.2000000000001</c:v>
                </c:pt>
                <c:pt idx="1012">
                  <c:v>-195.50000000000011</c:v>
                </c:pt>
                <c:pt idx="1013">
                  <c:v>-144.30000000000013</c:v>
                </c:pt>
                <c:pt idx="1014">
                  <c:v>-160.10000000000014</c:v>
                </c:pt>
                <c:pt idx="1015">
                  <c:v>-98.100000000000136</c:v>
                </c:pt>
                <c:pt idx="1016">
                  <c:v>-80.600000000000136</c:v>
                </c:pt>
                <c:pt idx="1017">
                  <c:v>-144.30000000000013</c:v>
                </c:pt>
                <c:pt idx="1018">
                  <c:v>-196.20000000000013</c:v>
                </c:pt>
                <c:pt idx="1019">
                  <c:v>-179.40000000000012</c:v>
                </c:pt>
                <c:pt idx="1020">
                  <c:v>-203.70000000000013</c:v>
                </c:pt>
                <c:pt idx="1021">
                  <c:v>-144.30000000000013</c:v>
                </c:pt>
                <c:pt idx="1022">
                  <c:v>-166.30000000000013</c:v>
                </c:pt>
                <c:pt idx="1023">
                  <c:v>-105.90000000000012</c:v>
                </c:pt>
                <c:pt idx="1024">
                  <c:v>-153.2000000000001</c:v>
                </c:pt>
                <c:pt idx="1025">
                  <c:v>-144.3000000000001</c:v>
                </c:pt>
                <c:pt idx="1026">
                  <c:v>-93.600000000000094</c:v>
                </c:pt>
                <c:pt idx="1027">
                  <c:v>-133.2000000000001</c:v>
                </c:pt>
                <c:pt idx="1028">
                  <c:v>-151.3000000000001</c:v>
                </c:pt>
                <c:pt idx="1029">
                  <c:v>-144.3000000000001</c:v>
                </c:pt>
                <c:pt idx="1030">
                  <c:v>-163.3000000000001</c:v>
                </c:pt>
                <c:pt idx="1031">
                  <c:v>-105.2000000000001</c:v>
                </c:pt>
                <c:pt idx="1032">
                  <c:v>-95.800000000000097</c:v>
                </c:pt>
                <c:pt idx="1033">
                  <c:v>-144.3000000000001</c:v>
                </c:pt>
                <c:pt idx="1034">
                  <c:v>-78.300000000000097</c:v>
                </c:pt>
                <c:pt idx="1035">
                  <c:v>-71.900000000000091</c:v>
                </c:pt>
                <c:pt idx="1036">
                  <c:v>-119.70000000000009</c:v>
                </c:pt>
                <c:pt idx="1037">
                  <c:v>-144.3000000000001</c:v>
                </c:pt>
                <c:pt idx="1038">
                  <c:v>-158.7000000000001</c:v>
                </c:pt>
                <c:pt idx="1039">
                  <c:v>-105.0000000000001</c:v>
                </c:pt>
                <c:pt idx="1040">
                  <c:v>-94.100000000000094</c:v>
                </c:pt>
                <c:pt idx="1041">
                  <c:v>-144.3000000000001</c:v>
                </c:pt>
                <c:pt idx="1042">
                  <c:v>-132.3000000000001</c:v>
                </c:pt>
                <c:pt idx="1043">
                  <c:v>-58.100000000000094</c:v>
                </c:pt>
                <c:pt idx="1044">
                  <c:v>-89.100000000000094</c:v>
                </c:pt>
                <c:pt idx="1045">
                  <c:v>-144.3000000000001</c:v>
                </c:pt>
                <c:pt idx="1046">
                  <c:v>-136.7000000000001</c:v>
                </c:pt>
                <c:pt idx="1047">
                  <c:v>-58.600000000000108</c:v>
                </c:pt>
                <c:pt idx="1048">
                  <c:v>-77.900000000000105</c:v>
                </c:pt>
                <c:pt idx="1049">
                  <c:v>-144.30000000000013</c:v>
                </c:pt>
                <c:pt idx="1050">
                  <c:v>-197.20000000000013</c:v>
                </c:pt>
                <c:pt idx="1051">
                  <c:v>-187.20000000000013</c:v>
                </c:pt>
                <c:pt idx="1052">
                  <c:v>-121.40000000000013</c:v>
                </c:pt>
                <c:pt idx="1053">
                  <c:v>-144.30000000000013</c:v>
                </c:pt>
                <c:pt idx="1054">
                  <c:v>-88.800000000000125</c:v>
                </c:pt>
                <c:pt idx="1055">
                  <c:v>-96.700000000000131</c:v>
                </c:pt>
                <c:pt idx="1056">
                  <c:v>-136.40000000000015</c:v>
                </c:pt>
                <c:pt idx="1057">
                  <c:v>-144.30000000000015</c:v>
                </c:pt>
                <c:pt idx="1058">
                  <c:v>-86.400000000000148</c:v>
                </c:pt>
                <c:pt idx="1059">
                  <c:v>-72.100000000000151</c:v>
                </c:pt>
                <c:pt idx="1060">
                  <c:v>-131.30000000000015</c:v>
                </c:pt>
                <c:pt idx="1061">
                  <c:v>-144.30000000000015</c:v>
                </c:pt>
                <c:pt idx="1062">
                  <c:v>-86.200000000000159</c:v>
                </c:pt>
                <c:pt idx="1063">
                  <c:v>-129.00000000000017</c:v>
                </c:pt>
                <c:pt idx="1064">
                  <c:v>-147.00000000000017</c:v>
                </c:pt>
                <c:pt idx="1065">
                  <c:v>-144.30000000000018</c:v>
                </c:pt>
                <c:pt idx="1066">
                  <c:v>-187.60000000000019</c:v>
                </c:pt>
                <c:pt idx="1067">
                  <c:v>-210.80000000000018</c:v>
                </c:pt>
                <c:pt idx="1068">
                  <c:v>-151.50000000000017</c:v>
                </c:pt>
                <c:pt idx="1069">
                  <c:v>-144.30000000000018</c:v>
                </c:pt>
                <c:pt idx="1070">
                  <c:v>-169.80000000000018</c:v>
                </c:pt>
                <c:pt idx="1071">
                  <c:v>-106.50000000000018</c:v>
                </c:pt>
                <c:pt idx="1072">
                  <c:v>-97.90000000000019</c:v>
                </c:pt>
                <c:pt idx="1073">
                  <c:v>-144.30000000000018</c:v>
                </c:pt>
                <c:pt idx="1074">
                  <c:v>-201.20000000000019</c:v>
                </c:pt>
                <c:pt idx="1075">
                  <c:v>-133.4000000000002</c:v>
                </c:pt>
                <c:pt idx="1076">
                  <c:v>-128.10000000000019</c:v>
                </c:pt>
                <c:pt idx="1077">
                  <c:v>-144.30000000000018</c:v>
                </c:pt>
                <c:pt idx="1078">
                  <c:v>-158.40000000000018</c:v>
                </c:pt>
                <c:pt idx="1079">
                  <c:v>-197.60000000000019</c:v>
                </c:pt>
                <c:pt idx="1080">
                  <c:v>-191.20000000000019</c:v>
                </c:pt>
                <c:pt idx="1081">
                  <c:v>-144.30000000000018</c:v>
                </c:pt>
                <c:pt idx="1082">
                  <c:v>-189.80000000000018</c:v>
                </c:pt>
                <c:pt idx="1083">
                  <c:v>-211.30000000000018</c:v>
                </c:pt>
                <c:pt idx="1084">
                  <c:v>-199.00000000000017</c:v>
                </c:pt>
                <c:pt idx="1085">
                  <c:v>-144.30000000000018</c:v>
                </c:pt>
                <c:pt idx="1086">
                  <c:v>-72.200000000000188</c:v>
                </c:pt>
                <c:pt idx="1087">
                  <c:v>-95.300000000000182</c:v>
                </c:pt>
                <c:pt idx="1088">
                  <c:v>-82.800000000000182</c:v>
                </c:pt>
                <c:pt idx="1089">
                  <c:v>-144.30000000000018</c:v>
                </c:pt>
                <c:pt idx="1090">
                  <c:v>-162.20000000000019</c:v>
                </c:pt>
                <c:pt idx="1091">
                  <c:v>-156.30000000000018</c:v>
                </c:pt>
                <c:pt idx="1092">
                  <c:v>-100.80000000000018</c:v>
                </c:pt>
                <c:pt idx="1093">
                  <c:v>-144.30000000000018</c:v>
                </c:pt>
                <c:pt idx="1094">
                  <c:v>-130.40000000000018</c:v>
                </c:pt>
                <c:pt idx="1095">
                  <c:v>-183.50000000000017</c:v>
                </c:pt>
                <c:pt idx="1096">
                  <c:v>-205.40000000000018</c:v>
                </c:pt>
                <c:pt idx="1097">
                  <c:v>-144.30000000000018</c:v>
                </c:pt>
                <c:pt idx="1098">
                  <c:v>-89.800000000000182</c:v>
                </c:pt>
                <c:pt idx="1099">
                  <c:v>-111.40000000000018</c:v>
                </c:pt>
                <c:pt idx="1100">
                  <c:v>-154.90000000000018</c:v>
                </c:pt>
                <c:pt idx="1101">
                  <c:v>-144.30000000000018</c:v>
                </c:pt>
                <c:pt idx="1102">
                  <c:v>-88.600000000000179</c:v>
                </c:pt>
                <c:pt idx="1103">
                  <c:v>-74.700000000000173</c:v>
                </c:pt>
                <c:pt idx="1104">
                  <c:v>-91.100000000000165</c:v>
                </c:pt>
                <c:pt idx="1105">
                  <c:v>-144.30000000000018</c:v>
                </c:pt>
                <c:pt idx="1106">
                  <c:v>-198.30000000000018</c:v>
                </c:pt>
                <c:pt idx="1107">
                  <c:v>-128.20000000000019</c:v>
                </c:pt>
                <c:pt idx="1108">
                  <c:v>-124.70000000000019</c:v>
                </c:pt>
                <c:pt idx="1109">
                  <c:v>-144.30000000000018</c:v>
                </c:pt>
                <c:pt idx="1110">
                  <c:v>-90.600000000000179</c:v>
                </c:pt>
                <c:pt idx="1111">
                  <c:v>-83.100000000000179</c:v>
                </c:pt>
                <c:pt idx="1112">
                  <c:v>-101.10000000000018</c:v>
                </c:pt>
                <c:pt idx="1113">
                  <c:v>-154.30000000000018</c:v>
                </c:pt>
                <c:pt idx="1114">
                  <c:v>-197.40000000000018</c:v>
                </c:pt>
                <c:pt idx="1115">
                  <c:v>-214.70000000000019</c:v>
                </c:pt>
                <c:pt idx="1116">
                  <c:v>-161.50000000000017</c:v>
                </c:pt>
                <c:pt idx="1117">
                  <c:v>-154.30000000000018</c:v>
                </c:pt>
                <c:pt idx="1118">
                  <c:v>-147.00000000000017</c:v>
                </c:pt>
                <c:pt idx="1119">
                  <c:v>-197.30000000000018</c:v>
                </c:pt>
                <c:pt idx="1120">
                  <c:v>-140.60000000000019</c:v>
                </c:pt>
                <c:pt idx="1121">
                  <c:v>-164.30000000000018</c:v>
                </c:pt>
                <c:pt idx="1122">
                  <c:v>-98.000000000000185</c:v>
                </c:pt>
                <c:pt idx="1123">
                  <c:v>-144.00000000000017</c:v>
                </c:pt>
                <c:pt idx="1124">
                  <c:v>-141.50000000000017</c:v>
                </c:pt>
                <c:pt idx="1125">
                  <c:v>-164.30000000000018</c:v>
                </c:pt>
                <c:pt idx="1126">
                  <c:v>-162.70000000000019</c:v>
                </c:pt>
                <c:pt idx="1127">
                  <c:v>-104.10000000000019</c:v>
                </c:pt>
                <c:pt idx="1128">
                  <c:v>-158.10000000000019</c:v>
                </c:pt>
                <c:pt idx="1129">
                  <c:v>-184.30000000000018</c:v>
                </c:pt>
                <c:pt idx="1130">
                  <c:v>-130.90000000000018</c:v>
                </c:pt>
                <c:pt idx="1131">
                  <c:v>-170.60000000000019</c:v>
                </c:pt>
                <c:pt idx="1132">
                  <c:v>-188.9000000000002</c:v>
                </c:pt>
                <c:pt idx="1133">
                  <c:v>-184.30000000000021</c:v>
                </c:pt>
                <c:pt idx="1134">
                  <c:v>-203.0000000000002</c:v>
                </c:pt>
                <c:pt idx="1135">
                  <c:v>-198.70000000000019</c:v>
                </c:pt>
                <c:pt idx="1136">
                  <c:v>-143.70000000000019</c:v>
                </c:pt>
                <c:pt idx="1137">
                  <c:v>-184.30000000000018</c:v>
                </c:pt>
                <c:pt idx="1138">
                  <c:v>-229.80000000000018</c:v>
                </c:pt>
                <c:pt idx="1139">
                  <c:v>-254.90000000000018</c:v>
                </c:pt>
                <c:pt idx="1140">
                  <c:v>-259.00000000000017</c:v>
                </c:pt>
                <c:pt idx="1141">
                  <c:v>-194.30000000000018</c:v>
                </c:pt>
                <c:pt idx="1142">
                  <c:v>-217.90000000000018</c:v>
                </c:pt>
                <c:pt idx="1143">
                  <c:v>-210.30000000000018</c:v>
                </c:pt>
                <c:pt idx="1144">
                  <c:v>-261.70000000000016</c:v>
                </c:pt>
                <c:pt idx="1145">
                  <c:v>-194.30000000000015</c:v>
                </c:pt>
                <c:pt idx="1146">
                  <c:v>-226.40000000000015</c:v>
                </c:pt>
                <c:pt idx="1147">
                  <c:v>-140.40000000000015</c:v>
                </c:pt>
                <c:pt idx="1148">
                  <c:v>-132.30000000000015</c:v>
                </c:pt>
                <c:pt idx="1149">
                  <c:v>-194.30000000000015</c:v>
                </c:pt>
                <c:pt idx="1150">
                  <c:v>-136.90000000000015</c:v>
                </c:pt>
                <c:pt idx="1151">
                  <c:v>-185.80000000000015</c:v>
                </c:pt>
                <c:pt idx="1152">
                  <c:v>-202.90000000000015</c:v>
                </c:pt>
                <c:pt idx="1153">
                  <c:v>-194.30000000000015</c:v>
                </c:pt>
                <c:pt idx="1154">
                  <c:v>-181.60000000000016</c:v>
                </c:pt>
                <c:pt idx="1155">
                  <c:v>-193.30000000000015</c:v>
                </c:pt>
                <c:pt idx="1156">
                  <c:v>-126.70000000000016</c:v>
                </c:pt>
                <c:pt idx="1157">
                  <c:v>-196.30000000000015</c:v>
                </c:pt>
                <c:pt idx="1158">
                  <c:v>-248.80000000000015</c:v>
                </c:pt>
                <c:pt idx="1159">
                  <c:v>-270.10000000000014</c:v>
                </c:pt>
                <c:pt idx="1160">
                  <c:v>-254.80000000000013</c:v>
                </c:pt>
                <c:pt idx="1161">
                  <c:v>-196.30000000000013</c:v>
                </c:pt>
                <c:pt idx="1162">
                  <c:v>-236.00000000000011</c:v>
                </c:pt>
                <c:pt idx="1163">
                  <c:v>-302.10000000000014</c:v>
                </c:pt>
                <c:pt idx="1164">
                  <c:v>-219.20000000000013</c:v>
                </c:pt>
                <c:pt idx="1165">
                  <c:v>-196.30000000000013</c:v>
                </c:pt>
                <c:pt idx="1166">
                  <c:v>-145.60000000000014</c:v>
                </c:pt>
                <c:pt idx="1167">
                  <c:v>-186.30000000000013</c:v>
                </c:pt>
                <c:pt idx="1168">
                  <c:v>-179.00000000000011</c:v>
                </c:pt>
                <c:pt idx="1169">
                  <c:v>-196.30000000000013</c:v>
                </c:pt>
                <c:pt idx="1170">
                  <c:v>-241.10000000000014</c:v>
                </c:pt>
                <c:pt idx="1171">
                  <c:v>-179.70000000000013</c:v>
                </c:pt>
                <c:pt idx="1172">
                  <c:v>-177.50000000000014</c:v>
                </c:pt>
                <c:pt idx="1173">
                  <c:v>-196.30000000000015</c:v>
                </c:pt>
                <c:pt idx="1174">
                  <c:v>-130.50000000000017</c:v>
                </c:pt>
                <c:pt idx="1175">
                  <c:v>-120.80000000000017</c:v>
                </c:pt>
                <c:pt idx="1176">
                  <c:v>-177.60000000000016</c:v>
                </c:pt>
                <c:pt idx="1177">
                  <c:v>-198.30000000000015</c:v>
                </c:pt>
                <c:pt idx="1178">
                  <c:v>-150.30000000000015</c:v>
                </c:pt>
                <c:pt idx="1179">
                  <c:v>-194.10000000000014</c:v>
                </c:pt>
                <c:pt idx="1180">
                  <c:v>-214.10000000000014</c:v>
                </c:pt>
                <c:pt idx="1181">
                  <c:v>-208.30000000000013</c:v>
                </c:pt>
                <c:pt idx="1182">
                  <c:v>-265.80000000000013</c:v>
                </c:pt>
                <c:pt idx="1183">
                  <c:v>-282.80000000000013</c:v>
                </c:pt>
                <c:pt idx="1184">
                  <c:v>-269.40000000000015</c:v>
                </c:pt>
                <c:pt idx="1185">
                  <c:v>-208.30000000000015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-59.966216216216218</c:v>
                </c:pt>
                <c:pt idx="1">
                  <c:v>-23.122362869198312</c:v>
                </c:pt>
                <c:pt idx="2">
                  <c:v>-12.663755458515285</c:v>
                </c:pt>
                <c:pt idx="3">
                  <c:v>-38.520653218059557</c:v>
                </c:pt>
                <c:pt idx="4">
                  <c:v>10.025380710659899</c:v>
                </c:pt>
                <c:pt idx="5">
                  <c:v>-32.520325203252035</c:v>
                </c:pt>
                <c:pt idx="6">
                  <c:v>-17.857142857142858</c:v>
                </c:pt>
                <c:pt idx="7">
                  <c:v>39.473684210526315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205</c:v>
                </c:pt>
                <c:pt idx="1">
                  <c:v>401</c:v>
                </c:pt>
                <c:pt idx="2">
                  <c:v>432</c:v>
                </c:pt>
                <c:pt idx="3">
                  <c:v>373</c:v>
                </c:pt>
                <c:pt idx="4">
                  <c:v>208</c:v>
                </c:pt>
                <c:pt idx="5">
                  <c:v>135</c:v>
                </c:pt>
                <c:pt idx="6">
                  <c:v>41</c:v>
                </c:pt>
                <c:pt idx="7">
                  <c:v>20</c:v>
                </c:pt>
                <c:pt idx="8">
                  <c:v>9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百瀬成空!$L$2:$L$13</c:f>
              <c:numCache>
                <c:formatCode>\+0.0;\-0.0;\±0</c:formatCode>
                <c:ptCount val="12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  <c:pt idx="9">
                  <c:v>83.9</c:v>
                </c:pt>
                <c:pt idx="10">
                  <c:v>97.800000000000011</c:v>
                </c:pt>
                <c:pt idx="11">
                  <c:v>52.300000000000011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27.272727272727273</c:v>
                </c:pt>
                <c:pt idx="1">
                  <c:v>-1036.3636363636363</c:v>
                </c:pt>
                <c:pt idx="2">
                  <c:v>-90.909090909090907</c:v>
                </c:pt>
                <c:pt idx="3">
                  <c:v>-100</c:v>
                </c:pt>
                <c:pt idx="4">
                  <c:v>320</c:v>
                </c:pt>
                <c:pt idx="5">
                  <c:v>3387.5</c:v>
                </c:pt>
                <c:pt idx="6">
                  <c:v>314.28571428571428</c:v>
                </c:pt>
                <c:pt idx="7">
                  <c:v>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7</c:v>
                </c:pt>
                <c:pt idx="2">
                  <c:v>7</c:v>
                </c:pt>
                <c:pt idx="3">
                  <c:v>0</c:v>
                </c:pt>
                <c:pt idx="4">
                  <c:v>3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佐藤成浩!$K$2:$K$90</c:f>
              <c:numCache>
                <c:formatCode>General</c:formatCode>
                <c:ptCount val="8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</c:numCache>
            </c:numRef>
          </c:xVal>
          <c:yVal>
            <c:numRef>
              <c:f>佐藤成浩!$L$2:$L$90</c:f>
              <c:numCache>
                <c:formatCode>\+0.0;\-0.0;\±0</c:formatCode>
                <c:ptCount val="89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  <c:pt idx="51">
                  <c:v>689.7</c:v>
                </c:pt>
                <c:pt idx="52">
                  <c:v>658.2</c:v>
                </c:pt>
                <c:pt idx="53">
                  <c:v>601.6</c:v>
                </c:pt>
                <c:pt idx="54">
                  <c:v>555.4</c:v>
                </c:pt>
                <c:pt idx="55">
                  <c:v>621.1</c:v>
                </c:pt>
                <c:pt idx="56">
                  <c:v>606.6</c:v>
                </c:pt>
                <c:pt idx="57">
                  <c:v>590.6</c:v>
                </c:pt>
                <c:pt idx="58">
                  <c:v>653.70000000000005</c:v>
                </c:pt>
                <c:pt idx="59">
                  <c:v>661.30000000000007</c:v>
                </c:pt>
                <c:pt idx="60">
                  <c:v>733.2</c:v>
                </c:pt>
                <c:pt idx="61">
                  <c:v>739</c:v>
                </c:pt>
                <c:pt idx="62">
                  <c:v>748.2</c:v>
                </c:pt>
                <c:pt idx="63">
                  <c:v>731.1</c:v>
                </c:pt>
                <c:pt idx="64">
                  <c:v>791.5</c:v>
                </c:pt>
                <c:pt idx="65">
                  <c:v>766.9</c:v>
                </c:pt>
                <c:pt idx="66">
                  <c:v>820.6</c:v>
                </c:pt>
                <c:pt idx="67">
                  <c:v>894.80000000000007</c:v>
                </c:pt>
                <c:pt idx="68">
                  <c:v>960.6</c:v>
                </c:pt>
                <c:pt idx="69">
                  <c:v>952.7</c:v>
                </c:pt>
                <c:pt idx="70">
                  <c:v>939.7</c:v>
                </c:pt>
                <c:pt idx="71">
                  <c:v>921.7</c:v>
                </c:pt>
                <c:pt idx="72">
                  <c:v>878.40000000000009</c:v>
                </c:pt>
                <c:pt idx="73">
                  <c:v>832.00000000000011</c:v>
                </c:pt>
                <c:pt idx="74">
                  <c:v>792.80000000000007</c:v>
                </c:pt>
                <c:pt idx="75">
                  <c:v>847.30000000000007</c:v>
                </c:pt>
                <c:pt idx="76">
                  <c:v>850.80000000000007</c:v>
                </c:pt>
                <c:pt idx="77">
                  <c:v>858.30000000000007</c:v>
                </c:pt>
                <c:pt idx="78">
                  <c:v>835.50000000000011</c:v>
                </c:pt>
                <c:pt idx="79">
                  <c:v>840.10000000000014</c:v>
                </c:pt>
                <c:pt idx="80">
                  <c:v>816.50000000000011</c:v>
                </c:pt>
                <c:pt idx="81">
                  <c:v>829.20000000000016</c:v>
                </c:pt>
                <c:pt idx="82">
                  <c:v>807.9000000000002</c:v>
                </c:pt>
                <c:pt idx="83">
                  <c:v>830.80000000000018</c:v>
                </c:pt>
                <c:pt idx="84">
                  <c:v>790.10000000000014</c:v>
                </c:pt>
                <c:pt idx="85">
                  <c:v>771.30000000000018</c:v>
                </c:pt>
                <c:pt idx="86">
                  <c:v>750.60000000000014</c:v>
                </c:pt>
                <c:pt idx="87">
                  <c:v>706.80000000000018</c:v>
                </c:pt>
                <c:pt idx="88">
                  <c:v>767.9000000000002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745.4545454545455</c:v>
                </c:pt>
                <c:pt idx="1">
                  <c:v>687.5</c:v>
                </c:pt>
                <c:pt idx="2">
                  <c:v>1269.4117647058824</c:v>
                </c:pt>
                <c:pt idx="3">
                  <c:v>-371.05263157894734</c:v>
                </c:pt>
                <c:pt idx="4">
                  <c:v>1030.909090909091</c:v>
                </c:pt>
                <c:pt idx="5">
                  <c:v>1060.6060606060605</c:v>
                </c:pt>
                <c:pt idx="6">
                  <c:v>1773.9130434782608</c:v>
                </c:pt>
                <c:pt idx="7">
                  <c:v>-888.88888888888891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10</c:v>
                </c:pt>
                <c:pt idx="1">
                  <c:v>26</c:v>
                </c:pt>
                <c:pt idx="2">
                  <c:v>32</c:v>
                </c:pt>
                <c:pt idx="3">
                  <c:v>39</c:v>
                </c:pt>
                <c:pt idx="4">
                  <c:v>10</c:v>
                </c:pt>
                <c:pt idx="5">
                  <c:v>13</c:v>
                </c:pt>
                <c:pt idx="6">
                  <c:v>6</c:v>
                </c:pt>
                <c:pt idx="7">
                  <c:v>0</c:v>
                </c:pt>
                <c:pt idx="8">
                  <c:v>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柳澤颯吾!$L$2:$L$61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  <c:pt idx="47">
                  <c:v>143.29999999999995</c:v>
                </c:pt>
                <c:pt idx="48">
                  <c:v>169.79999999999995</c:v>
                </c:pt>
                <c:pt idx="49">
                  <c:v>181.39999999999995</c:v>
                </c:pt>
                <c:pt idx="50">
                  <c:v>233.29999999999995</c:v>
                </c:pt>
                <c:pt idx="51">
                  <c:v>243.49999999999994</c:v>
                </c:pt>
                <c:pt idx="52">
                  <c:v>247.39999999999995</c:v>
                </c:pt>
                <c:pt idx="53">
                  <c:v>318.99999999999994</c:v>
                </c:pt>
                <c:pt idx="54">
                  <c:v>330.39999999999992</c:v>
                </c:pt>
                <c:pt idx="55">
                  <c:v>319.2999999999999</c:v>
                </c:pt>
                <c:pt idx="56">
                  <c:v>371.7999999999999</c:v>
                </c:pt>
                <c:pt idx="57">
                  <c:v>349.99999999999989</c:v>
                </c:pt>
                <c:pt idx="58">
                  <c:v>292.7999999999999</c:v>
                </c:pt>
                <c:pt idx="59">
                  <c:v>244.6999999999999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862.71186440677968</c:v>
                </c:pt>
                <c:pt idx="1">
                  <c:v>298.30508474576271</c:v>
                </c:pt>
                <c:pt idx="2">
                  <c:v>1091.0714285714287</c:v>
                </c:pt>
                <c:pt idx="3">
                  <c:v>466.66666666666669</c:v>
                </c:pt>
                <c:pt idx="4">
                  <c:v>-328.57142857142856</c:v>
                </c:pt>
                <c:pt idx="5">
                  <c:v>-1365</c:v>
                </c:pt>
                <c:pt idx="6">
                  <c:v>127.27272727272727</c:v>
                </c:pt>
                <c:pt idx="7">
                  <c:v>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7</c:v>
                </c:pt>
                <c:pt idx="1">
                  <c:v>23</c:v>
                </c:pt>
                <c:pt idx="2">
                  <c:v>32</c:v>
                </c:pt>
                <c:pt idx="3">
                  <c:v>9</c:v>
                </c:pt>
                <c:pt idx="4">
                  <c:v>16</c:v>
                </c:pt>
                <c:pt idx="5">
                  <c:v>11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伊藤仁城!$L$2:$L$22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  <c:pt idx="20">
                  <c:v>-176.1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-860</c:v>
                </c:pt>
                <c:pt idx="2">
                  <c:v>-1855</c:v>
                </c:pt>
                <c:pt idx="3">
                  <c:v>290</c:v>
                </c:pt>
                <c:pt idx="4">
                  <c:v>-2146.1538461538462</c:v>
                </c:pt>
                <c:pt idx="5">
                  <c:v>-1744.4444444444443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5</c:v>
                </c:pt>
                <c:pt idx="3">
                  <c:v>9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中村花菜!$K$2:$K$88</c:f>
              <c:numCache>
                <c:formatCode>General</c:formatCode>
                <c:ptCount val="8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</c:numCache>
            </c:numRef>
          </c:xVal>
          <c:yVal>
            <c:numRef>
              <c:f>中村花菜!$L$2:$L$88</c:f>
              <c:numCache>
                <c:formatCode>\+0.0;\-0.0;\±0</c:formatCode>
                <c:ptCount val="87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  <c:pt idx="23">
                  <c:v>-349.2</c:v>
                </c:pt>
                <c:pt idx="24">
                  <c:v>-371.59999999999997</c:v>
                </c:pt>
                <c:pt idx="25">
                  <c:v>-361.29999999999995</c:v>
                </c:pt>
                <c:pt idx="26">
                  <c:v>-416.09999999999997</c:v>
                </c:pt>
                <c:pt idx="27">
                  <c:v>-462.49999999999994</c:v>
                </c:pt>
                <c:pt idx="28">
                  <c:v>-371.19999999999993</c:v>
                </c:pt>
                <c:pt idx="29">
                  <c:v>-314.99999999999994</c:v>
                </c:pt>
                <c:pt idx="30">
                  <c:v>-366.19999999999993</c:v>
                </c:pt>
                <c:pt idx="31">
                  <c:v>-408.39999999999992</c:v>
                </c:pt>
                <c:pt idx="32">
                  <c:v>-408.7999999999999</c:v>
                </c:pt>
                <c:pt idx="33">
                  <c:v>-428.59999999999991</c:v>
                </c:pt>
                <c:pt idx="34">
                  <c:v>-417.7999999999999</c:v>
                </c:pt>
                <c:pt idx="35">
                  <c:v>-468.99999999999989</c:v>
                </c:pt>
                <c:pt idx="36">
                  <c:v>-410.2999999999999</c:v>
                </c:pt>
                <c:pt idx="37">
                  <c:v>-385.99999999999989</c:v>
                </c:pt>
                <c:pt idx="38">
                  <c:v>-404.99999999999989</c:v>
                </c:pt>
                <c:pt idx="39">
                  <c:v>-424.99999999999989</c:v>
                </c:pt>
                <c:pt idx="40">
                  <c:v>-468.89999999999986</c:v>
                </c:pt>
                <c:pt idx="41">
                  <c:v>-412.69999999999987</c:v>
                </c:pt>
                <c:pt idx="42">
                  <c:v>-352.39999999999986</c:v>
                </c:pt>
                <c:pt idx="43">
                  <c:v>-402.29999999999984</c:v>
                </c:pt>
                <c:pt idx="44">
                  <c:v>-421.79999999999984</c:v>
                </c:pt>
                <c:pt idx="45">
                  <c:v>-407.59999999999985</c:v>
                </c:pt>
                <c:pt idx="46">
                  <c:v>-353.79999999999984</c:v>
                </c:pt>
                <c:pt idx="47">
                  <c:v>-357.39999999999986</c:v>
                </c:pt>
                <c:pt idx="48">
                  <c:v>-333.99999999999989</c:v>
                </c:pt>
                <c:pt idx="49">
                  <c:v>-324.99999999999989</c:v>
                </c:pt>
                <c:pt idx="50">
                  <c:v>-270.09999999999991</c:v>
                </c:pt>
                <c:pt idx="51">
                  <c:v>-310.7999999999999</c:v>
                </c:pt>
                <c:pt idx="52">
                  <c:v>-329.7999999999999</c:v>
                </c:pt>
                <c:pt idx="53">
                  <c:v>-270.7999999999999</c:v>
                </c:pt>
                <c:pt idx="54">
                  <c:v>-321.19999999999987</c:v>
                </c:pt>
                <c:pt idx="55">
                  <c:v>-343.59999999999985</c:v>
                </c:pt>
                <c:pt idx="56">
                  <c:v>-342.09999999999985</c:v>
                </c:pt>
                <c:pt idx="57">
                  <c:v>-356.19999999999987</c:v>
                </c:pt>
                <c:pt idx="58">
                  <c:v>-374.39999999999986</c:v>
                </c:pt>
                <c:pt idx="59">
                  <c:v>-395.09999999999985</c:v>
                </c:pt>
                <c:pt idx="60">
                  <c:v>-427.69999999999987</c:v>
                </c:pt>
                <c:pt idx="61">
                  <c:v>-377.69999999999987</c:v>
                </c:pt>
                <c:pt idx="62">
                  <c:v>-435.19999999999987</c:v>
                </c:pt>
                <c:pt idx="63">
                  <c:v>-426.39999999999986</c:v>
                </c:pt>
                <c:pt idx="64">
                  <c:v>-469.69999999999987</c:v>
                </c:pt>
                <c:pt idx="65">
                  <c:v>-464.2999999999999</c:v>
                </c:pt>
                <c:pt idx="66">
                  <c:v>-408.09999999999991</c:v>
                </c:pt>
                <c:pt idx="67">
                  <c:v>-452.89999999999992</c:v>
                </c:pt>
                <c:pt idx="68">
                  <c:v>-490.69999999999993</c:v>
                </c:pt>
                <c:pt idx="69">
                  <c:v>-506.29999999999995</c:v>
                </c:pt>
                <c:pt idx="70">
                  <c:v>-456.19999999999993</c:v>
                </c:pt>
                <c:pt idx="71">
                  <c:v>-493.19999999999993</c:v>
                </c:pt>
                <c:pt idx="72">
                  <c:v>-441.99999999999994</c:v>
                </c:pt>
                <c:pt idx="73">
                  <c:v>-425.19999999999993</c:v>
                </c:pt>
                <c:pt idx="74">
                  <c:v>-418.19999999999993</c:v>
                </c:pt>
                <c:pt idx="75">
                  <c:v>-437.19999999999993</c:v>
                </c:pt>
                <c:pt idx="76">
                  <c:v>-468.19999999999993</c:v>
                </c:pt>
                <c:pt idx="77">
                  <c:v>-487.49999999999994</c:v>
                </c:pt>
                <c:pt idx="78">
                  <c:v>-477.49999999999994</c:v>
                </c:pt>
                <c:pt idx="79">
                  <c:v>-485.39999999999992</c:v>
                </c:pt>
                <c:pt idx="80">
                  <c:v>-427.2999999999999</c:v>
                </c:pt>
                <c:pt idx="81">
                  <c:v>-420.09999999999991</c:v>
                </c:pt>
                <c:pt idx="82">
                  <c:v>-414.7999999999999</c:v>
                </c:pt>
                <c:pt idx="83">
                  <c:v>-457.89999999999992</c:v>
                </c:pt>
                <c:pt idx="84">
                  <c:v>-390.49999999999989</c:v>
                </c:pt>
                <c:pt idx="85">
                  <c:v>-323.89999999999986</c:v>
                </c:pt>
                <c:pt idx="86">
                  <c:v>-389.99999999999989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-876.74418604651157</c:v>
                </c:pt>
                <c:pt idx="1">
                  <c:v>-246.51162790697674</c:v>
                </c:pt>
                <c:pt idx="2">
                  <c:v>-570.58823529411768</c:v>
                </c:pt>
                <c:pt idx="3">
                  <c:v>303.75</c:v>
                </c:pt>
                <c:pt idx="4">
                  <c:v>39.682539682539684</c:v>
                </c:pt>
                <c:pt idx="5">
                  <c:v>-684.09090909090912</c:v>
                </c:pt>
                <c:pt idx="6">
                  <c:v>-225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13</c:v>
                </c:pt>
                <c:pt idx="1">
                  <c:v>29</c:v>
                </c:pt>
                <c:pt idx="2">
                  <c:v>27</c:v>
                </c:pt>
                <c:pt idx="3">
                  <c:v>29</c:v>
                </c:pt>
                <c:pt idx="4">
                  <c:v>11</c:v>
                </c:pt>
                <c:pt idx="5">
                  <c:v>8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中村季暉!$K$2:$K$36</c:f>
              <c:numCache>
                <c:formatCode>General</c:formatCode>
                <c:ptCount val="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</c:numCache>
            </c:numRef>
          </c:xVal>
          <c:yVal>
            <c:numRef>
              <c:f>中村季暉!$L$2:$L$36</c:f>
              <c:numCache>
                <c:formatCode>\+0.0;\-0.0;\±0</c:formatCode>
                <c:ptCount val="35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  <c:pt idx="21">
                  <c:v>-329.49999999999994</c:v>
                </c:pt>
                <c:pt idx="22">
                  <c:v>-269.49999999999994</c:v>
                </c:pt>
                <c:pt idx="23">
                  <c:v>-197.19999999999993</c:v>
                </c:pt>
                <c:pt idx="24">
                  <c:v>-251.49999999999994</c:v>
                </c:pt>
                <c:pt idx="25">
                  <c:v>-242.09999999999994</c:v>
                </c:pt>
                <c:pt idx="26">
                  <c:v>-286.79999999999995</c:v>
                </c:pt>
                <c:pt idx="27">
                  <c:v>-302.09999999999997</c:v>
                </c:pt>
                <c:pt idx="28">
                  <c:v>-368.5</c:v>
                </c:pt>
                <c:pt idx="29">
                  <c:v>-303.10000000000002</c:v>
                </c:pt>
                <c:pt idx="30">
                  <c:v>-362.40000000000003</c:v>
                </c:pt>
                <c:pt idx="31">
                  <c:v>-415.50000000000006</c:v>
                </c:pt>
                <c:pt idx="32">
                  <c:v>-362.30000000000007</c:v>
                </c:pt>
                <c:pt idx="33">
                  <c:v>-355.00000000000006</c:v>
                </c:pt>
                <c:pt idx="34">
                  <c:v>-375.00000000000006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-888.23529411764707</c:v>
                </c:pt>
                <c:pt idx="1">
                  <c:v>520.58823529411768</c:v>
                </c:pt>
                <c:pt idx="2">
                  <c:v>-1387.0967741935483</c:v>
                </c:pt>
                <c:pt idx="3">
                  <c:v>-455.17241379310343</c:v>
                </c:pt>
                <c:pt idx="4">
                  <c:v>-1510.5263157894738</c:v>
                </c:pt>
                <c:pt idx="5">
                  <c:v>-3107.1428571428573</c:v>
                </c:pt>
                <c:pt idx="6">
                  <c:v>260</c:v>
                </c:pt>
                <c:pt idx="7">
                  <c:v>7500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7</c:v>
                </c:pt>
                <c:pt idx="1">
                  <c:v>7</c:v>
                </c:pt>
                <c:pt idx="2">
                  <c:v>10</c:v>
                </c:pt>
                <c:pt idx="3">
                  <c:v>6</c:v>
                </c:pt>
                <c:pt idx="4">
                  <c:v>7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吉澤諒!$L$2:$L$11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  <c:pt idx="8">
                  <c:v>-103</c:v>
                </c:pt>
                <c:pt idx="9">
                  <c:v>-97.9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-511.11111111111109</c:v>
                </c:pt>
                <c:pt idx="2">
                  <c:v>2955.5555555555557</c:v>
                </c:pt>
                <c:pt idx="3">
                  <c:v>-2788.8888888888887</c:v>
                </c:pt>
                <c:pt idx="4">
                  <c:v>-1475</c:v>
                </c:pt>
                <c:pt idx="5">
                  <c:v>-3200</c:v>
                </c:pt>
                <c:pt idx="6">
                  <c:v>-1500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塩入悠!$L$2:$L$35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  <c:pt idx="14">
                  <c:v>121.29999999999998</c:v>
                </c:pt>
                <c:pt idx="15">
                  <c:v>98.699999999999989</c:v>
                </c:pt>
                <c:pt idx="16">
                  <c:v>128.79999999999998</c:v>
                </c:pt>
                <c:pt idx="17">
                  <c:v>75.799999999999983</c:v>
                </c:pt>
                <c:pt idx="18">
                  <c:v>86.399999999999977</c:v>
                </c:pt>
                <c:pt idx="19">
                  <c:v>73.399999999999977</c:v>
                </c:pt>
                <c:pt idx="20">
                  <c:v>133.49999999999997</c:v>
                </c:pt>
                <c:pt idx="21">
                  <c:v>117.59999999999997</c:v>
                </c:pt>
                <c:pt idx="22">
                  <c:v>86.69999999999996</c:v>
                </c:pt>
                <c:pt idx="23">
                  <c:v>57.799999999999962</c:v>
                </c:pt>
                <c:pt idx="24">
                  <c:v>38.19999999999996</c:v>
                </c:pt>
                <c:pt idx="25">
                  <c:v>16.19999999999996</c:v>
                </c:pt>
                <c:pt idx="26">
                  <c:v>77.299999999999955</c:v>
                </c:pt>
                <c:pt idx="27">
                  <c:v>59.299999999999955</c:v>
                </c:pt>
                <c:pt idx="28">
                  <c:v>35.599999999999952</c:v>
                </c:pt>
                <c:pt idx="29">
                  <c:v>3.4999999999999503</c:v>
                </c:pt>
                <c:pt idx="30">
                  <c:v>12.09999999999995</c:v>
                </c:pt>
                <c:pt idx="31">
                  <c:v>14.299999999999951</c:v>
                </c:pt>
                <c:pt idx="32">
                  <c:v>23.99999999999995</c:v>
                </c:pt>
                <c:pt idx="33">
                  <c:v>29.799999999999951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-818.18181818181813</c:v>
                </c:pt>
                <c:pt idx="1">
                  <c:v>-3.0303030303030303</c:v>
                </c:pt>
                <c:pt idx="2">
                  <c:v>-253.125</c:v>
                </c:pt>
                <c:pt idx="3">
                  <c:v>1200</c:v>
                </c:pt>
                <c:pt idx="4">
                  <c:v>796</c:v>
                </c:pt>
                <c:pt idx="5">
                  <c:v>-1785.7142857142858</c:v>
                </c:pt>
                <c:pt idx="6">
                  <c:v>-800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4</c:v>
                </c:pt>
                <c:pt idx="1">
                  <c:v>6</c:v>
                </c:pt>
                <c:pt idx="2">
                  <c:v>11</c:v>
                </c:pt>
                <c:pt idx="3">
                  <c:v>11</c:v>
                </c:pt>
                <c:pt idx="4">
                  <c:v>6</c:v>
                </c:pt>
                <c:pt idx="5">
                  <c:v>5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宮澤七星!$L$2:$L$32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  <c:pt idx="23">
                  <c:v>-0.89999999999999947</c:v>
                </c:pt>
                <c:pt idx="24">
                  <c:v>-47.8</c:v>
                </c:pt>
                <c:pt idx="25">
                  <c:v>-36.599999999999994</c:v>
                </c:pt>
                <c:pt idx="26">
                  <c:v>-108.69999999999999</c:v>
                </c:pt>
                <c:pt idx="27">
                  <c:v>-125.69999999999999</c:v>
                </c:pt>
                <c:pt idx="28">
                  <c:v>-71.199999999999989</c:v>
                </c:pt>
                <c:pt idx="29">
                  <c:v>-60.79999999999999</c:v>
                </c:pt>
                <c:pt idx="30">
                  <c:v>12.900000000000013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-406.66666666666669</c:v>
                </c:pt>
                <c:pt idx="1">
                  <c:v>953.33333333333337</c:v>
                </c:pt>
                <c:pt idx="2">
                  <c:v>-522.22222222222217</c:v>
                </c:pt>
                <c:pt idx="3">
                  <c:v>-450</c:v>
                </c:pt>
                <c:pt idx="4">
                  <c:v>540.90909090909088</c:v>
                </c:pt>
                <c:pt idx="5">
                  <c:v>-971.42857142857144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3</c:v>
                </c:pt>
                <c:pt idx="1">
                  <c:v>10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坂本羽弥斗!$L$2:$L$11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  <c:pt idx="8">
                  <c:v>-90.4</c:v>
                </c:pt>
                <c:pt idx="9">
                  <c:v>-107.60000000000001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1800</c:v>
                </c:pt>
                <c:pt idx="1">
                  <c:v>-1511.1111111111111</c:v>
                </c:pt>
                <c:pt idx="2">
                  <c:v>-1755.5555555555557</c:v>
                </c:pt>
                <c:pt idx="3">
                  <c:v>-887.5</c:v>
                </c:pt>
                <c:pt idx="4">
                  <c:v>-2900</c:v>
                </c:pt>
                <c:pt idx="5">
                  <c:v>3900</c:v>
                </c:pt>
                <c:pt idx="6">
                  <c:v>-1650</c:v>
                </c:pt>
                <c:pt idx="7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湯本咲蔵!$L$2:$L$31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  <c:pt idx="25">
                  <c:v>176.30000000000007</c:v>
                </c:pt>
                <c:pt idx="26">
                  <c:v>234.30000000000007</c:v>
                </c:pt>
                <c:pt idx="27">
                  <c:v>190.70000000000007</c:v>
                </c:pt>
                <c:pt idx="28">
                  <c:v>217.20000000000007</c:v>
                </c:pt>
                <c:pt idx="29">
                  <c:v>200.00000000000009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-131.0344827586207</c:v>
                </c:pt>
                <c:pt idx="1">
                  <c:v>-1172.4137931034484</c:v>
                </c:pt>
                <c:pt idx="2">
                  <c:v>568.9655172413793</c:v>
                </c:pt>
                <c:pt idx="3">
                  <c:v>-25</c:v>
                </c:pt>
                <c:pt idx="4">
                  <c:v>1036.3636363636363</c:v>
                </c:pt>
                <c:pt idx="5">
                  <c:v>2083.3333333333335</c:v>
                </c:pt>
                <c:pt idx="6">
                  <c:v>1333.3333333333333</c:v>
                </c:pt>
                <c:pt idx="7">
                  <c:v>-1350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17</c:v>
                </c:pt>
                <c:pt idx="2">
                  <c:v>10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山本悠介!$K$2:$K$91</c:f>
              <c:numCache>
                <c:formatCode>General</c:formatCode>
                <c:ptCount val="9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</c:numCache>
            </c:numRef>
          </c:xVal>
          <c:yVal>
            <c:numRef>
              <c:f>山本悠介!$L$2:$L$91</c:f>
              <c:numCache>
                <c:formatCode>\+0.0;\-0.0;\±0</c:formatCode>
                <c:ptCount val="90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  <c:pt idx="27">
                  <c:v>193.9</c:v>
                </c:pt>
                <c:pt idx="28">
                  <c:v>251.60000000000002</c:v>
                </c:pt>
                <c:pt idx="29">
                  <c:v>235.20000000000002</c:v>
                </c:pt>
                <c:pt idx="30">
                  <c:v>304.3</c:v>
                </c:pt>
                <c:pt idx="31">
                  <c:v>374.70000000000005</c:v>
                </c:pt>
                <c:pt idx="32">
                  <c:v>356.1</c:v>
                </c:pt>
                <c:pt idx="33">
                  <c:v>408.1</c:v>
                </c:pt>
                <c:pt idx="34">
                  <c:v>350.40000000000003</c:v>
                </c:pt>
                <c:pt idx="35">
                  <c:v>401.70000000000005</c:v>
                </c:pt>
                <c:pt idx="36">
                  <c:v>477.90000000000003</c:v>
                </c:pt>
                <c:pt idx="37">
                  <c:v>490.1</c:v>
                </c:pt>
                <c:pt idx="38">
                  <c:v>561.30000000000007</c:v>
                </c:pt>
                <c:pt idx="39">
                  <c:v>613.70000000000005</c:v>
                </c:pt>
                <c:pt idx="40">
                  <c:v>628.20000000000005</c:v>
                </c:pt>
                <c:pt idx="41">
                  <c:v>637.90000000000009</c:v>
                </c:pt>
                <c:pt idx="42">
                  <c:v>648.10000000000014</c:v>
                </c:pt>
                <c:pt idx="43">
                  <c:v>625.80000000000018</c:v>
                </c:pt>
                <c:pt idx="44">
                  <c:v>683.4000000000002</c:v>
                </c:pt>
                <c:pt idx="45">
                  <c:v>625.60000000000025</c:v>
                </c:pt>
                <c:pt idx="46">
                  <c:v>636.50000000000023</c:v>
                </c:pt>
                <c:pt idx="47">
                  <c:v>700.70000000000027</c:v>
                </c:pt>
                <c:pt idx="48">
                  <c:v>686.50000000000023</c:v>
                </c:pt>
                <c:pt idx="49">
                  <c:v>743.10000000000025</c:v>
                </c:pt>
                <c:pt idx="50">
                  <c:v>808.9000000000002</c:v>
                </c:pt>
                <c:pt idx="51">
                  <c:v>813.50000000000023</c:v>
                </c:pt>
                <c:pt idx="52">
                  <c:v>786.00000000000023</c:v>
                </c:pt>
                <c:pt idx="53">
                  <c:v>732.10000000000025</c:v>
                </c:pt>
                <c:pt idx="54">
                  <c:v>781.00000000000023</c:v>
                </c:pt>
                <c:pt idx="55">
                  <c:v>752.60000000000025</c:v>
                </c:pt>
                <c:pt idx="56">
                  <c:v>733.00000000000023</c:v>
                </c:pt>
                <c:pt idx="57">
                  <c:v>683.30000000000018</c:v>
                </c:pt>
                <c:pt idx="58">
                  <c:v>755.10000000000014</c:v>
                </c:pt>
                <c:pt idx="59">
                  <c:v>768.10000000000014</c:v>
                </c:pt>
                <c:pt idx="60">
                  <c:v>778.30000000000018</c:v>
                </c:pt>
                <c:pt idx="61">
                  <c:v>766.60000000000014</c:v>
                </c:pt>
                <c:pt idx="62">
                  <c:v>771.40000000000009</c:v>
                </c:pt>
                <c:pt idx="63">
                  <c:v>752.40000000000009</c:v>
                </c:pt>
                <c:pt idx="64">
                  <c:v>753.10000000000014</c:v>
                </c:pt>
                <c:pt idx="65">
                  <c:v>725.90000000000009</c:v>
                </c:pt>
                <c:pt idx="66">
                  <c:v>802.7</c:v>
                </c:pt>
                <c:pt idx="67">
                  <c:v>785.1</c:v>
                </c:pt>
                <c:pt idx="68">
                  <c:v>790.1</c:v>
                </c:pt>
                <c:pt idx="69">
                  <c:v>795.4</c:v>
                </c:pt>
                <c:pt idx="70">
                  <c:v>732</c:v>
                </c:pt>
                <c:pt idx="71">
                  <c:v>717.3</c:v>
                </c:pt>
                <c:pt idx="72">
                  <c:v>784.3</c:v>
                </c:pt>
                <c:pt idx="73">
                  <c:v>846.3</c:v>
                </c:pt>
                <c:pt idx="74">
                  <c:v>799</c:v>
                </c:pt>
                <c:pt idx="75">
                  <c:v>805.4</c:v>
                </c:pt>
                <c:pt idx="76">
                  <c:v>816.3</c:v>
                </c:pt>
                <c:pt idx="77">
                  <c:v>823.9</c:v>
                </c:pt>
                <c:pt idx="78">
                  <c:v>771</c:v>
                </c:pt>
                <c:pt idx="79">
                  <c:v>826.5</c:v>
                </c:pt>
                <c:pt idx="80">
                  <c:v>884.4</c:v>
                </c:pt>
                <c:pt idx="81">
                  <c:v>895</c:v>
                </c:pt>
                <c:pt idx="82">
                  <c:v>950.7</c:v>
                </c:pt>
                <c:pt idx="83">
                  <c:v>911</c:v>
                </c:pt>
                <c:pt idx="84">
                  <c:v>892.3</c:v>
                </c:pt>
                <c:pt idx="85">
                  <c:v>899.9</c:v>
                </c:pt>
                <c:pt idx="86">
                  <c:v>851</c:v>
                </c:pt>
                <c:pt idx="87">
                  <c:v>909.5</c:v>
                </c:pt>
                <c:pt idx="88">
                  <c:v>960.2</c:v>
                </c:pt>
                <c:pt idx="89">
                  <c:v>973.6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1098.8764044943821</c:v>
                </c:pt>
                <c:pt idx="1">
                  <c:v>483.14606741573033</c:v>
                </c:pt>
                <c:pt idx="2">
                  <c:v>-153.40909090909091</c:v>
                </c:pt>
                <c:pt idx="3">
                  <c:v>790.2439024390244</c:v>
                </c:pt>
                <c:pt idx="4">
                  <c:v>1007.0422535211268</c:v>
                </c:pt>
                <c:pt idx="5">
                  <c:v>679.06976744186045</c:v>
                </c:pt>
                <c:pt idx="6">
                  <c:v>-873.91304347826087</c:v>
                </c:pt>
                <c:pt idx="7">
                  <c:v>611.11111111111109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20</c:v>
                </c:pt>
                <c:pt idx="1">
                  <c:v>43</c:v>
                </c:pt>
                <c:pt idx="2">
                  <c:v>48</c:v>
                </c:pt>
                <c:pt idx="3">
                  <c:v>27</c:v>
                </c:pt>
                <c:pt idx="4">
                  <c:v>24</c:v>
                </c:pt>
                <c:pt idx="5">
                  <c:v>6</c:v>
                </c:pt>
                <c:pt idx="6">
                  <c:v>6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渡部陵瑛!$L$2:$L$23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  <c:pt idx="17">
                  <c:v>-233.20000000000007</c:v>
                </c:pt>
                <c:pt idx="18">
                  <c:v>-287.20000000000005</c:v>
                </c:pt>
                <c:pt idx="19">
                  <c:v>-187.90000000000003</c:v>
                </c:pt>
                <c:pt idx="20">
                  <c:v>-176.10000000000002</c:v>
                </c:pt>
                <c:pt idx="21">
                  <c:v>-223.90000000000003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2823.8095238095239</c:v>
                </c:pt>
                <c:pt idx="1">
                  <c:v>-304.76190476190476</c:v>
                </c:pt>
                <c:pt idx="2">
                  <c:v>-2452.6315789473683</c:v>
                </c:pt>
                <c:pt idx="3">
                  <c:v>-805.88235294117646</c:v>
                </c:pt>
                <c:pt idx="4">
                  <c:v>-483.33333333333331</c:v>
                </c:pt>
                <c:pt idx="5">
                  <c:v>-360</c:v>
                </c:pt>
                <c:pt idx="6">
                  <c:v>-2340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11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清水常緑!$K$2:$K$100</c:f>
              <c:numCache>
                <c:formatCode>General</c:formatCode>
                <c:ptCount val="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</c:numCache>
            </c:numRef>
          </c:xVal>
          <c:yVal>
            <c:numRef>
              <c:f>清水常緑!$L$2:$L$100</c:f>
              <c:numCache>
                <c:formatCode>\+0.0;\-0.0;\±0</c:formatCode>
                <c:ptCount val="99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  <c:pt idx="24">
                  <c:v>141.5</c:v>
                </c:pt>
                <c:pt idx="25">
                  <c:v>197.5</c:v>
                </c:pt>
                <c:pt idx="26">
                  <c:v>181.8</c:v>
                </c:pt>
                <c:pt idx="27">
                  <c:v>131.9</c:v>
                </c:pt>
                <c:pt idx="28">
                  <c:v>200.9</c:v>
                </c:pt>
                <c:pt idx="29">
                  <c:v>142.10000000000002</c:v>
                </c:pt>
                <c:pt idx="30">
                  <c:v>86.40000000000002</c:v>
                </c:pt>
                <c:pt idx="31">
                  <c:v>165.60000000000002</c:v>
                </c:pt>
                <c:pt idx="32">
                  <c:v>125.80000000000003</c:v>
                </c:pt>
                <c:pt idx="33">
                  <c:v>104.80000000000003</c:v>
                </c:pt>
                <c:pt idx="34">
                  <c:v>60.000000000000028</c:v>
                </c:pt>
                <c:pt idx="35">
                  <c:v>20.400000000000027</c:v>
                </c:pt>
                <c:pt idx="36">
                  <c:v>-0.69999999999997442</c:v>
                </c:pt>
                <c:pt idx="37">
                  <c:v>-19.699999999999974</c:v>
                </c:pt>
                <c:pt idx="38">
                  <c:v>-39.999999999999972</c:v>
                </c:pt>
                <c:pt idx="39">
                  <c:v>-88.199999999999974</c:v>
                </c:pt>
                <c:pt idx="40">
                  <c:v>-99.499999999999972</c:v>
                </c:pt>
                <c:pt idx="41">
                  <c:v>-94.299999999999969</c:v>
                </c:pt>
                <c:pt idx="42">
                  <c:v>-153.09999999999997</c:v>
                </c:pt>
                <c:pt idx="43">
                  <c:v>-205.09999999999997</c:v>
                </c:pt>
                <c:pt idx="44">
                  <c:v>-267.79999999999995</c:v>
                </c:pt>
                <c:pt idx="45">
                  <c:v>-303.99999999999994</c:v>
                </c:pt>
                <c:pt idx="46">
                  <c:v>-297.49999999999994</c:v>
                </c:pt>
                <c:pt idx="47">
                  <c:v>-233.29999999999995</c:v>
                </c:pt>
                <c:pt idx="48">
                  <c:v>-244.89999999999995</c:v>
                </c:pt>
                <c:pt idx="49">
                  <c:v>-236.59999999999994</c:v>
                </c:pt>
                <c:pt idx="50">
                  <c:v>-185.09999999999994</c:v>
                </c:pt>
                <c:pt idx="51">
                  <c:v>-131.19999999999993</c:v>
                </c:pt>
                <c:pt idx="52">
                  <c:v>-183.79999999999993</c:v>
                </c:pt>
                <c:pt idx="53">
                  <c:v>-184.19999999999993</c:v>
                </c:pt>
                <c:pt idx="54">
                  <c:v>-207.99999999999994</c:v>
                </c:pt>
                <c:pt idx="55">
                  <c:v>-225.19999999999993</c:v>
                </c:pt>
                <c:pt idx="56">
                  <c:v>-213.49999999999994</c:v>
                </c:pt>
                <c:pt idx="57">
                  <c:v>-199.09999999999994</c:v>
                </c:pt>
                <c:pt idx="58">
                  <c:v>-189.69999999999993</c:v>
                </c:pt>
                <c:pt idx="59">
                  <c:v>-135.69999999999993</c:v>
                </c:pt>
                <c:pt idx="60">
                  <c:v>-67.699999999999932</c:v>
                </c:pt>
                <c:pt idx="61">
                  <c:v>-121.09999999999994</c:v>
                </c:pt>
                <c:pt idx="62">
                  <c:v>-74.099999999999937</c:v>
                </c:pt>
                <c:pt idx="63">
                  <c:v>-4.8999999999999346</c:v>
                </c:pt>
                <c:pt idx="64">
                  <c:v>10.800000000000065</c:v>
                </c:pt>
                <c:pt idx="65">
                  <c:v>62.400000000000063</c:v>
                </c:pt>
                <c:pt idx="66">
                  <c:v>16.300000000000061</c:v>
                </c:pt>
                <c:pt idx="67">
                  <c:v>1.9000000000000608</c:v>
                </c:pt>
                <c:pt idx="68">
                  <c:v>-56.899999999999935</c:v>
                </c:pt>
                <c:pt idx="69">
                  <c:v>-45.699999999999932</c:v>
                </c:pt>
                <c:pt idx="70">
                  <c:v>-97.999999999999929</c:v>
                </c:pt>
                <c:pt idx="71">
                  <c:v>-140.29999999999993</c:v>
                </c:pt>
                <c:pt idx="72">
                  <c:v>-158.99999999999991</c:v>
                </c:pt>
                <c:pt idx="73">
                  <c:v>-202.69999999999993</c:v>
                </c:pt>
                <c:pt idx="74">
                  <c:v>-250.69999999999993</c:v>
                </c:pt>
                <c:pt idx="75">
                  <c:v>-245.39999999999992</c:v>
                </c:pt>
                <c:pt idx="76">
                  <c:v>-286.69999999999993</c:v>
                </c:pt>
                <c:pt idx="77">
                  <c:v>-226.69999999999993</c:v>
                </c:pt>
                <c:pt idx="78">
                  <c:v>-259.29999999999995</c:v>
                </c:pt>
                <c:pt idx="79">
                  <c:v>-283.19999999999993</c:v>
                </c:pt>
                <c:pt idx="80">
                  <c:v>-306.09999999999991</c:v>
                </c:pt>
                <c:pt idx="81">
                  <c:v>-252.39999999999992</c:v>
                </c:pt>
                <c:pt idx="82">
                  <c:v>-250.19999999999993</c:v>
                </c:pt>
                <c:pt idx="83">
                  <c:v>-264.79999999999995</c:v>
                </c:pt>
                <c:pt idx="84">
                  <c:v>-205.79999999999995</c:v>
                </c:pt>
                <c:pt idx="85">
                  <c:v>-228.29999999999995</c:v>
                </c:pt>
                <c:pt idx="86">
                  <c:v>-278.59999999999997</c:v>
                </c:pt>
                <c:pt idx="87">
                  <c:v>-294.39999999999998</c:v>
                </c:pt>
                <c:pt idx="88">
                  <c:v>-311.29999999999995</c:v>
                </c:pt>
                <c:pt idx="89">
                  <c:v>-235.59999999999997</c:v>
                </c:pt>
                <c:pt idx="90">
                  <c:v>-259.89999999999998</c:v>
                </c:pt>
                <c:pt idx="91">
                  <c:v>-307.7</c:v>
                </c:pt>
                <c:pt idx="92">
                  <c:v>-364.59999999999997</c:v>
                </c:pt>
                <c:pt idx="93">
                  <c:v>-378.7</c:v>
                </c:pt>
                <c:pt idx="94">
                  <c:v>-324</c:v>
                </c:pt>
                <c:pt idx="95">
                  <c:v>-378</c:v>
                </c:pt>
                <c:pt idx="96">
                  <c:v>-370.8</c:v>
                </c:pt>
                <c:pt idx="97">
                  <c:v>-309.40000000000003</c:v>
                </c:pt>
                <c:pt idx="98">
                  <c:v>-366.20000000000005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-1252.0408163265306</c:v>
                </c:pt>
                <c:pt idx="1">
                  <c:v>313.26530612244898</c:v>
                </c:pt>
                <c:pt idx="2">
                  <c:v>-505.15463917525773</c:v>
                </c:pt>
                <c:pt idx="3">
                  <c:v>-945.6521739130435</c:v>
                </c:pt>
                <c:pt idx="4">
                  <c:v>-316</c:v>
                </c:pt>
                <c:pt idx="5">
                  <c:v>2234</c:v>
                </c:pt>
                <c:pt idx="6">
                  <c:v>493.33333333333331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22</c:v>
                </c:pt>
                <c:pt idx="1">
                  <c:v>25</c:v>
                </c:pt>
                <c:pt idx="2">
                  <c:v>33</c:v>
                </c:pt>
                <c:pt idx="3">
                  <c:v>32</c:v>
                </c:pt>
                <c:pt idx="4">
                  <c:v>18</c:v>
                </c:pt>
                <c:pt idx="5">
                  <c:v>13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所附快和!$K$2:$K$97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</c:numCache>
            </c:numRef>
          </c:xVal>
          <c:yVal>
            <c:numRef>
              <c:f>所附快和!$L$2:$L$97</c:f>
              <c:numCache>
                <c:formatCode>\+0.0;\-0.0;\±0</c:formatCode>
                <c:ptCount val="96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  <c:pt idx="14">
                  <c:v>-282.49999999999994</c:v>
                </c:pt>
                <c:pt idx="15">
                  <c:v>-329.19999999999993</c:v>
                </c:pt>
                <c:pt idx="16">
                  <c:v>-373.59999999999991</c:v>
                </c:pt>
                <c:pt idx="17">
                  <c:v>-357.09999999999991</c:v>
                </c:pt>
                <c:pt idx="18">
                  <c:v>-287.99999999999989</c:v>
                </c:pt>
                <c:pt idx="19">
                  <c:v>-307.69999999999987</c:v>
                </c:pt>
                <c:pt idx="20">
                  <c:v>-357.49999999999989</c:v>
                </c:pt>
                <c:pt idx="21">
                  <c:v>-303.09999999999991</c:v>
                </c:pt>
                <c:pt idx="22">
                  <c:v>-254.89999999999992</c:v>
                </c:pt>
                <c:pt idx="23">
                  <c:v>-205.99999999999991</c:v>
                </c:pt>
                <c:pt idx="24">
                  <c:v>-227.29999999999993</c:v>
                </c:pt>
                <c:pt idx="25">
                  <c:v>-225.59999999999994</c:v>
                </c:pt>
                <c:pt idx="26">
                  <c:v>-160.19999999999993</c:v>
                </c:pt>
                <c:pt idx="27">
                  <c:v>-211.29999999999993</c:v>
                </c:pt>
                <c:pt idx="28">
                  <c:v>-226.09999999999994</c:v>
                </c:pt>
                <c:pt idx="29">
                  <c:v>-215.19999999999993</c:v>
                </c:pt>
                <c:pt idx="30">
                  <c:v>-211.79999999999993</c:v>
                </c:pt>
                <c:pt idx="31">
                  <c:v>-257.39999999999992</c:v>
                </c:pt>
                <c:pt idx="32">
                  <c:v>-187.09999999999991</c:v>
                </c:pt>
                <c:pt idx="33">
                  <c:v>-230.59999999999991</c:v>
                </c:pt>
                <c:pt idx="34">
                  <c:v>-248.99999999999991</c:v>
                </c:pt>
                <c:pt idx="35">
                  <c:v>-293.99999999999989</c:v>
                </c:pt>
                <c:pt idx="36">
                  <c:v>-340.69999999999987</c:v>
                </c:pt>
                <c:pt idx="37">
                  <c:v>-274.59999999999991</c:v>
                </c:pt>
                <c:pt idx="38">
                  <c:v>-213.7999999999999</c:v>
                </c:pt>
                <c:pt idx="39">
                  <c:v>-158.39999999999989</c:v>
                </c:pt>
                <c:pt idx="40">
                  <c:v>-210.59999999999991</c:v>
                </c:pt>
                <c:pt idx="41">
                  <c:v>-228.1999999999999</c:v>
                </c:pt>
                <c:pt idx="42">
                  <c:v>-279.09999999999991</c:v>
                </c:pt>
                <c:pt idx="43">
                  <c:v>-295.39999999999992</c:v>
                </c:pt>
                <c:pt idx="44">
                  <c:v>-339.2999999999999</c:v>
                </c:pt>
                <c:pt idx="45">
                  <c:v>-397.09999999999991</c:v>
                </c:pt>
                <c:pt idx="46">
                  <c:v>-387.7999999999999</c:v>
                </c:pt>
                <c:pt idx="47">
                  <c:v>-438.09999999999991</c:v>
                </c:pt>
                <c:pt idx="48">
                  <c:v>-430.39999999999992</c:v>
                </c:pt>
                <c:pt idx="49">
                  <c:v>-433.99999999999994</c:v>
                </c:pt>
                <c:pt idx="50">
                  <c:v>-376.29999999999995</c:v>
                </c:pt>
                <c:pt idx="51">
                  <c:v>-440.79999999999995</c:v>
                </c:pt>
                <c:pt idx="52">
                  <c:v>-429.09999999999997</c:v>
                </c:pt>
                <c:pt idx="53">
                  <c:v>-461.09999999999997</c:v>
                </c:pt>
                <c:pt idx="54">
                  <c:v>-400.29999999999995</c:v>
                </c:pt>
                <c:pt idx="55">
                  <c:v>-329.9</c:v>
                </c:pt>
                <c:pt idx="56">
                  <c:v>-386.29999999999995</c:v>
                </c:pt>
                <c:pt idx="57">
                  <c:v>-319.39999999999998</c:v>
                </c:pt>
                <c:pt idx="58">
                  <c:v>-264.7</c:v>
                </c:pt>
                <c:pt idx="59">
                  <c:v>-212.7</c:v>
                </c:pt>
                <c:pt idx="60">
                  <c:v>-262.39999999999998</c:v>
                </c:pt>
                <c:pt idx="61">
                  <c:v>-258</c:v>
                </c:pt>
                <c:pt idx="62">
                  <c:v>-222.5</c:v>
                </c:pt>
                <c:pt idx="63">
                  <c:v>-208.7</c:v>
                </c:pt>
                <c:pt idx="64">
                  <c:v>-159.39999999999998</c:v>
                </c:pt>
                <c:pt idx="65">
                  <c:v>-192.09999999999997</c:v>
                </c:pt>
                <c:pt idx="66">
                  <c:v>-209.09999999999997</c:v>
                </c:pt>
                <c:pt idx="67">
                  <c:v>-140.49999999999997</c:v>
                </c:pt>
                <c:pt idx="68">
                  <c:v>-158.99999999999997</c:v>
                </c:pt>
                <c:pt idx="69">
                  <c:v>-151.59999999999997</c:v>
                </c:pt>
                <c:pt idx="70">
                  <c:v>-77.899999999999963</c:v>
                </c:pt>
                <c:pt idx="71">
                  <c:v>-71.399999999999963</c:v>
                </c:pt>
                <c:pt idx="72">
                  <c:v>-5.3999999999999631</c:v>
                </c:pt>
                <c:pt idx="73">
                  <c:v>46.30000000000004</c:v>
                </c:pt>
                <c:pt idx="74">
                  <c:v>61.30000000000004</c:v>
                </c:pt>
                <c:pt idx="75">
                  <c:v>62.100000000000037</c:v>
                </c:pt>
                <c:pt idx="76">
                  <c:v>69.80000000000004</c:v>
                </c:pt>
                <c:pt idx="77">
                  <c:v>133.60000000000002</c:v>
                </c:pt>
                <c:pt idx="78">
                  <c:v>137.70000000000002</c:v>
                </c:pt>
                <c:pt idx="79">
                  <c:v>145.9</c:v>
                </c:pt>
                <c:pt idx="80">
                  <c:v>151.9</c:v>
                </c:pt>
                <c:pt idx="81">
                  <c:v>104.10000000000001</c:v>
                </c:pt>
                <c:pt idx="82">
                  <c:v>175.3</c:v>
                </c:pt>
                <c:pt idx="83">
                  <c:v>233.8</c:v>
                </c:pt>
                <c:pt idx="84">
                  <c:v>171.60000000000002</c:v>
                </c:pt>
                <c:pt idx="85">
                  <c:v>184.10000000000002</c:v>
                </c:pt>
                <c:pt idx="86">
                  <c:v>191.10000000000002</c:v>
                </c:pt>
                <c:pt idx="87">
                  <c:v>174.8</c:v>
                </c:pt>
                <c:pt idx="88">
                  <c:v>159</c:v>
                </c:pt>
                <c:pt idx="89">
                  <c:v>107.1</c:v>
                </c:pt>
                <c:pt idx="90">
                  <c:v>157.80000000000001</c:v>
                </c:pt>
                <c:pt idx="91">
                  <c:v>215.9</c:v>
                </c:pt>
                <c:pt idx="92">
                  <c:v>281.89999999999998</c:v>
                </c:pt>
                <c:pt idx="93">
                  <c:v>267.5</c:v>
                </c:pt>
                <c:pt idx="94">
                  <c:v>212.3</c:v>
                </c:pt>
                <c:pt idx="95">
                  <c:v>290.39999999999998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45.744680851063826</c:v>
                </c:pt>
                <c:pt idx="1">
                  <c:v>-158.94736842105263</c:v>
                </c:pt>
                <c:pt idx="2">
                  <c:v>509.67741935483872</c:v>
                </c:pt>
                <c:pt idx="3">
                  <c:v>-393.82716049382714</c:v>
                </c:pt>
                <c:pt idx="4">
                  <c:v>611.66666666666663</c:v>
                </c:pt>
                <c:pt idx="5">
                  <c:v>975</c:v>
                </c:pt>
                <c:pt idx="6">
                  <c:v>-1918.1818181818182</c:v>
                </c:pt>
                <c:pt idx="7">
                  <c:v>-9000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24</c:v>
                </c:pt>
                <c:pt idx="1">
                  <c:v>36</c:v>
                </c:pt>
                <c:pt idx="2">
                  <c:v>26</c:v>
                </c:pt>
                <c:pt idx="3">
                  <c:v>39</c:v>
                </c:pt>
                <c:pt idx="4">
                  <c:v>19</c:v>
                </c:pt>
                <c:pt idx="5">
                  <c:v>5</c:v>
                </c:pt>
                <c:pt idx="6">
                  <c:v>2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長野柊馬!$K$2:$K$122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長野柊馬!$L$2:$L$122</c:f>
              <c:numCache>
                <c:formatCode>\+0.0;\-0.0;\±0</c:formatCode>
                <c:ptCount val="121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  <c:pt idx="19">
                  <c:v>349.00000000000011</c:v>
                </c:pt>
                <c:pt idx="20">
                  <c:v>411.80000000000013</c:v>
                </c:pt>
                <c:pt idx="21">
                  <c:v>419.00000000000011</c:v>
                </c:pt>
                <c:pt idx="22">
                  <c:v>426.7000000000001</c:v>
                </c:pt>
                <c:pt idx="23">
                  <c:v>427.7000000000001</c:v>
                </c:pt>
                <c:pt idx="24">
                  <c:v>434.2000000000001</c:v>
                </c:pt>
                <c:pt idx="25">
                  <c:v>384.7000000000001</c:v>
                </c:pt>
                <c:pt idx="26">
                  <c:v>379.2000000000001</c:v>
                </c:pt>
                <c:pt idx="27">
                  <c:v>445.30000000000007</c:v>
                </c:pt>
                <c:pt idx="28">
                  <c:v>449.50000000000006</c:v>
                </c:pt>
                <c:pt idx="29">
                  <c:v>465.10000000000008</c:v>
                </c:pt>
                <c:pt idx="30">
                  <c:v>473.80000000000007</c:v>
                </c:pt>
                <c:pt idx="31">
                  <c:v>449.00000000000006</c:v>
                </c:pt>
                <c:pt idx="32">
                  <c:v>507.90000000000003</c:v>
                </c:pt>
                <c:pt idx="33">
                  <c:v>491.8</c:v>
                </c:pt>
                <c:pt idx="34">
                  <c:v>547.1</c:v>
                </c:pt>
                <c:pt idx="35">
                  <c:v>518</c:v>
                </c:pt>
                <c:pt idx="36">
                  <c:v>526</c:v>
                </c:pt>
                <c:pt idx="37">
                  <c:v>594.20000000000005</c:v>
                </c:pt>
                <c:pt idx="38">
                  <c:v>566.70000000000005</c:v>
                </c:pt>
                <c:pt idx="39">
                  <c:v>578.40000000000009</c:v>
                </c:pt>
                <c:pt idx="40">
                  <c:v>584.00000000000011</c:v>
                </c:pt>
                <c:pt idx="41">
                  <c:v>543.20000000000016</c:v>
                </c:pt>
                <c:pt idx="42">
                  <c:v>496.30000000000018</c:v>
                </c:pt>
                <c:pt idx="43">
                  <c:v>550.70000000000016</c:v>
                </c:pt>
                <c:pt idx="44">
                  <c:v>498.00000000000017</c:v>
                </c:pt>
                <c:pt idx="45">
                  <c:v>483.00000000000017</c:v>
                </c:pt>
                <c:pt idx="46">
                  <c:v>430.70000000000016</c:v>
                </c:pt>
                <c:pt idx="47">
                  <c:v>412.10000000000014</c:v>
                </c:pt>
                <c:pt idx="48">
                  <c:v>490.60000000000014</c:v>
                </c:pt>
                <c:pt idx="49">
                  <c:v>468.20000000000016</c:v>
                </c:pt>
                <c:pt idx="50">
                  <c:v>520.60000000000014</c:v>
                </c:pt>
                <c:pt idx="51">
                  <c:v>494.70000000000016</c:v>
                </c:pt>
                <c:pt idx="52">
                  <c:v>548.4000000000002</c:v>
                </c:pt>
                <c:pt idx="53">
                  <c:v>558.70000000000016</c:v>
                </c:pt>
                <c:pt idx="54">
                  <c:v>536.70000000000016</c:v>
                </c:pt>
                <c:pt idx="55">
                  <c:v>550.4000000000002</c:v>
                </c:pt>
                <c:pt idx="56">
                  <c:v>558.10000000000025</c:v>
                </c:pt>
                <c:pt idx="57">
                  <c:v>617.3000000000003</c:v>
                </c:pt>
                <c:pt idx="58">
                  <c:v>674.3000000000003</c:v>
                </c:pt>
                <c:pt idx="59">
                  <c:v>624.20000000000027</c:v>
                </c:pt>
                <c:pt idx="60">
                  <c:v>699.90000000000032</c:v>
                </c:pt>
                <c:pt idx="61">
                  <c:v>762.50000000000034</c:v>
                </c:pt>
                <c:pt idx="62">
                  <c:v>776.8000000000003</c:v>
                </c:pt>
                <c:pt idx="63">
                  <c:v>756.00000000000034</c:v>
                </c:pt>
                <c:pt idx="64">
                  <c:v>764.40000000000032</c:v>
                </c:pt>
                <c:pt idx="65">
                  <c:v>818.40000000000032</c:v>
                </c:pt>
                <c:pt idx="66">
                  <c:v>791.10000000000036</c:v>
                </c:pt>
                <c:pt idx="67">
                  <c:v>839.50000000000034</c:v>
                </c:pt>
                <c:pt idx="68">
                  <c:v>825.50000000000034</c:v>
                </c:pt>
                <c:pt idx="69">
                  <c:v>802.60000000000036</c:v>
                </c:pt>
                <c:pt idx="70">
                  <c:v>818.30000000000041</c:v>
                </c:pt>
                <c:pt idx="71">
                  <c:v>875.50000000000045</c:v>
                </c:pt>
                <c:pt idx="72">
                  <c:v>945.7000000000005</c:v>
                </c:pt>
                <c:pt idx="73">
                  <c:v>908.50000000000045</c:v>
                </c:pt>
                <c:pt idx="74">
                  <c:v>894.30000000000041</c:v>
                </c:pt>
                <c:pt idx="75">
                  <c:v>912.40000000000043</c:v>
                </c:pt>
                <c:pt idx="76">
                  <c:v>858.70000000000039</c:v>
                </c:pt>
                <c:pt idx="77">
                  <c:v>866.20000000000039</c:v>
                </c:pt>
                <c:pt idx="78">
                  <c:v>821.40000000000043</c:v>
                </c:pt>
                <c:pt idx="79">
                  <c:v>802.70000000000039</c:v>
                </c:pt>
                <c:pt idx="80">
                  <c:v>785.70000000000039</c:v>
                </c:pt>
                <c:pt idx="81">
                  <c:v>821.20000000000039</c:v>
                </c:pt>
                <c:pt idx="82">
                  <c:v>798.60000000000036</c:v>
                </c:pt>
                <c:pt idx="83">
                  <c:v>804.40000000000032</c:v>
                </c:pt>
                <c:pt idx="84">
                  <c:v>828.10000000000036</c:v>
                </c:pt>
                <c:pt idx="85">
                  <c:v>887.40000000000032</c:v>
                </c:pt>
                <c:pt idx="86">
                  <c:v>890.10000000000036</c:v>
                </c:pt>
                <c:pt idx="87">
                  <c:v>891.90000000000032</c:v>
                </c:pt>
                <c:pt idx="88">
                  <c:v>953.60000000000036</c:v>
                </c:pt>
                <c:pt idx="89">
                  <c:v>1019.0000000000003</c:v>
                </c:pt>
                <c:pt idx="90">
                  <c:v>979.70000000000039</c:v>
                </c:pt>
                <c:pt idx="91">
                  <c:v>926.60000000000036</c:v>
                </c:pt>
                <c:pt idx="92">
                  <c:v>936.90000000000032</c:v>
                </c:pt>
                <c:pt idx="93">
                  <c:v>889.00000000000034</c:v>
                </c:pt>
                <c:pt idx="94">
                  <c:v>953.40000000000032</c:v>
                </c:pt>
                <c:pt idx="95">
                  <c:v>936.10000000000036</c:v>
                </c:pt>
                <c:pt idx="96">
                  <c:v>987.60000000000036</c:v>
                </c:pt>
                <c:pt idx="97">
                  <c:v>995.50000000000034</c:v>
                </c:pt>
                <c:pt idx="98">
                  <c:v>979.60000000000036</c:v>
                </c:pt>
                <c:pt idx="99">
                  <c:v>962.70000000000039</c:v>
                </c:pt>
                <c:pt idx="100">
                  <c:v>942.00000000000034</c:v>
                </c:pt>
                <c:pt idx="101">
                  <c:v>1002.6000000000004</c:v>
                </c:pt>
                <c:pt idx="102">
                  <c:v>947.30000000000041</c:v>
                </c:pt>
                <c:pt idx="103">
                  <c:v>954.70000000000039</c:v>
                </c:pt>
                <c:pt idx="104">
                  <c:v>1017.5000000000003</c:v>
                </c:pt>
                <c:pt idx="105">
                  <c:v>1081.3000000000004</c:v>
                </c:pt>
                <c:pt idx="106">
                  <c:v>1056.5000000000005</c:v>
                </c:pt>
                <c:pt idx="107">
                  <c:v>1121.2000000000005</c:v>
                </c:pt>
                <c:pt idx="108">
                  <c:v>1080.9000000000005</c:v>
                </c:pt>
                <c:pt idx="109">
                  <c:v>1098.4000000000005</c:v>
                </c:pt>
                <c:pt idx="110">
                  <c:v>1157.8000000000006</c:v>
                </c:pt>
                <c:pt idx="111">
                  <c:v>1166.7000000000007</c:v>
                </c:pt>
                <c:pt idx="112">
                  <c:v>1127.1000000000008</c:v>
                </c:pt>
                <c:pt idx="113">
                  <c:v>1078.6000000000008</c:v>
                </c:pt>
                <c:pt idx="114">
                  <c:v>1028.4000000000008</c:v>
                </c:pt>
                <c:pt idx="115">
                  <c:v>1040.4000000000008</c:v>
                </c:pt>
                <c:pt idx="116">
                  <c:v>974.0000000000008</c:v>
                </c:pt>
                <c:pt idx="117">
                  <c:v>951.10000000000082</c:v>
                </c:pt>
                <c:pt idx="118">
                  <c:v>911.40000000000077</c:v>
                </c:pt>
                <c:pt idx="119">
                  <c:v>925.70000000000073</c:v>
                </c:pt>
                <c:pt idx="120">
                  <c:v>882.90000000000077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147.5</c:v>
                </c:pt>
                <c:pt idx="1">
                  <c:v>176.66666666666666</c:v>
                </c:pt>
                <c:pt idx="2">
                  <c:v>1051.7543859649122</c:v>
                </c:pt>
                <c:pt idx="3">
                  <c:v>755</c:v>
                </c:pt>
                <c:pt idx="4">
                  <c:v>480.82191780821915</c:v>
                </c:pt>
                <c:pt idx="5">
                  <c:v>-141.30434782608697</c:v>
                </c:pt>
                <c:pt idx="6">
                  <c:v>750</c:v>
                </c:pt>
                <c:pt idx="7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24</c:v>
                </c:pt>
                <c:pt idx="1">
                  <c:v>47</c:v>
                </c:pt>
                <c:pt idx="2">
                  <c:v>53</c:v>
                </c:pt>
                <c:pt idx="3">
                  <c:v>38</c:v>
                </c:pt>
                <c:pt idx="4">
                  <c:v>21</c:v>
                </c:pt>
                <c:pt idx="5">
                  <c:v>14</c:v>
                </c:pt>
                <c:pt idx="6">
                  <c:v>3</c:v>
                </c:pt>
                <c:pt idx="7">
                  <c:v>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井澤軌人!$L$2:$L$11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  <c:pt idx="6">
                  <c:v>-72.900000000000006</c:v>
                </c:pt>
                <c:pt idx="7">
                  <c:v>-110.2</c:v>
                </c:pt>
                <c:pt idx="8">
                  <c:v>-142.30000000000001</c:v>
                </c:pt>
                <c:pt idx="9">
                  <c:v>-167.3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-3188.8888888888887</c:v>
                </c:pt>
                <c:pt idx="1">
                  <c:v>-1344.4444444444443</c:v>
                </c:pt>
                <c:pt idx="2">
                  <c:v>-542.85714285714289</c:v>
                </c:pt>
                <c:pt idx="3">
                  <c:v>2000</c:v>
                </c:pt>
                <c:pt idx="4">
                  <c:v>-2900</c:v>
                </c:pt>
                <c:pt idx="5">
                  <c:v>-500</c:v>
                </c:pt>
                <c:pt idx="6">
                  <c:v>-1700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小林圭太!$L$2:$L$27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  <c:pt idx="5">
                  <c:v>-45.5</c:v>
                </c:pt>
                <c:pt idx="6">
                  <c:v>-102</c:v>
                </c:pt>
                <c:pt idx="7">
                  <c:v>-152</c:v>
                </c:pt>
                <c:pt idx="8">
                  <c:v>-139.5</c:v>
                </c:pt>
                <c:pt idx="9">
                  <c:v>-71.5</c:v>
                </c:pt>
                <c:pt idx="10">
                  <c:v>-92.3</c:v>
                </c:pt>
                <c:pt idx="11">
                  <c:v>-133.5</c:v>
                </c:pt>
                <c:pt idx="12">
                  <c:v>-160.19999999999999</c:v>
                </c:pt>
                <c:pt idx="13">
                  <c:v>-154</c:v>
                </c:pt>
                <c:pt idx="14">
                  <c:v>-97</c:v>
                </c:pt>
                <c:pt idx="15">
                  <c:v>-34.6</c:v>
                </c:pt>
                <c:pt idx="16">
                  <c:v>-46.400000000000006</c:v>
                </c:pt>
                <c:pt idx="17">
                  <c:v>-97.4</c:v>
                </c:pt>
                <c:pt idx="18">
                  <c:v>-157.19999999999999</c:v>
                </c:pt>
                <c:pt idx="19">
                  <c:v>-207</c:v>
                </c:pt>
                <c:pt idx="20">
                  <c:v>-192.4</c:v>
                </c:pt>
                <c:pt idx="21">
                  <c:v>-246.8</c:v>
                </c:pt>
                <c:pt idx="22">
                  <c:v>-184.10000000000002</c:v>
                </c:pt>
                <c:pt idx="23">
                  <c:v>-213.10000000000002</c:v>
                </c:pt>
                <c:pt idx="24">
                  <c:v>-224.10000000000002</c:v>
                </c:pt>
                <c:pt idx="25">
                  <c:v>-169.70000000000002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-472</c:v>
                </c:pt>
                <c:pt idx="1">
                  <c:v>-688</c:v>
                </c:pt>
                <c:pt idx="2">
                  <c:v>-890.47619047619048</c:v>
                </c:pt>
                <c:pt idx="3">
                  <c:v>1236.8421052631579</c:v>
                </c:pt>
                <c:pt idx="4">
                  <c:v>-1493.75</c:v>
                </c:pt>
                <c:pt idx="5">
                  <c:v>-1087.5</c:v>
                </c:pt>
                <c:pt idx="6">
                  <c:v>1120</c:v>
                </c:pt>
                <c:pt idx="7">
                  <c:v>833.33333333333337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7</c:v>
                </c:pt>
                <c:pt idx="1">
                  <c:v>10</c:v>
                </c:pt>
                <c:pt idx="2">
                  <c:v>9</c:v>
                </c:pt>
                <c:pt idx="3">
                  <c:v>7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西野修世!$L$1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西野修世!$K$2:$K$35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西野修世!$L$2:$L$35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-24</c:v>
                </c:pt>
                <c:pt idx="2">
                  <c:v>-11.2</c:v>
                </c:pt>
                <c:pt idx="3">
                  <c:v>-63.7</c:v>
                </c:pt>
                <c:pt idx="4">
                  <c:v>-80.099999999999994</c:v>
                </c:pt>
                <c:pt idx="5">
                  <c:v>-133.1</c:v>
                </c:pt>
                <c:pt idx="6">
                  <c:v>-127.6</c:v>
                </c:pt>
                <c:pt idx="7">
                  <c:v>-176.1</c:v>
                </c:pt>
                <c:pt idx="8">
                  <c:v>-174.9</c:v>
                </c:pt>
                <c:pt idx="9">
                  <c:v>-228.5</c:v>
                </c:pt>
                <c:pt idx="10">
                  <c:v>-284.89999999999998</c:v>
                </c:pt>
                <c:pt idx="11">
                  <c:v>-334.5</c:v>
                </c:pt>
                <c:pt idx="12">
                  <c:v>-323.5</c:v>
                </c:pt>
                <c:pt idx="13">
                  <c:v>-312.3</c:v>
                </c:pt>
                <c:pt idx="14">
                  <c:v>-309.60000000000002</c:v>
                </c:pt>
                <c:pt idx="15">
                  <c:v>-359.1</c:v>
                </c:pt>
                <c:pt idx="16">
                  <c:v>-415</c:v>
                </c:pt>
                <c:pt idx="17">
                  <c:v>-356.5</c:v>
                </c:pt>
                <c:pt idx="18">
                  <c:v>-397.7</c:v>
                </c:pt>
                <c:pt idx="19">
                  <c:v>-389.7</c:v>
                </c:pt>
                <c:pt idx="20">
                  <c:v>-438.2</c:v>
                </c:pt>
                <c:pt idx="21">
                  <c:v>-499.8</c:v>
                </c:pt>
                <c:pt idx="22">
                  <c:v>-549.4</c:v>
                </c:pt>
                <c:pt idx="23">
                  <c:v>-568.5</c:v>
                </c:pt>
                <c:pt idx="24">
                  <c:v>-620.5</c:v>
                </c:pt>
                <c:pt idx="25">
                  <c:v>-660.9</c:v>
                </c:pt>
                <c:pt idx="26">
                  <c:v>-714.19999999999993</c:v>
                </c:pt>
                <c:pt idx="27">
                  <c:v>-757.9</c:v>
                </c:pt>
                <c:pt idx="28">
                  <c:v>-774.1</c:v>
                </c:pt>
                <c:pt idx="29">
                  <c:v>-767.5</c:v>
                </c:pt>
                <c:pt idx="30">
                  <c:v>-761.5</c:v>
                </c:pt>
                <c:pt idx="31">
                  <c:v>-817</c:v>
                </c:pt>
                <c:pt idx="32">
                  <c:v>-811.6</c:v>
                </c:pt>
                <c:pt idx="33">
                  <c:v>-875.30000000000007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6-48C5-9B14-D6CCF037B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西野修世!$O$1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西野修世!$N$2:$N$9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西野修世!$O$2:$O$9</c:f>
              <c:numCache>
                <c:formatCode>\+0;\-0;\±0</c:formatCode>
                <c:ptCount val="8"/>
                <c:pt idx="0">
                  <c:v>-2887.878787878788</c:v>
                </c:pt>
                <c:pt idx="1">
                  <c:v>-1669.6969696969697</c:v>
                </c:pt>
                <c:pt idx="2">
                  <c:v>-987.5</c:v>
                </c:pt>
                <c:pt idx="3">
                  <c:v>-1788.4615384615386</c:v>
                </c:pt>
                <c:pt idx="4">
                  <c:v>-1815</c:v>
                </c:pt>
                <c:pt idx="5">
                  <c:v>-1722.2222222222222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6-4474-AF62-35C31D651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西野修世!$A$35:$A$47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西野修世!$B$35:$B$47</c:f>
              <c:numCache>
                <c:formatCode>0\ "回"</c:formatCode>
                <c:ptCount val="13"/>
                <c:pt idx="0">
                  <c:v>2</c:v>
                </c:pt>
                <c:pt idx="1">
                  <c:v>11</c:v>
                </c:pt>
                <c:pt idx="2">
                  <c:v>3</c:v>
                </c:pt>
                <c:pt idx="3">
                  <c:v>6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8-44FF-85C6-12A700E0B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高橋英将!$L$1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高橋英将!$K$2:$K$47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高橋英将!$L$2:$L$47</c:f>
              <c:numCache>
                <c:formatCode>\+0.0;\-0.0;\±0</c:formatCode>
                <c:ptCount val="46"/>
                <c:pt idx="0">
                  <c:v>0</c:v>
                </c:pt>
                <c:pt idx="1">
                  <c:v>1.7</c:v>
                </c:pt>
                <c:pt idx="2">
                  <c:v>-20.400000000000002</c:v>
                </c:pt>
                <c:pt idx="3">
                  <c:v>-64.3</c:v>
                </c:pt>
                <c:pt idx="4">
                  <c:v>-52.099999999999994</c:v>
                </c:pt>
                <c:pt idx="5">
                  <c:v>-72.099999999999994</c:v>
                </c:pt>
                <c:pt idx="6">
                  <c:v>-17.499999999999993</c:v>
                </c:pt>
                <c:pt idx="7">
                  <c:v>-10.499999999999993</c:v>
                </c:pt>
                <c:pt idx="8">
                  <c:v>-59.699999999999996</c:v>
                </c:pt>
                <c:pt idx="9">
                  <c:v>-51.699999999999996</c:v>
                </c:pt>
                <c:pt idx="10">
                  <c:v>3.8000000000000043</c:v>
                </c:pt>
                <c:pt idx="11">
                  <c:v>-13.399999999999995</c:v>
                </c:pt>
                <c:pt idx="12">
                  <c:v>-26.499999999999993</c:v>
                </c:pt>
                <c:pt idx="13">
                  <c:v>-78.699999999999989</c:v>
                </c:pt>
                <c:pt idx="14">
                  <c:v>-126.69999999999999</c:v>
                </c:pt>
                <c:pt idx="15">
                  <c:v>-112.99999999999999</c:v>
                </c:pt>
                <c:pt idx="16">
                  <c:v>-132.19999999999999</c:v>
                </c:pt>
                <c:pt idx="17">
                  <c:v>-147.69999999999999</c:v>
                </c:pt>
                <c:pt idx="18">
                  <c:v>-201</c:v>
                </c:pt>
                <c:pt idx="19">
                  <c:v>-133.19999999999999</c:v>
                </c:pt>
                <c:pt idx="20">
                  <c:v>-86.299999999999983</c:v>
                </c:pt>
                <c:pt idx="21">
                  <c:v>-113.39999999999998</c:v>
                </c:pt>
                <c:pt idx="22">
                  <c:v>-108.79999999999998</c:v>
                </c:pt>
                <c:pt idx="23">
                  <c:v>-151.5</c:v>
                </c:pt>
                <c:pt idx="24">
                  <c:v>-93.2</c:v>
                </c:pt>
                <c:pt idx="25">
                  <c:v>-134.1</c:v>
                </c:pt>
                <c:pt idx="26">
                  <c:v>-152.1</c:v>
                </c:pt>
                <c:pt idx="27">
                  <c:v>-105.69999999999999</c:v>
                </c:pt>
                <c:pt idx="28">
                  <c:v>-100.69999999999999</c:v>
                </c:pt>
                <c:pt idx="29">
                  <c:v>-152.69999999999999</c:v>
                </c:pt>
                <c:pt idx="30">
                  <c:v>-170.79999999999998</c:v>
                </c:pt>
                <c:pt idx="31">
                  <c:v>-193.99999999999997</c:v>
                </c:pt>
                <c:pt idx="32">
                  <c:v>-130.69999999999999</c:v>
                </c:pt>
                <c:pt idx="33">
                  <c:v>-146.89999999999998</c:v>
                </c:pt>
                <c:pt idx="34">
                  <c:v>-140.49999999999997</c:v>
                </c:pt>
                <c:pt idx="35">
                  <c:v>-68.399999999999977</c:v>
                </c:pt>
                <c:pt idx="36">
                  <c:v>-62.499999999999979</c:v>
                </c:pt>
                <c:pt idx="37">
                  <c:v>-84.399999999999977</c:v>
                </c:pt>
                <c:pt idx="38">
                  <c:v>-105.99999999999997</c:v>
                </c:pt>
                <c:pt idx="39">
                  <c:v>-122.39999999999998</c:v>
                </c:pt>
                <c:pt idx="40">
                  <c:v>-65.699999999999974</c:v>
                </c:pt>
                <c:pt idx="41">
                  <c:v>-12.299999999999976</c:v>
                </c:pt>
                <c:pt idx="42">
                  <c:v>-7.999999999999976</c:v>
                </c:pt>
                <c:pt idx="43">
                  <c:v>-12.099999999999977</c:v>
                </c:pt>
                <c:pt idx="44">
                  <c:v>-74.09999999999998</c:v>
                </c:pt>
                <c:pt idx="45">
                  <c:v>-85.799999999999983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3-4E6B-9719-E61EB1279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高橋英将!$O$1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高橋英将!$N$2:$N$9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高橋英将!$O$2:$O$9</c:f>
              <c:numCache>
                <c:formatCode>\+0;\-0;\±0</c:formatCode>
                <c:ptCount val="8"/>
                <c:pt idx="0">
                  <c:v>2337.7777777777778</c:v>
                </c:pt>
                <c:pt idx="1">
                  <c:v>-1548.8888888888889</c:v>
                </c:pt>
                <c:pt idx="2">
                  <c:v>125.58139534883721</c:v>
                </c:pt>
                <c:pt idx="3">
                  <c:v>416.66666666666669</c:v>
                </c:pt>
                <c:pt idx="4">
                  <c:v>-3622.7272727272725</c:v>
                </c:pt>
                <c:pt idx="5">
                  <c:v>-1750</c:v>
                </c:pt>
                <c:pt idx="6">
                  <c:v>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58-4FB6-9E29-E5ED480A6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高橋英将!$A$35:$A$47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高橋英将!$B$35:$B$47</c:f>
              <c:numCache>
                <c:formatCode>0\ "回"</c:formatCode>
                <c:ptCount val="13"/>
                <c:pt idx="0">
                  <c:v>6</c:v>
                </c:pt>
                <c:pt idx="1">
                  <c:v>13</c:v>
                </c:pt>
                <c:pt idx="2">
                  <c:v>16</c:v>
                </c:pt>
                <c:pt idx="3">
                  <c:v>12</c:v>
                </c:pt>
                <c:pt idx="4">
                  <c:v>6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3A-4023-9BE8-5617AE2CB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佐藤成!$L$2:$L$16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6.9</c:v>
                </c:pt>
                <c:pt idx="2">
                  <c:v>-18.200000000000003</c:v>
                </c:pt>
                <c:pt idx="3">
                  <c:v>-63.400000000000006</c:v>
                </c:pt>
                <c:pt idx="4">
                  <c:v>-56.000000000000007</c:v>
                </c:pt>
                <c:pt idx="5">
                  <c:v>-46.2</c:v>
                </c:pt>
                <c:pt idx="6">
                  <c:v>-67.800000000000011</c:v>
                </c:pt>
                <c:pt idx="7">
                  <c:v>-89.9</c:v>
                </c:pt>
                <c:pt idx="8">
                  <c:v>-105.5</c:v>
                </c:pt>
                <c:pt idx="9">
                  <c:v>-144.5</c:v>
                </c:pt>
                <c:pt idx="10">
                  <c:v>-198</c:v>
                </c:pt>
                <c:pt idx="11">
                  <c:v>-239.4</c:v>
                </c:pt>
                <c:pt idx="12">
                  <c:v>-231.5</c:v>
                </c:pt>
                <c:pt idx="13">
                  <c:v>-268.5</c:v>
                </c:pt>
                <c:pt idx="14">
                  <c:v>-259.10000000000002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B0-448F-B2B0-F700FB2C7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佐藤成!$O$2:$O$9</c:f>
              <c:numCache>
                <c:formatCode>\+0;\-0;\±0</c:formatCode>
                <c:ptCount val="8"/>
                <c:pt idx="0">
                  <c:v>-278.57142857142856</c:v>
                </c:pt>
                <c:pt idx="1">
                  <c:v>807.14285714285711</c:v>
                </c:pt>
                <c:pt idx="2">
                  <c:v>-3514.2857142857142</c:v>
                </c:pt>
                <c:pt idx="3">
                  <c:v>-1410</c:v>
                </c:pt>
                <c:pt idx="4">
                  <c:v>525</c:v>
                </c:pt>
                <c:pt idx="5">
                  <c:v>-7000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FE-4583-A08A-23C3417F1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佐藤成!$B$35:$B$47</c:f>
              <c:numCache>
                <c:formatCode>0\ "回"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3</c:v>
                </c:pt>
                <c:pt idx="3">
                  <c:v>3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A-4572-A8D1-0D1F9373D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柳澤奏太!$L$1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柳澤奏太!$K$2:$K$5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柳澤奏太!$L$2:$L$5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-59.2</c:v>
                </c:pt>
                <c:pt idx="2">
                  <c:v>-56.5</c:v>
                </c:pt>
                <c:pt idx="3">
                  <c:v>-47.9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7E-417B-8120-62CEC3202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柳澤奏太!$O$1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柳澤奏太!$N$2:$N$9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柳澤奏太!$O$2:$O$9</c:f>
              <c:numCache>
                <c:formatCode>\+0;\-0;\±0</c:formatCode>
                <c:ptCount val="8"/>
                <c:pt idx="0">
                  <c:v>-7533.333333333333</c:v>
                </c:pt>
                <c:pt idx="1">
                  <c:v>2200</c:v>
                </c:pt>
                <c:pt idx="2">
                  <c:v>0</c:v>
                </c:pt>
                <c:pt idx="3">
                  <c:v>-1500</c:v>
                </c:pt>
                <c:pt idx="4">
                  <c:v>-3900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34-440A-AE15-D8EAF529C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柳澤奏太!$A$35:$A$47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柳澤奏太!$B$35:$B$47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24-4A77-A056-2429CAC7C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宮沢璃空!$L$1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宮沢璃空!$K$2:$K$14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宮沢璃空!$L$2:$L$14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59.3</c:v>
                </c:pt>
                <c:pt idx="2">
                  <c:v>33.799999999999997</c:v>
                </c:pt>
                <c:pt idx="3">
                  <c:v>101.6</c:v>
                </c:pt>
                <c:pt idx="4">
                  <c:v>148.5</c:v>
                </c:pt>
                <c:pt idx="5">
                  <c:v>127</c:v>
                </c:pt>
                <c:pt idx="6">
                  <c:v>83.5</c:v>
                </c:pt>
                <c:pt idx="7">
                  <c:v>137.19999999999999</c:v>
                </c:pt>
                <c:pt idx="8">
                  <c:v>203.5</c:v>
                </c:pt>
                <c:pt idx="9">
                  <c:v>262.10000000000002</c:v>
                </c:pt>
                <c:pt idx="10">
                  <c:v>319.5</c:v>
                </c:pt>
                <c:pt idx="11">
                  <c:v>302.2</c:v>
                </c:pt>
                <c:pt idx="12">
                  <c:v>285.2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8C-4A31-A170-4FECF822BF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宮沢璃空!$O$1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宮沢璃空!$N$2:$N$9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宮沢璃空!$O$2:$O$9</c:f>
              <c:numCache>
                <c:formatCode>\+0;\-0;\±0</c:formatCode>
                <c:ptCount val="8"/>
                <c:pt idx="0">
                  <c:v>400</c:v>
                </c:pt>
                <c:pt idx="1">
                  <c:v>2433.3333333333335</c:v>
                </c:pt>
                <c:pt idx="2">
                  <c:v>-145.45454545454547</c:v>
                </c:pt>
                <c:pt idx="3">
                  <c:v>590</c:v>
                </c:pt>
                <c:pt idx="4">
                  <c:v>1957.1428571428571</c:v>
                </c:pt>
                <c:pt idx="5">
                  <c:v>1180</c:v>
                </c:pt>
                <c:pt idx="6">
                  <c:v>5333.333333333333</c:v>
                </c:pt>
                <c:pt idx="7">
                  <c:v>-8700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42-42FE-95CE-13353398D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宮沢璃空!$A$35:$A$47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宮沢璃空!$B$35:$B$47</c:f>
              <c:numCache>
                <c:formatCode>0\ "回"</c:formatCode>
                <c:ptCount val="13"/>
                <c:pt idx="0">
                  <c:v>4</c:v>
                </c:pt>
                <c:pt idx="1">
                  <c:v>1</c:v>
                </c:pt>
                <c:pt idx="2">
                  <c:v>4</c:v>
                </c:pt>
                <c:pt idx="3">
                  <c:v>3</c:v>
                </c:pt>
                <c:pt idx="4">
                  <c:v>3</c:v>
                </c:pt>
                <c:pt idx="5">
                  <c:v>5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F1-4763-8949-2ABA8C9E48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清水遙斗!$L$1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清水遙斗!$K$2:$K$9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清水遙斗!$L$2:$L$9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-45.5</c:v>
                </c:pt>
                <c:pt idx="2">
                  <c:v>-31.6</c:v>
                </c:pt>
                <c:pt idx="3">
                  <c:v>-57.8</c:v>
                </c:pt>
                <c:pt idx="4">
                  <c:v>-98.4</c:v>
                </c:pt>
                <c:pt idx="5">
                  <c:v>-149.80000000000001</c:v>
                </c:pt>
                <c:pt idx="6">
                  <c:v>-134.5</c:v>
                </c:pt>
                <c:pt idx="7">
                  <c:v>-174.2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5C-4AFD-BF5D-F5E206A37D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清水遙斗!$O$1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清水遙斗!$N$2:$N$9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清水遙斗!$O$2:$O$9</c:f>
              <c:numCache>
                <c:formatCode>\+0;\-0;\±0</c:formatCode>
                <c:ptCount val="8"/>
                <c:pt idx="0">
                  <c:v>-471.42857142857144</c:v>
                </c:pt>
                <c:pt idx="1">
                  <c:v>-800</c:v>
                </c:pt>
                <c:pt idx="2">
                  <c:v>42.857142857142854</c:v>
                </c:pt>
                <c:pt idx="3">
                  <c:v>-3457.1428571428573</c:v>
                </c:pt>
                <c:pt idx="4">
                  <c:v>-900</c:v>
                </c:pt>
                <c:pt idx="5">
                  <c:v>-833.33333333333337</c:v>
                </c:pt>
                <c:pt idx="6">
                  <c:v>-5250</c:v>
                </c:pt>
                <c:pt idx="7">
                  <c:v>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A9-4A2F-926A-535BF8C33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清水遙斗!$A$35:$A$47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清水遙斗!$B$35:$B$47</c:f>
              <c:numCache>
                <c:formatCode>0\ "回"</c:formatCode>
                <c:ptCount val="13"/>
                <c:pt idx="0">
                  <c:v>3</c:v>
                </c:pt>
                <c:pt idx="1">
                  <c:v>2</c:v>
                </c:pt>
                <c:pt idx="2">
                  <c:v>6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6A-474B-9A03-D787DEA950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高山晶!$L$1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高山晶!$K$2:$K$9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高山晶!$L$2:$L$9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12.3</c:v>
                </c:pt>
                <c:pt idx="2">
                  <c:v>-10.8</c:v>
                </c:pt>
                <c:pt idx="3">
                  <c:v>-64</c:v>
                </c:pt>
                <c:pt idx="4">
                  <c:v>6.0999999999999943</c:v>
                </c:pt>
                <c:pt idx="5">
                  <c:v>8.5999999999999943</c:v>
                </c:pt>
                <c:pt idx="6">
                  <c:v>-9.7000000000000064</c:v>
                </c:pt>
                <c:pt idx="7">
                  <c:v>45.3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8A-41B8-8ACB-24C2566156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高山晶!$O$1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高山晶!$N$2:$N$9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高山晶!$O$2:$O$9</c:f>
              <c:numCache>
                <c:formatCode>\+0;\-0;\±0</c:formatCode>
                <c:ptCount val="8"/>
                <c:pt idx="0">
                  <c:v>-971.42857142857144</c:v>
                </c:pt>
                <c:pt idx="1">
                  <c:v>-1514.2857142857142</c:v>
                </c:pt>
                <c:pt idx="2">
                  <c:v>1942.8571428571429</c:v>
                </c:pt>
                <c:pt idx="3">
                  <c:v>300</c:v>
                </c:pt>
                <c:pt idx="4">
                  <c:v>-1200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8B-4220-8B3C-FFD07613CF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高山晶!$A$35:$A$47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高山晶!$B$35:$B$47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4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E4-489B-8A96-0CBDDDF62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山崎暖斗!$L$1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山崎暖斗!$K$2:$K$4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山崎暖斗!$L$2:$L$4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12.5</c:v>
                </c:pt>
                <c:pt idx="2">
                  <c:v>-31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62-4BB4-916C-9C1EA42E99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山崎暖斗!$O$1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山崎暖斗!$N$2:$N$9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山崎暖斗!$O$2:$O$9</c:f>
              <c:numCache>
                <c:formatCode>\+0;\-0;\±0</c:formatCode>
                <c:ptCount val="8"/>
                <c:pt idx="0">
                  <c:v>-8150</c:v>
                </c:pt>
                <c:pt idx="1">
                  <c:v>7400</c:v>
                </c:pt>
                <c:pt idx="2">
                  <c:v>-500</c:v>
                </c:pt>
                <c:pt idx="3">
                  <c:v>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5A-4C2A-9813-9B4C04A19F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山崎暖斗!$A$35:$A$47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山崎暖斗!$B$35:$B$47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9C-4DCD-BD31-FE8A7E4EE5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市原望叶!$L$1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市原望叶!$K$2:$K$4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市原望叶!$L$2:$L$4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-61.5</c:v>
                </c:pt>
                <c:pt idx="2">
                  <c:v>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84-43CF-97A4-AE5EE58FB7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市原望叶!$O$1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市原望叶!$N$2:$N$9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市原望叶!$O$2:$O$9</c:f>
              <c:numCache>
                <c:formatCode>\+0;\-0;\±0</c:formatCode>
                <c:ptCount val="8"/>
                <c:pt idx="0">
                  <c:v>-4150</c:v>
                </c:pt>
                <c:pt idx="1">
                  <c:v>-550</c:v>
                </c:pt>
                <c:pt idx="2">
                  <c:v>-3100</c:v>
                </c:pt>
                <c:pt idx="3">
                  <c:v>-1200</c:v>
                </c:pt>
                <c:pt idx="4">
                  <c:v>2000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E3-4D33-A683-7B152C9C8E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市原望叶!$A$35:$A$47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市原望叶!$B$35:$B$47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B-433F-AF6C-F4DC51D12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笠原誠!$L$1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笠原誠!$K$2:$K$10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笠原誠!$L$2:$L$10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-17.899999999999999</c:v>
                </c:pt>
                <c:pt idx="2">
                  <c:v>-37.5</c:v>
                </c:pt>
                <c:pt idx="3">
                  <c:v>-90.7</c:v>
                </c:pt>
                <c:pt idx="4">
                  <c:v>-136.69999999999999</c:v>
                </c:pt>
                <c:pt idx="5">
                  <c:v>-135.1</c:v>
                </c:pt>
                <c:pt idx="6">
                  <c:v>-160.19999999999999</c:v>
                </c:pt>
                <c:pt idx="7">
                  <c:v>-152.1</c:v>
                </c:pt>
                <c:pt idx="8">
                  <c:v>-169.2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BE-4756-8346-95DC5C02B3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笠原誠!$O$1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笠原誠!$N$2:$N$9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笠原誠!$O$2:$O$9</c:f>
              <c:numCache>
                <c:formatCode>\+0;\-0;\±0</c:formatCode>
                <c:ptCount val="8"/>
                <c:pt idx="0">
                  <c:v>-1350</c:v>
                </c:pt>
                <c:pt idx="1">
                  <c:v>-650</c:v>
                </c:pt>
                <c:pt idx="2">
                  <c:v>625</c:v>
                </c:pt>
                <c:pt idx="3">
                  <c:v>0</c:v>
                </c:pt>
                <c:pt idx="4">
                  <c:v>-4150</c:v>
                </c:pt>
                <c:pt idx="5">
                  <c:v>4850</c:v>
                </c:pt>
                <c:pt idx="6">
                  <c:v>-6500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3E-4715-9982-5C2FC7749E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笠原誠!$A$35:$A$47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笠原誠!$B$35:$B$47</c:f>
              <c:numCache>
                <c:formatCode>0\ "回"</c:formatCode>
                <c:ptCount val="13"/>
                <c:pt idx="0">
                  <c:v>1</c:v>
                </c:pt>
                <c:pt idx="1">
                  <c:v>6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CA-4B09-B790-1BE2D3FEC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松沢海輝!$L$1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松沢海輝!$K$2:$K$11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松沢海輝!$L$2:$L$11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-17.3</c:v>
                </c:pt>
                <c:pt idx="2">
                  <c:v>-67.599999999999994</c:v>
                </c:pt>
                <c:pt idx="3">
                  <c:v>-2.8999999999999915</c:v>
                </c:pt>
                <c:pt idx="4">
                  <c:v>83.100000000000009</c:v>
                </c:pt>
                <c:pt idx="5">
                  <c:v>13.500000000000014</c:v>
                </c:pt>
                <c:pt idx="6">
                  <c:v>-31.299999999999983</c:v>
                </c:pt>
                <c:pt idx="7">
                  <c:v>34.500000000000014</c:v>
                </c:pt>
                <c:pt idx="8">
                  <c:v>82.500000000000014</c:v>
                </c:pt>
                <c:pt idx="9">
                  <c:v>25.000000000000014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F6-465D-B073-040AAED94A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松沢海輝!$O$1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松沢海輝!$N$2:$N$9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松沢海輝!$O$2:$O$9</c:f>
              <c:numCache>
                <c:formatCode>\+0;\-0;\±0</c:formatCode>
                <c:ptCount val="8"/>
                <c:pt idx="0">
                  <c:v>-644.44444444444446</c:v>
                </c:pt>
                <c:pt idx="1">
                  <c:v>1222.2222222222222</c:v>
                </c:pt>
                <c:pt idx="2">
                  <c:v>-1188.8888888888889</c:v>
                </c:pt>
                <c:pt idx="3">
                  <c:v>525</c:v>
                </c:pt>
                <c:pt idx="4">
                  <c:v>2125</c:v>
                </c:pt>
                <c:pt idx="5">
                  <c:v>-3800</c:v>
                </c:pt>
                <c:pt idx="6">
                  <c:v>-333.33333333333331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9A-42A8-89CB-107EF54AE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松沢海輝!$A$35:$A$47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松沢海輝!$B$35:$B$47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98-470B-817F-5253B71D57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山田夏寿希!$L$1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山田夏寿希!$K$2:$K$5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山田夏寿希!$L$2:$L$5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-54</c:v>
                </c:pt>
                <c:pt idx="2">
                  <c:v>-106.5</c:v>
                </c:pt>
                <c:pt idx="3">
                  <c:v>-23.599999999999994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FF-439D-B49B-A8F440F28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山田夏寿希!$O$1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山田夏寿希!$N$2:$N$9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山田夏寿希!$O$2:$O$9</c:f>
              <c:numCache>
                <c:formatCode>\+0;\-0;\±0</c:formatCode>
                <c:ptCount val="8"/>
                <c:pt idx="0">
                  <c:v>-1466.6666666666667</c:v>
                </c:pt>
                <c:pt idx="1">
                  <c:v>-200</c:v>
                </c:pt>
                <c:pt idx="2">
                  <c:v>4033.3333333333335</c:v>
                </c:pt>
                <c:pt idx="3">
                  <c:v>566.66666666666663</c:v>
                </c:pt>
                <c:pt idx="4">
                  <c:v>2650</c:v>
                </c:pt>
                <c:pt idx="5">
                  <c:v>-350</c:v>
                </c:pt>
                <c:pt idx="6">
                  <c:v>0</c:v>
                </c:pt>
                <c:pt idx="7">
                  <c:v>-2000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CA-4053-9620-5929F4113A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山田夏寿希!$A$35:$A$47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山田夏寿希!$B$35:$B$47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C8-4235-A828-CC77B9AC01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阿部修二朗!$L$1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阿部修二朗!$K$2:$K$3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阿部修二朗!$L$2:$L$3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DC-4ABB-AF70-C2C1809906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阿部修二朗!$O$1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阿部修二朗!$N$2:$N$9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阿部修二朗!$O$2:$O$9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5900</c:v>
                </c:pt>
                <c:pt idx="5">
                  <c:v>-3600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DF-4CD7-B428-335E81DB90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阿部修二朗!$A$35:$A$47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阿部修二朗!$B$35:$B$47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05-4732-9872-945E87B8A0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4.xml"/><Relationship Id="rId2" Type="http://schemas.openxmlformats.org/officeDocument/2006/relationships/chart" Target="../charts/chart143.xml"/><Relationship Id="rId1" Type="http://schemas.openxmlformats.org/officeDocument/2006/relationships/chart" Target="../charts/chart142.xml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7.xml"/><Relationship Id="rId2" Type="http://schemas.openxmlformats.org/officeDocument/2006/relationships/chart" Target="../charts/chart146.xml"/><Relationship Id="rId1" Type="http://schemas.openxmlformats.org/officeDocument/2006/relationships/chart" Target="../charts/chart145.xml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0.xml"/><Relationship Id="rId2" Type="http://schemas.openxmlformats.org/officeDocument/2006/relationships/chart" Target="../charts/chart149.xml"/><Relationship Id="rId1" Type="http://schemas.openxmlformats.org/officeDocument/2006/relationships/chart" Target="../charts/chart148.xml"/></Relationships>
</file>

<file path=xl/drawings/_rels/drawing5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3.xml"/><Relationship Id="rId2" Type="http://schemas.openxmlformats.org/officeDocument/2006/relationships/chart" Target="../charts/chart152.xml"/><Relationship Id="rId1" Type="http://schemas.openxmlformats.org/officeDocument/2006/relationships/chart" Target="../charts/chart151.xml"/></Relationships>
</file>

<file path=xl/drawings/_rels/drawing5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6.xml"/><Relationship Id="rId2" Type="http://schemas.openxmlformats.org/officeDocument/2006/relationships/chart" Target="../charts/chart155.xml"/><Relationship Id="rId1" Type="http://schemas.openxmlformats.org/officeDocument/2006/relationships/chart" Target="../charts/chart154.xml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9.xml"/><Relationship Id="rId2" Type="http://schemas.openxmlformats.org/officeDocument/2006/relationships/chart" Target="../charts/chart158.xml"/><Relationship Id="rId1" Type="http://schemas.openxmlformats.org/officeDocument/2006/relationships/chart" Target="../charts/chart157.xml"/></Relationships>
</file>

<file path=xl/drawings/_rels/drawing5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2.xml"/><Relationship Id="rId2" Type="http://schemas.openxmlformats.org/officeDocument/2006/relationships/chart" Target="../charts/chart161.xml"/><Relationship Id="rId1" Type="http://schemas.openxmlformats.org/officeDocument/2006/relationships/chart" Target="../charts/chart160.xml"/></Relationships>
</file>

<file path=xl/drawings/_rels/drawing5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5.xml"/><Relationship Id="rId2" Type="http://schemas.openxmlformats.org/officeDocument/2006/relationships/chart" Target="../charts/chart164.xml"/><Relationship Id="rId1" Type="http://schemas.openxmlformats.org/officeDocument/2006/relationships/chart" Target="../charts/chart163.xml"/></Relationships>
</file>

<file path=xl/drawings/_rels/drawing5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8.xml"/><Relationship Id="rId2" Type="http://schemas.openxmlformats.org/officeDocument/2006/relationships/chart" Target="../charts/chart167.xml"/><Relationship Id="rId1" Type="http://schemas.openxmlformats.org/officeDocument/2006/relationships/chart" Target="../charts/chart166.xml"/></Relationships>
</file>

<file path=xl/drawings/_rels/drawing5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1.xml"/><Relationship Id="rId2" Type="http://schemas.openxmlformats.org/officeDocument/2006/relationships/chart" Target="../charts/chart170.xml"/><Relationship Id="rId1" Type="http://schemas.openxmlformats.org/officeDocument/2006/relationships/chart" Target="../charts/chart169.xml"/></Relationships>
</file>

<file path=xl/drawings/_rels/drawing5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4.xml"/><Relationship Id="rId2" Type="http://schemas.openxmlformats.org/officeDocument/2006/relationships/chart" Target="../charts/chart173.xml"/><Relationship Id="rId1" Type="http://schemas.openxmlformats.org/officeDocument/2006/relationships/chart" Target="../charts/chart172.xml"/></Relationships>
</file>

<file path=xl/drawings/_rels/drawing6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7.xml"/><Relationship Id="rId2" Type="http://schemas.openxmlformats.org/officeDocument/2006/relationships/chart" Target="../charts/chart176.xml"/><Relationship Id="rId1" Type="http://schemas.openxmlformats.org/officeDocument/2006/relationships/chart" Target="../charts/chart175.xml"/></Relationships>
</file>

<file path=xl/drawings/_rels/drawing6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0.xml"/><Relationship Id="rId2" Type="http://schemas.openxmlformats.org/officeDocument/2006/relationships/chart" Target="../charts/chart179.xml"/><Relationship Id="rId1" Type="http://schemas.openxmlformats.org/officeDocument/2006/relationships/chart" Target="../charts/chart17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0</xdr:row>
          <xdr:rowOff>25400</xdr:rowOff>
        </xdr:from>
        <xdr:to>
          <xdr:col>0</xdr:col>
          <xdr:colOff>425450</xdr:colOff>
          <xdr:row>0</xdr:row>
          <xdr:rowOff>222250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A1ACF23-D7CC-4640-A0C1-D138861F95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50AFB8E-EDEF-47E3-B5AD-57B1D27E27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14CC1CA-1D45-464D-A13E-B981ADFC73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2269E30-0576-41E8-B682-B3B6EAA0A3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35ADB2E-0398-49DC-A1AC-7CA97DA440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774E296-BB58-4FC8-BB5E-1774E0EF35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7D193CE-2A76-45A8-9007-1D9B93939D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B7CB276-DC4D-4E38-9B52-4796579CFD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1AA878C-6642-49AF-957C-84BA1FEC88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FDB315C-9CC2-4CFD-A578-199853AD56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290F574-6F7E-4524-B6A8-64FDA86744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7107314-E960-49EB-91C9-A62FB9574C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52310E4-51FF-4DF4-B94A-710598AA10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C7D8EE2-23B8-4D51-B330-801712AFFC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AC7B350-4651-48A6-B7F9-B510479F6E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E86EAF5-170E-4704-AC1E-9D7910987D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115117A-BFBC-4C25-B06D-5A9E8289A1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FE6D252-159F-4FC5-B1FF-406049BC11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FAEC2D0-5E16-41B7-9F9F-463A8DFEE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0779EE1-04F7-40DE-BD86-A7DF407DE5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002BD72-EEB5-44AE-876D-16E156561E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8829A01-9AB9-4CB3-9770-EAE3DC3F39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548E4D6-C5BE-4820-B9C6-72428FD5BC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29F4E9B-E7B7-44F7-B99A-8FB73EBEAC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B6C0F3C-01F6-4C77-A1A0-8F1F55B9D8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607E4E8-0B63-4D09-8FBF-DB05A0FFC4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EF5A074-9242-4DE9-8381-B901C48993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8CD45B7-EDEE-4371-A794-3C1FFCA8C6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22221B9-1418-43A6-8918-0F178FDFF2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3A2138F-D6B7-4D11-9445-13493EE6A7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60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6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185"/>
  <sheetViews>
    <sheetView workbookViewId="0"/>
  </sheetViews>
  <sheetFormatPr defaultColWidth="9" defaultRowHeight="18"/>
  <cols>
    <col min="1" max="1" width="19.1640625" style="24" customWidth="1"/>
    <col min="2" max="2" width="19.164062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45855.679467592592</v>
      </c>
      <c r="C2" s="24" t="s">
        <v>102</v>
      </c>
    </row>
    <row r="3" spans="1:4">
      <c r="A3" s="24" t="s">
        <v>165</v>
      </c>
      <c r="B3" s="25">
        <v>45855.679467592592</v>
      </c>
      <c r="C3" s="24" t="s">
        <v>102</v>
      </c>
    </row>
    <row r="4" spans="1:4">
      <c r="A4" s="24" t="s">
        <v>174</v>
      </c>
      <c r="B4" s="25">
        <v>45855.679467592592</v>
      </c>
      <c r="C4" s="24" t="s">
        <v>102</v>
      </c>
      <c r="D4" s="24" t="s">
        <v>176</v>
      </c>
    </row>
    <row r="5" spans="1:4">
      <c r="A5" s="24" t="s">
        <v>178</v>
      </c>
      <c r="B5" s="25">
        <v>45855.679467592592</v>
      </c>
      <c r="C5" s="24" t="s">
        <v>102</v>
      </c>
      <c r="D5" s="24" t="s">
        <v>176</v>
      </c>
    </row>
    <row r="6" spans="1:4">
      <c r="A6" s="24" t="s">
        <v>188</v>
      </c>
      <c r="B6" s="25">
        <v>45855.679467592592</v>
      </c>
      <c r="C6" s="24" t="s">
        <v>102</v>
      </c>
      <c r="D6" s="24" t="s">
        <v>176</v>
      </c>
    </row>
    <row r="7" spans="1:4">
      <c r="A7" s="24" t="s">
        <v>189</v>
      </c>
      <c r="B7" s="25">
        <v>45855.679467592592</v>
      </c>
      <c r="C7" s="24" t="s">
        <v>102</v>
      </c>
      <c r="D7" s="24" t="s">
        <v>176</v>
      </c>
    </row>
    <row r="8" spans="1:4">
      <c r="A8" s="24" t="s">
        <v>190</v>
      </c>
      <c r="B8" s="25">
        <v>45855.679467592592</v>
      </c>
      <c r="C8" s="24" t="s">
        <v>102</v>
      </c>
      <c r="D8" s="24" t="s">
        <v>176</v>
      </c>
    </row>
    <row r="9" spans="1:4">
      <c r="A9" s="24" t="s">
        <v>192</v>
      </c>
      <c r="B9" s="25">
        <v>45855.679467592592</v>
      </c>
      <c r="C9" s="24" t="s">
        <v>102</v>
      </c>
      <c r="D9" s="24" t="s">
        <v>176</v>
      </c>
    </row>
    <row r="10" spans="1:4">
      <c r="A10" s="24" t="s">
        <v>193</v>
      </c>
      <c r="B10" s="25">
        <v>45855.679467592592</v>
      </c>
      <c r="C10" s="24" t="s">
        <v>102</v>
      </c>
      <c r="D10" s="24" t="s">
        <v>176</v>
      </c>
    </row>
    <row r="11" spans="1:4">
      <c r="A11" s="24" t="s">
        <v>194</v>
      </c>
      <c r="B11" s="25">
        <v>45855.679467592592</v>
      </c>
      <c r="C11" s="24" t="s">
        <v>102</v>
      </c>
      <c r="D11" s="24" t="s">
        <v>176</v>
      </c>
    </row>
    <row r="12" spans="1:4">
      <c r="A12" s="24" t="s">
        <v>197</v>
      </c>
      <c r="B12" s="25">
        <v>45855.679467592592</v>
      </c>
      <c r="C12" s="24" t="s">
        <v>102</v>
      </c>
      <c r="D12" s="24" t="s">
        <v>176</v>
      </c>
    </row>
    <row r="13" spans="1:4">
      <c r="A13" s="24" t="s">
        <v>198</v>
      </c>
      <c r="B13" s="25">
        <v>45855.679467592592</v>
      </c>
      <c r="C13" s="24" t="s">
        <v>102</v>
      </c>
      <c r="D13" s="24" t="s">
        <v>176</v>
      </c>
    </row>
    <row r="14" spans="1:4">
      <c r="A14" s="24" t="s">
        <v>201</v>
      </c>
      <c r="B14" s="25">
        <v>45855.679467592592</v>
      </c>
      <c r="C14" s="24" t="s">
        <v>102</v>
      </c>
      <c r="D14" s="24" t="s">
        <v>176</v>
      </c>
    </row>
    <row r="15" spans="1:4">
      <c r="A15" s="24" t="s">
        <v>204</v>
      </c>
      <c r="B15" s="25">
        <v>45855.679467592592</v>
      </c>
      <c r="C15" s="24" t="s">
        <v>102</v>
      </c>
      <c r="D15" s="24" t="s">
        <v>176</v>
      </c>
    </row>
    <row r="16" spans="1:4">
      <c r="A16" s="24" t="s">
        <v>206</v>
      </c>
      <c r="B16" s="25">
        <v>45855.679467592592</v>
      </c>
      <c r="C16" s="24" t="s">
        <v>102</v>
      </c>
      <c r="D16" s="24" t="s">
        <v>176</v>
      </c>
    </row>
    <row r="17" spans="1:5">
      <c r="A17" s="24" t="s">
        <v>207</v>
      </c>
      <c r="B17" s="25">
        <v>45855.679467592592</v>
      </c>
      <c r="C17" s="24" t="s">
        <v>102</v>
      </c>
      <c r="D17" s="24" t="s">
        <v>176</v>
      </c>
    </row>
    <row r="18" spans="1:5">
      <c r="A18" s="24" t="s">
        <v>209</v>
      </c>
      <c r="B18" s="25">
        <v>45855.679467592592</v>
      </c>
      <c r="C18" s="24" t="s">
        <v>102</v>
      </c>
    </row>
    <row r="19" spans="1:5">
      <c r="A19" s="24" t="s">
        <v>210</v>
      </c>
      <c r="B19" s="25">
        <v>45855.679467592592</v>
      </c>
      <c r="C19" s="24" t="s">
        <v>102</v>
      </c>
      <c r="D19" s="24" t="s">
        <v>176</v>
      </c>
    </row>
    <row r="20" spans="1:5">
      <c r="A20" s="24" t="s">
        <v>211</v>
      </c>
      <c r="B20" s="25">
        <v>45855.679467592592</v>
      </c>
      <c r="C20" s="24" t="s">
        <v>102</v>
      </c>
      <c r="D20" s="24" t="s">
        <v>176</v>
      </c>
    </row>
    <row r="21" spans="1:5">
      <c r="A21" s="24" t="s">
        <v>212</v>
      </c>
      <c r="B21" s="25">
        <v>45855.679467592592</v>
      </c>
      <c r="C21" s="24" t="s">
        <v>102</v>
      </c>
    </row>
    <row r="22" spans="1:5">
      <c r="A22" s="24" t="s">
        <v>214</v>
      </c>
      <c r="B22" s="25">
        <v>45855.679467592592</v>
      </c>
      <c r="C22" s="24" t="s">
        <v>102</v>
      </c>
    </row>
    <row r="23" spans="1:5">
      <c r="A23" s="24" t="s">
        <v>217</v>
      </c>
      <c r="B23" s="25">
        <v>45855.679467592592</v>
      </c>
      <c r="C23" s="24" t="s">
        <v>102</v>
      </c>
    </row>
    <row r="24" spans="1:5">
      <c r="A24" s="24" t="s">
        <v>218</v>
      </c>
      <c r="B24" s="25">
        <v>45855.679467592592</v>
      </c>
      <c r="C24" s="24" t="s">
        <v>102</v>
      </c>
    </row>
    <row r="25" spans="1:5">
      <c r="A25" s="24" t="s">
        <v>219</v>
      </c>
      <c r="B25" s="25">
        <v>45855.679467592592</v>
      </c>
      <c r="C25" s="24" t="s">
        <v>102</v>
      </c>
      <c r="D25" s="24" t="s">
        <v>176</v>
      </c>
    </row>
    <row r="26" spans="1:5">
      <c r="A26" s="24" t="s">
        <v>220</v>
      </c>
      <c r="B26" s="25">
        <v>45855.679467592592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45855.679467592592</v>
      </c>
      <c r="C27" s="24" t="s">
        <v>102</v>
      </c>
      <c r="D27" s="24" t="s">
        <v>176</v>
      </c>
    </row>
    <row r="28" spans="1:5">
      <c r="A28" s="24" t="s">
        <v>224</v>
      </c>
      <c r="B28" s="25">
        <v>45855.679467592592</v>
      </c>
      <c r="C28" s="24" t="s">
        <v>102</v>
      </c>
    </row>
    <row r="29" spans="1:5">
      <c r="A29" s="24" t="s">
        <v>225</v>
      </c>
      <c r="B29" s="25">
        <v>45855.679467592592</v>
      </c>
      <c r="C29" s="24" t="s">
        <v>102</v>
      </c>
      <c r="D29" s="24" t="s">
        <v>176</v>
      </c>
    </row>
    <row r="30" spans="1:5">
      <c r="A30" s="24" t="s">
        <v>226</v>
      </c>
      <c r="B30" s="25">
        <v>45855.679467592592</v>
      </c>
      <c r="C30" s="24" t="s">
        <v>102</v>
      </c>
    </row>
    <row r="31" spans="1:5">
      <c r="A31" s="24" t="s">
        <v>229</v>
      </c>
      <c r="B31" s="25">
        <v>45855.679467592592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45855.679467592592</v>
      </c>
      <c r="C33" s="24" t="s">
        <v>102</v>
      </c>
    </row>
    <row r="34" spans="1:3">
      <c r="A34" s="24" t="s">
        <v>233</v>
      </c>
      <c r="B34" s="25">
        <v>45855.679467592592</v>
      </c>
      <c r="C34" s="24" t="s">
        <v>102</v>
      </c>
    </row>
    <row r="35" spans="1:3">
      <c r="A35" s="24" t="s">
        <v>234</v>
      </c>
      <c r="B35" s="25">
        <v>45855.679467592592</v>
      </c>
      <c r="C35" s="24" t="s">
        <v>102</v>
      </c>
    </row>
    <row r="36" spans="1:3">
      <c r="A36" s="24" t="s">
        <v>236</v>
      </c>
      <c r="B36" s="25">
        <v>45855.679467592592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45855.679467592592</v>
      </c>
      <c r="C56" s="24" t="s">
        <v>102</v>
      </c>
    </row>
    <row r="57" spans="1:4">
      <c r="A57" s="24" t="s">
        <v>266</v>
      </c>
      <c r="B57" s="25">
        <v>45855.679467592592</v>
      </c>
      <c r="C57" s="24" t="s">
        <v>102</v>
      </c>
    </row>
    <row r="58" spans="1:4">
      <c r="A58" s="24" t="s">
        <v>267</v>
      </c>
      <c r="B58" s="25">
        <v>45855.679467592592</v>
      </c>
      <c r="C58" s="24" t="s">
        <v>102</v>
      </c>
    </row>
    <row r="59" spans="1:4">
      <c r="A59" s="24" t="s">
        <v>270</v>
      </c>
      <c r="B59" s="25">
        <v>45855.679467592592</v>
      </c>
      <c r="C59" s="24" t="s">
        <v>102</v>
      </c>
    </row>
    <row r="60" spans="1:4">
      <c r="A60" s="24" t="s">
        <v>271</v>
      </c>
      <c r="B60" s="25">
        <v>45855.679467592592</v>
      </c>
      <c r="C60" s="24" t="s">
        <v>102</v>
      </c>
    </row>
    <row r="61" spans="1:4">
      <c r="A61" s="24" t="s">
        <v>273</v>
      </c>
      <c r="B61" s="25">
        <v>45855.679467592592</v>
      </c>
      <c r="C61" s="24" t="s">
        <v>102</v>
      </c>
    </row>
    <row r="62" spans="1:4">
      <c r="A62" s="24" t="s">
        <v>274</v>
      </c>
      <c r="B62" s="25">
        <v>45855.679467592592</v>
      </c>
      <c r="C62" s="24" t="s">
        <v>102</v>
      </c>
    </row>
    <row r="63" spans="1:4">
      <c r="A63" s="24" t="s">
        <v>275</v>
      </c>
      <c r="B63" s="25">
        <v>45855.679467592592</v>
      </c>
      <c r="C63" s="24" t="s">
        <v>102</v>
      </c>
    </row>
    <row r="64" spans="1:4">
      <c r="A64" s="24" t="s">
        <v>278</v>
      </c>
      <c r="B64" s="25">
        <v>45855.679467592592</v>
      </c>
      <c r="C64" s="24" t="s">
        <v>102</v>
      </c>
    </row>
    <row r="65" spans="1:4">
      <c r="A65" s="24" t="s">
        <v>279</v>
      </c>
      <c r="B65" s="25">
        <v>45855.679467592592</v>
      </c>
      <c r="C65" s="24" t="s">
        <v>102</v>
      </c>
    </row>
    <row r="66" spans="1:4">
      <c r="A66" s="24" t="s">
        <v>280</v>
      </c>
      <c r="B66" s="25">
        <v>45855.679467592592</v>
      </c>
      <c r="C66" s="24" t="s">
        <v>102</v>
      </c>
    </row>
    <row r="67" spans="1:4">
      <c r="A67" s="24" t="s">
        <v>281</v>
      </c>
      <c r="B67" s="25">
        <v>45855.679467592592</v>
      </c>
      <c r="C67" s="24" t="s">
        <v>102</v>
      </c>
    </row>
    <row r="68" spans="1:4">
      <c r="A68" s="24" t="s">
        <v>282</v>
      </c>
      <c r="B68" s="25">
        <v>45855.679467592592</v>
      </c>
      <c r="C68" s="24" t="s">
        <v>102</v>
      </c>
    </row>
    <row r="69" spans="1:4">
      <c r="A69" s="24" t="s">
        <v>283</v>
      </c>
      <c r="B69" s="25">
        <v>45855.679467592592</v>
      </c>
      <c r="C69" s="24" t="s">
        <v>102</v>
      </c>
    </row>
    <row r="70" spans="1:4">
      <c r="A70" s="24" t="s">
        <v>284</v>
      </c>
      <c r="B70" s="25">
        <v>45855.679467592592</v>
      </c>
      <c r="C70" s="24" t="s">
        <v>102</v>
      </c>
    </row>
    <row r="71" spans="1:4">
      <c r="A71" s="24" t="s">
        <v>285</v>
      </c>
      <c r="B71" s="25">
        <v>45855.679467592592</v>
      </c>
      <c r="C71" s="24" t="s">
        <v>102</v>
      </c>
    </row>
    <row r="72" spans="1:4">
      <c r="A72" s="24" t="s">
        <v>286</v>
      </c>
      <c r="B72" s="25">
        <v>45855.679479166669</v>
      </c>
      <c r="C72" s="24" t="s">
        <v>102</v>
      </c>
      <c r="D72" s="24" t="s">
        <v>176</v>
      </c>
    </row>
    <row r="73" spans="1:4">
      <c r="A73" s="24" t="s">
        <v>287</v>
      </c>
      <c r="B73" s="25">
        <v>45855.679479166669</v>
      </c>
      <c r="C73" s="24" t="s">
        <v>102</v>
      </c>
      <c r="D73" s="24" t="s">
        <v>176</v>
      </c>
    </row>
    <row r="74" spans="1:4">
      <c r="A74" s="24" t="s">
        <v>288</v>
      </c>
      <c r="B74" s="25">
        <v>45855.679479166669</v>
      </c>
      <c r="C74" s="24" t="s">
        <v>102</v>
      </c>
      <c r="D74" s="24" t="s">
        <v>176</v>
      </c>
    </row>
    <row r="75" spans="1:4">
      <c r="A75" s="24" t="s">
        <v>289</v>
      </c>
      <c r="B75" s="25">
        <v>45855.679479166669</v>
      </c>
      <c r="C75" s="24" t="s">
        <v>102</v>
      </c>
      <c r="D75" s="24" t="s">
        <v>176</v>
      </c>
    </row>
    <row r="76" spans="1:4">
      <c r="A76" s="24" t="s">
        <v>290</v>
      </c>
      <c r="B76" s="25">
        <v>45855.679479166669</v>
      </c>
      <c r="C76" s="24" t="s">
        <v>102</v>
      </c>
      <c r="D76" s="24" t="s">
        <v>176</v>
      </c>
    </row>
    <row r="77" spans="1:4">
      <c r="A77" s="24" t="s">
        <v>291</v>
      </c>
      <c r="B77" s="25">
        <v>45855.679479166669</v>
      </c>
      <c r="C77" s="24" t="s">
        <v>102</v>
      </c>
      <c r="D77" s="24" t="s">
        <v>176</v>
      </c>
    </row>
    <row r="78" spans="1:4">
      <c r="A78" s="24" t="s">
        <v>292</v>
      </c>
      <c r="B78" s="25">
        <v>45855.679479166669</v>
      </c>
      <c r="C78" s="24" t="s">
        <v>102</v>
      </c>
      <c r="D78" s="24" t="s">
        <v>176</v>
      </c>
    </row>
    <row r="79" spans="1:4">
      <c r="A79" s="24" t="s">
        <v>293</v>
      </c>
      <c r="B79" s="25">
        <v>45855.679479166669</v>
      </c>
      <c r="C79" s="24" t="s">
        <v>102</v>
      </c>
    </row>
    <row r="80" spans="1:4">
      <c r="A80" s="24" t="s">
        <v>294</v>
      </c>
      <c r="B80" s="25">
        <v>45855.679479166669</v>
      </c>
      <c r="C80" s="24" t="s">
        <v>102</v>
      </c>
      <c r="D80" s="24" t="s">
        <v>176</v>
      </c>
    </row>
    <row r="81" spans="1:4">
      <c r="A81" s="24" t="s">
        <v>295</v>
      </c>
      <c r="B81" s="25">
        <v>45855.679479166669</v>
      </c>
      <c r="C81" s="24" t="s">
        <v>102</v>
      </c>
    </row>
    <row r="82" spans="1:4">
      <c r="A82" s="24" t="s">
        <v>296</v>
      </c>
      <c r="B82" s="25">
        <v>45855.679479166669</v>
      </c>
      <c r="C82" s="24" t="s">
        <v>102</v>
      </c>
      <c r="D82" s="24" t="s">
        <v>176</v>
      </c>
    </row>
    <row r="83" spans="1:4">
      <c r="A83" s="24" t="s">
        <v>298</v>
      </c>
      <c r="B83" s="25">
        <v>45855.679479166669</v>
      </c>
      <c r="C83" s="24" t="s">
        <v>102</v>
      </c>
      <c r="D83" s="24" t="s">
        <v>176</v>
      </c>
    </row>
    <row r="84" spans="1:4">
      <c r="A84" s="24" t="s">
        <v>299</v>
      </c>
      <c r="B84" s="25">
        <v>45855.679479166669</v>
      </c>
      <c r="C84" s="24" t="s">
        <v>102</v>
      </c>
      <c r="D84" s="24" t="s">
        <v>176</v>
      </c>
    </row>
    <row r="85" spans="1:4">
      <c r="A85" s="24" t="s">
        <v>300</v>
      </c>
      <c r="B85" s="25">
        <v>45855.679479166669</v>
      </c>
      <c r="C85" s="24" t="s">
        <v>102</v>
      </c>
    </row>
    <row r="86" spans="1:4">
      <c r="A86" s="24" t="s">
        <v>301</v>
      </c>
      <c r="B86" s="25">
        <v>45855.679479166669</v>
      </c>
      <c r="C86" s="24" t="s">
        <v>102</v>
      </c>
      <c r="D86" s="24" t="s">
        <v>176</v>
      </c>
    </row>
    <row r="87" spans="1:4">
      <c r="A87" s="24" t="s">
        <v>302</v>
      </c>
      <c r="B87" s="25">
        <v>45855.679479166669</v>
      </c>
      <c r="C87" s="24" t="s">
        <v>102</v>
      </c>
    </row>
    <row r="88" spans="1:4">
      <c r="A88" s="24" t="s">
        <v>303</v>
      </c>
      <c r="B88" s="25">
        <v>45855.679479166669</v>
      </c>
      <c r="C88" s="24" t="s">
        <v>102</v>
      </c>
      <c r="D88" s="24" t="s">
        <v>176</v>
      </c>
    </row>
    <row r="89" spans="1:4">
      <c r="A89" s="24" t="s">
        <v>305</v>
      </c>
      <c r="B89" s="25">
        <v>45855.679479166669</v>
      </c>
      <c r="C89" s="24" t="s">
        <v>102</v>
      </c>
      <c r="D89" s="24" t="s">
        <v>176</v>
      </c>
    </row>
    <row r="90" spans="1:4">
      <c r="A90" s="24" t="s">
        <v>306</v>
      </c>
      <c r="B90" s="25">
        <v>45855.679479166669</v>
      </c>
      <c r="C90" s="24" t="s">
        <v>102</v>
      </c>
      <c r="D90" s="24" t="s">
        <v>176</v>
      </c>
    </row>
    <row r="91" spans="1:4">
      <c r="A91" s="24" t="s">
        <v>307</v>
      </c>
      <c r="B91" s="25">
        <v>45855.679479166669</v>
      </c>
      <c r="C91" s="24" t="s">
        <v>102</v>
      </c>
      <c r="D91" s="24" t="s">
        <v>176</v>
      </c>
    </row>
    <row r="92" spans="1:4">
      <c r="A92" s="24" t="s">
        <v>308</v>
      </c>
      <c r="B92" s="25">
        <v>45855.679479166669</v>
      </c>
      <c r="C92" s="24" t="s">
        <v>102</v>
      </c>
      <c r="D92" s="24" t="s">
        <v>176</v>
      </c>
    </row>
    <row r="93" spans="1:4">
      <c r="A93" s="24" t="s">
        <v>309</v>
      </c>
      <c r="B93" s="25">
        <v>45855.679479166669</v>
      </c>
      <c r="C93" s="24" t="s">
        <v>102</v>
      </c>
      <c r="D93" s="24" t="s">
        <v>176</v>
      </c>
    </row>
    <row r="94" spans="1:4">
      <c r="A94" s="24" t="s">
        <v>310</v>
      </c>
      <c r="B94" s="25">
        <v>45855.679479166669</v>
      </c>
      <c r="C94" s="24" t="s">
        <v>102</v>
      </c>
      <c r="D94" s="24" t="s">
        <v>176</v>
      </c>
    </row>
    <row r="95" spans="1:4">
      <c r="A95" s="24" t="s">
        <v>311</v>
      </c>
      <c r="B95" s="25">
        <v>45855.679479166669</v>
      </c>
      <c r="C95" s="24" t="s">
        <v>102</v>
      </c>
      <c r="D95" s="24" t="s">
        <v>176</v>
      </c>
    </row>
    <row r="96" spans="1:4">
      <c r="A96" s="24" t="s">
        <v>312</v>
      </c>
      <c r="B96" s="25">
        <v>45855.679479166669</v>
      </c>
      <c r="C96" s="24" t="s">
        <v>102</v>
      </c>
      <c r="D96" s="24" t="s">
        <v>176</v>
      </c>
    </row>
    <row r="97" spans="1:4">
      <c r="A97" s="24" t="s">
        <v>313</v>
      </c>
      <c r="B97" s="25">
        <v>45855.679479166669</v>
      </c>
      <c r="C97" s="24" t="s">
        <v>102</v>
      </c>
      <c r="D97" s="24" t="s">
        <v>176</v>
      </c>
    </row>
    <row r="98" spans="1:4">
      <c r="A98" s="24" t="s">
        <v>314</v>
      </c>
      <c r="B98" s="25">
        <v>45855.679479166669</v>
      </c>
      <c r="C98" s="24" t="s">
        <v>102</v>
      </c>
      <c r="D98" s="24" t="s">
        <v>176</v>
      </c>
    </row>
    <row r="99" spans="1:4">
      <c r="A99" s="24" t="s">
        <v>315</v>
      </c>
      <c r="B99" s="25">
        <v>45855.679479166669</v>
      </c>
      <c r="C99" s="24" t="s">
        <v>102</v>
      </c>
      <c r="D99" s="24" t="s">
        <v>176</v>
      </c>
    </row>
    <row r="100" spans="1:4">
      <c r="A100" s="24" t="s">
        <v>316</v>
      </c>
      <c r="B100" s="25">
        <v>45855.679479166669</v>
      </c>
      <c r="C100" s="24" t="s">
        <v>102</v>
      </c>
      <c r="D100" s="24" t="s">
        <v>176</v>
      </c>
    </row>
    <row r="101" spans="1:4">
      <c r="A101" s="24" t="s">
        <v>317</v>
      </c>
      <c r="B101" s="25">
        <v>45855.679479166669</v>
      </c>
      <c r="C101" s="24" t="s">
        <v>102</v>
      </c>
      <c r="D101" s="24" t="s">
        <v>176</v>
      </c>
    </row>
    <row r="102" spans="1:4">
      <c r="A102" s="24" t="s">
        <v>318</v>
      </c>
      <c r="B102" s="25">
        <v>45855.679479166669</v>
      </c>
      <c r="C102" s="24" t="s">
        <v>102</v>
      </c>
      <c r="D102" s="24" t="s">
        <v>176</v>
      </c>
    </row>
    <row r="103" spans="1:4">
      <c r="A103" s="24" t="s">
        <v>319</v>
      </c>
      <c r="B103" s="25">
        <v>45855.679479166669</v>
      </c>
      <c r="C103" s="24" t="s">
        <v>102</v>
      </c>
      <c r="D103" s="24" t="s">
        <v>176</v>
      </c>
    </row>
    <row r="104" spans="1:4">
      <c r="A104" s="24" t="s">
        <v>320</v>
      </c>
      <c r="B104" s="25">
        <v>45855.679479166669</v>
      </c>
      <c r="C104" s="24" t="s">
        <v>102</v>
      </c>
      <c r="D104" s="24" t="s">
        <v>176</v>
      </c>
    </row>
    <row r="105" spans="1:4">
      <c r="A105" s="24" t="s">
        <v>321</v>
      </c>
      <c r="B105" s="25">
        <v>45855.679479166669</v>
      </c>
      <c r="C105" s="24" t="s">
        <v>102</v>
      </c>
      <c r="D105" s="24" t="s">
        <v>176</v>
      </c>
    </row>
    <row r="106" spans="1:4">
      <c r="A106" s="24" t="s">
        <v>322</v>
      </c>
      <c r="B106" s="25">
        <v>45855.679479166669</v>
      </c>
      <c r="C106" s="24" t="s">
        <v>102</v>
      </c>
      <c r="D106" s="24" t="s">
        <v>176</v>
      </c>
    </row>
    <row r="107" spans="1:4">
      <c r="A107" s="24" t="s">
        <v>323</v>
      </c>
      <c r="B107" s="25">
        <v>45855.679479166669</v>
      </c>
      <c r="C107" s="24" t="s">
        <v>102</v>
      </c>
      <c r="D107" s="24" t="s">
        <v>176</v>
      </c>
    </row>
    <row r="108" spans="1:4">
      <c r="A108" s="24" t="s">
        <v>325</v>
      </c>
      <c r="B108" s="25">
        <v>45855.679479166669</v>
      </c>
      <c r="C108" s="24" t="s">
        <v>102</v>
      </c>
      <c r="D108" s="24" t="s">
        <v>176</v>
      </c>
    </row>
    <row r="109" spans="1:4">
      <c r="A109" s="24" t="s">
        <v>326</v>
      </c>
      <c r="B109" s="25">
        <v>45855.679479166669</v>
      </c>
      <c r="C109" s="24" t="s">
        <v>102</v>
      </c>
      <c r="D109" s="24" t="s">
        <v>176</v>
      </c>
    </row>
    <row r="110" spans="1:4">
      <c r="A110" s="24" t="s">
        <v>327</v>
      </c>
      <c r="B110" s="25">
        <v>45855.679479166669</v>
      </c>
      <c r="C110" s="24" t="s">
        <v>102</v>
      </c>
      <c r="D110" s="24" t="s">
        <v>176</v>
      </c>
    </row>
    <row r="111" spans="1:4">
      <c r="A111" s="24" t="s">
        <v>328</v>
      </c>
      <c r="B111" s="25">
        <v>45855.679479166669</v>
      </c>
      <c r="C111" s="24" t="s">
        <v>102</v>
      </c>
    </row>
    <row r="112" spans="1:4">
      <c r="A112" s="24" t="s">
        <v>329</v>
      </c>
      <c r="B112" s="25">
        <v>45855.679479166669</v>
      </c>
      <c r="C112" s="24" t="s">
        <v>102</v>
      </c>
      <c r="D112" s="24" t="s">
        <v>176</v>
      </c>
    </row>
    <row r="113" spans="1:4">
      <c r="A113" s="24" t="s">
        <v>330</v>
      </c>
      <c r="B113" s="25">
        <v>45855.679479166669</v>
      </c>
      <c r="C113" s="24" t="s">
        <v>102</v>
      </c>
    </row>
    <row r="114" spans="1:4">
      <c r="A114" s="24" t="s">
        <v>331</v>
      </c>
      <c r="B114" s="25">
        <v>45855.679479166669</v>
      </c>
      <c r="C114" s="24" t="s">
        <v>102</v>
      </c>
      <c r="D114" s="24" t="s">
        <v>176</v>
      </c>
    </row>
    <row r="115" spans="1:4">
      <c r="A115" s="24" t="s">
        <v>332</v>
      </c>
      <c r="B115" s="25">
        <v>45855.679479166669</v>
      </c>
      <c r="C115" s="24" t="s">
        <v>102</v>
      </c>
      <c r="D115" s="24" t="s">
        <v>176</v>
      </c>
    </row>
    <row r="116" spans="1:4">
      <c r="A116" s="24" t="s">
        <v>334</v>
      </c>
      <c r="B116" s="25">
        <v>45855.679479166669</v>
      </c>
      <c r="C116" s="24" t="s">
        <v>102</v>
      </c>
      <c r="D116" s="24" t="s">
        <v>176</v>
      </c>
    </row>
    <row r="117" spans="1:4">
      <c r="A117" s="24" t="s">
        <v>336</v>
      </c>
      <c r="B117" s="25">
        <v>45855.679479166669</v>
      </c>
      <c r="C117" s="24" t="s">
        <v>102</v>
      </c>
    </row>
    <row r="118" spans="1:4">
      <c r="A118" s="24" t="s">
        <v>337</v>
      </c>
      <c r="B118" s="25">
        <v>45855.679479166669</v>
      </c>
      <c r="C118" s="24" t="s">
        <v>102</v>
      </c>
      <c r="D118" s="24" t="s">
        <v>176</v>
      </c>
    </row>
    <row r="119" spans="1:4">
      <c r="A119" s="24" t="s">
        <v>338</v>
      </c>
      <c r="B119" s="25">
        <v>45855.679479166669</v>
      </c>
      <c r="C119" s="24" t="s">
        <v>102</v>
      </c>
      <c r="D119" s="24" t="s">
        <v>176</v>
      </c>
    </row>
    <row r="120" spans="1:4">
      <c r="A120" s="24" t="s">
        <v>339</v>
      </c>
      <c r="B120" s="25">
        <v>45855.679479166669</v>
      </c>
      <c r="C120" s="24" t="s">
        <v>102</v>
      </c>
      <c r="D120" s="24" t="s">
        <v>176</v>
      </c>
    </row>
    <row r="121" spans="1:4">
      <c r="A121" s="24" t="s">
        <v>340</v>
      </c>
      <c r="B121" s="25">
        <v>45855.679479166669</v>
      </c>
      <c r="C121" s="24" t="s">
        <v>102</v>
      </c>
      <c r="D121" s="24" t="s">
        <v>176</v>
      </c>
    </row>
    <row r="122" spans="1:4">
      <c r="A122" s="24" t="s">
        <v>341</v>
      </c>
      <c r="B122" s="25">
        <v>45855.679479166669</v>
      </c>
      <c r="C122" s="24" t="s">
        <v>102</v>
      </c>
    </row>
    <row r="123" spans="1:4">
      <c r="A123" s="24" t="s">
        <v>342</v>
      </c>
      <c r="B123" s="25">
        <v>45855.679479166669</v>
      </c>
      <c r="C123" s="24" t="s">
        <v>102</v>
      </c>
      <c r="D123" s="24" t="s">
        <v>176</v>
      </c>
    </row>
    <row r="124" spans="1:4">
      <c r="A124" s="24" t="s">
        <v>343</v>
      </c>
      <c r="B124" s="25">
        <v>45855.679479166669</v>
      </c>
      <c r="C124" s="24" t="s">
        <v>102</v>
      </c>
      <c r="D124" s="24" t="s">
        <v>176</v>
      </c>
    </row>
    <row r="125" spans="1:4">
      <c r="A125" s="24" t="s">
        <v>344</v>
      </c>
      <c r="B125" s="25">
        <v>45855.679479166669</v>
      </c>
      <c r="C125" s="24" t="s">
        <v>102</v>
      </c>
      <c r="D125" s="24" t="s">
        <v>176</v>
      </c>
    </row>
    <row r="126" spans="1:4">
      <c r="A126" s="24" t="s">
        <v>345</v>
      </c>
      <c r="B126" s="25">
        <v>45855.679479166669</v>
      </c>
      <c r="C126" s="24" t="s">
        <v>102</v>
      </c>
      <c r="D126" s="24" t="s">
        <v>176</v>
      </c>
    </row>
    <row r="127" spans="1:4">
      <c r="A127" s="24" t="s">
        <v>346</v>
      </c>
      <c r="B127" s="25">
        <v>45855.679479166669</v>
      </c>
      <c r="C127" s="24" t="s">
        <v>102</v>
      </c>
      <c r="D127" s="24" t="s">
        <v>176</v>
      </c>
    </row>
    <row r="128" spans="1:4">
      <c r="A128" s="24" t="s">
        <v>347</v>
      </c>
      <c r="B128" s="25">
        <v>45855.679479166669</v>
      </c>
      <c r="C128" s="24" t="s">
        <v>102</v>
      </c>
      <c r="D128" s="24" t="s">
        <v>176</v>
      </c>
    </row>
    <row r="129" spans="1:4">
      <c r="A129" s="24" t="s">
        <v>348</v>
      </c>
      <c r="B129" s="25">
        <v>45855.679479166669</v>
      </c>
      <c r="C129" s="24" t="s">
        <v>102</v>
      </c>
      <c r="D129" s="24" t="s">
        <v>176</v>
      </c>
    </row>
    <row r="130" spans="1:4">
      <c r="A130" s="24" t="s">
        <v>349</v>
      </c>
      <c r="B130" s="25">
        <v>45855.679479166669</v>
      </c>
      <c r="C130" s="24" t="s">
        <v>102</v>
      </c>
      <c r="D130" s="24" t="s">
        <v>176</v>
      </c>
    </row>
    <row r="131" spans="1:4">
      <c r="A131" s="24" t="s">
        <v>350</v>
      </c>
      <c r="B131" s="25">
        <v>45855.679479166669</v>
      </c>
      <c r="C131" s="24" t="s">
        <v>102</v>
      </c>
    </row>
    <row r="132" spans="1:4">
      <c r="A132" s="24" t="s">
        <v>351</v>
      </c>
      <c r="B132" s="25">
        <v>45855.679479166669</v>
      </c>
      <c r="C132" s="24" t="s">
        <v>102</v>
      </c>
      <c r="D132" s="24" t="s">
        <v>176</v>
      </c>
    </row>
    <row r="133" spans="1:4">
      <c r="A133" s="24" t="s">
        <v>352</v>
      </c>
      <c r="B133" s="25">
        <v>45855.679479166669</v>
      </c>
      <c r="C133" s="24" t="s">
        <v>102</v>
      </c>
      <c r="D133" s="24" t="s">
        <v>176</v>
      </c>
    </row>
    <row r="134" spans="1:4">
      <c r="A134" s="24" t="s">
        <v>353</v>
      </c>
      <c r="B134" s="25">
        <v>45855.679479166669</v>
      </c>
      <c r="C134" s="24" t="s">
        <v>102</v>
      </c>
    </row>
    <row r="135" spans="1:4">
      <c r="A135" s="24" t="s">
        <v>354</v>
      </c>
      <c r="B135" s="25">
        <v>45855.679479166669</v>
      </c>
      <c r="C135" s="24" t="s">
        <v>102</v>
      </c>
    </row>
    <row r="136" spans="1:4">
      <c r="A136" s="24" t="s">
        <v>355</v>
      </c>
      <c r="B136" s="25">
        <v>45855.679479166669</v>
      </c>
      <c r="C136" s="24" t="s">
        <v>102</v>
      </c>
    </row>
    <row r="137" spans="1:4">
      <c r="A137" s="24" t="s">
        <v>356</v>
      </c>
      <c r="B137" s="25">
        <v>45855.679479166669</v>
      </c>
      <c r="C137" s="24" t="s">
        <v>102</v>
      </c>
    </row>
    <row r="138" spans="1:4">
      <c r="A138" s="24" t="s">
        <v>357</v>
      </c>
      <c r="B138" s="25">
        <v>45855.679479166669</v>
      </c>
      <c r="C138" s="24" t="s">
        <v>102</v>
      </c>
      <c r="D138" s="24" t="s">
        <v>176</v>
      </c>
    </row>
    <row r="139" spans="1:4">
      <c r="A139" s="24" t="s">
        <v>358</v>
      </c>
      <c r="B139" s="25">
        <v>45855.679479166669</v>
      </c>
      <c r="C139" s="24" t="s">
        <v>102</v>
      </c>
      <c r="D139" s="24" t="s">
        <v>176</v>
      </c>
    </row>
    <row r="140" spans="1:4">
      <c r="A140" s="24" t="s">
        <v>359</v>
      </c>
      <c r="B140" s="25">
        <v>45855.679479166669</v>
      </c>
      <c r="C140" s="24" t="s">
        <v>102</v>
      </c>
    </row>
    <row r="141" spans="1:4">
      <c r="A141" s="24" t="s">
        <v>360</v>
      </c>
      <c r="B141" s="25">
        <v>45855.679479166669</v>
      </c>
      <c r="C141" s="24" t="s">
        <v>102</v>
      </c>
    </row>
    <row r="142" spans="1:4">
      <c r="A142" s="24" t="s">
        <v>361</v>
      </c>
      <c r="B142" s="25">
        <v>45855.679479166669</v>
      </c>
      <c r="C142" s="24" t="s">
        <v>102</v>
      </c>
      <c r="D142" s="24" t="s">
        <v>176</v>
      </c>
    </row>
    <row r="143" spans="1:4">
      <c r="A143" s="24" t="s">
        <v>362</v>
      </c>
      <c r="B143" s="25">
        <v>45855.679479166669</v>
      </c>
      <c r="C143" s="24" t="s">
        <v>102</v>
      </c>
      <c r="D143" s="24" t="s">
        <v>176</v>
      </c>
    </row>
    <row r="144" spans="1:4">
      <c r="A144" s="24" t="s">
        <v>363</v>
      </c>
      <c r="B144" s="25">
        <v>45855.679479166669</v>
      </c>
      <c r="C144" s="24" t="s">
        <v>102</v>
      </c>
      <c r="D144" s="24" t="s">
        <v>176</v>
      </c>
    </row>
    <row r="145" spans="1:4">
      <c r="A145" s="24" t="s">
        <v>364</v>
      </c>
      <c r="B145" s="25">
        <v>45855.679479166669</v>
      </c>
      <c r="C145" s="24" t="s">
        <v>102</v>
      </c>
      <c r="D145" s="24" t="s">
        <v>176</v>
      </c>
    </row>
    <row r="146" spans="1:4">
      <c r="A146" s="24" t="s">
        <v>365</v>
      </c>
      <c r="B146" s="25">
        <v>45855.679479166669</v>
      </c>
      <c r="C146" s="24" t="s">
        <v>102</v>
      </c>
    </row>
    <row r="147" spans="1:4">
      <c r="A147" s="24" t="s">
        <v>366</v>
      </c>
      <c r="B147" s="25">
        <v>45855.679479166669</v>
      </c>
      <c r="C147" s="24" t="s">
        <v>102</v>
      </c>
      <c r="D147" s="24" t="s">
        <v>176</v>
      </c>
    </row>
    <row r="148" spans="1:4">
      <c r="A148" s="24" t="s">
        <v>367</v>
      </c>
      <c r="B148" s="25">
        <v>45855.679479166669</v>
      </c>
      <c r="C148" s="24" t="s">
        <v>102</v>
      </c>
      <c r="D148" s="24" t="s">
        <v>176</v>
      </c>
    </row>
    <row r="149" spans="1:4">
      <c r="A149" s="24" t="s">
        <v>368</v>
      </c>
      <c r="B149" s="25">
        <v>45855.679479166669</v>
      </c>
      <c r="C149" s="24" t="s">
        <v>102</v>
      </c>
      <c r="D149" s="24" t="s">
        <v>176</v>
      </c>
    </row>
    <row r="150" spans="1:4">
      <c r="A150" s="24" t="s">
        <v>369</v>
      </c>
      <c r="B150" s="25">
        <v>45855.679479166669</v>
      </c>
      <c r="C150" s="24" t="s">
        <v>102</v>
      </c>
      <c r="D150" s="24" t="s">
        <v>176</v>
      </c>
    </row>
    <row r="151" spans="1:4">
      <c r="A151" s="24" t="s">
        <v>370</v>
      </c>
      <c r="B151" s="25">
        <v>45855.679479166669</v>
      </c>
      <c r="C151" s="24" t="s">
        <v>102</v>
      </c>
      <c r="D151" s="24" t="s">
        <v>176</v>
      </c>
    </row>
    <row r="152" spans="1:4">
      <c r="A152" s="24" t="s">
        <v>371</v>
      </c>
      <c r="B152" s="25">
        <v>45855.679479166669</v>
      </c>
      <c r="C152" s="24" t="s">
        <v>102</v>
      </c>
      <c r="D152" s="24" t="s">
        <v>176</v>
      </c>
    </row>
    <row r="153" spans="1:4">
      <c r="A153" s="24" t="s">
        <v>372</v>
      </c>
      <c r="B153" s="25">
        <v>45855.679479166669</v>
      </c>
      <c r="C153" s="24" t="s">
        <v>102</v>
      </c>
      <c r="D153" s="24" t="s">
        <v>176</v>
      </c>
    </row>
    <row r="154" spans="1:4">
      <c r="A154" s="24" t="s">
        <v>373</v>
      </c>
      <c r="B154" s="25">
        <v>45855.679479166669</v>
      </c>
      <c r="C154" s="24" t="s">
        <v>102</v>
      </c>
      <c r="D154" s="24" t="s">
        <v>176</v>
      </c>
    </row>
    <row r="155" spans="1:4">
      <c r="A155" s="24" t="s">
        <v>374</v>
      </c>
      <c r="B155" s="25">
        <v>45855.679479166669</v>
      </c>
      <c r="C155" s="24" t="s">
        <v>102</v>
      </c>
      <c r="D155" s="24" t="s">
        <v>176</v>
      </c>
    </row>
    <row r="156" spans="1:4">
      <c r="A156" s="24" t="s">
        <v>375</v>
      </c>
      <c r="B156" s="25">
        <v>45855.679479166669</v>
      </c>
      <c r="C156" s="24" t="s">
        <v>102</v>
      </c>
      <c r="D156" s="24" t="s">
        <v>176</v>
      </c>
    </row>
    <row r="157" spans="1:4">
      <c r="A157" s="24" t="s">
        <v>376</v>
      </c>
      <c r="B157" s="25">
        <v>45855.679479166669</v>
      </c>
      <c r="C157" s="24" t="s">
        <v>102</v>
      </c>
      <c r="D157" s="24" t="s">
        <v>176</v>
      </c>
    </row>
    <row r="158" spans="1:4">
      <c r="A158" s="24" t="s">
        <v>377</v>
      </c>
      <c r="B158" s="25">
        <v>45855.679479166669</v>
      </c>
      <c r="C158" s="24" t="s">
        <v>102</v>
      </c>
      <c r="D158" s="24" t="s">
        <v>176</v>
      </c>
    </row>
    <row r="159" spans="1:4">
      <c r="A159" s="24" t="s">
        <v>378</v>
      </c>
      <c r="B159" s="25">
        <v>45855.679479166669</v>
      </c>
      <c r="C159" s="24" t="s">
        <v>102</v>
      </c>
      <c r="D159" s="24" t="s">
        <v>176</v>
      </c>
    </row>
    <row r="160" spans="1:4">
      <c r="A160" s="24" t="s">
        <v>379</v>
      </c>
      <c r="B160" s="25">
        <v>45855.679479166669</v>
      </c>
      <c r="C160" s="24" t="s">
        <v>102</v>
      </c>
      <c r="D160" s="24" t="s">
        <v>176</v>
      </c>
    </row>
    <row r="161" spans="1:4">
      <c r="A161" s="24" t="s">
        <v>380</v>
      </c>
      <c r="B161" s="25">
        <v>45855.679479166669</v>
      </c>
      <c r="C161" s="24" t="s">
        <v>102</v>
      </c>
    </row>
    <row r="162" spans="1:4">
      <c r="A162" s="24" t="s">
        <v>381</v>
      </c>
      <c r="B162" s="25">
        <v>45855.679479166669</v>
      </c>
      <c r="C162" s="24" t="s">
        <v>102</v>
      </c>
      <c r="D162" s="24" t="s">
        <v>176</v>
      </c>
    </row>
    <row r="163" spans="1:4">
      <c r="A163" s="24" t="s">
        <v>382</v>
      </c>
      <c r="B163" s="25">
        <v>45855.679479166669</v>
      </c>
      <c r="C163" s="24" t="s">
        <v>102</v>
      </c>
      <c r="D163" s="24" t="s">
        <v>176</v>
      </c>
    </row>
    <row r="164" spans="1:4">
      <c r="A164" s="24" t="s">
        <v>383</v>
      </c>
      <c r="B164" s="25">
        <v>45855.679479166669</v>
      </c>
      <c r="C164" s="24" t="s">
        <v>102</v>
      </c>
      <c r="D164" s="24" t="s">
        <v>176</v>
      </c>
    </row>
    <row r="165" spans="1:4">
      <c r="A165" s="24" t="s">
        <v>384</v>
      </c>
      <c r="B165" s="25">
        <v>45855.679490740738</v>
      </c>
      <c r="C165" s="24" t="s">
        <v>102</v>
      </c>
      <c r="D165" s="24" t="s">
        <v>176</v>
      </c>
    </row>
    <row r="166" spans="1:4">
      <c r="A166" s="24" t="s">
        <v>385</v>
      </c>
      <c r="B166" s="25">
        <v>45855.679490740738</v>
      </c>
      <c r="C166" s="24" t="s">
        <v>102</v>
      </c>
      <c r="D166" s="24" t="s">
        <v>176</v>
      </c>
    </row>
    <row r="167" spans="1:4">
      <c r="A167" s="24" t="s">
        <v>387</v>
      </c>
      <c r="B167" s="25">
        <v>45855.679490740738</v>
      </c>
      <c r="C167" s="24" t="s">
        <v>102</v>
      </c>
      <c r="D167" s="24" t="s">
        <v>176</v>
      </c>
    </row>
    <row r="168" spans="1:4">
      <c r="A168" s="24" t="s">
        <v>389</v>
      </c>
      <c r="B168" s="25">
        <v>45855.679490740738</v>
      </c>
      <c r="C168" s="24" t="s">
        <v>102</v>
      </c>
    </row>
    <row r="169" spans="1:4">
      <c r="A169" s="24" t="s">
        <v>390</v>
      </c>
      <c r="B169" s="25">
        <v>45855.679490740738</v>
      </c>
      <c r="C169" s="24" t="s">
        <v>102</v>
      </c>
      <c r="D169" s="24" t="s">
        <v>176</v>
      </c>
    </row>
    <row r="170" spans="1:4">
      <c r="A170" s="24" t="s">
        <v>393</v>
      </c>
      <c r="B170" s="25">
        <v>45855.679490740738</v>
      </c>
      <c r="C170" s="24" t="s">
        <v>102</v>
      </c>
      <c r="D170" s="24" t="s">
        <v>176</v>
      </c>
    </row>
    <row r="171" spans="1:4">
      <c r="A171" s="24" t="s">
        <v>397</v>
      </c>
      <c r="B171" s="25">
        <v>45855.679490740738</v>
      </c>
      <c r="C171" s="24" t="s">
        <v>102</v>
      </c>
    </row>
    <row r="172" spans="1:4">
      <c r="A172" s="24" t="s">
        <v>398</v>
      </c>
      <c r="B172" s="25">
        <v>45855.679490740738</v>
      </c>
      <c r="C172" s="24" t="s">
        <v>102</v>
      </c>
    </row>
    <row r="173" spans="1:4">
      <c r="A173" s="24" t="s">
        <v>399</v>
      </c>
      <c r="B173" s="25">
        <v>45855.679490740738</v>
      </c>
      <c r="C173" s="24" t="s">
        <v>102</v>
      </c>
      <c r="D173" s="24" t="s">
        <v>176</v>
      </c>
    </row>
    <row r="174" spans="1:4">
      <c r="A174" s="24" t="s">
        <v>400</v>
      </c>
      <c r="B174" s="25">
        <v>45855.679490740738</v>
      </c>
      <c r="C174" s="24" t="s">
        <v>102</v>
      </c>
    </row>
    <row r="175" spans="1:4">
      <c r="A175" s="24" t="s">
        <v>401</v>
      </c>
      <c r="B175" s="25">
        <v>45855.679490740738</v>
      </c>
      <c r="C175" s="24" t="s">
        <v>102</v>
      </c>
      <c r="D175" s="24" t="s">
        <v>176</v>
      </c>
    </row>
    <row r="176" spans="1:4">
      <c r="A176" s="24" t="s">
        <v>403</v>
      </c>
      <c r="B176" s="25">
        <v>45849.740879629629</v>
      </c>
      <c r="C176" s="24" t="s">
        <v>102</v>
      </c>
      <c r="D176" s="24" t="s">
        <v>176</v>
      </c>
    </row>
    <row r="177" spans="1:4">
      <c r="A177" s="24" t="s">
        <v>405</v>
      </c>
      <c r="B177" s="25">
        <v>45855.768275462964</v>
      </c>
      <c r="C177" s="24" t="s">
        <v>102</v>
      </c>
      <c r="D177" s="24" t="s">
        <v>176</v>
      </c>
    </row>
    <row r="178" spans="1:4">
      <c r="A178" s="24" t="s">
        <v>406</v>
      </c>
      <c r="B178" s="25">
        <v>45925.732129629629</v>
      </c>
      <c r="C178" s="24" t="s">
        <v>102</v>
      </c>
    </row>
    <row r="179" spans="1:4">
      <c r="A179" s="24" t="s">
        <v>407</v>
      </c>
      <c r="B179" s="25">
        <v>45925.731111111112</v>
      </c>
      <c r="C179" s="24" t="s">
        <v>102</v>
      </c>
    </row>
    <row r="180" spans="1:4">
      <c r="A180" s="24" t="s">
        <v>408</v>
      </c>
      <c r="B180" s="25">
        <v>45932.765324074076</v>
      </c>
      <c r="C180" s="24" t="s">
        <v>102</v>
      </c>
      <c r="D180" s="24" t="s">
        <v>176</v>
      </c>
    </row>
    <row r="181" spans="1:4">
      <c r="A181" s="24" t="s">
        <v>409</v>
      </c>
      <c r="B181" s="25">
        <v>45932.765231481484</v>
      </c>
      <c r="C181" s="24" t="s">
        <v>102</v>
      </c>
    </row>
    <row r="182" spans="1:4">
      <c r="A182" s="24" t="s">
        <v>410</v>
      </c>
      <c r="B182" s="25">
        <v>45933.773634259262</v>
      </c>
      <c r="C182" s="24" t="s">
        <v>102</v>
      </c>
      <c r="D182" s="24" t="s">
        <v>176</v>
      </c>
    </row>
    <row r="183" spans="1:4">
      <c r="A183" s="24" t="s">
        <v>411</v>
      </c>
      <c r="B183" s="25">
        <v>45940.769444444442</v>
      </c>
      <c r="C183" s="24" t="s">
        <v>102</v>
      </c>
    </row>
    <row r="184" spans="1:4">
      <c r="A184" s="24" t="s">
        <v>413</v>
      </c>
      <c r="B184" s="25">
        <v>45939.776597222219</v>
      </c>
      <c r="C184" s="24" t="s">
        <v>102</v>
      </c>
      <c r="D184" s="24" t="s">
        <v>176</v>
      </c>
    </row>
    <row r="185" spans="1:4">
      <c r="A185" s="24" t="s">
        <v>414</v>
      </c>
      <c r="B185" s="25">
        <v>45946.770949074074</v>
      </c>
      <c r="C185" s="24" t="s">
        <v>102</v>
      </c>
      <c r="D185" s="24" t="s">
        <v>176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58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1185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11</v>
      </c>
    </row>
    <row r="6" spans="1:2">
      <c r="A6" t="s">
        <v>169</v>
      </c>
      <c r="B6">
        <v>88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59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20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86</v>
      </c>
    </row>
    <row r="30" spans="1:2">
      <c r="A30" t="s">
        <v>238</v>
      </c>
      <c r="B30">
        <v>34</v>
      </c>
    </row>
    <row r="31" spans="1:2">
      <c r="A31" t="s">
        <v>241</v>
      </c>
      <c r="B31">
        <v>9</v>
      </c>
    </row>
    <row r="32" spans="1:2">
      <c r="A32" t="s">
        <v>244</v>
      </c>
      <c r="B32">
        <v>33</v>
      </c>
    </row>
    <row r="33" spans="1:2">
      <c r="A33" t="s">
        <v>255</v>
      </c>
      <c r="B33">
        <v>30</v>
      </c>
    </row>
    <row r="34" spans="1:2">
      <c r="A34" t="s">
        <v>258</v>
      </c>
      <c r="B34">
        <v>9</v>
      </c>
    </row>
    <row r="35" spans="1:2">
      <c r="A35" t="s">
        <v>265</v>
      </c>
      <c r="B35">
        <v>29</v>
      </c>
    </row>
    <row r="36" spans="1:2">
      <c r="A36" t="s">
        <v>262</v>
      </c>
      <c r="B36">
        <v>3</v>
      </c>
    </row>
    <row r="37" spans="1:2">
      <c r="A37" t="s">
        <v>263</v>
      </c>
      <c r="B37">
        <v>89</v>
      </c>
    </row>
    <row r="38" spans="1:2">
      <c r="A38" t="s">
        <v>264</v>
      </c>
      <c r="B38">
        <v>2</v>
      </c>
    </row>
    <row r="39" spans="1:2">
      <c r="A39" t="s">
        <v>269</v>
      </c>
      <c r="B39">
        <v>21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98</v>
      </c>
    </row>
    <row r="42" spans="1:2">
      <c r="A42" t="s">
        <v>277</v>
      </c>
      <c r="B42">
        <v>95</v>
      </c>
    </row>
    <row r="43" spans="1:2">
      <c r="A43" t="s">
        <v>276</v>
      </c>
      <c r="B43">
        <v>120</v>
      </c>
    </row>
    <row r="44" spans="1:2">
      <c r="A44" t="s">
        <v>297</v>
      </c>
      <c r="B44">
        <v>9</v>
      </c>
    </row>
    <row r="45" spans="1:2">
      <c r="A45" t="s">
        <v>304</v>
      </c>
      <c r="B45">
        <v>25</v>
      </c>
    </row>
    <row r="46" spans="1:2">
      <c r="A46" t="s">
        <v>324</v>
      </c>
      <c r="B46">
        <v>33</v>
      </c>
    </row>
    <row r="47" spans="1:2">
      <c r="A47" t="s">
        <v>333</v>
      </c>
      <c r="B47">
        <v>45</v>
      </c>
    </row>
    <row r="48" spans="1:2">
      <c r="A48" t="s">
        <v>335</v>
      </c>
      <c r="B48">
        <v>14</v>
      </c>
    </row>
    <row r="49" spans="1:2">
      <c r="A49" t="s">
        <v>386</v>
      </c>
      <c r="B49">
        <v>3</v>
      </c>
    </row>
    <row r="50" spans="1:2">
      <c r="A50" t="s">
        <v>388</v>
      </c>
      <c r="B50">
        <v>12</v>
      </c>
    </row>
    <row r="51" spans="1:2">
      <c r="A51" t="s">
        <v>392</v>
      </c>
      <c r="B51">
        <v>7</v>
      </c>
    </row>
    <row r="52" spans="1:2">
      <c r="A52" t="s">
        <v>391</v>
      </c>
      <c r="B52">
        <v>7</v>
      </c>
    </row>
    <row r="53" spans="1:2">
      <c r="A53" t="s">
        <v>394</v>
      </c>
      <c r="B53">
        <v>2</v>
      </c>
    </row>
    <row r="54" spans="1:2">
      <c r="A54" t="s">
        <v>395</v>
      </c>
      <c r="B54">
        <v>2</v>
      </c>
    </row>
    <row r="55" spans="1:2">
      <c r="A55" t="s">
        <v>396</v>
      </c>
      <c r="B55">
        <v>8</v>
      </c>
    </row>
    <row r="56" spans="1:2">
      <c r="A56" t="s">
        <v>402</v>
      </c>
      <c r="B56">
        <v>9</v>
      </c>
    </row>
    <row r="57" spans="1:2">
      <c r="A57" t="s">
        <v>404</v>
      </c>
      <c r="B57">
        <v>3</v>
      </c>
    </row>
    <row r="58" spans="1:2">
      <c r="A58" t="s">
        <v>412</v>
      </c>
      <c r="B58">
        <v>1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60"/>
  <sheetViews>
    <sheetView showGridLines="0" tabSelected="1" zoomScale="130" zoomScaleNormal="130" workbookViewId="0">
      <selection activeCell="B1" sqref="B1:C1"/>
    </sheetView>
  </sheetViews>
  <sheetFormatPr defaultColWidth="9" defaultRowHeight="18"/>
  <cols>
    <col min="1" max="1" width="6" style="44" customWidth="1"/>
    <col min="2" max="2" width="10.6640625" style="45" customWidth="1"/>
    <col min="3" max="3" width="6.6640625" style="107" bestFit="1" customWidth="1"/>
    <col min="4" max="4" width="10.6640625" style="45" customWidth="1"/>
    <col min="5" max="5" width="10.6640625" style="46" customWidth="1"/>
    <col min="6" max="6" width="10.6640625" style="47" customWidth="1"/>
    <col min="7" max="7" width="10.6640625" style="59" customWidth="1"/>
    <col min="8" max="8" width="10.6640625" style="47" customWidth="1"/>
    <col min="9" max="9" width="10.6640625" style="48" customWidth="1"/>
    <col min="10" max="10" width="10.6640625" style="47" customWidth="1"/>
    <col min="11" max="11" width="10.6640625" style="49" customWidth="1"/>
    <col min="12" max="12" width="10.6640625" style="47" customWidth="1"/>
    <col min="13" max="13" width="10.6640625" style="49" customWidth="1"/>
    <col min="14" max="14" width="10.6640625" style="47" customWidth="1"/>
    <col min="15" max="15" width="10.6640625" style="49" customWidth="1"/>
    <col min="16" max="16" width="10.6640625" style="47" customWidth="1"/>
    <col min="17" max="17" width="10.6640625" style="50" customWidth="1"/>
    <col min="18" max="18" width="10.6640625" style="47" customWidth="1"/>
    <col min="19" max="19" width="10.6640625" style="50" customWidth="1"/>
    <col min="20" max="20" width="10.6640625" style="47" customWidth="1"/>
    <col min="21" max="21" width="10.6640625" style="51" customWidth="1"/>
    <col min="22" max="22" width="10.6640625" style="47" customWidth="1"/>
    <col min="23" max="23" width="10.6640625" style="51" customWidth="1"/>
    <col min="24" max="24" width="10.6640625" style="47" customWidth="1"/>
    <col min="25" max="25" width="10.6640625" style="50" customWidth="1"/>
    <col min="26" max="26" width="10.6640625" style="47" customWidth="1"/>
    <col min="27" max="27" width="10.6640625" style="50" customWidth="1"/>
    <col min="28" max="28" width="10.6640625" style="47" customWidth="1"/>
    <col min="29" max="29" width="10.6640625" style="50" customWidth="1"/>
    <col min="30" max="30" width="10.6640625" style="47" customWidth="1"/>
    <col min="31" max="31" width="10.6640625" style="50" customWidth="1"/>
    <col min="32" max="32" width="10.6640625" style="47" customWidth="1"/>
    <col min="33" max="33" width="10.6640625" style="50" customWidth="1"/>
    <col min="34" max="34" width="10.6640625" style="47" customWidth="1"/>
    <col min="35" max="35" width="10.664062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0">
        <v>0.44681158879924571</v>
      </c>
      <c r="C2" s="111"/>
      <c r="D2" s="112"/>
      <c r="E2" s="113"/>
      <c r="F2" s="112"/>
      <c r="G2" s="113"/>
      <c r="H2" s="110">
        <v>0.76743681533954755</v>
      </c>
      <c r="I2" s="111"/>
      <c r="J2" s="110">
        <v>0.5680627193926252</v>
      </c>
      <c r="K2" s="111"/>
      <c r="L2" s="110">
        <v>0.61963731026133062</v>
      </c>
      <c r="M2" s="111"/>
      <c r="N2" s="110">
        <v>0.72180842261531486</v>
      </c>
      <c r="O2" s="111"/>
      <c r="P2" s="110">
        <v>0.62615645942615183</v>
      </c>
      <c r="Q2" s="111"/>
      <c r="R2" s="110">
        <v>0.47972223358189953</v>
      </c>
      <c r="S2" s="111"/>
      <c r="T2" s="110">
        <v>0.10859803272798478</v>
      </c>
      <c r="U2" s="111"/>
      <c r="V2" s="110">
        <v>0.24730315433802977</v>
      </c>
      <c r="W2" s="111"/>
      <c r="X2" s="110">
        <v>0.15235706986187383</v>
      </c>
      <c r="Y2" s="111"/>
      <c r="Z2" s="110">
        <v>0.38216240607676344</v>
      </c>
      <c r="AA2" s="111"/>
      <c r="AB2" s="110">
        <v>0.30829862482789527</v>
      </c>
      <c r="AC2" s="111"/>
      <c r="AD2" s="110">
        <v>0.28620929715981336</v>
      </c>
      <c r="AE2" s="111"/>
      <c r="AF2" s="110">
        <v>-0.25855514217159148</v>
      </c>
      <c r="AG2" s="111"/>
      <c r="AH2" s="110">
        <v>0.34864700569150392</v>
      </c>
      <c r="AI2" s="111"/>
    </row>
    <row r="3" spans="1:35">
      <c r="A3" s="36">
        <v>1</v>
      </c>
      <c r="B3" s="37" t="s">
        <v>114</v>
      </c>
      <c r="C3" s="106">
        <v>296.25</v>
      </c>
      <c r="D3" s="37" t="s">
        <v>263</v>
      </c>
      <c r="E3" s="38">
        <v>973.6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386</v>
      </c>
      <c r="U3" s="43">
        <v>16000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269</v>
      </c>
      <c r="AI3" s="53">
        <v>79300</v>
      </c>
    </row>
    <row r="4" spans="1:35">
      <c r="A4" s="44">
        <v>2</v>
      </c>
      <c r="B4" s="45" t="s">
        <v>276</v>
      </c>
      <c r="C4" s="107">
        <v>120</v>
      </c>
      <c r="D4" s="45" t="s">
        <v>276</v>
      </c>
      <c r="E4" s="46">
        <v>882.90000000000077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394</v>
      </c>
      <c r="U4" s="51">
        <v>16000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276</v>
      </c>
      <c r="AA4" s="50">
        <v>0.37767220902612825</v>
      </c>
      <c r="AB4" s="47" t="s">
        <v>268</v>
      </c>
      <c r="AC4" s="50">
        <v>1</v>
      </c>
      <c r="AD4" s="47" t="s">
        <v>395</v>
      </c>
      <c r="AE4" s="50">
        <v>1</v>
      </c>
      <c r="AF4" s="47" t="s">
        <v>386</v>
      </c>
      <c r="AG4" s="50">
        <v>1</v>
      </c>
      <c r="AH4" s="47" t="s">
        <v>114</v>
      </c>
      <c r="AI4" s="54">
        <v>79300</v>
      </c>
    </row>
    <row r="5" spans="1:35">
      <c r="A5" s="44">
        <v>3</v>
      </c>
      <c r="B5" s="45" t="s">
        <v>272</v>
      </c>
      <c r="C5" s="107">
        <v>98</v>
      </c>
      <c r="D5" s="45" t="s">
        <v>169</v>
      </c>
      <c r="E5" s="46">
        <v>767.9000000000002</v>
      </c>
      <c r="F5" s="47" t="s">
        <v>205</v>
      </c>
      <c r="G5" s="59">
        <v>35.274999999999999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231</v>
      </c>
      <c r="Q5" s="50">
        <v>0.30769230769230771</v>
      </c>
      <c r="R5" s="47" t="s">
        <v>412</v>
      </c>
      <c r="S5" s="50">
        <v>0</v>
      </c>
      <c r="T5" s="47" t="s">
        <v>167</v>
      </c>
      <c r="U5" s="51">
        <v>8600</v>
      </c>
      <c r="V5" s="47" t="s">
        <v>412</v>
      </c>
      <c r="W5" s="51">
        <v>0</v>
      </c>
      <c r="X5" s="47" t="s">
        <v>167</v>
      </c>
      <c r="Y5" s="50">
        <v>0.2857142857142857</v>
      </c>
      <c r="Z5" s="47" t="s">
        <v>304</v>
      </c>
      <c r="AA5" s="50">
        <v>0.35449735449735448</v>
      </c>
      <c r="AB5" s="47" t="s">
        <v>205</v>
      </c>
      <c r="AC5" s="50">
        <v>0.8571428571428571</v>
      </c>
      <c r="AD5" s="47" t="s">
        <v>166</v>
      </c>
      <c r="AE5" s="50">
        <v>0.66666666666666663</v>
      </c>
      <c r="AF5" s="47" t="s">
        <v>163</v>
      </c>
      <c r="AG5" s="50">
        <v>0.5714285714285714</v>
      </c>
      <c r="AH5" s="47" t="s">
        <v>276</v>
      </c>
      <c r="AI5" s="54">
        <v>74800</v>
      </c>
    </row>
    <row r="6" spans="1:35">
      <c r="A6" s="44">
        <v>4</v>
      </c>
      <c r="B6" s="45" t="s">
        <v>277</v>
      </c>
      <c r="C6" s="107">
        <v>95</v>
      </c>
      <c r="D6" s="45" t="s">
        <v>277</v>
      </c>
      <c r="E6" s="46">
        <v>290.39999999999998</v>
      </c>
      <c r="F6" s="47" t="s">
        <v>264</v>
      </c>
      <c r="G6" s="59">
        <v>31.650000000000002</v>
      </c>
      <c r="H6" s="47" t="s">
        <v>205</v>
      </c>
      <c r="I6" s="48">
        <v>1.75</v>
      </c>
      <c r="J6" s="47" t="s">
        <v>388</v>
      </c>
      <c r="K6" s="49">
        <v>0.58333333333333337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168</v>
      </c>
      <c r="Q6" s="50">
        <v>0.30281690140845069</v>
      </c>
      <c r="R6" s="47" t="s">
        <v>231</v>
      </c>
      <c r="S6" s="50">
        <v>7.6923076923076927E-2</v>
      </c>
      <c r="T6" s="47" t="s">
        <v>388</v>
      </c>
      <c r="U6" s="51">
        <v>8580.9523809523816</v>
      </c>
      <c r="V6" s="47" t="s">
        <v>264</v>
      </c>
      <c r="W6" s="51">
        <v>-1950</v>
      </c>
      <c r="X6" s="47" t="s">
        <v>223</v>
      </c>
      <c r="Y6" s="50">
        <v>0.2857142857142857</v>
      </c>
      <c r="Z6" s="47" t="s">
        <v>199</v>
      </c>
      <c r="AA6" s="50">
        <v>0.33333333333333331</v>
      </c>
      <c r="AB6" s="47" t="s">
        <v>404</v>
      </c>
      <c r="AC6" s="50">
        <v>0.83333333333333337</v>
      </c>
      <c r="AD6" s="47" t="s">
        <v>264</v>
      </c>
      <c r="AE6" s="50">
        <v>0.66666666666666663</v>
      </c>
      <c r="AF6" s="47" t="s">
        <v>166</v>
      </c>
      <c r="AG6" s="50">
        <v>0.5714285714285714</v>
      </c>
      <c r="AH6" s="47" t="s">
        <v>169</v>
      </c>
      <c r="AI6" s="54">
        <v>72200</v>
      </c>
    </row>
    <row r="7" spans="1:35">
      <c r="A7" s="44">
        <v>5</v>
      </c>
      <c r="B7" s="45" t="s">
        <v>263</v>
      </c>
      <c r="C7" s="107">
        <v>89</v>
      </c>
      <c r="D7" s="45" t="s">
        <v>388</v>
      </c>
      <c r="E7" s="46">
        <v>285.2</v>
      </c>
      <c r="F7" s="47" t="s">
        <v>162</v>
      </c>
      <c r="G7" s="59">
        <v>29.777777777777779</v>
      </c>
      <c r="H7" s="47" t="s">
        <v>162</v>
      </c>
      <c r="I7" s="48">
        <v>1.8888888888888888</v>
      </c>
      <c r="J7" s="47" t="s">
        <v>177</v>
      </c>
      <c r="K7" s="49">
        <v>0.5</v>
      </c>
      <c r="L7" s="47" t="s">
        <v>215</v>
      </c>
      <c r="M7" s="49">
        <v>0</v>
      </c>
      <c r="N7" s="47" t="s">
        <v>412</v>
      </c>
      <c r="O7" s="49">
        <v>1</v>
      </c>
      <c r="P7" s="47" t="s">
        <v>404</v>
      </c>
      <c r="Q7" s="50">
        <v>0.29166666666666669</v>
      </c>
      <c r="R7" s="47" t="s">
        <v>396</v>
      </c>
      <c r="S7" s="50">
        <v>8.9285714285714288E-2</v>
      </c>
      <c r="T7" s="47" t="s">
        <v>268</v>
      </c>
      <c r="U7" s="51">
        <v>8550</v>
      </c>
      <c r="V7" s="47" t="s">
        <v>394</v>
      </c>
      <c r="W7" s="51">
        <v>-2866.6666666666665</v>
      </c>
      <c r="X7" s="47" t="s">
        <v>402</v>
      </c>
      <c r="Y7" s="50">
        <v>0.27272727272727271</v>
      </c>
      <c r="Z7" s="47" t="s">
        <v>168</v>
      </c>
      <c r="AA7" s="50">
        <v>0.33098591549295775</v>
      </c>
      <c r="AB7" s="47" t="s">
        <v>162</v>
      </c>
      <c r="AC7" s="50">
        <v>0.75</v>
      </c>
      <c r="AD7" s="47" t="s">
        <v>162</v>
      </c>
      <c r="AE7" s="50">
        <v>0.55555555555555558</v>
      </c>
      <c r="AF7" s="47" t="s">
        <v>297</v>
      </c>
      <c r="AG7" s="50">
        <v>0.5714285714285714</v>
      </c>
      <c r="AH7" s="47" t="s">
        <v>244</v>
      </c>
      <c r="AI7" s="54">
        <v>71800</v>
      </c>
    </row>
    <row r="8" spans="1:35">
      <c r="A8" s="44">
        <v>6</v>
      </c>
      <c r="B8" s="45" t="s">
        <v>169</v>
      </c>
      <c r="C8" s="107">
        <v>88</v>
      </c>
      <c r="D8" s="45" t="s">
        <v>162</v>
      </c>
      <c r="E8" s="46">
        <v>268</v>
      </c>
      <c r="F8" s="47" t="s">
        <v>388</v>
      </c>
      <c r="G8" s="59">
        <v>23.766666666666666</v>
      </c>
      <c r="H8" s="47" t="s">
        <v>388</v>
      </c>
      <c r="I8" s="48">
        <v>1.9166666666666667</v>
      </c>
      <c r="J8" s="47" t="s">
        <v>205</v>
      </c>
      <c r="K8" s="49">
        <v>0.5</v>
      </c>
      <c r="L8" s="47" t="s">
        <v>231</v>
      </c>
      <c r="M8" s="49">
        <v>0</v>
      </c>
      <c r="N8" s="47" t="s">
        <v>205</v>
      </c>
      <c r="O8" s="49">
        <v>0.75</v>
      </c>
      <c r="P8" s="47" t="s">
        <v>167</v>
      </c>
      <c r="Q8" s="50">
        <v>0.2857142857142857</v>
      </c>
      <c r="R8" s="47" t="s">
        <v>164</v>
      </c>
      <c r="S8" s="50">
        <v>9.0909090909090912E-2</v>
      </c>
      <c r="T8" s="47" t="s">
        <v>216</v>
      </c>
      <c r="U8" s="51">
        <v>8496.2962962962956</v>
      </c>
      <c r="V8" s="47" t="s">
        <v>175</v>
      </c>
      <c r="W8" s="51">
        <v>-2950</v>
      </c>
      <c r="X8" s="47" t="s">
        <v>265</v>
      </c>
      <c r="Y8" s="50">
        <v>0.26760563380281688</v>
      </c>
      <c r="Z8" s="47" t="s">
        <v>163</v>
      </c>
      <c r="AA8" s="50">
        <v>0.31578947368421051</v>
      </c>
      <c r="AB8" s="47" t="s">
        <v>166</v>
      </c>
      <c r="AC8" s="50">
        <v>0.75</v>
      </c>
      <c r="AD8" s="47" t="s">
        <v>196</v>
      </c>
      <c r="AE8" s="50">
        <v>0.5</v>
      </c>
      <c r="AF8" s="47" t="s">
        <v>404</v>
      </c>
      <c r="AG8" s="50">
        <v>0.5714285714285714</v>
      </c>
      <c r="AH8" s="47" t="s">
        <v>235</v>
      </c>
      <c r="AI8" s="54">
        <v>71300</v>
      </c>
    </row>
    <row r="9" spans="1:35">
      <c r="A9" s="44">
        <v>7</v>
      </c>
      <c r="B9" s="45" t="s">
        <v>235</v>
      </c>
      <c r="C9" s="107">
        <v>86</v>
      </c>
      <c r="D9" s="45" t="s">
        <v>195</v>
      </c>
      <c r="E9" s="46">
        <v>244.6999999999999</v>
      </c>
      <c r="F9" s="47" t="s">
        <v>167</v>
      </c>
      <c r="G9" s="59">
        <v>14</v>
      </c>
      <c r="H9" s="47" t="s">
        <v>167</v>
      </c>
      <c r="I9" s="48">
        <v>2</v>
      </c>
      <c r="J9" s="47" t="s">
        <v>264</v>
      </c>
      <c r="K9" s="49">
        <v>0.5</v>
      </c>
      <c r="L9" s="47" t="s">
        <v>264</v>
      </c>
      <c r="M9" s="49">
        <v>0</v>
      </c>
      <c r="N9" s="47" t="s">
        <v>191</v>
      </c>
      <c r="O9" s="49">
        <v>0.7142857142857143</v>
      </c>
      <c r="P9" s="47" t="s">
        <v>162</v>
      </c>
      <c r="Q9" s="50">
        <v>0.26923076923076922</v>
      </c>
      <c r="R9" s="47" t="s">
        <v>169</v>
      </c>
      <c r="S9" s="50">
        <v>9.6036585365853661E-2</v>
      </c>
      <c r="T9" s="47" t="s">
        <v>175</v>
      </c>
      <c r="U9" s="51">
        <v>8400</v>
      </c>
      <c r="V9" s="47" t="s">
        <v>297</v>
      </c>
      <c r="W9" s="51">
        <v>-3530</v>
      </c>
      <c r="X9" s="47" t="s">
        <v>175</v>
      </c>
      <c r="Y9" s="50">
        <v>0.26666666666666666</v>
      </c>
      <c r="Z9" s="47" t="s">
        <v>392</v>
      </c>
      <c r="AA9" s="50">
        <v>0.31578947368421051</v>
      </c>
      <c r="AB9" s="47" t="s">
        <v>175</v>
      </c>
      <c r="AC9" s="50">
        <v>0.75</v>
      </c>
      <c r="AD9" s="47" t="s">
        <v>241</v>
      </c>
      <c r="AE9" s="50">
        <v>0.5</v>
      </c>
      <c r="AF9" s="47" t="s">
        <v>269</v>
      </c>
      <c r="AG9" s="50">
        <v>0.55172413793103448</v>
      </c>
      <c r="AH9" s="47" t="s">
        <v>162</v>
      </c>
      <c r="AI9" s="54">
        <v>67800</v>
      </c>
    </row>
    <row r="10" spans="1:35">
      <c r="A10" s="44">
        <v>8</v>
      </c>
      <c r="B10" s="45" t="s">
        <v>195</v>
      </c>
      <c r="C10" s="107">
        <v>59</v>
      </c>
      <c r="D10" s="45" t="s">
        <v>265</v>
      </c>
      <c r="E10" s="46">
        <v>200.00000000000009</v>
      </c>
      <c r="F10" s="47" t="s">
        <v>263</v>
      </c>
      <c r="G10" s="59">
        <v>10.939325842696629</v>
      </c>
      <c r="H10" s="47" t="s">
        <v>412</v>
      </c>
      <c r="I10" s="48">
        <v>2</v>
      </c>
      <c r="J10" s="47" t="s">
        <v>395</v>
      </c>
      <c r="K10" s="49">
        <v>0.5</v>
      </c>
      <c r="L10" s="47" t="s">
        <v>268</v>
      </c>
      <c r="M10" s="49">
        <v>0</v>
      </c>
      <c r="N10" s="47" t="s">
        <v>162</v>
      </c>
      <c r="O10" s="49">
        <v>0.66666666666666663</v>
      </c>
      <c r="P10" s="47" t="s">
        <v>263</v>
      </c>
      <c r="Q10" s="50">
        <v>0.25547445255474455</v>
      </c>
      <c r="R10" s="47" t="s">
        <v>255</v>
      </c>
      <c r="S10" s="50">
        <v>9.8591549295774641E-2</v>
      </c>
      <c r="T10" s="47" t="s">
        <v>205</v>
      </c>
      <c r="U10" s="51">
        <v>8333.3333333333339</v>
      </c>
      <c r="V10" s="47" t="s">
        <v>191</v>
      </c>
      <c r="W10" s="51">
        <v>-3740</v>
      </c>
      <c r="X10" s="47" t="s">
        <v>258</v>
      </c>
      <c r="Y10" s="50">
        <v>0.265625</v>
      </c>
      <c r="Z10" s="47" t="s">
        <v>195</v>
      </c>
      <c r="AA10" s="50">
        <v>0.31367924528301888</v>
      </c>
      <c r="AB10" s="47" t="s">
        <v>177</v>
      </c>
      <c r="AC10" s="50">
        <v>0.75</v>
      </c>
      <c r="AD10" s="47" t="s">
        <v>391</v>
      </c>
      <c r="AE10" s="50">
        <v>0.5</v>
      </c>
      <c r="AF10" s="47" t="s">
        <v>167</v>
      </c>
      <c r="AG10" s="50">
        <v>0.5</v>
      </c>
      <c r="AH10" s="47" t="s">
        <v>228</v>
      </c>
      <c r="AI10" s="54">
        <v>67500</v>
      </c>
    </row>
    <row r="11" spans="1:35">
      <c r="A11" s="44">
        <v>9</v>
      </c>
      <c r="B11" s="45" t="s">
        <v>333</v>
      </c>
      <c r="C11" s="107">
        <v>45</v>
      </c>
      <c r="D11" s="45" t="s">
        <v>168</v>
      </c>
      <c r="E11" s="46">
        <v>154.39999999999998</v>
      </c>
      <c r="F11" s="47" t="s">
        <v>169</v>
      </c>
      <c r="G11" s="59">
        <v>8.7261363636363658</v>
      </c>
      <c r="H11" s="47" t="s">
        <v>191</v>
      </c>
      <c r="I11" s="48">
        <v>2.1428571428571428</v>
      </c>
      <c r="J11" s="47" t="s">
        <v>402</v>
      </c>
      <c r="K11" s="49">
        <v>0.44444444444444442</v>
      </c>
      <c r="L11" s="47" t="s">
        <v>412</v>
      </c>
      <c r="M11" s="49">
        <v>0</v>
      </c>
      <c r="N11" s="47" t="s">
        <v>386</v>
      </c>
      <c r="O11" s="49">
        <v>0.66666666666666663</v>
      </c>
      <c r="P11" s="47" t="s">
        <v>265</v>
      </c>
      <c r="Q11" s="50">
        <v>0.25352112676056338</v>
      </c>
      <c r="R11" s="47" t="s">
        <v>276</v>
      </c>
      <c r="S11" s="50">
        <v>0.10095011876484561</v>
      </c>
      <c r="T11" s="47" t="s">
        <v>231</v>
      </c>
      <c r="U11" s="51">
        <v>7975</v>
      </c>
      <c r="V11" s="47" t="s">
        <v>215</v>
      </c>
      <c r="W11" s="51">
        <v>-3900</v>
      </c>
      <c r="X11" s="47" t="s">
        <v>164</v>
      </c>
      <c r="Y11" s="50">
        <v>0.26446280991735538</v>
      </c>
      <c r="Z11" s="47" t="s">
        <v>180</v>
      </c>
      <c r="AA11" s="50">
        <v>0.2857142857142857</v>
      </c>
      <c r="AB11" s="47" t="s">
        <v>168</v>
      </c>
      <c r="AC11" s="50">
        <v>0.7142857142857143</v>
      </c>
      <c r="AD11" s="47" t="s">
        <v>265</v>
      </c>
      <c r="AE11" s="50">
        <v>0.4838709677419355</v>
      </c>
      <c r="AF11" s="47" t="s">
        <v>203</v>
      </c>
      <c r="AG11" s="50">
        <v>0.5</v>
      </c>
      <c r="AH11" s="47" t="s">
        <v>402</v>
      </c>
      <c r="AI11" s="54">
        <v>66000</v>
      </c>
    </row>
    <row r="12" spans="1:35">
      <c r="A12" s="44">
        <v>10</v>
      </c>
      <c r="B12" s="45" t="s">
        <v>238</v>
      </c>
      <c r="C12" s="107">
        <v>34</v>
      </c>
      <c r="D12" s="45" t="s">
        <v>205</v>
      </c>
      <c r="E12" s="46">
        <v>141.1</v>
      </c>
      <c r="F12" s="47" t="s">
        <v>168</v>
      </c>
      <c r="G12" s="59">
        <v>8.5777777777777757</v>
      </c>
      <c r="H12" s="47" t="s">
        <v>263</v>
      </c>
      <c r="I12" s="48">
        <v>2.1797752808988764</v>
      </c>
      <c r="J12" s="47" t="s">
        <v>168</v>
      </c>
      <c r="K12" s="49">
        <v>0.3888888888888889</v>
      </c>
      <c r="L12" s="47" t="s">
        <v>191</v>
      </c>
      <c r="M12" s="49">
        <v>7.1428571428571425E-2</v>
      </c>
      <c r="N12" s="47" t="s">
        <v>263</v>
      </c>
      <c r="O12" s="49">
        <v>0.6292134831460674</v>
      </c>
      <c r="P12" s="47" t="s">
        <v>195</v>
      </c>
      <c r="Q12" s="50">
        <v>0.25</v>
      </c>
      <c r="R12" s="47" t="s">
        <v>177</v>
      </c>
      <c r="S12" s="50">
        <v>0.10526315789473684</v>
      </c>
      <c r="T12" s="47" t="s">
        <v>264</v>
      </c>
      <c r="U12" s="51">
        <v>7966.666666666667</v>
      </c>
      <c r="V12" s="47" t="s">
        <v>231</v>
      </c>
      <c r="W12" s="51">
        <v>-3900</v>
      </c>
      <c r="X12" s="47" t="s">
        <v>277</v>
      </c>
      <c r="Y12" s="50">
        <v>0.25644916540212442</v>
      </c>
      <c r="Z12" s="47" t="s">
        <v>402</v>
      </c>
      <c r="AA12" s="50">
        <v>0.2857142857142857</v>
      </c>
      <c r="AB12" s="47" t="s">
        <v>297</v>
      </c>
      <c r="AC12" s="50">
        <v>0.66666666666666663</v>
      </c>
      <c r="AD12" s="47" t="s">
        <v>388</v>
      </c>
      <c r="AE12" s="50">
        <v>0.46666666666666667</v>
      </c>
      <c r="AF12" s="47" t="s">
        <v>223</v>
      </c>
      <c r="AG12" s="50">
        <v>0.5</v>
      </c>
      <c r="AH12" s="47" t="s">
        <v>168</v>
      </c>
      <c r="AI12" s="54">
        <v>65600</v>
      </c>
    </row>
    <row r="13" spans="1:35">
      <c r="A13" s="44">
        <v>11</v>
      </c>
      <c r="B13" s="45" t="s">
        <v>244</v>
      </c>
      <c r="C13" s="107">
        <v>33</v>
      </c>
      <c r="D13" s="45" t="s">
        <v>231</v>
      </c>
      <c r="E13" s="46">
        <v>112.5</v>
      </c>
      <c r="F13" s="47" t="s">
        <v>276</v>
      </c>
      <c r="G13" s="59">
        <v>7.3575000000000061</v>
      </c>
      <c r="H13" s="47" t="s">
        <v>169</v>
      </c>
      <c r="I13" s="48">
        <v>2.2727272727272729</v>
      </c>
      <c r="J13" s="47" t="s">
        <v>265</v>
      </c>
      <c r="K13" s="49">
        <v>0.37931034482758619</v>
      </c>
      <c r="L13" s="47" t="s">
        <v>388</v>
      </c>
      <c r="M13" s="49">
        <v>8.3333333333333329E-2</v>
      </c>
      <c r="N13" s="47" t="s">
        <v>164</v>
      </c>
      <c r="O13" s="49">
        <v>0.6</v>
      </c>
      <c r="P13" s="47" t="s">
        <v>392</v>
      </c>
      <c r="Q13" s="50">
        <v>0.24561403508771928</v>
      </c>
      <c r="R13" s="47" t="s">
        <v>179</v>
      </c>
      <c r="S13" s="50">
        <v>0.10687022900763359</v>
      </c>
      <c r="T13" s="47" t="s">
        <v>228</v>
      </c>
      <c r="U13" s="51">
        <v>7950</v>
      </c>
      <c r="V13" s="47" t="s">
        <v>386</v>
      </c>
      <c r="W13" s="51">
        <v>-3940</v>
      </c>
      <c r="X13" s="47" t="s">
        <v>162</v>
      </c>
      <c r="Y13" s="50">
        <v>0.25641025641025639</v>
      </c>
      <c r="Z13" s="47" t="s">
        <v>241</v>
      </c>
      <c r="AA13" s="50">
        <v>0.27272727272727271</v>
      </c>
      <c r="AB13" s="47" t="s">
        <v>391</v>
      </c>
      <c r="AC13" s="50">
        <v>0.66666666666666663</v>
      </c>
      <c r="AD13" s="47" t="s">
        <v>179</v>
      </c>
      <c r="AE13" s="50">
        <v>0.45454545454545453</v>
      </c>
      <c r="AF13" s="47" t="s">
        <v>268</v>
      </c>
      <c r="AG13" s="50">
        <v>0.5</v>
      </c>
      <c r="AH13" s="47" t="s">
        <v>195</v>
      </c>
      <c r="AI13" s="54">
        <v>65500</v>
      </c>
    </row>
    <row r="14" spans="1:35">
      <c r="A14" s="44">
        <v>12</v>
      </c>
      <c r="B14" s="45" t="s">
        <v>324</v>
      </c>
      <c r="C14" s="107">
        <v>33</v>
      </c>
      <c r="D14" s="45" t="s">
        <v>191</v>
      </c>
      <c r="E14" s="46">
        <v>79.299999999999983</v>
      </c>
      <c r="F14" s="47" t="s">
        <v>412</v>
      </c>
      <c r="G14" s="59">
        <v>7.3</v>
      </c>
      <c r="H14" s="47" t="s">
        <v>391</v>
      </c>
      <c r="I14" s="48">
        <v>2.2857142857142856</v>
      </c>
      <c r="J14" s="47" t="s">
        <v>163</v>
      </c>
      <c r="K14" s="49">
        <v>0.36363636363636365</v>
      </c>
      <c r="L14" s="47" t="s">
        <v>244</v>
      </c>
      <c r="M14" s="49">
        <v>0.12121212121212122</v>
      </c>
      <c r="N14" s="47" t="s">
        <v>276</v>
      </c>
      <c r="O14" s="49">
        <v>0.59166666666666667</v>
      </c>
      <c r="P14" s="47" t="s">
        <v>276</v>
      </c>
      <c r="Q14" s="50">
        <v>0.24465558194774348</v>
      </c>
      <c r="R14" s="47" t="s">
        <v>205</v>
      </c>
      <c r="S14" s="50">
        <v>0.10714285714285714</v>
      </c>
      <c r="T14" s="47" t="s">
        <v>162</v>
      </c>
      <c r="U14" s="51">
        <v>7942.8571428571431</v>
      </c>
      <c r="V14" s="47" t="s">
        <v>258</v>
      </c>
      <c r="W14" s="51">
        <v>-4254.545454545455</v>
      </c>
      <c r="X14" s="47" t="s">
        <v>196</v>
      </c>
      <c r="Y14" s="50">
        <v>0.25</v>
      </c>
      <c r="Z14" s="47" t="s">
        <v>277</v>
      </c>
      <c r="AA14" s="50">
        <v>0.26251896813353565</v>
      </c>
      <c r="AB14" s="47" t="s">
        <v>238</v>
      </c>
      <c r="AC14" s="50">
        <v>0.625</v>
      </c>
      <c r="AD14" s="47" t="s">
        <v>333</v>
      </c>
      <c r="AE14" s="50">
        <v>0.43396226415094341</v>
      </c>
      <c r="AF14" s="47" t="s">
        <v>395</v>
      </c>
      <c r="AG14" s="50">
        <v>0.5</v>
      </c>
      <c r="AH14" s="47" t="s">
        <v>227</v>
      </c>
      <c r="AI14" s="54">
        <v>64500</v>
      </c>
    </row>
    <row r="15" spans="1:35">
      <c r="A15" s="44">
        <v>13</v>
      </c>
      <c r="B15" s="45" t="s">
        <v>255</v>
      </c>
      <c r="C15" s="107">
        <v>30</v>
      </c>
      <c r="D15" s="45" t="s">
        <v>264</v>
      </c>
      <c r="E15" s="46">
        <v>63.300000000000004</v>
      </c>
      <c r="F15" s="47" t="s">
        <v>265</v>
      </c>
      <c r="G15" s="59">
        <v>6.8965517241379342</v>
      </c>
      <c r="H15" s="47" t="s">
        <v>276</v>
      </c>
      <c r="I15" s="48">
        <v>2.2999999999999998</v>
      </c>
      <c r="J15" s="47" t="s">
        <v>404</v>
      </c>
      <c r="K15" s="49">
        <v>0.33333333333333331</v>
      </c>
      <c r="L15" s="47" t="s">
        <v>263</v>
      </c>
      <c r="M15" s="49">
        <v>0.1348314606741573</v>
      </c>
      <c r="N15" s="47" t="s">
        <v>169</v>
      </c>
      <c r="O15" s="49">
        <v>0.59090909090909094</v>
      </c>
      <c r="P15" s="47" t="s">
        <v>179</v>
      </c>
      <c r="Q15" s="50">
        <v>0.24427480916030533</v>
      </c>
      <c r="R15" s="47" t="s">
        <v>213</v>
      </c>
      <c r="S15" s="50">
        <v>0.1111111111111111</v>
      </c>
      <c r="T15" s="47" t="s">
        <v>244</v>
      </c>
      <c r="U15" s="51">
        <v>7486.95652173913</v>
      </c>
      <c r="V15" s="47" t="s">
        <v>169</v>
      </c>
      <c r="W15" s="51">
        <v>-4515.8730158730159</v>
      </c>
      <c r="X15" s="47" t="s">
        <v>205</v>
      </c>
      <c r="Y15" s="50">
        <v>0.25</v>
      </c>
      <c r="Z15" s="47" t="s">
        <v>263</v>
      </c>
      <c r="AA15" s="50">
        <v>0.25693430656934307</v>
      </c>
      <c r="AB15" s="47" t="s">
        <v>269</v>
      </c>
      <c r="AC15" s="50">
        <v>0.625</v>
      </c>
      <c r="AD15" s="47" t="s">
        <v>255</v>
      </c>
      <c r="AE15" s="50">
        <v>0.41025641025641024</v>
      </c>
      <c r="AF15" s="47" t="s">
        <v>255</v>
      </c>
      <c r="AG15" s="50">
        <v>0.47727272727272729</v>
      </c>
      <c r="AH15" s="47" t="s">
        <v>404</v>
      </c>
      <c r="AI15" s="54">
        <v>62900</v>
      </c>
    </row>
    <row r="16" spans="1:35">
      <c r="A16" s="44">
        <v>14</v>
      </c>
      <c r="B16" s="45" t="s">
        <v>265</v>
      </c>
      <c r="C16" s="107">
        <v>29</v>
      </c>
      <c r="D16" s="45" t="s">
        <v>163</v>
      </c>
      <c r="E16" s="46">
        <v>52.300000000000011</v>
      </c>
      <c r="F16" s="47" t="s">
        <v>391</v>
      </c>
      <c r="G16" s="59">
        <v>6.4714285714285706</v>
      </c>
      <c r="H16" s="47" t="s">
        <v>265</v>
      </c>
      <c r="I16" s="48">
        <v>2.3103448275862069</v>
      </c>
      <c r="J16" s="47" t="s">
        <v>263</v>
      </c>
      <c r="K16" s="49">
        <v>0.3258426966292135</v>
      </c>
      <c r="L16" s="47" t="s">
        <v>391</v>
      </c>
      <c r="M16" s="49">
        <v>0.14285714285714285</v>
      </c>
      <c r="N16" s="47" t="s">
        <v>388</v>
      </c>
      <c r="O16" s="49">
        <v>0.58333333333333337</v>
      </c>
      <c r="P16" s="47" t="s">
        <v>391</v>
      </c>
      <c r="Q16" s="50">
        <v>0.23529411764705882</v>
      </c>
      <c r="R16" s="47" t="s">
        <v>265</v>
      </c>
      <c r="S16" s="50">
        <v>0.11267605633802817</v>
      </c>
      <c r="T16" s="47" t="s">
        <v>164</v>
      </c>
      <c r="U16" s="51">
        <v>7355</v>
      </c>
      <c r="V16" s="47" t="s">
        <v>263</v>
      </c>
      <c r="W16" s="51">
        <v>-4774.6987951807232</v>
      </c>
      <c r="X16" s="47" t="s">
        <v>386</v>
      </c>
      <c r="Y16" s="50">
        <v>0.25</v>
      </c>
      <c r="Z16" s="47" t="s">
        <v>164</v>
      </c>
      <c r="AA16" s="50">
        <v>0.256198347107438</v>
      </c>
      <c r="AB16" s="47" t="s">
        <v>263</v>
      </c>
      <c r="AC16" s="50">
        <v>0.61184210526315785</v>
      </c>
      <c r="AD16" s="47" t="s">
        <v>169</v>
      </c>
      <c r="AE16" s="50">
        <v>0.39726027397260272</v>
      </c>
      <c r="AF16" s="47" t="s">
        <v>324</v>
      </c>
      <c r="AG16" s="50">
        <v>0.46153846153846156</v>
      </c>
      <c r="AH16" s="47" t="s">
        <v>216</v>
      </c>
      <c r="AI16" s="54">
        <v>62700</v>
      </c>
    </row>
    <row r="17" spans="1:35">
      <c r="A17" s="44">
        <v>15</v>
      </c>
      <c r="B17" s="45" t="s">
        <v>216</v>
      </c>
      <c r="C17" s="107">
        <v>27</v>
      </c>
      <c r="D17" s="45" t="s">
        <v>268</v>
      </c>
      <c r="E17" s="46">
        <v>52.1</v>
      </c>
      <c r="F17" s="47" t="s">
        <v>191</v>
      </c>
      <c r="G17" s="59">
        <v>5.6642857142857128</v>
      </c>
      <c r="H17" s="47" t="s">
        <v>168</v>
      </c>
      <c r="I17" s="48">
        <v>2.3333333333333335</v>
      </c>
      <c r="J17" s="47" t="s">
        <v>277</v>
      </c>
      <c r="K17" s="49">
        <v>0.31578947368421051</v>
      </c>
      <c r="L17" s="47" t="s">
        <v>195</v>
      </c>
      <c r="M17" s="49">
        <v>0.15254237288135594</v>
      </c>
      <c r="N17" s="47" t="s">
        <v>227</v>
      </c>
      <c r="O17" s="49">
        <v>0.5714285714285714</v>
      </c>
      <c r="P17" s="47" t="s">
        <v>277</v>
      </c>
      <c r="Q17" s="50">
        <v>0.23368740515933231</v>
      </c>
      <c r="R17" s="47" t="s">
        <v>333</v>
      </c>
      <c r="S17" s="50">
        <v>0.11392405063291139</v>
      </c>
      <c r="T17" s="47" t="s">
        <v>169</v>
      </c>
      <c r="U17" s="51">
        <v>7202.8776978417263</v>
      </c>
      <c r="V17" s="47" t="s">
        <v>202</v>
      </c>
      <c r="W17" s="51">
        <v>-4800</v>
      </c>
      <c r="X17" s="47" t="s">
        <v>404</v>
      </c>
      <c r="Y17" s="50">
        <v>0.25</v>
      </c>
      <c r="Z17" s="47" t="s">
        <v>272</v>
      </c>
      <c r="AA17" s="50">
        <v>0.25311203319502074</v>
      </c>
      <c r="AB17" s="47" t="s">
        <v>235</v>
      </c>
      <c r="AC17" s="50">
        <v>0.60360360360360366</v>
      </c>
      <c r="AD17" s="47" t="s">
        <v>161</v>
      </c>
      <c r="AE17" s="50">
        <v>0.3888888888888889</v>
      </c>
      <c r="AF17" s="47" t="s">
        <v>244</v>
      </c>
      <c r="AG17" s="50">
        <v>0.45652173913043476</v>
      </c>
      <c r="AH17" s="47" t="s">
        <v>265</v>
      </c>
      <c r="AI17" s="54">
        <v>61200</v>
      </c>
    </row>
    <row r="18" spans="1:35">
      <c r="A18" s="44">
        <v>16</v>
      </c>
      <c r="B18" s="45" t="s">
        <v>304</v>
      </c>
      <c r="C18" s="107">
        <v>25</v>
      </c>
      <c r="D18" s="45" t="s">
        <v>391</v>
      </c>
      <c r="E18" s="46">
        <v>45.3</v>
      </c>
      <c r="F18" s="47" t="s">
        <v>163</v>
      </c>
      <c r="G18" s="59">
        <v>4.7545454545454557</v>
      </c>
      <c r="H18" s="47" t="s">
        <v>195</v>
      </c>
      <c r="I18" s="48">
        <v>2.3898305084745761</v>
      </c>
      <c r="J18" s="47" t="s">
        <v>169</v>
      </c>
      <c r="K18" s="49">
        <v>0.30681818181818182</v>
      </c>
      <c r="L18" s="47" t="s">
        <v>169</v>
      </c>
      <c r="M18" s="49">
        <v>0.17045454545454544</v>
      </c>
      <c r="N18" s="47" t="s">
        <v>391</v>
      </c>
      <c r="O18" s="49">
        <v>0.5714285714285714</v>
      </c>
      <c r="P18" s="47" t="s">
        <v>388</v>
      </c>
      <c r="Q18" s="50">
        <v>0.23333333333333334</v>
      </c>
      <c r="R18" s="47" t="s">
        <v>166</v>
      </c>
      <c r="S18" s="50">
        <v>0.11428571428571428</v>
      </c>
      <c r="T18" s="47" t="s">
        <v>223</v>
      </c>
      <c r="U18" s="51">
        <v>7200</v>
      </c>
      <c r="V18" s="47" t="s">
        <v>277</v>
      </c>
      <c r="W18" s="51">
        <v>-4967.0329670329675</v>
      </c>
      <c r="X18" s="47" t="s">
        <v>412</v>
      </c>
      <c r="Y18" s="50">
        <v>0.25</v>
      </c>
      <c r="Z18" s="47" t="s">
        <v>179</v>
      </c>
      <c r="AA18" s="50">
        <v>0.25190839694656486</v>
      </c>
      <c r="AB18" s="47" t="s">
        <v>276</v>
      </c>
      <c r="AC18" s="50">
        <v>0.57541899441340782</v>
      </c>
      <c r="AD18" s="47" t="s">
        <v>392</v>
      </c>
      <c r="AE18" s="50">
        <v>0.3888888888888889</v>
      </c>
      <c r="AF18" s="47" t="s">
        <v>333</v>
      </c>
      <c r="AG18" s="50">
        <v>0.45614035087719296</v>
      </c>
      <c r="AH18" s="47" t="s">
        <v>255</v>
      </c>
      <c r="AI18" s="54">
        <v>60000</v>
      </c>
    </row>
    <row r="19" spans="1:35">
      <c r="A19" s="44">
        <v>17</v>
      </c>
      <c r="B19" s="45" t="s">
        <v>269</v>
      </c>
      <c r="C19" s="107">
        <v>21</v>
      </c>
      <c r="D19" s="45" t="s">
        <v>244</v>
      </c>
      <c r="E19" s="46">
        <v>29.799999999999951</v>
      </c>
      <c r="F19" s="47" t="s">
        <v>195</v>
      </c>
      <c r="G19" s="59">
        <v>4.1474576271186425</v>
      </c>
      <c r="H19" s="47" t="s">
        <v>277</v>
      </c>
      <c r="I19" s="48">
        <v>2.4210526315789473</v>
      </c>
      <c r="J19" s="47" t="s">
        <v>161</v>
      </c>
      <c r="K19" s="49">
        <v>0.3</v>
      </c>
      <c r="L19" s="47" t="s">
        <v>179</v>
      </c>
      <c r="M19" s="49">
        <v>0.1875</v>
      </c>
      <c r="N19" s="47" t="s">
        <v>168</v>
      </c>
      <c r="O19" s="49">
        <v>0.55555555555555558</v>
      </c>
      <c r="P19" s="47" t="s">
        <v>264</v>
      </c>
      <c r="Q19" s="50">
        <v>0.23076923076923078</v>
      </c>
      <c r="R19" s="47" t="s">
        <v>263</v>
      </c>
      <c r="S19" s="50">
        <v>0.12116788321167883</v>
      </c>
      <c r="T19" s="47" t="s">
        <v>227</v>
      </c>
      <c r="U19" s="51">
        <v>7161.9047619047615</v>
      </c>
      <c r="V19" s="47" t="s">
        <v>162</v>
      </c>
      <c r="W19" s="51">
        <v>-5000</v>
      </c>
      <c r="X19" s="47" t="s">
        <v>335</v>
      </c>
      <c r="Y19" s="50">
        <v>0.24731182795698925</v>
      </c>
      <c r="Z19" s="47" t="s">
        <v>196</v>
      </c>
      <c r="AA19" s="50">
        <v>0.25</v>
      </c>
      <c r="AB19" s="47" t="s">
        <v>228</v>
      </c>
      <c r="AC19" s="50">
        <v>0.56666666666666665</v>
      </c>
      <c r="AD19" s="47" t="s">
        <v>168</v>
      </c>
      <c r="AE19" s="50">
        <v>0.38297872340425532</v>
      </c>
      <c r="AF19" s="47" t="s">
        <v>396</v>
      </c>
      <c r="AG19" s="50">
        <v>0.45454545454545453</v>
      </c>
      <c r="AH19" s="47" t="s">
        <v>272</v>
      </c>
      <c r="AI19" s="54">
        <v>59200</v>
      </c>
    </row>
    <row r="20" spans="1:35">
      <c r="A20" s="44">
        <v>18</v>
      </c>
      <c r="B20" s="45" t="s">
        <v>228</v>
      </c>
      <c r="C20" s="107">
        <v>20</v>
      </c>
      <c r="D20" s="45" t="s">
        <v>402</v>
      </c>
      <c r="E20" s="46">
        <v>25.000000000000014</v>
      </c>
      <c r="F20" s="47" t="s">
        <v>277</v>
      </c>
      <c r="G20" s="59">
        <v>3.0568421052631578</v>
      </c>
      <c r="H20" s="47" t="s">
        <v>244</v>
      </c>
      <c r="I20" s="48">
        <v>2.4242424242424243</v>
      </c>
      <c r="J20" s="47" t="s">
        <v>276</v>
      </c>
      <c r="K20" s="49">
        <v>0.3</v>
      </c>
      <c r="L20" s="47" t="s">
        <v>276</v>
      </c>
      <c r="M20" s="49">
        <v>0.19166666666666668</v>
      </c>
      <c r="N20" s="47" t="s">
        <v>241</v>
      </c>
      <c r="O20" s="49">
        <v>0.55555555555555558</v>
      </c>
      <c r="P20" s="47" t="s">
        <v>241</v>
      </c>
      <c r="Q20" s="50">
        <v>0.22727272727272727</v>
      </c>
      <c r="R20" s="47" t="s">
        <v>244</v>
      </c>
      <c r="S20" s="50">
        <v>0.12244897959183673</v>
      </c>
      <c r="T20" s="47" t="s">
        <v>402</v>
      </c>
      <c r="U20" s="51">
        <v>7137.5</v>
      </c>
      <c r="V20" s="47" t="s">
        <v>203</v>
      </c>
      <c r="W20" s="51">
        <v>-5080</v>
      </c>
      <c r="X20" s="47" t="s">
        <v>272</v>
      </c>
      <c r="Y20" s="50">
        <v>0.23374827109266944</v>
      </c>
      <c r="Z20" s="47" t="s">
        <v>412</v>
      </c>
      <c r="AA20" s="50">
        <v>0.25</v>
      </c>
      <c r="AB20" s="47" t="s">
        <v>265</v>
      </c>
      <c r="AC20" s="50">
        <v>0.56140350877192979</v>
      </c>
      <c r="AD20" s="47" t="s">
        <v>263</v>
      </c>
      <c r="AE20" s="50">
        <v>0.375</v>
      </c>
      <c r="AF20" s="47" t="s">
        <v>216</v>
      </c>
      <c r="AG20" s="50">
        <v>0.44444444444444442</v>
      </c>
      <c r="AH20" s="47" t="s">
        <v>277</v>
      </c>
      <c r="AI20" s="54">
        <v>58100</v>
      </c>
    </row>
    <row r="21" spans="1:35">
      <c r="A21" s="44">
        <v>19</v>
      </c>
      <c r="B21" s="45" t="s">
        <v>168</v>
      </c>
      <c r="C21" s="107">
        <v>18</v>
      </c>
      <c r="D21" s="45" t="s">
        <v>164</v>
      </c>
      <c r="E21" s="46">
        <v>22.499999999999993</v>
      </c>
      <c r="F21" s="47" t="s">
        <v>402</v>
      </c>
      <c r="G21" s="59">
        <v>2.7777777777777795</v>
      </c>
      <c r="H21" s="47" t="s">
        <v>179</v>
      </c>
      <c r="I21" s="48">
        <v>2.4375</v>
      </c>
      <c r="J21" s="47" t="s">
        <v>391</v>
      </c>
      <c r="K21" s="49">
        <v>0.2857142857142857</v>
      </c>
      <c r="L21" s="47" t="s">
        <v>213</v>
      </c>
      <c r="M21" s="49">
        <v>0.2</v>
      </c>
      <c r="N21" s="47" t="s">
        <v>265</v>
      </c>
      <c r="O21" s="49">
        <v>0.55172413793103448</v>
      </c>
      <c r="P21" s="47" t="s">
        <v>227</v>
      </c>
      <c r="Q21" s="50">
        <v>0.22580645161290322</v>
      </c>
      <c r="R21" s="47" t="s">
        <v>195</v>
      </c>
      <c r="S21" s="50">
        <v>0.12735849056603774</v>
      </c>
      <c r="T21" s="47" t="s">
        <v>238</v>
      </c>
      <c r="U21" s="51">
        <v>7038.636363636364</v>
      </c>
      <c r="V21" s="47" t="s">
        <v>262</v>
      </c>
      <c r="W21" s="51">
        <v>-5320</v>
      </c>
      <c r="X21" s="47" t="s">
        <v>195</v>
      </c>
      <c r="Y21" s="50">
        <v>0.23349056603773585</v>
      </c>
      <c r="Z21" s="47" t="s">
        <v>191</v>
      </c>
      <c r="AA21" s="50">
        <v>0.24347826086956523</v>
      </c>
      <c r="AB21" s="47" t="s">
        <v>244</v>
      </c>
      <c r="AC21" s="50">
        <v>0.55319148936170215</v>
      </c>
      <c r="AD21" s="47" t="s">
        <v>396</v>
      </c>
      <c r="AE21" s="50">
        <v>0.36363636363636365</v>
      </c>
      <c r="AF21" s="47" t="s">
        <v>161</v>
      </c>
      <c r="AG21" s="50">
        <v>0.4375</v>
      </c>
      <c r="AH21" s="47" t="s">
        <v>205</v>
      </c>
      <c r="AI21" s="54">
        <v>57200</v>
      </c>
    </row>
    <row r="22" spans="1:35">
      <c r="A22" s="44">
        <v>20</v>
      </c>
      <c r="B22" s="45" t="s">
        <v>179</v>
      </c>
      <c r="C22" s="107">
        <v>16</v>
      </c>
      <c r="D22" s="45" t="s">
        <v>167</v>
      </c>
      <c r="E22" s="46">
        <v>14</v>
      </c>
      <c r="F22" s="47" t="s">
        <v>177</v>
      </c>
      <c r="G22" s="59">
        <v>1.9499999999999993</v>
      </c>
      <c r="H22" s="47" t="s">
        <v>163</v>
      </c>
      <c r="I22" s="48">
        <v>2.4545454545454546</v>
      </c>
      <c r="J22" s="47" t="s">
        <v>195</v>
      </c>
      <c r="K22" s="49">
        <v>0.2711864406779661</v>
      </c>
      <c r="L22" s="47" t="s">
        <v>333</v>
      </c>
      <c r="M22" s="49">
        <v>0.2</v>
      </c>
      <c r="N22" s="47" t="s">
        <v>277</v>
      </c>
      <c r="O22" s="49">
        <v>0.54736842105263162</v>
      </c>
      <c r="P22" s="47" t="s">
        <v>304</v>
      </c>
      <c r="Q22" s="50">
        <v>0.22222222222222221</v>
      </c>
      <c r="R22" s="47" t="s">
        <v>162</v>
      </c>
      <c r="S22" s="50">
        <v>0.12820512820512819</v>
      </c>
      <c r="T22" s="47" t="s">
        <v>161</v>
      </c>
      <c r="U22" s="51">
        <v>7025</v>
      </c>
      <c r="V22" s="47" t="s">
        <v>324</v>
      </c>
      <c r="W22" s="51">
        <v>-5352.3809523809523</v>
      </c>
      <c r="X22" s="47" t="s">
        <v>388</v>
      </c>
      <c r="Y22" s="50">
        <v>0.23333333333333334</v>
      </c>
      <c r="Z22" s="47" t="s">
        <v>114</v>
      </c>
      <c r="AA22" s="50">
        <v>0.2405311778290993</v>
      </c>
      <c r="AB22" s="47" t="s">
        <v>163</v>
      </c>
      <c r="AC22" s="50">
        <v>0.55000000000000004</v>
      </c>
      <c r="AD22" s="47" t="s">
        <v>304</v>
      </c>
      <c r="AE22" s="50">
        <v>0.35820895522388058</v>
      </c>
      <c r="AF22" s="47" t="s">
        <v>402</v>
      </c>
      <c r="AG22" s="50">
        <v>0.4375</v>
      </c>
      <c r="AH22" s="47" t="s">
        <v>263</v>
      </c>
      <c r="AI22" s="54">
        <v>56800</v>
      </c>
    </row>
    <row r="23" spans="1:35">
      <c r="A23" s="44">
        <v>21</v>
      </c>
      <c r="B23" s="45" t="s">
        <v>164</v>
      </c>
      <c r="C23" s="107">
        <v>15</v>
      </c>
      <c r="D23" s="45" t="s">
        <v>255</v>
      </c>
      <c r="E23" s="46">
        <v>12.900000000000013</v>
      </c>
      <c r="F23" s="47" t="s">
        <v>164</v>
      </c>
      <c r="G23" s="59">
        <v>1.4999999999999996</v>
      </c>
      <c r="H23" s="47" t="s">
        <v>164</v>
      </c>
      <c r="I23" s="48">
        <v>2.4666666666666668</v>
      </c>
      <c r="J23" s="47" t="s">
        <v>255</v>
      </c>
      <c r="K23" s="49">
        <v>0.26666666666666666</v>
      </c>
      <c r="L23" s="47" t="s">
        <v>162</v>
      </c>
      <c r="M23" s="49">
        <v>0.22222222222222221</v>
      </c>
      <c r="N23" s="47" t="s">
        <v>163</v>
      </c>
      <c r="O23" s="49">
        <v>0.54545454545454541</v>
      </c>
      <c r="P23" s="47" t="s">
        <v>163</v>
      </c>
      <c r="Q23" s="50">
        <v>0.22105263157894736</v>
      </c>
      <c r="R23" s="47" t="s">
        <v>191</v>
      </c>
      <c r="S23" s="50">
        <v>0.13043478260869565</v>
      </c>
      <c r="T23" s="47" t="s">
        <v>395</v>
      </c>
      <c r="U23" s="51">
        <v>7000</v>
      </c>
      <c r="V23" s="47" t="s">
        <v>265</v>
      </c>
      <c r="W23" s="51">
        <v>-5379.166666666667</v>
      </c>
      <c r="X23" s="47" t="s">
        <v>213</v>
      </c>
      <c r="Y23" s="50">
        <v>0.22222222222222221</v>
      </c>
      <c r="Z23" s="47" t="s">
        <v>235</v>
      </c>
      <c r="AA23" s="50">
        <v>0.23583460949464014</v>
      </c>
      <c r="AB23" s="47" t="s">
        <v>396</v>
      </c>
      <c r="AC23" s="50">
        <v>0.54545454545454541</v>
      </c>
      <c r="AD23" s="47" t="s">
        <v>191</v>
      </c>
      <c r="AE23" s="50">
        <v>0.35714285714285715</v>
      </c>
      <c r="AF23" s="47" t="s">
        <v>162</v>
      </c>
      <c r="AG23" s="50">
        <v>0.42857142857142855</v>
      </c>
      <c r="AH23" s="47" t="s">
        <v>161</v>
      </c>
      <c r="AI23" s="54">
        <v>54900</v>
      </c>
    </row>
    <row r="24" spans="1:35">
      <c r="A24" s="44">
        <v>22</v>
      </c>
      <c r="B24" s="45" t="s">
        <v>191</v>
      </c>
      <c r="C24" s="107">
        <v>14</v>
      </c>
      <c r="D24" s="45" t="s">
        <v>412</v>
      </c>
      <c r="E24" s="46">
        <v>7.3</v>
      </c>
      <c r="F24" s="47" t="s">
        <v>244</v>
      </c>
      <c r="G24" s="59">
        <v>0.90303030303030152</v>
      </c>
      <c r="H24" s="47" t="s">
        <v>255</v>
      </c>
      <c r="I24" s="48">
        <v>2.4666666666666668</v>
      </c>
      <c r="J24" s="47" t="s">
        <v>216</v>
      </c>
      <c r="K24" s="49">
        <v>0.25925925925925924</v>
      </c>
      <c r="L24" s="47" t="s">
        <v>241</v>
      </c>
      <c r="M24" s="49">
        <v>0.22222222222222221</v>
      </c>
      <c r="N24" s="47" t="s">
        <v>114</v>
      </c>
      <c r="O24" s="49">
        <v>0.50295358649789035</v>
      </c>
      <c r="P24" s="47" t="s">
        <v>169</v>
      </c>
      <c r="Q24" s="50">
        <v>0.21189024390243902</v>
      </c>
      <c r="R24" s="47" t="s">
        <v>114</v>
      </c>
      <c r="S24" s="50">
        <v>0.13314087759815244</v>
      </c>
      <c r="T24" s="47" t="s">
        <v>213</v>
      </c>
      <c r="U24" s="51">
        <v>6962.5</v>
      </c>
      <c r="V24" s="47" t="s">
        <v>235</v>
      </c>
      <c r="W24" s="51">
        <v>-5384.2696629213488</v>
      </c>
      <c r="X24" s="47" t="s">
        <v>263</v>
      </c>
      <c r="Y24" s="50">
        <v>0.22189781021897811</v>
      </c>
      <c r="Z24" s="47" t="s">
        <v>391</v>
      </c>
      <c r="AA24" s="50">
        <v>0.23529411764705882</v>
      </c>
      <c r="AB24" s="47" t="s">
        <v>169</v>
      </c>
      <c r="AC24" s="50">
        <v>0.5436893203883495</v>
      </c>
      <c r="AD24" s="47" t="s">
        <v>216</v>
      </c>
      <c r="AE24" s="50">
        <v>0.34615384615384615</v>
      </c>
      <c r="AF24" s="47" t="s">
        <v>392</v>
      </c>
      <c r="AG24" s="50">
        <v>0.42857142857142855</v>
      </c>
      <c r="AH24" s="47" t="s">
        <v>179</v>
      </c>
      <c r="AI24" s="54">
        <v>53200</v>
      </c>
    </row>
    <row r="25" spans="1:35">
      <c r="A25" s="44">
        <v>23</v>
      </c>
      <c r="B25" s="45" t="s">
        <v>227</v>
      </c>
      <c r="C25" s="107">
        <v>14</v>
      </c>
      <c r="D25" s="45" t="s">
        <v>177</v>
      </c>
      <c r="E25" s="46">
        <v>3.8999999999999986</v>
      </c>
      <c r="F25" s="47" t="s">
        <v>255</v>
      </c>
      <c r="G25" s="59">
        <v>0.43000000000000044</v>
      </c>
      <c r="H25" s="47" t="s">
        <v>114</v>
      </c>
      <c r="I25" s="48">
        <v>2.4894514767932487</v>
      </c>
      <c r="J25" s="47" t="s">
        <v>272</v>
      </c>
      <c r="K25" s="49">
        <v>0.25510204081632654</v>
      </c>
      <c r="L25" s="47" t="s">
        <v>258</v>
      </c>
      <c r="M25" s="49">
        <v>0.22222222222222221</v>
      </c>
      <c r="N25" s="47" t="s">
        <v>161</v>
      </c>
      <c r="O25" s="49">
        <v>0.5</v>
      </c>
      <c r="P25" s="47" t="s">
        <v>114</v>
      </c>
      <c r="Q25" s="50">
        <v>0.2113163972286374</v>
      </c>
      <c r="R25" s="47" t="s">
        <v>388</v>
      </c>
      <c r="S25" s="50">
        <v>0.13333333333333333</v>
      </c>
      <c r="T25" s="47" t="s">
        <v>404</v>
      </c>
      <c r="U25" s="51">
        <v>6814.2857142857147</v>
      </c>
      <c r="V25" s="47" t="s">
        <v>223</v>
      </c>
      <c r="W25" s="51">
        <v>-5450</v>
      </c>
      <c r="X25" s="47" t="s">
        <v>269</v>
      </c>
      <c r="Y25" s="50">
        <v>0.21768707482993196</v>
      </c>
      <c r="Z25" s="47" t="s">
        <v>161</v>
      </c>
      <c r="AA25" s="50">
        <v>0.23376623376623376</v>
      </c>
      <c r="AB25" s="47" t="s">
        <v>161</v>
      </c>
      <c r="AC25" s="50">
        <v>0.53846153846153844</v>
      </c>
      <c r="AD25" s="47" t="s">
        <v>277</v>
      </c>
      <c r="AE25" s="50">
        <v>0.34104046242774566</v>
      </c>
      <c r="AF25" s="47" t="s">
        <v>205</v>
      </c>
      <c r="AG25" s="50">
        <v>0.41666666666666669</v>
      </c>
      <c r="AH25" s="47" t="s">
        <v>191</v>
      </c>
      <c r="AI25" s="54">
        <v>52500</v>
      </c>
    </row>
    <row r="26" spans="1:35">
      <c r="A26" s="44">
        <v>24</v>
      </c>
      <c r="B26" s="45" t="s">
        <v>335</v>
      </c>
      <c r="C26" s="107">
        <v>14</v>
      </c>
      <c r="D26" s="45" t="s">
        <v>161</v>
      </c>
      <c r="E26" s="46">
        <v>-0.69999999999998863</v>
      </c>
      <c r="F26" s="47" t="s">
        <v>161</v>
      </c>
      <c r="G26" s="59">
        <v>-6.9999999999998869E-2</v>
      </c>
      <c r="H26" s="47" t="s">
        <v>161</v>
      </c>
      <c r="I26" s="48">
        <v>2.5</v>
      </c>
      <c r="J26" s="47" t="s">
        <v>114</v>
      </c>
      <c r="K26" s="49">
        <v>0.25485232067510549</v>
      </c>
      <c r="L26" s="47" t="s">
        <v>297</v>
      </c>
      <c r="M26" s="49">
        <v>0.22222222222222221</v>
      </c>
      <c r="N26" s="47" t="s">
        <v>179</v>
      </c>
      <c r="O26" s="49">
        <v>0.5</v>
      </c>
      <c r="P26" s="47" t="s">
        <v>177</v>
      </c>
      <c r="Q26" s="50">
        <v>0.21052631578947367</v>
      </c>
      <c r="R26" s="47" t="s">
        <v>175</v>
      </c>
      <c r="S26" s="50">
        <v>0.13333333333333333</v>
      </c>
      <c r="T26" s="47" t="s">
        <v>195</v>
      </c>
      <c r="U26" s="51">
        <v>6763.2075471698117</v>
      </c>
      <c r="V26" s="47" t="s">
        <v>404</v>
      </c>
      <c r="W26" s="51">
        <v>-5450</v>
      </c>
      <c r="X26" s="47" t="s">
        <v>255</v>
      </c>
      <c r="Y26" s="50">
        <v>0.215962441314554</v>
      </c>
      <c r="Z26" s="47" t="s">
        <v>297</v>
      </c>
      <c r="AA26" s="50">
        <v>0.2318840579710145</v>
      </c>
      <c r="AB26" s="47" t="s">
        <v>195</v>
      </c>
      <c r="AC26" s="50">
        <v>0.53535353535353536</v>
      </c>
      <c r="AD26" s="47" t="s">
        <v>177</v>
      </c>
      <c r="AE26" s="50">
        <v>0.33333333333333331</v>
      </c>
      <c r="AF26" s="47" t="s">
        <v>238</v>
      </c>
      <c r="AG26" s="50">
        <v>0.40909090909090912</v>
      </c>
      <c r="AH26" s="47" t="s">
        <v>238</v>
      </c>
      <c r="AI26" s="54">
        <v>52300</v>
      </c>
    </row>
    <row r="27" spans="1:35">
      <c r="A27" s="44">
        <v>25</v>
      </c>
      <c r="B27" s="45" t="s">
        <v>388</v>
      </c>
      <c r="C27" s="107">
        <v>12</v>
      </c>
      <c r="D27" s="45" t="s">
        <v>175</v>
      </c>
      <c r="E27" s="46">
        <v>-2.2000000000000011</v>
      </c>
      <c r="F27" s="47" t="s">
        <v>114</v>
      </c>
      <c r="G27" s="59">
        <v>-0.17578059071729971</v>
      </c>
      <c r="H27" s="47" t="s">
        <v>175</v>
      </c>
      <c r="I27" s="48">
        <v>2.5</v>
      </c>
      <c r="J27" s="47" t="s">
        <v>179</v>
      </c>
      <c r="K27" s="49">
        <v>0.25</v>
      </c>
      <c r="L27" s="47" t="s">
        <v>255</v>
      </c>
      <c r="M27" s="49">
        <v>0.23333333333333334</v>
      </c>
      <c r="N27" s="47" t="s">
        <v>213</v>
      </c>
      <c r="O27" s="49">
        <v>0.5</v>
      </c>
      <c r="P27" s="47" t="s">
        <v>161</v>
      </c>
      <c r="Q27" s="50">
        <v>0.20779220779220781</v>
      </c>
      <c r="R27" s="47" t="s">
        <v>199</v>
      </c>
      <c r="S27" s="50">
        <v>0.13333333333333333</v>
      </c>
      <c r="T27" s="47" t="s">
        <v>191</v>
      </c>
      <c r="U27" s="51">
        <v>6733.333333333333</v>
      </c>
      <c r="V27" s="47" t="s">
        <v>269</v>
      </c>
      <c r="W27" s="51">
        <v>-5485</v>
      </c>
      <c r="X27" s="47" t="s">
        <v>276</v>
      </c>
      <c r="Y27" s="50">
        <v>0.21258907363420426</v>
      </c>
      <c r="Z27" s="47" t="s">
        <v>264</v>
      </c>
      <c r="AA27" s="50">
        <v>0.23076923076923078</v>
      </c>
      <c r="AB27" s="47" t="s">
        <v>333</v>
      </c>
      <c r="AC27" s="50">
        <v>0.532258064516129</v>
      </c>
      <c r="AD27" s="47" t="s">
        <v>205</v>
      </c>
      <c r="AE27" s="50">
        <v>0.33333333333333331</v>
      </c>
      <c r="AF27" s="47" t="s">
        <v>168</v>
      </c>
      <c r="AG27" s="50">
        <v>0.39534883720930231</v>
      </c>
      <c r="AH27" s="47" t="s">
        <v>333</v>
      </c>
      <c r="AI27" s="54">
        <v>52100</v>
      </c>
    </row>
    <row r="28" spans="1:35">
      <c r="A28" s="44">
        <v>26</v>
      </c>
      <c r="B28" s="45" t="s">
        <v>163</v>
      </c>
      <c r="C28" s="107">
        <v>11</v>
      </c>
      <c r="D28" s="45" t="s">
        <v>395</v>
      </c>
      <c r="E28" s="46">
        <v>-6</v>
      </c>
      <c r="F28" s="47" t="s">
        <v>175</v>
      </c>
      <c r="G28" s="59">
        <v>-1.1000000000000005</v>
      </c>
      <c r="H28" s="47" t="s">
        <v>177</v>
      </c>
      <c r="I28" s="48">
        <v>2.5</v>
      </c>
      <c r="J28" s="47" t="s">
        <v>244</v>
      </c>
      <c r="K28" s="49">
        <v>0.24242424242424243</v>
      </c>
      <c r="L28" s="47" t="s">
        <v>265</v>
      </c>
      <c r="M28" s="49">
        <v>0.2413793103448276</v>
      </c>
      <c r="N28" s="47" t="s">
        <v>255</v>
      </c>
      <c r="O28" s="49">
        <v>0.5</v>
      </c>
      <c r="P28" s="47" t="s">
        <v>402</v>
      </c>
      <c r="Q28" s="50">
        <v>0.20779220779220781</v>
      </c>
      <c r="R28" s="47" t="s">
        <v>216</v>
      </c>
      <c r="S28" s="50">
        <v>0.13407821229050279</v>
      </c>
      <c r="T28" s="47" t="s">
        <v>297</v>
      </c>
      <c r="U28" s="51">
        <v>6585.7142857142853</v>
      </c>
      <c r="V28" s="47" t="s">
        <v>164</v>
      </c>
      <c r="W28" s="51">
        <v>-5500</v>
      </c>
      <c r="X28" s="47" t="s">
        <v>163</v>
      </c>
      <c r="Y28" s="50">
        <v>0.21052631578947367</v>
      </c>
      <c r="Z28" s="47" t="s">
        <v>169</v>
      </c>
      <c r="AA28" s="50">
        <v>0.2225609756097561</v>
      </c>
      <c r="AB28" s="47" t="s">
        <v>114</v>
      </c>
      <c r="AC28" s="50">
        <v>0.53195067264573992</v>
      </c>
      <c r="AD28" s="47" t="s">
        <v>114</v>
      </c>
      <c r="AE28" s="50">
        <v>0.33125300048007683</v>
      </c>
      <c r="AF28" s="47" t="s">
        <v>272</v>
      </c>
      <c r="AG28" s="50">
        <v>0.39189189189189189</v>
      </c>
      <c r="AH28" s="47" t="s">
        <v>164</v>
      </c>
      <c r="AI28" s="54">
        <v>52000</v>
      </c>
    </row>
    <row r="29" spans="1:35">
      <c r="A29" s="44">
        <v>27</v>
      </c>
      <c r="B29" s="45" t="s">
        <v>161</v>
      </c>
      <c r="C29" s="107">
        <v>10</v>
      </c>
      <c r="D29" s="45" t="s">
        <v>215</v>
      </c>
      <c r="E29" s="46">
        <v>-14.4</v>
      </c>
      <c r="F29" s="47" t="s">
        <v>333</v>
      </c>
      <c r="G29" s="59">
        <v>-1.9066666666666663</v>
      </c>
      <c r="H29" s="47" t="s">
        <v>395</v>
      </c>
      <c r="I29" s="48">
        <v>2.5</v>
      </c>
      <c r="J29" s="47" t="s">
        <v>235</v>
      </c>
      <c r="K29" s="49">
        <v>0.23255813953488372</v>
      </c>
      <c r="L29" s="47" t="s">
        <v>114</v>
      </c>
      <c r="M29" s="49">
        <v>0.24725738396624472</v>
      </c>
      <c r="N29" s="47" t="s">
        <v>175</v>
      </c>
      <c r="O29" s="49">
        <v>0.5</v>
      </c>
      <c r="P29" s="47" t="s">
        <v>255</v>
      </c>
      <c r="Q29" s="50">
        <v>0.20657276995305165</v>
      </c>
      <c r="R29" s="47" t="s">
        <v>269</v>
      </c>
      <c r="S29" s="50">
        <v>0.1360544217687075</v>
      </c>
      <c r="T29" s="47" t="s">
        <v>269</v>
      </c>
      <c r="U29" s="51">
        <v>6444.8275862068967</v>
      </c>
      <c r="V29" s="47" t="s">
        <v>272</v>
      </c>
      <c r="W29" s="51">
        <v>-5558.333333333333</v>
      </c>
      <c r="X29" s="47" t="s">
        <v>177</v>
      </c>
      <c r="Y29" s="50">
        <v>0.21052631578947367</v>
      </c>
      <c r="Z29" s="47" t="s">
        <v>205</v>
      </c>
      <c r="AA29" s="50">
        <v>0.21428571428571427</v>
      </c>
      <c r="AB29" s="47" t="s">
        <v>227</v>
      </c>
      <c r="AC29" s="50">
        <v>0.53125</v>
      </c>
      <c r="AD29" s="47" t="s">
        <v>195</v>
      </c>
      <c r="AE29" s="50">
        <v>0.33082706766917291</v>
      </c>
      <c r="AF29" s="47" t="s">
        <v>335</v>
      </c>
      <c r="AG29" s="50">
        <v>0.38461538461538464</v>
      </c>
      <c r="AH29" s="47" t="s">
        <v>391</v>
      </c>
      <c r="AI29" s="54">
        <v>50100</v>
      </c>
    </row>
    <row r="30" spans="1:35">
      <c r="A30" s="44">
        <v>28</v>
      </c>
      <c r="B30" s="45" t="s">
        <v>213</v>
      </c>
      <c r="C30" s="107">
        <v>10</v>
      </c>
      <c r="D30" s="45" t="s">
        <v>404</v>
      </c>
      <c r="E30" s="46">
        <v>-23.599999999999994</v>
      </c>
      <c r="F30" s="47" t="s">
        <v>179</v>
      </c>
      <c r="G30" s="59">
        <v>-2.1625000000000001</v>
      </c>
      <c r="H30" s="47" t="s">
        <v>333</v>
      </c>
      <c r="I30" s="48">
        <v>2.5111111111111111</v>
      </c>
      <c r="J30" s="47" t="s">
        <v>333</v>
      </c>
      <c r="K30" s="49">
        <v>0.22222222222222221</v>
      </c>
      <c r="L30" s="47" t="s">
        <v>223</v>
      </c>
      <c r="M30" s="49">
        <v>0.25</v>
      </c>
      <c r="N30" s="47" t="s">
        <v>177</v>
      </c>
      <c r="O30" s="49">
        <v>0.5</v>
      </c>
      <c r="P30" s="47" t="s">
        <v>272</v>
      </c>
      <c r="Q30" s="50">
        <v>0.20470262793914246</v>
      </c>
      <c r="R30" s="47" t="s">
        <v>235</v>
      </c>
      <c r="S30" s="50">
        <v>0.13629402756508421</v>
      </c>
      <c r="T30" s="47" t="s">
        <v>114</v>
      </c>
      <c r="U30" s="51">
        <v>6393.1147540983602</v>
      </c>
      <c r="V30" s="47" t="s">
        <v>388</v>
      </c>
      <c r="W30" s="51">
        <v>-5600</v>
      </c>
      <c r="X30" s="47" t="s">
        <v>228</v>
      </c>
      <c r="Y30" s="50">
        <v>0.20979020979020979</v>
      </c>
      <c r="Z30" s="47" t="s">
        <v>396</v>
      </c>
      <c r="AA30" s="50">
        <v>0.19642857142857142</v>
      </c>
      <c r="AB30" s="47" t="s">
        <v>258</v>
      </c>
      <c r="AC30" s="50">
        <v>0.52941176470588236</v>
      </c>
      <c r="AD30" s="47" t="s">
        <v>272</v>
      </c>
      <c r="AE30" s="50">
        <v>0.32786885245901637</v>
      </c>
      <c r="AF30" s="47" t="s">
        <v>179</v>
      </c>
      <c r="AG30" s="50">
        <v>0.375</v>
      </c>
      <c r="AH30" s="47" t="s">
        <v>304</v>
      </c>
      <c r="AI30" s="54">
        <v>48000</v>
      </c>
    </row>
    <row r="31" spans="1:35">
      <c r="A31" s="44">
        <v>29</v>
      </c>
      <c r="B31" s="45" t="s">
        <v>162</v>
      </c>
      <c r="C31" s="107">
        <v>9</v>
      </c>
      <c r="D31" s="45" t="s">
        <v>196</v>
      </c>
      <c r="E31" s="46">
        <v>-27.1</v>
      </c>
      <c r="F31" s="47" t="s">
        <v>395</v>
      </c>
      <c r="G31" s="59">
        <v>-3</v>
      </c>
      <c r="H31" s="47" t="s">
        <v>402</v>
      </c>
      <c r="I31" s="48">
        <v>2.5555555555555554</v>
      </c>
      <c r="J31" s="47" t="s">
        <v>191</v>
      </c>
      <c r="K31" s="49">
        <v>0.21428571428571427</v>
      </c>
      <c r="L31" s="47" t="s">
        <v>396</v>
      </c>
      <c r="M31" s="49">
        <v>0.25</v>
      </c>
      <c r="N31" s="47" t="s">
        <v>223</v>
      </c>
      <c r="O31" s="49">
        <v>0.5</v>
      </c>
      <c r="P31" s="47" t="s">
        <v>166</v>
      </c>
      <c r="Q31" s="50">
        <v>0.2</v>
      </c>
      <c r="R31" s="47" t="s">
        <v>163</v>
      </c>
      <c r="S31" s="50">
        <v>0.1368421052631579</v>
      </c>
      <c r="T31" s="47" t="s">
        <v>272</v>
      </c>
      <c r="U31" s="51">
        <v>6385.135135135135</v>
      </c>
      <c r="V31" s="47" t="s">
        <v>114</v>
      </c>
      <c r="W31" s="51">
        <v>-5679.5316565481353</v>
      </c>
      <c r="X31" s="47" t="s">
        <v>203</v>
      </c>
      <c r="Y31" s="50">
        <v>0.20930232558139536</v>
      </c>
      <c r="Z31" s="47" t="s">
        <v>228</v>
      </c>
      <c r="AA31" s="50">
        <v>0.1888111888111888</v>
      </c>
      <c r="AB31" s="47" t="s">
        <v>388</v>
      </c>
      <c r="AC31" s="50">
        <v>0.52380952380952384</v>
      </c>
      <c r="AD31" s="47" t="s">
        <v>402</v>
      </c>
      <c r="AE31" s="50">
        <v>0.31818181818181818</v>
      </c>
      <c r="AF31" s="47" t="s">
        <v>213</v>
      </c>
      <c r="AG31" s="50">
        <v>0.375</v>
      </c>
      <c r="AH31" s="47" t="s">
        <v>388</v>
      </c>
      <c r="AI31" s="54">
        <v>47800</v>
      </c>
    </row>
    <row r="32" spans="1:35">
      <c r="A32" s="44">
        <v>30</v>
      </c>
      <c r="B32" s="45" t="s">
        <v>241</v>
      </c>
      <c r="C32" s="107">
        <v>9</v>
      </c>
      <c r="D32" s="45" t="s">
        <v>394</v>
      </c>
      <c r="E32" s="46">
        <v>-31</v>
      </c>
      <c r="F32" s="47" t="s">
        <v>227</v>
      </c>
      <c r="G32" s="59">
        <v>-3.7071428571428582</v>
      </c>
      <c r="H32" s="47" t="s">
        <v>227</v>
      </c>
      <c r="I32" s="48">
        <v>2.5714285714285716</v>
      </c>
      <c r="J32" s="47" t="s">
        <v>164</v>
      </c>
      <c r="K32" s="49">
        <v>0.2</v>
      </c>
      <c r="L32" s="47" t="s">
        <v>238</v>
      </c>
      <c r="M32" s="49">
        <v>0.26470588235294118</v>
      </c>
      <c r="N32" s="47" t="s">
        <v>394</v>
      </c>
      <c r="O32" s="49">
        <v>0.5</v>
      </c>
      <c r="P32" s="47" t="s">
        <v>175</v>
      </c>
      <c r="Q32" s="50">
        <v>0.2</v>
      </c>
      <c r="R32" s="47" t="s">
        <v>391</v>
      </c>
      <c r="S32" s="50">
        <v>0.13725490196078433</v>
      </c>
      <c r="T32" s="47" t="s">
        <v>255</v>
      </c>
      <c r="U32" s="51">
        <v>6295.454545454545</v>
      </c>
      <c r="V32" s="47" t="s">
        <v>335</v>
      </c>
      <c r="W32" s="51">
        <v>-5769.2307692307695</v>
      </c>
      <c r="X32" s="47" t="s">
        <v>114</v>
      </c>
      <c r="Y32" s="50">
        <v>0.20600461893764435</v>
      </c>
      <c r="Z32" s="47" t="s">
        <v>386</v>
      </c>
      <c r="AA32" s="50">
        <v>0.1875</v>
      </c>
      <c r="AB32" s="47" t="s">
        <v>216</v>
      </c>
      <c r="AC32" s="50">
        <v>0.51515151515151514</v>
      </c>
      <c r="AD32" s="47" t="s">
        <v>163</v>
      </c>
      <c r="AE32" s="50">
        <v>0.3</v>
      </c>
      <c r="AF32" s="47" t="s">
        <v>265</v>
      </c>
      <c r="AG32" s="50">
        <v>0.37037037037037035</v>
      </c>
      <c r="AH32" s="47" t="s">
        <v>163</v>
      </c>
      <c r="AI32" s="54">
        <v>43600</v>
      </c>
    </row>
    <row r="33" spans="1:35">
      <c r="A33" s="44">
        <v>31</v>
      </c>
      <c r="B33" s="45" t="s">
        <v>258</v>
      </c>
      <c r="C33" s="107">
        <v>9</v>
      </c>
      <c r="D33" s="45" t="s">
        <v>179</v>
      </c>
      <c r="E33" s="46">
        <v>-34.6</v>
      </c>
      <c r="F33" s="47" t="s">
        <v>272</v>
      </c>
      <c r="G33" s="59">
        <v>-3.7367346938775516</v>
      </c>
      <c r="H33" s="47" t="s">
        <v>235</v>
      </c>
      <c r="I33" s="48">
        <v>2.5930232558139537</v>
      </c>
      <c r="J33" s="47" t="s">
        <v>228</v>
      </c>
      <c r="K33" s="49">
        <v>0.2</v>
      </c>
      <c r="L33" s="47" t="s">
        <v>164</v>
      </c>
      <c r="M33" s="49">
        <v>0.26666666666666666</v>
      </c>
      <c r="N33" s="47" t="s">
        <v>395</v>
      </c>
      <c r="O33" s="49">
        <v>0.5</v>
      </c>
      <c r="P33" s="47" t="s">
        <v>269</v>
      </c>
      <c r="Q33" s="50">
        <v>0.19727891156462585</v>
      </c>
      <c r="R33" s="47" t="s">
        <v>277</v>
      </c>
      <c r="S33" s="50">
        <v>0.13808801213960548</v>
      </c>
      <c r="T33" s="47" t="s">
        <v>203</v>
      </c>
      <c r="U33" s="51">
        <v>6275</v>
      </c>
      <c r="V33" s="47" t="s">
        <v>168</v>
      </c>
      <c r="W33" s="51">
        <v>-5835.7142857142853</v>
      </c>
      <c r="X33" s="47" t="s">
        <v>268</v>
      </c>
      <c r="Y33" s="50">
        <v>0.2</v>
      </c>
      <c r="Z33" s="47" t="s">
        <v>238</v>
      </c>
      <c r="AA33" s="50">
        <v>0.18725099601593626</v>
      </c>
      <c r="AB33" s="47" t="s">
        <v>213</v>
      </c>
      <c r="AC33" s="50">
        <v>0.5</v>
      </c>
      <c r="AD33" s="47" t="s">
        <v>335</v>
      </c>
      <c r="AE33" s="50">
        <v>0.3</v>
      </c>
      <c r="AF33" s="47" t="s">
        <v>277</v>
      </c>
      <c r="AG33" s="50">
        <v>0.37012987012987014</v>
      </c>
      <c r="AH33" s="47" t="s">
        <v>177</v>
      </c>
      <c r="AI33" s="54">
        <v>42500</v>
      </c>
    </row>
    <row r="34" spans="1:35">
      <c r="A34" s="44">
        <v>32</v>
      </c>
      <c r="B34" s="45" t="s">
        <v>297</v>
      </c>
      <c r="C34" s="107">
        <v>9</v>
      </c>
      <c r="D34" s="45" t="s">
        <v>386</v>
      </c>
      <c r="E34" s="46">
        <v>-47.9</v>
      </c>
      <c r="F34" s="47" t="s">
        <v>235</v>
      </c>
      <c r="G34" s="59">
        <v>-4.5348837209302308</v>
      </c>
      <c r="H34" s="47" t="s">
        <v>272</v>
      </c>
      <c r="I34" s="48">
        <v>2.6020408163265305</v>
      </c>
      <c r="J34" s="47" t="s">
        <v>304</v>
      </c>
      <c r="K34" s="49">
        <v>0.2</v>
      </c>
      <c r="L34" s="47" t="s">
        <v>168</v>
      </c>
      <c r="M34" s="49">
        <v>0.27777777777777779</v>
      </c>
      <c r="N34" s="47" t="s">
        <v>195</v>
      </c>
      <c r="O34" s="49">
        <v>0.49152542372881358</v>
      </c>
      <c r="P34" s="47" t="s">
        <v>396</v>
      </c>
      <c r="Q34" s="50">
        <v>0.19642857142857142</v>
      </c>
      <c r="R34" s="47" t="s">
        <v>335</v>
      </c>
      <c r="S34" s="50">
        <v>0.13978494623655913</v>
      </c>
      <c r="T34" s="47" t="s">
        <v>277</v>
      </c>
      <c r="U34" s="51">
        <v>6225.3246753246749</v>
      </c>
      <c r="V34" s="47" t="s">
        <v>304</v>
      </c>
      <c r="W34" s="51">
        <v>-5882.1428571428569</v>
      </c>
      <c r="X34" s="47" t="s">
        <v>168</v>
      </c>
      <c r="Y34" s="50">
        <v>0.19718309859154928</v>
      </c>
      <c r="Z34" s="47" t="s">
        <v>244</v>
      </c>
      <c r="AA34" s="50">
        <v>0.18367346938775511</v>
      </c>
      <c r="AB34" s="47" t="s">
        <v>167</v>
      </c>
      <c r="AC34" s="50">
        <v>0.5</v>
      </c>
      <c r="AD34" s="47" t="s">
        <v>324</v>
      </c>
      <c r="AE34" s="50">
        <v>0.29729729729729731</v>
      </c>
      <c r="AF34" s="47" t="s">
        <v>114</v>
      </c>
      <c r="AG34" s="50">
        <v>0.36775956284153005</v>
      </c>
      <c r="AH34" s="47" t="s">
        <v>231</v>
      </c>
      <c r="AI34" s="54">
        <v>41300</v>
      </c>
    </row>
    <row r="35" spans="1:35">
      <c r="A35" s="44">
        <v>33</v>
      </c>
      <c r="B35" s="45" t="s">
        <v>402</v>
      </c>
      <c r="C35" s="107">
        <v>9</v>
      </c>
      <c r="D35" s="45" t="s">
        <v>227</v>
      </c>
      <c r="E35" s="46">
        <v>-51.900000000000013</v>
      </c>
      <c r="F35" s="47" t="s">
        <v>216</v>
      </c>
      <c r="G35" s="59">
        <v>-4.9481481481481469</v>
      </c>
      <c r="H35" s="47" t="s">
        <v>216</v>
      </c>
      <c r="I35" s="48">
        <v>2.6296296296296298</v>
      </c>
      <c r="J35" s="47" t="s">
        <v>269</v>
      </c>
      <c r="K35" s="49">
        <v>0.19047619047619047</v>
      </c>
      <c r="L35" s="47" t="s">
        <v>277</v>
      </c>
      <c r="M35" s="49">
        <v>0.28421052631578947</v>
      </c>
      <c r="N35" s="47" t="s">
        <v>333</v>
      </c>
      <c r="O35" s="49">
        <v>0.46666666666666667</v>
      </c>
      <c r="P35" s="47" t="s">
        <v>228</v>
      </c>
      <c r="Q35" s="50">
        <v>0.19580419580419581</v>
      </c>
      <c r="R35" s="47" t="s">
        <v>395</v>
      </c>
      <c r="S35" s="50">
        <v>0.14285714285714285</v>
      </c>
      <c r="T35" s="47" t="s">
        <v>276</v>
      </c>
      <c r="U35" s="51">
        <v>6204.8543689320386</v>
      </c>
      <c r="V35" s="47" t="s">
        <v>276</v>
      </c>
      <c r="W35" s="51">
        <v>-5914.1176470588234</v>
      </c>
      <c r="X35" s="47" t="s">
        <v>396</v>
      </c>
      <c r="Y35" s="50">
        <v>0.19642857142857142</v>
      </c>
      <c r="Z35" s="47" t="s">
        <v>255</v>
      </c>
      <c r="AA35" s="50">
        <v>0.18309859154929578</v>
      </c>
      <c r="AB35" s="47" t="s">
        <v>241</v>
      </c>
      <c r="AC35" s="50">
        <v>0.5</v>
      </c>
      <c r="AD35" s="47" t="s">
        <v>228</v>
      </c>
      <c r="AE35" s="50">
        <v>0.29629629629629628</v>
      </c>
      <c r="AF35" s="47" t="s">
        <v>263</v>
      </c>
      <c r="AG35" s="50">
        <v>0.36</v>
      </c>
      <c r="AH35" s="47" t="s">
        <v>324</v>
      </c>
      <c r="AI35" s="54">
        <v>38500</v>
      </c>
    </row>
    <row r="36" spans="1:35">
      <c r="A36" s="44">
        <v>34</v>
      </c>
      <c r="B36" s="45" t="s">
        <v>396</v>
      </c>
      <c r="C36" s="107">
        <v>8</v>
      </c>
      <c r="D36" s="45" t="s">
        <v>180</v>
      </c>
      <c r="E36" s="46">
        <v>-52.6</v>
      </c>
      <c r="F36" s="47" t="s">
        <v>304</v>
      </c>
      <c r="G36" s="59">
        <v>-6.7880000000000003</v>
      </c>
      <c r="H36" s="47" t="s">
        <v>241</v>
      </c>
      <c r="I36" s="48">
        <v>2.6666666666666665</v>
      </c>
      <c r="J36" s="47" t="s">
        <v>227</v>
      </c>
      <c r="K36" s="49">
        <v>0.14285714285714285</v>
      </c>
      <c r="L36" s="47" t="s">
        <v>227</v>
      </c>
      <c r="M36" s="49">
        <v>0.2857142857142857</v>
      </c>
      <c r="N36" s="47" t="s">
        <v>235</v>
      </c>
      <c r="O36" s="49">
        <v>0.46511627906976744</v>
      </c>
      <c r="P36" s="47" t="s">
        <v>244</v>
      </c>
      <c r="Q36" s="50">
        <v>0.18775510204081633</v>
      </c>
      <c r="R36" s="47" t="s">
        <v>402</v>
      </c>
      <c r="S36" s="50">
        <v>0.14285714285714285</v>
      </c>
      <c r="T36" s="47" t="s">
        <v>163</v>
      </c>
      <c r="U36" s="51">
        <v>6142.8571428571431</v>
      </c>
      <c r="V36" s="47" t="s">
        <v>333</v>
      </c>
      <c r="W36" s="51">
        <v>-5944.4444444444443</v>
      </c>
      <c r="X36" s="47" t="s">
        <v>333</v>
      </c>
      <c r="Y36" s="50">
        <v>0.19620253164556961</v>
      </c>
      <c r="Z36" s="47" t="s">
        <v>202</v>
      </c>
      <c r="AA36" s="50">
        <v>0.17647058823529413</v>
      </c>
      <c r="AB36" s="47" t="s">
        <v>262</v>
      </c>
      <c r="AC36" s="50">
        <v>0.5</v>
      </c>
      <c r="AD36" s="47" t="s">
        <v>276</v>
      </c>
      <c r="AE36" s="50">
        <v>0.28616352201257861</v>
      </c>
      <c r="AF36" s="47" t="s">
        <v>195</v>
      </c>
      <c r="AG36" s="50">
        <v>0.35849056603773582</v>
      </c>
      <c r="AH36" s="47" t="s">
        <v>258</v>
      </c>
      <c r="AI36" s="54">
        <v>37500</v>
      </c>
    </row>
    <row r="37" spans="1:35">
      <c r="A37" s="44">
        <v>35</v>
      </c>
      <c r="B37" s="45" t="s">
        <v>392</v>
      </c>
      <c r="C37" s="107">
        <v>7</v>
      </c>
      <c r="D37" s="45" t="s">
        <v>262</v>
      </c>
      <c r="E37" s="46">
        <v>-59.2</v>
      </c>
      <c r="F37" s="47" t="s">
        <v>404</v>
      </c>
      <c r="G37" s="59">
        <v>-7.8666666666666645</v>
      </c>
      <c r="H37" s="47" t="s">
        <v>386</v>
      </c>
      <c r="I37" s="48">
        <v>2.6666666666666665</v>
      </c>
      <c r="J37" s="47" t="s">
        <v>238</v>
      </c>
      <c r="K37" s="49">
        <v>0.11764705882352941</v>
      </c>
      <c r="L37" s="47" t="s">
        <v>272</v>
      </c>
      <c r="M37" s="49">
        <v>0.2857142857142857</v>
      </c>
      <c r="N37" s="47" t="s">
        <v>244</v>
      </c>
      <c r="O37" s="49">
        <v>0.45454545454545453</v>
      </c>
      <c r="P37" s="47" t="s">
        <v>191</v>
      </c>
      <c r="Q37" s="50">
        <v>0.18260869565217391</v>
      </c>
      <c r="R37" s="47" t="s">
        <v>238</v>
      </c>
      <c r="S37" s="50">
        <v>0.14342629482071714</v>
      </c>
      <c r="T37" s="47" t="s">
        <v>333</v>
      </c>
      <c r="U37" s="51">
        <v>6092.9824561403511</v>
      </c>
      <c r="V37" s="47" t="s">
        <v>177</v>
      </c>
      <c r="W37" s="51">
        <v>-5950</v>
      </c>
      <c r="X37" s="47" t="s">
        <v>244</v>
      </c>
      <c r="Y37" s="50">
        <v>0.19183673469387755</v>
      </c>
      <c r="Z37" s="47" t="s">
        <v>262</v>
      </c>
      <c r="AA37" s="50">
        <v>0.17391304347826086</v>
      </c>
      <c r="AB37" s="47" t="s">
        <v>392</v>
      </c>
      <c r="AC37" s="50">
        <v>0.5</v>
      </c>
      <c r="AD37" s="47" t="s">
        <v>238</v>
      </c>
      <c r="AE37" s="50">
        <v>0.27659574468085107</v>
      </c>
      <c r="AF37" s="47" t="s">
        <v>228</v>
      </c>
      <c r="AG37" s="50">
        <v>0.35714285714285715</v>
      </c>
      <c r="AH37" s="47" t="s">
        <v>264</v>
      </c>
      <c r="AI37" s="54">
        <v>35600</v>
      </c>
    </row>
    <row r="38" spans="1:35">
      <c r="A38" s="44">
        <v>36</v>
      </c>
      <c r="B38" s="45" t="s">
        <v>391</v>
      </c>
      <c r="C38" s="107">
        <v>7</v>
      </c>
      <c r="D38" s="45" t="s">
        <v>223</v>
      </c>
      <c r="E38" s="46">
        <v>-72.5</v>
      </c>
      <c r="F38" s="47" t="s">
        <v>228</v>
      </c>
      <c r="G38" s="59">
        <v>-8.8049999999999997</v>
      </c>
      <c r="H38" s="47" t="s">
        <v>304</v>
      </c>
      <c r="I38" s="48">
        <v>2.68</v>
      </c>
      <c r="J38" s="47" t="s">
        <v>258</v>
      </c>
      <c r="K38" s="49">
        <v>0.1111111111111111</v>
      </c>
      <c r="L38" s="47" t="s">
        <v>335</v>
      </c>
      <c r="M38" s="49">
        <v>0.2857142857142857</v>
      </c>
      <c r="N38" s="47" t="s">
        <v>402</v>
      </c>
      <c r="O38" s="49">
        <v>0.44444444444444442</v>
      </c>
      <c r="P38" s="47" t="s">
        <v>235</v>
      </c>
      <c r="Q38" s="50">
        <v>0.18070444104134761</v>
      </c>
      <c r="R38" s="47" t="s">
        <v>297</v>
      </c>
      <c r="S38" s="50">
        <v>0.14492753623188406</v>
      </c>
      <c r="T38" s="47" t="s">
        <v>168</v>
      </c>
      <c r="U38" s="51">
        <v>5988.3720930232557</v>
      </c>
      <c r="V38" s="47" t="s">
        <v>163</v>
      </c>
      <c r="W38" s="51">
        <v>-5953.8461538461543</v>
      </c>
      <c r="X38" s="47" t="s">
        <v>179</v>
      </c>
      <c r="Y38" s="50">
        <v>0.19083969465648856</v>
      </c>
      <c r="Z38" s="47" t="s">
        <v>324</v>
      </c>
      <c r="AA38" s="50">
        <v>0.17289719626168223</v>
      </c>
      <c r="AB38" s="47" t="s">
        <v>395</v>
      </c>
      <c r="AC38" s="50">
        <v>0.5</v>
      </c>
      <c r="AD38" s="47" t="s">
        <v>244</v>
      </c>
      <c r="AE38" s="50">
        <v>0.26666666666666666</v>
      </c>
      <c r="AF38" s="47" t="s">
        <v>276</v>
      </c>
      <c r="AG38" s="50">
        <v>0.35436893203883496</v>
      </c>
      <c r="AH38" s="47" t="s">
        <v>297</v>
      </c>
      <c r="AI38" s="54">
        <v>35600</v>
      </c>
    </row>
    <row r="39" spans="1:35">
      <c r="A39" s="44">
        <v>37</v>
      </c>
      <c r="B39" s="45" t="s">
        <v>203</v>
      </c>
      <c r="C39" s="107">
        <v>5</v>
      </c>
      <c r="D39" s="45" t="s">
        <v>333</v>
      </c>
      <c r="E39" s="46">
        <v>-85.799999999999983</v>
      </c>
      <c r="F39" s="47" t="s">
        <v>269</v>
      </c>
      <c r="G39" s="59">
        <v>-10.661904761904763</v>
      </c>
      <c r="H39" s="47" t="s">
        <v>213</v>
      </c>
      <c r="I39" s="48">
        <v>2.7</v>
      </c>
      <c r="J39" s="47" t="s">
        <v>297</v>
      </c>
      <c r="K39" s="49">
        <v>0.1111111111111111</v>
      </c>
      <c r="L39" s="47" t="s">
        <v>235</v>
      </c>
      <c r="M39" s="49">
        <v>0.29069767441860467</v>
      </c>
      <c r="N39" s="47" t="s">
        <v>238</v>
      </c>
      <c r="O39" s="49">
        <v>0.44117647058823528</v>
      </c>
      <c r="P39" s="47" t="s">
        <v>333</v>
      </c>
      <c r="Q39" s="50">
        <v>0.18037974683544303</v>
      </c>
      <c r="R39" s="47" t="s">
        <v>304</v>
      </c>
      <c r="S39" s="50">
        <v>0.14814814814814814</v>
      </c>
      <c r="T39" s="47" t="s">
        <v>263</v>
      </c>
      <c r="U39" s="51">
        <v>5918.2857142857147</v>
      </c>
      <c r="V39" s="47" t="s">
        <v>213</v>
      </c>
      <c r="W39" s="51">
        <v>-5966.666666666667</v>
      </c>
      <c r="X39" s="47" t="s">
        <v>216</v>
      </c>
      <c r="Y39" s="50">
        <v>0.18435754189944134</v>
      </c>
      <c r="Z39" s="47" t="s">
        <v>258</v>
      </c>
      <c r="AA39" s="50">
        <v>0.171875</v>
      </c>
      <c r="AB39" s="47" t="s">
        <v>412</v>
      </c>
      <c r="AC39" s="50">
        <v>0.5</v>
      </c>
      <c r="AD39" s="47" t="s">
        <v>262</v>
      </c>
      <c r="AE39" s="50">
        <v>0.25</v>
      </c>
      <c r="AF39" s="47" t="s">
        <v>235</v>
      </c>
      <c r="AG39" s="50">
        <v>0.34745762711864409</v>
      </c>
      <c r="AH39" s="47" t="s">
        <v>395</v>
      </c>
      <c r="AI39" s="54">
        <v>35500</v>
      </c>
    </row>
    <row r="40" spans="1:35">
      <c r="A40" s="44">
        <v>38</v>
      </c>
      <c r="B40" s="45" t="s">
        <v>166</v>
      </c>
      <c r="C40" s="107">
        <v>4</v>
      </c>
      <c r="D40" s="45" t="s">
        <v>199</v>
      </c>
      <c r="E40" s="46">
        <v>-97.4</v>
      </c>
      <c r="F40" s="47" t="s">
        <v>241</v>
      </c>
      <c r="G40" s="59">
        <v>-10.877777777777778</v>
      </c>
      <c r="H40" s="47" t="s">
        <v>228</v>
      </c>
      <c r="I40" s="48">
        <v>2.7</v>
      </c>
      <c r="J40" s="47" t="s">
        <v>324</v>
      </c>
      <c r="K40" s="49">
        <v>3.0303030303030304E-2</v>
      </c>
      <c r="L40" s="47" t="s">
        <v>216</v>
      </c>
      <c r="M40" s="49">
        <v>0.29629629629629628</v>
      </c>
      <c r="N40" s="47" t="s">
        <v>304</v>
      </c>
      <c r="O40" s="49">
        <v>0.44</v>
      </c>
      <c r="P40" s="47" t="s">
        <v>238</v>
      </c>
      <c r="Q40" s="50">
        <v>0.1752988047808765</v>
      </c>
      <c r="R40" s="47" t="s">
        <v>227</v>
      </c>
      <c r="S40" s="50">
        <v>0.15053763440860216</v>
      </c>
      <c r="T40" s="47" t="s">
        <v>177</v>
      </c>
      <c r="U40" s="51">
        <v>5900</v>
      </c>
      <c r="V40" s="47" t="s">
        <v>244</v>
      </c>
      <c r="W40" s="51">
        <v>-5966.666666666667</v>
      </c>
      <c r="X40" s="47" t="s">
        <v>391</v>
      </c>
      <c r="Y40" s="50">
        <v>0.17647058823529413</v>
      </c>
      <c r="Z40" s="47" t="s">
        <v>166</v>
      </c>
      <c r="AA40" s="50">
        <v>0.17142857142857143</v>
      </c>
      <c r="AB40" s="47" t="s">
        <v>272</v>
      </c>
      <c r="AC40" s="50">
        <v>0.4911242603550296</v>
      </c>
      <c r="AD40" s="47" t="s">
        <v>404</v>
      </c>
      <c r="AE40" s="50">
        <v>0.25</v>
      </c>
      <c r="AF40" s="47" t="s">
        <v>175</v>
      </c>
      <c r="AG40" s="50">
        <v>0.33333333333333331</v>
      </c>
      <c r="AH40" s="47" t="s">
        <v>392</v>
      </c>
      <c r="AI40" s="54">
        <v>35300</v>
      </c>
    </row>
    <row r="41" spans="1:35">
      <c r="A41" s="44">
        <v>39</v>
      </c>
      <c r="B41" s="45" t="s">
        <v>205</v>
      </c>
      <c r="C41" s="107">
        <v>4</v>
      </c>
      <c r="D41" s="45" t="s">
        <v>241</v>
      </c>
      <c r="E41" s="46">
        <v>-97.9</v>
      </c>
      <c r="F41" s="47" t="s">
        <v>238</v>
      </c>
      <c r="G41" s="59">
        <v>-11.029411764705884</v>
      </c>
      <c r="H41" s="47" t="s">
        <v>238</v>
      </c>
      <c r="I41" s="48">
        <v>2.7058823529411766</v>
      </c>
      <c r="J41" s="47" t="s">
        <v>213</v>
      </c>
      <c r="K41" s="49">
        <v>0</v>
      </c>
      <c r="L41" s="47" t="s">
        <v>161</v>
      </c>
      <c r="M41" s="49">
        <v>0.3</v>
      </c>
      <c r="N41" s="47" t="s">
        <v>272</v>
      </c>
      <c r="O41" s="49">
        <v>0.42857142857142855</v>
      </c>
      <c r="P41" s="47" t="s">
        <v>262</v>
      </c>
      <c r="Q41" s="50">
        <v>0.17391304347826086</v>
      </c>
      <c r="R41" s="47" t="s">
        <v>241</v>
      </c>
      <c r="S41" s="50">
        <v>0.15151515151515152</v>
      </c>
      <c r="T41" s="47" t="s">
        <v>391</v>
      </c>
      <c r="U41" s="51">
        <v>5866.666666666667</v>
      </c>
      <c r="V41" s="47" t="s">
        <v>227</v>
      </c>
      <c r="W41" s="51">
        <v>-5992.8571428571431</v>
      </c>
      <c r="X41" s="47" t="s">
        <v>392</v>
      </c>
      <c r="Y41" s="50">
        <v>0.17543859649122806</v>
      </c>
      <c r="Z41" s="47" t="s">
        <v>333</v>
      </c>
      <c r="AA41" s="50">
        <v>0.16772151898734178</v>
      </c>
      <c r="AB41" s="47" t="s">
        <v>304</v>
      </c>
      <c r="AC41" s="50">
        <v>0.48484848484848486</v>
      </c>
      <c r="AD41" s="47" t="s">
        <v>235</v>
      </c>
      <c r="AE41" s="50">
        <v>0.24675324675324675</v>
      </c>
      <c r="AF41" s="47" t="s">
        <v>388</v>
      </c>
      <c r="AG41" s="50">
        <v>0.2857142857142857</v>
      </c>
      <c r="AH41" s="47" t="s">
        <v>213</v>
      </c>
      <c r="AI41" s="54">
        <v>34800</v>
      </c>
    </row>
    <row r="42" spans="1:35">
      <c r="A42" s="44">
        <v>40</v>
      </c>
      <c r="B42" s="45" t="s">
        <v>223</v>
      </c>
      <c r="C42" s="107">
        <v>4</v>
      </c>
      <c r="D42" s="45" t="s">
        <v>202</v>
      </c>
      <c r="E42" s="46">
        <v>-105.9</v>
      </c>
      <c r="F42" s="47" t="s">
        <v>213</v>
      </c>
      <c r="G42" s="59">
        <v>-11.670000000000002</v>
      </c>
      <c r="H42" s="47" t="s">
        <v>223</v>
      </c>
      <c r="I42" s="48">
        <v>2.75</v>
      </c>
      <c r="J42" s="47" t="s">
        <v>335</v>
      </c>
      <c r="K42" s="49">
        <v>0</v>
      </c>
      <c r="L42" s="47" t="s">
        <v>228</v>
      </c>
      <c r="M42" s="49">
        <v>0.3</v>
      </c>
      <c r="N42" s="47" t="s">
        <v>216</v>
      </c>
      <c r="O42" s="49">
        <v>0.40740740740740738</v>
      </c>
      <c r="P42" s="47" t="s">
        <v>258</v>
      </c>
      <c r="Q42" s="50">
        <v>0.171875</v>
      </c>
      <c r="R42" s="47" t="s">
        <v>264</v>
      </c>
      <c r="S42" s="50">
        <v>0.15384615384615385</v>
      </c>
      <c r="T42" s="47" t="s">
        <v>335</v>
      </c>
      <c r="U42" s="51">
        <v>5830.7692307692305</v>
      </c>
      <c r="V42" s="47" t="s">
        <v>391</v>
      </c>
      <c r="W42" s="51">
        <v>-6100</v>
      </c>
      <c r="X42" s="47" t="s">
        <v>304</v>
      </c>
      <c r="Y42" s="50">
        <v>0.17460317460317459</v>
      </c>
      <c r="Z42" s="47" t="s">
        <v>388</v>
      </c>
      <c r="AA42" s="50">
        <v>0.16666666666666666</v>
      </c>
      <c r="AB42" s="47" t="s">
        <v>255</v>
      </c>
      <c r="AC42" s="50">
        <v>0.47826086956521741</v>
      </c>
      <c r="AD42" s="47" t="s">
        <v>227</v>
      </c>
      <c r="AE42" s="50">
        <v>0.23076923076923078</v>
      </c>
      <c r="AF42" s="47" t="s">
        <v>241</v>
      </c>
      <c r="AG42" s="50">
        <v>0.26666666666666666</v>
      </c>
      <c r="AH42" s="47" t="s">
        <v>167</v>
      </c>
      <c r="AI42" s="54">
        <v>34000</v>
      </c>
    </row>
    <row r="43" spans="1:35">
      <c r="A43" s="44">
        <v>41</v>
      </c>
      <c r="B43" s="45" t="s">
        <v>208</v>
      </c>
      <c r="C43" s="107">
        <v>3</v>
      </c>
      <c r="D43" s="45" t="s">
        <v>258</v>
      </c>
      <c r="E43" s="46">
        <v>-107.60000000000001</v>
      </c>
      <c r="F43" s="47" t="s">
        <v>258</v>
      </c>
      <c r="G43" s="59">
        <v>-11.955555555555556</v>
      </c>
      <c r="H43" s="47" t="s">
        <v>258</v>
      </c>
      <c r="I43" s="48">
        <v>2.7777777777777777</v>
      </c>
      <c r="J43" s="47" t="s">
        <v>166</v>
      </c>
      <c r="K43" s="49">
        <v>0</v>
      </c>
      <c r="L43" s="47" t="s">
        <v>304</v>
      </c>
      <c r="M43" s="49">
        <v>0.32</v>
      </c>
      <c r="N43" s="47" t="s">
        <v>228</v>
      </c>
      <c r="O43" s="49">
        <v>0.4</v>
      </c>
      <c r="P43" s="47" t="s">
        <v>215</v>
      </c>
      <c r="Q43" s="50">
        <v>0.16666666666666666</v>
      </c>
      <c r="R43" s="47" t="s">
        <v>272</v>
      </c>
      <c r="S43" s="50">
        <v>0.16597510373443983</v>
      </c>
      <c r="T43" s="47" t="s">
        <v>235</v>
      </c>
      <c r="U43" s="51">
        <v>5829.6610169491523</v>
      </c>
      <c r="V43" s="47" t="s">
        <v>208</v>
      </c>
      <c r="W43" s="51">
        <v>-6340</v>
      </c>
      <c r="X43" s="47" t="s">
        <v>262</v>
      </c>
      <c r="Y43" s="50">
        <v>0.17391304347826086</v>
      </c>
      <c r="Z43" s="47" t="s">
        <v>215</v>
      </c>
      <c r="AA43" s="50">
        <v>0.16666666666666666</v>
      </c>
      <c r="AB43" s="47" t="s">
        <v>277</v>
      </c>
      <c r="AC43" s="50">
        <v>0.46745562130177515</v>
      </c>
      <c r="AD43" s="47" t="s">
        <v>164</v>
      </c>
      <c r="AE43" s="50">
        <v>0.22580645161290322</v>
      </c>
      <c r="AF43" s="47" t="s">
        <v>304</v>
      </c>
      <c r="AG43" s="50">
        <v>0.26190476190476192</v>
      </c>
      <c r="AH43" s="47" t="s">
        <v>241</v>
      </c>
      <c r="AI43" s="54">
        <v>34000</v>
      </c>
    </row>
    <row r="44" spans="1:35">
      <c r="A44" s="44">
        <v>42</v>
      </c>
      <c r="B44" s="45" t="s">
        <v>262</v>
      </c>
      <c r="C44" s="107">
        <v>3</v>
      </c>
      <c r="D44" s="45" t="s">
        <v>213</v>
      </c>
      <c r="E44" s="46">
        <v>-116.70000000000002</v>
      </c>
      <c r="F44" s="47" t="s">
        <v>215</v>
      </c>
      <c r="G44" s="59">
        <v>-14.4</v>
      </c>
      <c r="H44" s="47" t="s">
        <v>297</v>
      </c>
      <c r="I44" s="48">
        <v>2.8888888888888888</v>
      </c>
      <c r="J44" s="47" t="s">
        <v>167</v>
      </c>
      <c r="K44" s="49">
        <v>0</v>
      </c>
      <c r="L44" s="47" t="s">
        <v>262</v>
      </c>
      <c r="M44" s="49">
        <v>0.33333333333333331</v>
      </c>
      <c r="N44" s="47" t="s">
        <v>269</v>
      </c>
      <c r="O44" s="49">
        <v>0.38095238095238093</v>
      </c>
      <c r="P44" s="47" t="s">
        <v>164</v>
      </c>
      <c r="Q44" s="50">
        <v>0.16528925619834711</v>
      </c>
      <c r="R44" s="47" t="s">
        <v>215</v>
      </c>
      <c r="S44" s="50">
        <v>0.16666666666666666</v>
      </c>
      <c r="T44" s="47" t="s">
        <v>258</v>
      </c>
      <c r="U44" s="51">
        <v>5627.272727272727</v>
      </c>
      <c r="V44" s="47" t="s">
        <v>238</v>
      </c>
      <c r="W44" s="51">
        <v>-6411.1111111111113</v>
      </c>
      <c r="X44" s="47" t="s">
        <v>235</v>
      </c>
      <c r="Y44" s="50">
        <v>0.16998468606431852</v>
      </c>
      <c r="Z44" s="47" t="s">
        <v>404</v>
      </c>
      <c r="AA44" s="50">
        <v>0.16666666666666666</v>
      </c>
      <c r="AB44" s="47" t="s">
        <v>179</v>
      </c>
      <c r="AC44" s="50">
        <v>0.4</v>
      </c>
      <c r="AD44" s="47" t="s">
        <v>231</v>
      </c>
      <c r="AE44" s="50">
        <v>0.2</v>
      </c>
      <c r="AF44" s="47" t="s">
        <v>169</v>
      </c>
      <c r="AG44" s="50">
        <v>0.25899280575539568</v>
      </c>
      <c r="AH44" s="47" t="s">
        <v>175</v>
      </c>
      <c r="AI44" s="54">
        <v>33600</v>
      </c>
    </row>
    <row r="45" spans="1:35">
      <c r="A45" s="44">
        <v>43</v>
      </c>
      <c r="B45" s="45" t="s">
        <v>386</v>
      </c>
      <c r="C45" s="107">
        <v>3</v>
      </c>
      <c r="D45" s="45" t="s">
        <v>166</v>
      </c>
      <c r="E45" s="46">
        <v>-127.99999999999999</v>
      </c>
      <c r="F45" s="47" t="s">
        <v>394</v>
      </c>
      <c r="G45" s="59">
        <v>-15.5</v>
      </c>
      <c r="H45" s="47" t="s">
        <v>269</v>
      </c>
      <c r="I45" s="48">
        <v>2.9047619047619047</v>
      </c>
      <c r="J45" s="47" t="s">
        <v>175</v>
      </c>
      <c r="K45" s="49">
        <v>0</v>
      </c>
      <c r="L45" s="47" t="s">
        <v>386</v>
      </c>
      <c r="M45" s="49">
        <v>0.33333333333333331</v>
      </c>
      <c r="N45" s="47" t="s">
        <v>335</v>
      </c>
      <c r="O45" s="49">
        <v>0.35714285714285715</v>
      </c>
      <c r="P45" s="47" t="s">
        <v>216</v>
      </c>
      <c r="Q45" s="50">
        <v>0.15083798882681565</v>
      </c>
      <c r="R45" s="47" t="s">
        <v>404</v>
      </c>
      <c r="S45" s="50">
        <v>0.16666666666666666</v>
      </c>
      <c r="T45" s="47" t="s">
        <v>265</v>
      </c>
      <c r="U45" s="51">
        <v>5618.5185185185182</v>
      </c>
      <c r="V45" s="47" t="s">
        <v>402</v>
      </c>
      <c r="W45" s="51">
        <v>-6472.727272727273</v>
      </c>
      <c r="X45" s="47" t="s">
        <v>161</v>
      </c>
      <c r="Y45" s="50">
        <v>0.16883116883116883</v>
      </c>
      <c r="Z45" s="47" t="s">
        <v>177</v>
      </c>
      <c r="AA45" s="50">
        <v>0.15789473684210525</v>
      </c>
      <c r="AB45" s="47" t="s">
        <v>335</v>
      </c>
      <c r="AC45" s="50">
        <v>0.39130434782608697</v>
      </c>
      <c r="AD45" s="47" t="s">
        <v>258</v>
      </c>
      <c r="AE45" s="50">
        <v>0.18181818181818182</v>
      </c>
      <c r="AF45" s="47" t="s">
        <v>177</v>
      </c>
      <c r="AG45" s="50">
        <v>0.25</v>
      </c>
      <c r="AH45" s="47" t="s">
        <v>394</v>
      </c>
      <c r="AI45" s="54">
        <v>32500</v>
      </c>
    </row>
    <row r="46" spans="1:35">
      <c r="A46" s="44">
        <v>44</v>
      </c>
      <c r="B46" s="45" t="s">
        <v>404</v>
      </c>
      <c r="C46" s="107">
        <v>3</v>
      </c>
      <c r="D46" s="45" t="s">
        <v>208</v>
      </c>
      <c r="E46" s="46">
        <v>-132.69999999999999</v>
      </c>
      <c r="F46" s="47" t="s">
        <v>386</v>
      </c>
      <c r="G46" s="59">
        <v>-15.966666666666667</v>
      </c>
      <c r="H46" s="47" t="s">
        <v>335</v>
      </c>
      <c r="I46" s="48">
        <v>2.9285714285714284</v>
      </c>
      <c r="J46" s="47" t="s">
        <v>180</v>
      </c>
      <c r="K46" s="49">
        <v>0</v>
      </c>
      <c r="L46" s="47" t="s">
        <v>163</v>
      </c>
      <c r="M46" s="49">
        <v>0.36363636363636365</v>
      </c>
      <c r="N46" s="47" t="s">
        <v>324</v>
      </c>
      <c r="O46" s="49">
        <v>0.33333333333333331</v>
      </c>
      <c r="P46" s="47" t="s">
        <v>213</v>
      </c>
      <c r="Q46" s="50">
        <v>0.14814814814814814</v>
      </c>
      <c r="R46" s="47" t="s">
        <v>258</v>
      </c>
      <c r="S46" s="50">
        <v>0.171875</v>
      </c>
      <c r="T46" s="47" t="s">
        <v>304</v>
      </c>
      <c r="U46" s="51">
        <v>5597.6190476190477</v>
      </c>
      <c r="V46" s="47" t="s">
        <v>161</v>
      </c>
      <c r="W46" s="51">
        <v>-6514.2857142857147</v>
      </c>
      <c r="X46" s="47" t="s">
        <v>238</v>
      </c>
      <c r="Y46" s="50">
        <v>0.15936254980079681</v>
      </c>
      <c r="Z46" s="47" t="s">
        <v>269</v>
      </c>
      <c r="AA46" s="50">
        <v>0.15646258503401361</v>
      </c>
      <c r="AB46" s="47" t="s">
        <v>402</v>
      </c>
      <c r="AC46" s="50">
        <v>0.38095238095238093</v>
      </c>
      <c r="AD46" s="47" t="s">
        <v>269</v>
      </c>
      <c r="AE46" s="50">
        <v>0.17391304347826086</v>
      </c>
      <c r="AF46" s="47" t="s">
        <v>231</v>
      </c>
      <c r="AG46" s="50">
        <v>0.25</v>
      </c>
      <c r="AH46" s="47" t="s">
        <v>268</v>
      </c>
      <c r="AI46" s="54">
        <v>32100</v>
      </c>
    </row>
    <row r="47" spans="1:35">
      <c r="A47" s="44">
        <v>45</v>
      </c>
      <c r="B47" s="45" t="s">
        <v>175</v>
      </c>
      <c r="C47" s="107">
        <v>2</v>
      </c>
      <c r="D47" s="45" t="s">
        <v>216</v>
      </c>
      <c r="E47" s="46">
        <v>-133.59999999999997</v>
      </c>
      <c r="F47" s="47" t="s">
        <v>223</v>
      </c>
      <c r="G47" s="59">
        <v>-18.125</v>
      </c>
      <c r="H47" s="47" t="s">
        <v>196</v>
      </c>
      <c r="I47" s="48">
        <v>3</v>
      </c>
      <c r="J47" s="47" t="s">
        <v>199</v>
      </c>
      <c r="K47" s="49">
        <v>0</v>
      </c>
      <c r="L47" s="47" t="s">
        <v>203</v>
      </c>
      <c r="M47" s="49">
        <v>0.4</v>
      </c>
      <c r="N47" s="47" t="s">
        <v>258</v>
      </c>
      <c r="O47" s="49">
        <v>0.33333333333333331</v>
      </c>
      <c r="P47" s="47" t="s">
        <v>395</v>
      </c>
      <c r="Q47" s="50">
        <v>0.14285714285714285</v>
      </c>
      <c r="R47" s="47" t="s">
        <v>202</v>
      </c>
      <c r="S47" s="50">
        <v>0.17647058823529413</v>
      </c>
      <c r="T47" s="47" t="s">
        <v>324</v>
      </c>
      <c r="U47" s="51">
        <v>5288.4615384615381</v>
      </c>
      <c r="V47" s="47" t="s">
        <v>180</v>
      </c>
      <c r="W47" s="51">
        <v>-6600</v>
      </c>
      <c r="X47" s="47" t="s">
        <v>169</v>
      </c>
      <c r="Y47" s="50">
        <v>0.15701219512195122</v>
      </c>
      <c r="Z47" s="47" t="s">
        <v>265</v>
      </c>
      <c r="AA47" s="50">
        <v>0.14553990610328638</v>
      </c>
      <c r="AB47" s="47" t="s">
        <v>191</v>
      </c>
      <c r="AC47" s="50">
        <v>0.33333333333333331</v>
      </c>
      <c r="AD47" s="47" t="s">
        <v>203</v>
      </c>
      <c r="AE47" s="50">
        <v>0.16666666666666666</v>
      </c>
      <c r="AF47" s="47" t="s">
        <v>262</v>
      </c>
      <c r="AG47" s="50">
        <v>0.25</v>
      </c>
      <c r="AH47" s="47" t="s">
        <v>335</v>
      </c>
      <c r="AI47" s="54">
        <v>29800</v>
      </c>
    </row>
    <row r="48" spans="1:35">
      <c r="A48" s="44">
        <v>46</v>
      </c>
      <c r="B48" s="45" t="s">
        <v>177</v>
      </c>
      <c r="C48" s="107">
        <v>2</v>
      </c>
      <c r="D48" s="45" t="s">
        <v>203</v>
      </c>
      <c r="E48" s="46">
        <v>-161.39999999999998</v>
      </c>
      <c r="F48" s="47" t="s">
        <v>335</v>
      </c>
      <c r="G48" s="59">
        <v>-18.50714285714286</v>
      </c>
      <c r="H48" s="47" t="s">
        <v>215</v>
      </c>
      <c r="I48" s="48">
        <v>3</v>
      </c>
      <c r="J48" s="47" t="s">
        <v>196</v>
      </c>
      <c r="K48" s="49">
        <v>0</v>
      </c>
      <c r="L48" s="47" t="s">
        <v>392</v>
      </c>
      <c r="M48" s="49">
        <v>0.42857142857142855</v>
      </c>
      <c r="N48" s="47" t="s">
        <v>262</v>
      </c>
      <c r="O48" s="49">
        <v>0.33333333333333331</v>
      </c>
      <c r="P48" s="47" t="s">
        <v>335</v>
      </c>
      <c r="Q48" s="50">
        <v>0.13978494623655913</v>
      </c>
      <c r="R48" s="47" t="s">
        <v>161</v>
      </c>
      <c r="S48" s="50">
        <v>0.18181818181818182</v>
      </c>
      <c r="T48" s="47" t="s">
        <v>241</v>
      </c>
      <c r="U48" s="51">
        <v>4940</v>
      </c>
      <c r="V48" s="47" t="s">
        <v>228</v>
      </c>
      <c r="W48" s="51">
        <v>-6690</v>
      </c>
      <c r="X48" s="47" t="s">
        <v>231</v>
      </c>
      <c r="Y48" s="50">
        <v>0.15384615384615385</v>
      </c>
      <c r="Z48" s="47" t="s">
        <v>216</v>
      </c>
      <c r="AA48" s="50">
        <v>0.14525139664804471</v>
      </c>
      <c r="AB48" s="47" t="s">
        <v>203</v>
      </c>
      <c r="AC48" s="50">
        <v>0.33333333333333331</v>
      </c>
      <c r="AD48" s="47" t="s">
        <v>297</v>
      </c>
      <c r="AE48" s="50">
        <v>0.125</v>
      </c>
      <c r="AF48" s="47" t="s">
        <v>164</v>
      </c>
      <c r="AG48" s="50">
        <v>0.2</v>
      </c>
      <c r="AH48" s="47" t="s">
        <v>386</v>
      </c>
      <c r="AI48" s="54">
        <v>28600</v>
      </c>
    </row>
    <row r="49" spans="1:35">
      <c r="A49" s="44">
        <v>47</v>
      </c>
      <c r="B49" s="45" t="s">
        <v>199</v>
      </c>
      <c r="C49" s="107">
        <v>2</v>
      </c>
      <c r="D49" s="45" t="s">
        <v>297</v>
      </c>
      <c r="E49" s="46">
        <v>-167.3</v>
      </c>
      <c r="F49" s="47" t="s">
        <v>297</v>
      </c>
      <c r="G49" s="59">
        <v>-18.588888888888889</v>
      </c>
      <c r="H49" s="47" t="s">
        <v>262</v>
      </c>
      <c r="I49" s="48">
        <v>3</v>
      </c>
      <c r="J49" s="47" t="s">
        <v>203</v>
      </c>
      <c r="K49" s="49">
        <v>0</v>
      </c>
      <c r="L49" s="47" t="s">
        <v>402</v>
      </c>
      <c r="M49" s="49">
        <v>0.44444444444444442</v>
      </c>
      <c r="N49" s="47" t="s">
        <v>404</v>
      </c>
      <c r="O49" s="49">
        <v>0.33333333333333331</v>
      </c>
      <c r="P49" s="47" t="s">
        <v>196</v>
      </c>
      <c r="Q49" s="50">
        <v>0.125</v>
      </c>
      <c r="R49" s="47" t="s">
        <v>223</v>
      </c>
      <c r="S49" s="50">
        <v>0.19047619047619047</v>
      </c>
      <c r="T49" s="47" t="s">
        <v>179</v>
      </c>
      <c r="U49" s="51">
        <v>4909.375</v>
      </c>
      <c r="V49" s="47" t="s">
        <v>195</v>
      </c>
      <c r="W49" s="51">
        <v>-6753.7037037037035</v>
      </c>
      <c r="X49" s="47" t="s">
        <v>241</v>
      </c>
      <c r="Y49" s="50">
        <v>0.15151515151515152</v>
      </c>
      <c r="Z49" s="47" t="s">
        <v>167</v>
      </c>
      <c r="AA49" s="50">
        <v>0.14285714285714285</v>
      </c>
      <c r="AB49" s="47" t="s">
        <v>223</v>
      </c>
      <c r="AC49" s="50">
        <v>0.33333333333333331</v>
      </c>
      <c r="AD49" s="47" t="s">
        <v>213</v>
      </c>
      <c r="AE49" s="50">
        <v>0</v>
      </c>
      <c r="AF49" s="47" t="s">
        <v>227</v>
      </c>
      <c r="AG49" s="50">
        <v>0.19047619047619047</v>
      </c>
      <c r="AH49" s="47" t="s">
        <v>396</v>
      </c>
      <c r="AI49" s="54">
        <v>28100</v>
      </c>
    </row>
    <row r="50" spans="1:35">
      <c r="A50" s="44">
        <v>48</v>
      </c>
      <c r="B50" s="45" t="s">
        <v>202</v>
      </c>
      <c r="C50" s="107">
        <v>2</v>
      </c>
      <c r="D50" s="45" t="s">
        <v>396</v>
      </c>
      <c r="E50" s="46">
        <v>-169.2</v>
      </c>
      <c r="F50" s="47" t="s">
        <v>262</v>
      </c>
      <c r="G50" s="59">
        <v>-19.733333333333334</v>
      </c>
      <c r="H50" s="47" t="s">
        <v>394</v>
      </c>
      <c r="I50" s="48">
        <v>3</v>
      </c>
      <c r="J50" s="47" t="s">
        <v>202</v>
      </c>
      <c r="K50" s="49">
        <v>0</v>
      </c>
      <c r="L50" s="47" t="s">
        <v>269</v>
      </c>
      <c r="M50" s="49">
        <v>0.47619047619047616</v>
      </c>
      <c r="N50" s="47" t="s">
        <v>392</v>
      </c>
      <c r="O50" s="49">
        <v>0.2857142857142857</v>
      </c>
      <c r="P50" s="47" t="s">
        <v>412</v>
      </c>
      <c r="Q50" s="50">
        <v>0.125</v>
      </c>
      <c r="R50" s="47" t="s">
        <v>324</v>
      </c>
      <c r="S50" s="50">
        <v>0.19626168224299065</v>
      </c>
      <c r="T50" s="47" t="s">
        <v>392</v>
      </c>
      <c r="U50" s="51">
        <v>4642.8571428571431</v>
      </c>
      <c r="V50" s="47" t="s">
        <v>255</v>
      </c>
      <c r="W50" s="51">
        <v>-6852.3809523809523</v>
      </c>
      <c r="X50" s="47" t="s">
        <v>324</v>
      </c>
      <c r="Y50" s="50">
        <v>0.14953271028037382</v>
      </c>
      <c r="Z50" s="47" t="s">
        <v>394</v>
      </c>
      <c r="AA50" s="50">
        <v>0.14285714285714285</v>
      </c>
      <c r="AB50" s="47" t="s">
        <v>164</v>
      </c>
      <c r="AC50" s="50">
        <v>0.3125</v>
      </c>
      <c r="AD50" s="47" t="s">
        <v>167</v>
      </c>
      <c r="AE50" s="50">
        <v>0</v>
      </c>
      <c r="AF50" s="47" t="s">
        <v>391</v>
      </c>
      <c r="AG50" s="50">
        <v>0.16666666666666666</v>
      </c>
      <c r="AH50" s="47" t="s">
        <v>262</v>
      </c>
      <c r="AI50" s="54">
        <v>28000</v>
      </c>
    </row>
    <row r="51" spans="1:35">
      <c r="A51" s="44">
        <v>49</v>
      </c>
      <c r="B51" s="45" t="s">
        <v>231</v>
      </c>
      <c r="C51" s="107">
        <v>2</v>
      </c>
      <c r="D51" s="45" t="s">
        <v>304</v>
      </c>
      <c r="E51" s="46">
        <v>-169.70000000000002</v>
      </c>
      <c r="F51" s="47" t="s">
        <v>396</v>
      </c>
      <c r="G51" s="59">
        <v>-21.15</v>
      </c>
      <c r="H51" s="47" t="s">
        <v>396</v>
      </c>
      <c r="I51" s="48">
        <v>3</v>
      </c>
      <c r="J51" s="47" t="s">
        <v>208</v>
      </c>
      <c r="K51" s="49">
        <v>0</v>
      </c>
      <c r="L51" s="47" t="s">
        <v>166</v>
      </c>
      <c r="M51" s="49">
        <v>0.5</v>
      </c>
      <c r="N51" s="47" t="s">
        <v>166</v>
      </c>
      <c r="O51" s="49">
        <v>0.25</v>
      </c>
      <c r="P51" s="47" t="s">
        <v>324</v>
      </c>
      <c r="Q51" s="50">
        <v>0.12149532710280374</v>
      </c>
      <c r="R51" s="47" t="s">
        <v>168</v>
      </c>
      <c r="S51" s="50">
        <v>0.19718309859154928</v>
      </c>
      <c r="T51" s="47" t="s">
        <v>262</v>
      </c>
      <c r="U51" s="51">
        <v>4525</v>
      </c>
      <c r="V51" s="47" t="s">
        <v>241</v>
      </c>
      <c r="W51" s="51">
        <v>-7080</v>
      </c>
      <c r="X51" s="47" t="s">
        <v>180</v>
      </c>
      <c r="Y51" s="50">
        <v>0.14285714285714285</v>
      </c>
      <c r="Z51" s="47" t="s">
        <v>227</v>
      </c>
      <c r="AA51" s="50">
        <v>0.13978494623655913</v>
      </c>
      <c r="AB51" s="47" t="s">
        <v>324</v>
      </c>
      <c r="AC51" s="50">
        <v>0.3125</v>
      </c>
      <c r="AD51" s="47" t="s">
        <v>175</v>
      </c>
      <c r="AE51" s="50">
        <v>0</v>
      </c>
      <c r="AF51" s="47" t="s">
        <v>191</v>
      </c>
      <c r="AG51" s="50">
        <v>0.14285714285714285</v>
      </c>
      <c r="AH51" s="47" t="s">
        <v>412</v>
      </c>
      <c r="AI51" s="54">
        <v>27300</v>
      </c>
    </row>
    <row r="52" spans="1:35">
      <c r="A52" s="44">
        <v>50</v>
      </c>
      <c r="B52" s="45" t="s">
        <v>264</v>
      </c>
      <c r="C52" s="107">
        <v>2</v>
      </c>
      <c r="D52" s="45" t="s">
        <v>392</v>
      </c>
      <c r="E52" s="46">
        <v>-174.2</v>
      </c>
      <c r="F52" s="47" t="s">
        <v>392</v>
      </c>
      <c r="G52" s="59">
        <v>-24.885714285714283</v>
      </c>
      <c r="H52" s="47" t="s">
        <v>404</v>
      </c>
      <c r="I52" s="48">
        <v>3</v>
      </c>
      <c r="J52" s="47" t="s">
        <v>215</v>
      </c>
      <c r="K52" s="49">
        <v>0</v>
      </c>
      <c r="L52" s="47" t="s">
        <v>177</v>
      </c>
      <c r="M52" s="49">
        <v>0.5</v>
      </c>
      <c r="N52" s="47" t="s">
        <v>396</v>
      </c>
      <c r="O52" s="49">
        <v>0.25</v>
      </c>
      <c r="P52" s="47" t="s">
        <v>297</v>
      </c>
      <c r="Q52" s="50">
        <v>0.10144927536231885</v>
      </c>
      <c r="R52" s="47" t="s">
        <v>268</v>
      </c>
      <c r="S52" s="50">
        <v>0.2</v>
      </c>
      <c r="T52" s="47" t="s">
        <v>396</v>
      </c>
      <c r="U52" s="51">
        <v>4309.090909090909</v>
      </c>
      <c r="V52" s="47" t="s">
        <v>216</v>
      </c>
      <c r="W52" s="51">
        <v>-7266.666666666667</v>
      </c>
      <c r="X52" s="47" t="s">
        <v>395</v>
      </c>
      <c r="Y52" s="50">
        <v>0.14285714285714285</v>
      </c>
      <c r="Z52" s="47" t="s">
        <v>203</v>
      </c>
      <c r="AA52" s="50">
        <v>0.13953488372093023</v>
      </c>
      <c r="AB52" s="47" t="s">
        <v>386</v>
      </c>
      <c r="AC52" s="50">
        <v>0.25</v>
      </c>
      <c r="AD52" s="47" t="s">
        <v>180</v>
      </c>
      <c r="AE52" s="50">
        <v>0</v>
      </c>
      <c r="AF52" s="47" t="s">
        <v>258</v>
      </c>
      <c r="AG52" s="50">
        <v>9.0909090909090912E-2</v>
      </c>
      <c r="AH52" s="47" t="s">
        <v>215</v>
      </c>
      <c r="AI52" s="54">
        <v>25600</v>
      </c>
    </row>
    <row r="53" spans="1:35">
      <c r="A53" s="44">
        <v>51</v>
      </c>
      <c r="B53" s="45" t="s">
        <v>394</v>
      </c>
      <c r="C53" s="107">
        <v>2</v>
      </c>
      <c r="D53" s="45" t="s">
        <v>228</v>
      </c>
      <c r="E53" s="46">
        <v>-176.1</v>
      </c>
      <c r="F53" s="47" t="s">
        <v>324</v>
      </c>
      <c r="G53" s="59">
        <v>-26.524242424242427</v>
      </c>
      <c r="H53" s="47" t="s">
        <v>392</v>
      </c>
      <c r="I53" s="48">
        <v>3.1428571428571428</v>
      </c>
      <c r="J53" s="47" t="s">
        <v>223</v>
      </c>
      <c r="K53" s="49">
        <v>0</v>
      </c>
      <c r="L53" s="47" t="s">
        <v>394</v>
      </c>
      <c r="M53" s="49">
        <v>0.5</v>
      </c>
      <c r="N53" s="47" t="s">
        <v>297</v>
      </c>
      <c r="O53" s="49">
        <v>0.22222222222222221</v>
      </c>
      <c r="P53" s="47" t="s">
        <v>223</v>
      </c>
      <c r="Q53" s="50">
        <v>9.5238095238095233E-2</v>
      </c>
      <c r="R53" s="47" t="s">
        <v>228</v>
      </c>
      <c r="S53" s="50">
        <v>0.20979020979020979</v>
      </c>
      <c r="T53" s="47" t="s">
        <v>215</v>
      </c>
      <c r="U53" s="51">
        <v>3900</v>
      </c>
      <c r="V53" s="47" t="s">
        <v>392</v>
      </c>
      <c r="W53" s="51">
        <v>-7300</v>
      </c>
      <c r="X53" s="47" t="s">
        <v>202</v>
      </c>
      <c r="Y53" s="50">
        <v>0.11764705882352941</v>
      </c>
      <c r="Z53" s="47" t="s">
        <v>162</v>
      </c>
      <c r="AA53" s="50">
        <v>0.11538461538461539</v>
      </c>
      <c r="AB53" s="47" t="s">
        <v>180</v>
      </c>
      <c r="AC53" s="50">
        <v>0</v>
      </c>
      <c r="AD53" s="47" t="s">
        <v>199</v>
      </c>
      <c r="AE53" s="50">
        <v>0</v>
      </c>
      <c r="AF53" s="47" t="s">
        <v>180</v>
      </c>
      <c r="AG53" s="50">
        <v>0</v>
      </c>
      <c r="AH53" s="47" t="s">
        <v>203</v>
      </c>
      <c r="AI53" s="54">
        <v>25000</v>
      </c>
    </row>
    <row r="54" spans="1:35">
      <c r="A54" s="44">
        <v>52</v>
      </c>
      <c r="B54" s="45" t="s">
        <v>395</v>
      </c>
      <c r="C54" s="107">
        <v>2</v>
      </c>
      <c r="D54" s="45" t="s">
        <v>114</v>
      </c>
      <c r="E54" s="46">
        <v>-208.30000000000015</v>
      </c>
      <c r="F54" s="47" t="s">
        <v>196</v>
      </c>
      <c r="G54" s="59">
        <v>-27.1</v>
      </c>
      <c r="H54" s="47" t="s">
        <v>324</v>
      </c>
      <c r="I54" s="48">
        <v>3.1818181818181817</v>
      </c>
      <c r="J54" s="47" t="s">
        <v>241</v>
      </c>
      <c r="K54" s="49">
        <v>0</v>
      </c>
      <c r="L54" s="47" t="s">
        <v>395</v>
      </c>
      <c r="M54" s="49">
        <v>0.5</v>
      </c>
      <c r="N54" s="47" t="s">
        <v>180</v>
      </c>
      <c r="O54" s="49">
        <v>0</v>
      </c>
      <c r="P54" s="47" t="s">
        <v>203</v>
      </c>
      <c r="Q54" s="50">
        <v>9.3023255813953487E-2</v>
      </c>
      <c r="R54" s="47" t="s">
        <v>392</v>
      </c>
      <c r="S54" s="50">
        <v>0.21052631578947367</v>
      </c>
      <c r="T54" s="47" t="s">
        <v>412</v>
      </c>
      <c r="U54" s="51">
        <v>3900</v>
      </c>
      <c r="V54" s="47" t="s">
        <v>268</v>
      </c>
      <c r="W54" s="51">
        <v>-8000</v>
      </c>
      <c r="X54" s="47" t="s">
        <v>166</v>
      </c>
      <c r="Y54" s="50">
        <v>0.11428571428571428</v>
      </c>
      <c r="Z54" s="47" t="s">
        <v>335</v>
      </c>
      <c r="AA54" s="50">
        <v>0.10752688172043011</v>
      </c>
      <c r="AB54" s="47" t="s">
        <v>199</v>
      </c>
      <c r="AC54" s="50">
        <v>0</v>
      </c>
      <c r="AD54" s="47" t="s">
        <v>202</v>
      </c>
      <c r="AE54" s="50">
        <v>0</v>
      </c>
      <c r="AF54" s="47" t="s">
        <v>199</v>
      </c>
      <c r="AG54" s="50">
        <v>0</v>
      </c>
      <c r="AH54" s="47" t="s">
        <v>166</v>
      </c>
      <c r="AI54" s="54">
        <v>23700</v>
      </c>
    </row>
    <row r="55" spans="1:35">
      <c r="A55" s="44">
        <v>53</v>
      </c>
      <c r="B55" s="45" t="s">
        <v>167</v>
      </c>
      <c r="C55" s="107">
        <v>1</v>
      </c>
      <c r="D55" s="45" t="s">
        <v>269</v>
      </c>
      <c r="E55" s="46">
        <v>-223.90000000000003</v>
      </c>
      <c r="F55" s="47" t="s">
        <v>166</v>
      </c>
      <c r="G55" s="59">
        <v>-31.999999999999996</v>
      </c>
      <c r="H55" s="47" t="s">
        <v>166</v>
      </c>
      <c r="I55" s="48">
        <v>3.25</v>
      </c>
      <c r="J55" s="47" t="s">
        <v>262</v>
      </c>
      <c r="K55" s="49">
        <v>0</v>
      </c>
      <c r="L55" s="47" t="s">
        <v>324</v>
      </c>
      <c r="M55" s="49">
        <v>0.54545454545454541</v>
      </c>
      <c r="N55" s="47" t="s">
        <v>199</v>
      </c>
      <c r="O55" s="49">
        <v>0</v>
      </c>
      <c r="P55" s="47" t="s">
        <v>394</v>
      </c>
      <c r="Q55" s="50">
        <v>7.1428571428571425E-2</v>
      </c>
      <c r="R55" s="47" t="s">
        <v>394</v>
      </c>
      <c r="S55" s="50">
        <v>0.21428571428571427</v>
      </c>
      <c r="T55" s="47" t="s">
        <v>166</v>
      </c>
      <c r="U55" s="51">
        <v>2928.5714285714284</v>
      </c>
      <c r="V55" s="47" t="s">
        <v>179</v>
      </c>
      <c r="W55" s="51">
        <v>-8157.1428571428569</v>
      </c>
      <c r="X55" s="47" t="s">
        <v>191</v>
      </c>
      <c r="Y55" s="50">
        <v>0.10434782608695652</v>
      </c>
      <c r="Z55" s="47" t="s">
        <v>395</v>
      </c>
      <c r="AA55" s="50">
        <v>7.1428571428571425E-2</v>
      </c>
      <c r="AB55" s="47" t="s">
        <v>196</v>
      </c>
      <c r="AC55" s="50">
        <v>0</v>
      </c>
      <c r="AD55" s="47" t="s">
        <v>208</v>
      </c>
      <c r="AE55" s="50">
        <v>0</v>
      </c>
      <c r="AF55" s="47" t="s">
        <v>196</v>
      </c>
      <c r="AG55" s="50">
        <v>0</v>
      </c>
      <c r="AH55" s="47" t="s">
        <v>223</v>
      </c>
      <c r="AI55" s="54">
        <v>22100</v>
      </c>
    </row>
    <row r="56" spans="1:35">
      <c r="A56" s="44">
        <v>54</v>
      </c>
      <c r="B56" s="45" t="s">
        <v>180</v>
      </c>
      <c r="C56" s="107">
        <v>1</v>
      </c>
      <c r="D56" s="45" t="s">
        <v>335</v>
      </c>
      <c r="E56" s="46">
        <v>-259.10000000000002</v>
      </c>
      <c r="F56" s="47" t="s">
        <v>203</v>
      </c>
      <c r="G56" s="59">
        <v>-32.279999999999994</v>
      </c>
      <c r="H56" s="47" t="s">
        <v>203</v>
      </c>
      <c r="I56" s="48">
        <v>3.4</v>
      </c>
      <c r="J56" s="47" t="s">
        <v>386</v>
      </c>
      <c r="K56" s="49">
        <v>0</v>
      </c>
      <c r="L56" s="47" t="s">
        <v>208</v>
      </c>
      <c r="M56" s="49">
        <v>0.66666666666666663</v>
      </c>
      <c r="N56" s="47" t="s">
        <v>196</v>
      </c>
      <c r="O56" s="49">
        <v>0</v>
      </c>
      <c r="P56" s="47" t="s">
        <v>386</v>
      </c>
      <c r="Q56" s="50">
        <v>6.25E-2</v>
      </c>
      <c r="R56" s="47" t="s">
        <v>208</v>
      </c>
      <c r="S56" s="50">
        <v>0.21739130434782608</v>
      </c>
      <c r="T56" s="47" t="s">
        <v>202</v>
      </c>
      <c r="U56" s="51">
        <v>1300</v>
      </c>
      <c r="V56" s="47" t="s">
        <v>395</v>
      </c>
      <c r="W56" s="51">
        <v>-8600</v>
      </c>
      <c r="X56" s="47" t="s">
        <v>297</v>
      </c>
      <c r="Y56" s="50">
        <v>8.6956521739130432E-2</v>
      </c>
      <c r="Z56" s="47" t="s">
        <v>213</v>
      </c>
      <c r="AA56" s="50">
        <v>3.7037037037037035E-2</v>
      </c>
      <c r="AB56" s="47" t="s">
        <v>202</v>
      </c>
      <c r="AC56" s="50">
        <v>0</v>
      </c>
      <c r="AD56" s="47" t="s">
        <v>223</v>
      </c>
      <c r="AE56" s="50">
        <v>0</v>
      </c>
      <c r="AF56" s="47" t="s">
        <v>202</v>
      </c>
      <c r="AG56" s="50">
        <v>0</v>
      </c>
      <c r="AH56" s="47" t="s">
        <v>199</v>
      </c>
      <c r="AI56" s="54">
        <v>14100</v>
      </c>
    </row>
    <row r="57" spans="1:35">
      <c r="A57" s="44">
        <v>55</v>
      </c>
      <c r="B57" s="45" t="s">
        <v>196</v>
      </c>
      <c r="C57" s="107">
        <v>1</v>
      </c>
      <c r="D57" s="45" t="s">
        <v>272</v>
      </c>
      <c r="E57" s="46">
        <v>-366.20000000000005</v>
      </c>
      <c r="F57" s="47" t="s">
        <v>208</v>
      </c>
      <c r="G57" s="59">
        <v>-44.233333333333327</v>
      </c>
      <c r="H57" s="47" t="s">
        <v>208</v>
      </c>
      <c r="I57" s="48">
        <v>3.6666666666666665</v>
      </c>
      <c r="J57" s="47" t="s">
        <v>392</v>
      </c>
      <c r="K57" s="49">
        <v>0</v>
      </c>
      <c r="L57" s="47" t="s">
        <v>404</v>
      </c>
      <c r="M57" s="49">
        <v>0.66666666666666663</v>
      </c>
      <c r="N57" s="47" t="s">
        <v>203</v>
      </c>
      <c r="O57" s="49">
        <v>0</v>
      </c>
      <c r="P57" s="47" t="s">
        <v>202</v>
      </c>
      <c r="Q57" s="50">
        <v>5.8823529411764705E-2</v>
      </c>
      <c r="R57" s="47" t="s">
        <v>262</v>
      </c>
      <c r="S57" s="50">
        <v>0.21739130434782608</v>
      </c>
      <c r="T57" s="47" t="s">
        <v>196</v>
      </c>
      <c r="U57" s="51">
        <v>1000</v>
      </c>
      <c r="V57" s="47" t="s">
        <v>396</v>
      </c>
      <c r="W57" s="51">
        <v>-8920</v>
      </c>
      <c r="X57" s="47" t="s">
        <v>199</v>
      </c>
      <c r="Y57" s="50">
        <v>6.6666666666666666E-2</v>
      </c>
      <c r="Z57" s="47" t="s">
        <v>175</v>
      </c>
      <c r="AA57" s="50">
        <v>0</v>
      </c>
      <c r="AB57" s="47" t="s">
        <v>208</v>
      </c>
      <c r="AC57" s="50">
        <v>0</v>
      </c>
      <c r="AD57" s="47" t="s">
        <v>268</v>
      </c>
      <c r="AE57" s="50">
        <v>0</v>
      </c>
      <c r="AF57" s="47" t="s">
        <v>208</v>
      </c>
      <c r="AG57" s="50">
        <v>0</v>
      </c>
      <c r="AH57" s="47" t="s">
        <v>202</v>
      </c>
      <c r="AI57" s="54">
        <v>13500</v>
      </c>
    </row>
    <row r="58" spans="1:35">
      <c r="A58" s="44">
        <v>56</v>
      </c>
      <c r="B58" s="45" t="s">
        <v>215</v>
      </c>
      <c r="C58" s="107">
        <v>1</v>
      </c>
      <c r="D58" s="45" t="s">
        <v>238</v>
      </c>
      <c r="E58" s="46">
        <v>-375.00000000000006</v>
      </c>
      <c r="F58" s="47" t="s">
        <v>199</v>
      </c>
      <c r="G58" s="59">
        <v>-48.7</v>
      </c>
      <c r="H58" s="47" t="s">
        <v>180</v>
      </c>
      <c r="I58" s="48">
        <v>4</v>
      </c>
      <c r="J58" s="47" t="s">
        <v>394</v>
      </c>
      <c r="K58" s="49">
        <v>0</v>
      </c>
      <c r="L58" s="47" t="s">
        <v>180</v>
      </c>
      <c r="M58" s="49">
        <v>1</v>
      </c>
      <c r="N58" s="47" t="s">
        <v>202</v>
      </c>
      <c r="O58" s="49">
        <v>0</v>
      </c>
      <c r="P58" s="47" t="s">
        <v>180</v>
      </c>
      <c r="Q58" s="50">
        <v>0</v>
      </c>
      <c r="R58" s="47" t="s">
        <v>203</v>
      </c>
      <c r="S58" s="50">
        <v>0.23255813953488372</v>
      </c>
      <c r="T58" s="47" t="s">
        <v>180</v>
      </c>
      <c r="U58" s="51">
        <v>0</v>
      </c>
      <c r="V58" s="47" t="s">
        <v>205</v>
      </c>
      <c r="W58" s="51">
        <v>-9466.6666666666661</v>
      </c>
      <c r="X58" s="47" t="s">
        <v>208</v>
      </c>
      <c r="Y58" s="50">
        <v>4.3478260869565216E-2</v>
      </c>
      <c r="Z58" s="47" t="s">
        <v>208</v>
      </c>
      <c r="AA58" s="50">
        <v>0</v>
      </c>
      <c r="AB58" s="47" t="s">
        <v>215</v>
      </c>
      <c r="AC58" s="50">
        <v>0</v>
      </c>
      <c r="AD58" s="47" t="s">
        <v>386</v>
      </c>
      <c r="AE58" s="50">
        <v>0</v>
      </c>
      <c r="AF58" s="47" t="s">
        <v>215</v>
      </c>
      <c r="AG58" s="50">
        <v>0</v>
      </c>
      <c r="AH58" s="47" t="s">
        <v>196</v>
      </c>
      <c r="AI58" s="54">
        <v>12900</v>
      </c>
    </row>
    <row r="59" spans="1:35">
      <c r="A59" s="44">
        <v>57</v>
      </c>
      <c r="B59" s="45" t="s">
        <v>268</v>
      </c>
      <c r="C59" s="107">
        <v>1</v>
      </c>
      <c r="D59" s="45" t="s">
        <v>235</v>
      </c>
      <c r="E59" s="46">
        <v>-389.99999999999989</v>
      </c>
      <c r="F59" s="47" t="s">
        <v>180</v>
      </c>
      <c r="G59" s="59">
        <v>-52.6</v>
      </c>
      <c r="H59" s="47" t="s">
        <v>199</v>
      </c>
      <c r="I59" s="48">
        <v>4</v>
      </c>
      <c r="J59" s="47" t="s">
        <v>396</v>
      </c>
      <c r="K59" s="49">
        <v>0</v>
      </c>
      <c r="L59" s="47" t="s">
        <v>199</v>
      </c>
      <c r="M59" s="49">
        <v>1</v>
      </c>
      <c r="N59" s="47" t="s">
        <v>208</v>
      </c>
      <c r="O59" s="49">
        <v>0</v>
      </c>
      <c r="P59" s="47" t="s">
        <v>199</v>
      </c>
      <c r="Q59" s="50">
        <v>0</v>
      </c>
      <c r="R59" s="47" t="s">
        <v>180</v>
      </c>
      <c r="S59" s="50">
        <v>0.2857142857142857</v>
      </c>
      <c r="T59" s="47" t="s">
        <v>199</v>
      </c>
      <c r="U59" s="51">
        <v>0</v>
      </c>
      <c r="V59" s="47" t="s">
        <v>199</v>
      </c>
      <c r="W59" s="51">
        <v>-10000</v>
      </c>
      <c r="X59" s="47" t="s">
        <v>264</v>
      </c>
      <c r="Y59" s="50">
        <v>0</v>
      </c>
      <c r="Z59" s="47" t="s">
        <v>223</v>
      </c>
      <c r="AA59" s="50">
        <v>0</v>
      </c>
      <c r="AB59" s="47" t="s">
        <v>264</v>
      </c>
      <c r="AC59" s="50">
        <v>0</v>
      </c>
      <c r="AD59" s="47" t="s">
        <v>394</v>
      </c>
      <c r="AE59" s="50">
        <v>0</v>
      </c>
      <c r="AF59" s="47" t="s">
        <v>394</v>
      </c>
      <c r="AG59" s="50">
        <v>0</v>
      </c>
      <c r="AH59" s="47" t="s">
        <v>208</v>
      </c>
      <c r="AI59" s="54">
        <v>10700</v>
      </c>
    </row>
    <row r="60" spans="1:35">
      <c r="A60" s="44">
        <v>58</v>
      </c>
      <c r="B60" s="45" t="s">
        <v>412</v>
      </c>
      <c r="C60" s="107">
        <v>1</v>
      </c>
      <c r="D60" s="45" t="s">
        <v>324</v>
      </c>
      <c r="E60" s="46">
        <v>-875.30000000000007</v>
      </c>
      <c r="F60" s="47" t="s">
        <v>202</v>
      </c>
      <c r="G60" s="59">
        <v>-52.95</v>
      </c>
      <c r="H60" s="47" t="s">
        <v>202</v>
      </c>
      <c r="I60" s="48">
        <v>4</v>
      </c>
      <c r="J60" s="47" t="s">
        <v>412</v>
      </c>
      <c r="K60" s="49">
        <v>0</v>
      </c>
      <c r="L60" s="47" t="s">
        <v>202</v>
      </c>
      <c r="M60" s="49">
        <v>1</v>
      </c>
      <c r="N60" s="47" t="s">
        <v>215</v>
      </c>
      <c r="O60" s="49">
        <v>0</v>
      </c>
      <c r="P60" s="47" t="s">
        <v>208</v>
      </c>
      <c r="Q60" s="50">
        <v>0</v>
      </c>
      <c r="R60" s="47" t="s">
        <v>386</v>
      </c>
      <c r="S60" s="50">
        <v>0.3125</v>
      </c>
      <c r="T60" s="47" t="s">
        <v>208</v>
      </c>
      <c r="U60" s="51">
        <v>0</v>
      </c>
      <c r="V60" s="47" t="s">
        <v>166</v>
      </c>
      <c r="W60" s="51">
        <v>-11400</v>
      </c>
      <c r="X60" s="47" t="s">
        <v>394</v>
      </c>
      <c r="Y60" s="50">
        <v>0</v>
      </c>
      <c r="Z60" s="47" t="s">
        <v>268</v>
      </c>
      <c r="AA60" s="50">
        <v>0</v>
      </c>
      <c r="AB60" s="47" t="s">
        <v>394</v>
      </c>
      <c r="AC60" s="50">
        <v>0</v>
      </c>
      <c r="AD60" s="47" t="s">
        <v>412</v>
      </c>
      <c r="AE60" s="50">
        <v>0</v>
      </c>
      <c r="AF60" s="47" t="s">
        <v>412</v>
      </c>
      <c r="AG60" s="50">
        <v>0</v>
      </c>
      <c r="AH60" s="47" t="s">
        <v>180</v>
      </c>
      <c r="AI60" s="54">
        <v>7400</v>
      </c>
    </row>
  </sheetData>
  <sortState xmlns:xlrd2="http://schemas.microsoft.com/office/spreadsheetml/2017/richdata2" ref="AH3:AI135">
    <sortCondition descending="1" ref="AI1"/>
  </sortState>
  <mergeCells count="34"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  <mergeCell ref="D2:E2"/>
    <mergeCell ref="F2:G2"/>
    <mergeCell ref="H2:I2"/>
    <mergeCell ref="J2:K2"/>
    <mergeCell ref="P2:Q2"/>
    <mergeCell ref="L2:M2"/>
    <mergeCell ref="N2:O2"/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31750</xdr:colOff>
                    <xdr:row>0</xdr:row>
                    <xdr:rowOff>25400</xdr:rowOff>
                  </from>
                  <to>
                    <xdr:col>0</xdr:col>
                    <xdr:colOff>425450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118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1185</v>
      </c>
      <c r="C2" s="121"/>
      <c r="E2" s="32" t="s">
        <v>54</v>
      </c>
      <c r="F2" s="29" t="s">
        <v>20</v>
      </c>
      <c r="G2" s="12">
        <v>1062</v>
      </c>
      <c r="H2" s="93">
        <f>IF(B$17=0,0,G2/B$17)</f>
        <v>0.58032786885245902</v>
      </c>
      <c r="I2" s="55">
        <v>19</v>
      </c>
      <c r="K2" s="3">
        <v>0</v>
      </c>
      <c r="L2" s="60">
        <v>0</v>
      </c>
      <c r="N2" s="75" t="s">
        <v>103</v>
      </c>
      <c r="O2" s="82">
        <f t="shared" ref="O2:O9" si="0">IF(P2=0,0,Q2/P2)</f>
        <v>-59.966216216216218</v>
      </c>
      <c r="P2" s="79">
        <v>1184</v>
      </c>
      <c r="Q2" s="63">
        <v>-71000</v>
      </c>
    </row>
    <row r="3" spans="1:17">
      <c r="A3" s="19" t="s">
        <v>8</v>
      </c>
      <c r="B3" s="122">
        <v>8660</v>
      </c>
      <c r="C3" s="123"/>
      <c r="E3" s="33" t="s">
        <v>181</v>
      </c>
      <c r="F3" s="30" t="s">
        <v>156</v>
      </c>
      <c r="G3" s="13">
        <v>946</v>
      </c>
      <c r="H3" s="94">
        <f>IF(B$17=0,0,G3/B$17)</f>
        <v>0.51693989071038249</v>
      </c>
      <c r="I3" s="56">
        <v>26</v>
      </c>
      <c r="K3" s="5">
        <v>1</v>
      </c>
      <c r="L3" s="61">
        <v>11.9</v>
      </c>
      <c r="N3" s="76" t="s">
        <v>104</v>
      </c>
      <c r="O3" s="83">
        <f t="shared" si="0"/>
        <v>-23.122362869198312</v>
      </c>
      <c r="P3" s="80">
        <v>1185</v>
      </c>
      <c r="Q3" s="64">
        <v>-27400</v>
      </c>
    </row>
    <row r="4" spans="1:17">
      <c r="A4" s="19" t="s">
        <v>6</v>
      </c>
      <c r="B4" s="124">
        <v>-208.30000000000015</v>
      </c>
      <c r="C4" s="125"/>
      <c r="E4" s="33" t="s">
        <v>184</v>
      </c>
      <c r="F4" s="30" t="s">
        <v>187</v>
      </c>
      <c r="G4" s="13">
        <v>904</v>
      </c>
      <c r="H4" s="94">
        <f>IF(B$17=0,0,G4/B$17)</f>
        <v>0.49398907103825135</v>
      </c>
      <c r="I4" s="56">
        <v>27</v>
      </c>
      <c r="K4" s="5">
        <v>2</v>
      </c>
      <c r="L4" s="61">
        <v>86.800000000000011</v>
      </c>
      <c r="N4" s="76" t="s">
        <v>105</v>
      </c>
      <c r="O4" s="83">
        <f t="shared" si="0"/>
        <v>-12.663755458515285</v>
      </c>
      <c r="P4" s="80">
        <v>1145</v>
      </c>
      <c r="Q4" s="64">
        <v>-14500</v>
      </c>
    </row>
    <row r="5" spans="1:17">
      <c r="A5" s="19" t="s">
        <v>7</v>
      </c>
      <c r="B5" s="126">
        <f>IF(B$2=0,0,B$4/B$2)</f>
        <v>-0.17578059071729971</v>
      </c>
      <c r="C5" s="127"/>
      <c r="E5" s="33" t="s">
        <v>60</v>
      </c>
      <c r="F5" s="30" t="s">
        <v>24</v>
      </c>
      <c r="G5" s="13">
        <v>701</v>
      </c>
      <c r="H5" s="94">
        <f>IF(B$17=0,0,G5/B$17)</f>
        <v>0.38306010928961748</v>
      </c>
      <c r="I5" s="56">
        <v>29</v>
      </c>
      <c r="K5" s="5">
        <v>3</v>
      </c>
      <c r="L5" s="61">
        <v>25.100000000000009</v>
      </c>
      <c r="N5" s="76" t="s">
        <v>157</v>
      </c>
      <c r="O5" s="83">
        <f>IF(P5=0,0,Q5/P5)</f>
        <v>-38.520653218059557</v>
      </c>
      <c r="P5" s="80">
        <v>1041</v>
      </c>
      <c r="Q5" s="64">
        <v>-40100</v>
      </c>
    </row>
    <row r="6" spans="1:17">
      <c r="A6" s="19" t="s">
        <v>1</v>
      </c>
      <c r="B6" s="128">
        <f>IF(B$2=0,0,(B$7*1+B$8*2+B$9*3+B$10*4)/B$2)</f>
        <v>2.4894514767932487</v>
      </c>
      <c r="C6" s="129"/>
      <c r="E6" s="33" t="s">
        <v>56</v>
      </c>
      <c r="F6" s="30" t="s">
        <v>185</v>
      </c>
      <c r="G6" s="13">
        <v>471</v>
      </c>
      <c r="H6" s="94">
        <f>IF(B$17=0,0,G6/B$17)</f>
        <v>0.25737704918032789</v>
      </c>
      <c r="I6" s="56">
        <v>29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10.025380710659899</v>
      </c>
      <c r="P6" s="80">
        <v>788</v>
      </c>
      <c r="Q6" s="64">
        <v>7900</v>
      </c>
    </row>
    <row r="7" spans="1:17">
      <c r="A7" s="19" t="s">
        <v>2</v>
      </c>
      <c r="B7" s="13">
        <v>302</v>
      </c>
      <c r="C7" s="6">
        <f t="shared" ref="C7:C12" si="2">IF(B$2=0,0,B7/B$2)</f>
        <v>0.25485232067510549</v>
      </c>
      <c r="E7" s="33" t="s">
        <v>55</v>
      </c>
      <c r="F7" s="30" t="s">
        <v>155</v>
      </c>
      <c r="G7" s="13">
        <v>402</v>
      </c>
      <c r="H7" s="94">
        <f>IF(B$17=0,0,G7/B$17)</f>
        <v>0.21967213114754097</v>
      </c>
      <c r="I7" s="56">
        <v>26</v>
      </c>
      <c r="K7" s="5">
        <v>5</v>
      </c>
      <c r="L7" s="61">
        <v>-14.199999999999992</v>
      </c>
      <c r="N7" s="76" t="s">
        <v>107</v>
      </c>
      <c r="O7" s="83">
        <f t="shared" si="0"/>
        <v>-32.520325203252035</v>
      </c>
      <c r="P7" s="80">
        <v>492</v>
      </c>
      <c r="Q7" s="64">
        <v>-16000</v>
      </c>
    </row>
    <row r="8" spans="1:17">
      <c r="A8" s="19" t="s">
        <v>3</v>
      </c>
      <c r="B8" s="13">
        <v>294</v>
      </c>
      <c r="C8" s="6">
        <f>IF(B$2=0,0,B8/B$2)</f>
        <v>0.2481012658227848</v>
      </c>
      <c r="E8" s="33" t="s">
        <v>57</v>
      </c>
      <c r="F8" s="30" t="s">
        <v>21</v>
      </c>
      <c r="G8" s="13">
        <v>398</v>
      </c>
      <c r="H8" s="94">
        <f>IF(B$17=0,0,G8/B$17)</f>
        <v>0.2174863387978142</v>
      </c>
      <c r="I8" s="56">
        <v>26</v>
      </c>
      <c r="K8" s="5">
        <v>6</v>
      </c>
      <c r="L8" s="61">
        <v>-75.099999999999994</v>
      </c>
      <c r="N8" s="76" t="s">
        <v>108</v>
      </c>
      <c r="O8" s="83">
        <f t="shared" si="0"/>
        <v>-17.857142857142858</v>
      </c>
      <c r="P8" s="80">
        <v>224</v>
      </c>
      <c r="Q8" s="64">
        <v>-4000</v>
      </c>
    </row>
    <row r="9" spans="1:17">
      <c r="A9" s="20" t="s">
        <v>4</v>
      </c>
      <c r="B9" s="14">
        <v>296</v>
      </c>
      <c r="C9" s="7">
        <f>IF(B$2=0,0,B9/B$2)</f>
        <v>0.24978902953586499</v>
      </c>
      <c r="E9" s="33" t="s">
        <v>59</v>
      </c>
      <c r="F9" s="30" t="s">
        <v>23</v>
      </c>
      <c r="G9" s="13">
        <v>324</v>
      </c>
      <c r="H9" s="94">
        <f>IF(B$17=0,0,G9/B$17)</f>
        <v>0.17704918032786884</v>
      </c>
      <c r="I9" s="56">
        <v>22</v>
      </c>
      <c r="K9" s="5">
        <v>7</v>
      </c>
      <c r="L9" s="61">
        <v>-61.099999999999994</v>
      </c>
      <c r="N9" s="77" t="s">
        <v>158</v>
      </c>
      <c r="O9" s="84">
        <f t="shared" si="0"/>
        <v>39.473684210526315</v>
      </c>
      <c r="P9" s="81">
        <v>76</v>
      </c>
      <c r="Q9" s="65">
        <v>3000</v>
      </c>
    </row>
    <row r="10" spans="1:17">
      <c r="A10" s="20" t="s">
        <v>152</v>
      </c>
      <c r="B10" s="14">
        <v>293</v>
      </c>
      <c r="C10" s="7">
        <f>IF(B$2=0,0,B10/B$2)</f>
        <v>0.24725738396624472</v>
      </c>
      <c r="E10" s="33" t="s">
        <v>182</v>
      </c>
      <c r="F10" s="30" t="s">
        <v>19</v>
      </c>
      <c r="G10" s="13">
        <v>191</v>
      </c>
      <c r="H10" s="94">
        <f>IF(B$17=0,0,G10/B$17)</f>
        <v>0.10437158469945355</v>
      </c>
      <c r="I10" s="56">
        <v>19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596</v>
      </c>
      <c r="C11" s="7">
        <f>IF(B$2=0,0,B11/B$2)</f>
        <v>0.50295358649789035</v>
      </c>
      <c r="E11" s="33" t="s">
        <v>58</v>
      </c>
      <c r="F11" s="30" t="s">
        <v>22</v>
      </c>
      <c r="G11" s="13">
        <v>115</v>
      </c>
      <c r="H11" s="94">
        <f>IF(B$17=0,0,G11/B$17)</f>
        <v>6.2841530054644809E-2</v>
      </c>
      <c r="I11" s="56">
        <v>23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35</v>
      </c>
      <c r="C12" s="9">
        <f t="shared" si="2"/>
        <v>2.9535864978902954E-2</v>
      </c>
      <c r="E12" s="33" t="s">
        <v>77</v>
      </c>
      <c r="F12" s="30" t="s">
        <v>41</v>
      </c>
      <c r="G12" s="13">
        <v>79</v>
      </c>
      <c r="H12" s="94">
        <f>IF(B$17=0,0,G12/B$17)</f>
        <v>4.3169398907103827E-2</v>
      </c>
      <c r="I12" s="56">
        <v>17</v>
      </c>
      <c r="K12" s="5">
        <v>10</v>
      </c>
      <c r="L12" s="61">
        <v>-38.499999999999993</v>
      </c>
      <c r="N12" s="75" t="s">
        <v>126</v>
      </c>
      <c r="O12" s="85">
        <f>IF(P12=0,0,Q12/P12)</f>
        <v>-0.12727272727272732</v>
      </c>
      <c r="P12" s="79">
        <v>297</v>
      </c>
      <c r="Q12" s="67">
        <v>-37.800000000000011</v>
      </c>
    </row>
    <row r="13" spans="1:17">
      <c r="A13" s="22" t="s">
        <v>97</v>
      </c>
      <c r="B13" s="15">
        <v>1784</v>
      </c>
      <c r="C13" s="11">
        <f>IF(B$3=0,0,B13/B$3)</f>
        <v>0.20600461893764435</v>
      </c>
      <c r="E13" s="33" t="s">
        <v>74</v>
      </c>
      <c r="F13" s="30" t="s">
        <v>38</v>
      </c>
      <c r="G13" s="13">
        <v>59</v>
      </c>
      <c r="H13" s="94">
        <f>IF(B$17=0,0,G13/B$17)</f>
        <v>3.2240437158469942E-2</v>
      </c>
      <c r="I13" s="56">
        <v>17</v>
      </c>
      <c r="K13" s="5">
        <v>11</v>
      </c>
      <c r="L13" s="61">
        <v>18.100000000000009</v>
      </c>
      <c r="N13" s="76" t="s">
        <v>127</v>
      </c>
      <c r="O13" s="86">
        <f>IF(P13=0,0,Q13/P13)</f>
        <v>1.408080808080806</v>
      </c>
      <c r="P13" s="80">
        <v>297</v>
      </c>
      <c r="Q13" s="68">
        <v>418.19999999999942</v>
      </c>
    </row>
    <row r="14" spans="1:17">
      <c r="A14" s="19" t="s">
        <v>94</v>
      </c>
      <c r="B14" s="13">
        <v>2083</v>
      </c>
      <c r="C14" s="6">
        <f>IF(B$3=0,0,B14/B$3)</f>
        <v>0.2405311778290993</v>
      </c>
      <c r="E14" s="33" t="s">
        <v>183</v>
      </c>
      <c r="F14" s="30" t="s">
        <v>186</v>
      </c>
      <c r="G14" s="13">
        <v>45</v>
      </c>
      <c r="H14" s="94">
        <f>IF(B$17=0,0,G14/B$17)</f>
        <v>2.4590163934426229E-2</v>
      </c>
      <c r="I14" s="56">
        <v>16</v>
      </c>
      <c r="K14" s="5">
        <v>12</v>
      </c>
      <c r="L14" s="61">
        <v>7.1054273576010019E-15</v>
      </c>
      <c r="N14" s="76" t="s">
        <v>128</v>
      </c>
      <c r="O14" s="86">
        <f>IF(P14=0,0,Q14/P14)</f>
        <v>-1.0043771043771053</v>
      </c>
      <c r="P14" s="80">
        <v>297</v>
      </c>
      <c r="Q14" s="68">
        <v>-298.30000000000024</v>
      </c>
    </row>
    <row r="15" spans="1:17">
      <c r="A15" s="18" t="s">
        <v>99</v>
      </c>
      <c r="B15" s="12">
        <f>B21</f>
        <v>949</v>
      </c>
      <c r="C15" s="4">
        <f>IF(B$13=0,0,B15/B$13)</f>
        <v>0.53195067264573992</v>
      </c>
      <c r="E15" s="33" t="s">
        <v>71</v>
      </c>
      <c r="F15" s="30" t="s">
        <v>35</v>
      </c>
      <c r="G15" s="13">
        <v>37</v>
      </c>
      <c r="H15" s="94">
        <f>IF(B$17=0,0,G15/B$17)</f>
        <v>2.0218579234972677E-2</v>
      </c>
      <c r="I15" s="56">
        <v>15</v>
      </c>
      <c r="K15" s="5">
        <v>13</v>
      </c>
      <c r="L15" s="61">
        <v>62.500000000000007</v>
      </c>
      <c r="N15" s="77" t="s">
        <v>159</v>
      </c>
      <c r="O15" s="87">
        <f>IF(P15=0,0,Q15/P15)</f>
        <v>-0.97777777777777808</v>
      </c>
      <c r="P15" s="81">
        <v>297</v>
      </c>
      <c r="Q15" s="69">
        <v>-290.40000000000009</v>
      </c>
    </row>
    <row r="16" spans="1:17">
      <c r="A16" s="18" t="s">
        <v>100</v>
      </c>
      <c r="B16" s="12">
        <f>B22</f>
        <v>690</v>
      </c>
      <c r="C16" s="4">
        <f>IF(B$14=0,0,B16/B$14)</f>
        <v>0.33125300048007683</v>
      </c>
      <c r="E16" s="33" t="s">
        <v>66</v>
      </c>
      <c r="F16" s="30" t="s">
        <v>30</v>
      </c>
      <c r="G16" s="13">
        <v>36</v>
      </c>
      <c r="H16" s="94">
        <f>IF(B$17=0,0,G16/B$17)</f>
        <v>1.9672131147540985E-2</v>
      </c>
      <c r="I16" s="56">
        <v>16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1830</v>
      </c>
      <c r="C17" s="4">
        <f>IF(B$3=0,0,B17/B$3)</f>
        <v>0.2113163972286374</v>
      </c>
      <c r="E17" s="33" t="s">
        <v>67</v>
      </c>
      <c r="F17" s="30" t="s">
        <v>31</v>
      </c>
      <c r="G17" s="13">
        <v>21</v>
      </c>
      <c r="H17" s="94">
        <f>IF(B$17=0,0,G17/B$17)</f>
        <v>1.1475409836065573E-2</v>
      </c>
      <c r="I17" s="56">
        <v>9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1153</v>
      </c>
      <c r="C18" s="6">
        <f>IF(B$3=0,0,B18/B$3)</f>
        <v>0.13314087759815244</v>
      </c>
      <c r="E18" s="33" t="s">
        <v>69</v>
      </c>
      <c r="F18" s="30" t="s">
        <v>33</v>
      </c>
      <c r="G18" s="13">
        <v>17</v>
      </c>
      <c r="H18" s="94">
        <f>IF(B$17=0,0,G18/B$17)</f>
        <v>9.2896174863387974E-3</v>
      </c>
      <c r="I18" s="56">
        <v>10</v>
      </c>
      <c r="K18" s="5">
        <v>16</v>
      </c>
      <c r="L18" s="61">
        <v>1.4210854715202004E-14</v>
      </c>
      <c r="N18" s="75" t="s">
        <v>202</v>
      </c>
      <c r="O18" s="85">
        <f t="shared" ref="O18:O49" si="3"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673</v>
      </c>
      <c r="C19" s="6">
        <f>IF(B$17=0,0,B19/B$17)</f>
        <v>0.36775956284153005</v>
      </c>
      <c r="E19" s="33" t="s">
        <v>78</v>
      </c>
      <c r="F19" s="30" t="s">
        <v>42</v>
      </c>
      <c r="G19" s="13">
        <v>16</v>
      </c>
      <c r="H19" s="94">
        <f>IF(B$17=0,0,G19/B$17)</f>
        <v>8.7431693989071038E-3</v>
      </c>
      <c r="I19" s="56">
        <v>10</v>
      </c>
      <c r="K19" s="5">
        <v>17</v>
      </c>
      <c r="L19" s="61">
        <v>-32.899999999999984</v>
      </c>
      <c r="N19" s="76" t="s">
        <v>180</v>
      </c>
      <c r="O19" s="86">
        <f t="shared" si="3"/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1157</v>
      </c>
      <c r="C20" s="6">
        <f>IF(B$17=0,0,B20/B$17)</f>
        <v>0.63224043715846989</v>
      </c>
      <c r="E20" s="33" t="s">
        <v>62</v>
      </c>
      <c r="F20" s="30" t="s">
        <v>26</v>
      </c>
      <c r="G20" s="13">
        <v>12</v>
      </c>
      <c r="H20" s="94">
        <f>IF(B$17=0,0,G20/B$17)</f>
        <v>6.5573770491803279E-3</v>
      </c>
      <c r="I20" s="56">
        <v>8</v>
      </c>
      <c r="K20" s="5">
        <v>18</v>
      </c>
      <c r="L20" s="61">
        <v>-91.499999999999986</v>
      </c>
      <c r="N20" s="76" t="s">
        <v>199</v>
      </c>
      <c r="O20" s="86">
        <f t="shared" si="3"/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949</v>
      </c>
      <c r="C21" s="6">
        <f>IF(B$17=0,0,B21/B$17)</f>
        <v>0.51857923497267755</v>
      </c>
      <c r="E21" s="33" t="s">
        <v>61</v>
      </c>
      <c r="F21" s="30" t="s">
        <v>25</v>
      </c>
      <c r="G21" s="13">
        <v>9</v>
      </c>
      <c r="H21" s="94">
        <f>IF(B$17=0,0,G21/B$17)</f>
        <v>4.9180327868852463E-3</v>
      </c>
      <c r="I21" s="56">
        <v>8</v>
      </c>
      <c r="K21" s="5">
        <v>19</v>
      </c>
      <c r="L21" s="61">
        <v>-3.6999999999999886</v>
      </c>
      <c r="N21" s="76" t="s">
        <v>208</v>
      </c>
      <c r="O21" s="86">
        <f t="shared" si="3"/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690</v>
      </c>
      <c r="C22" s="6">
        <f>IF(B$17=0,0,B22/B$17)</f>
        <v>0.37704918032786883</v>
      </c>
      <c r="E22" s="33" t="s">
        <v>76</v>
      </c>
      <c r="F22" s="30" t="s">
        <v>40</v>
      </c>
      <c r="G22" s="13">
        <v>7</v>
      </c>
      <c r="H22" s="94">
        <f>IF(B$17=0,0,G22/B$17)</f>
        <v>3.8251366120218579E-3</v>
      </c>
      <c r="I22" s="56">
        <v>8</v>
      </c>
      <c r="K22" s="5">
        <v>20</v>
      </c>
      <c r="L22" s="61">
        <v>1.1546319456101628E-14</v>
      </c>
      <c r="N22" s="76" t="s">
        <v>203</v>
      </c>
      <c r="O22" s="86">
        <f t="shared" si="3"/>
        <v>43.040000000000006</v>
      </c>
      <c r="P22" s="80">
        <v>15</v>
      </c>
      <c r="Q22" s="68">
        <v>645.60000000000014</v>
      </c>
    </row>
    <row r="23" spans="1:17">
      <c r="A23" s="19" t="s">
        <v>150</v>
      </c>
      <c r="B23" s="13">
        <v>191</v>
      </c>
      <c r="C23" s="6">
        <f>IF(B$17=0,0,B23/B$17)</f>
        <v>0.10437158469945355</v>
      </c>
      <c r="E23" s="33" t="s">
        <v>63</v>
      </c>
      <c r="F23" s="30" t="s">
        <v>27</v>
      </c>
      <c r="G23" s="13">
        <v>5</v>
      </c>
      <c r="H23" s="94">
        <f>IF(B$17=0,0,G23/B$17)</f>
        <v>2.7322404371584699E-3</v>
      </c>
      <c r="I23" s="56">
        <v>5</v>
      </c>
      <c r="K23" s="5">
        <v>21</v>
      </c>
      <c r="L23" s="61">
        <v>-52.599999999999987</v>
      </c>
      <c r="N23" s="76" t="s">
        <v>166</v>
      </c>
      <c r="O23" s="86">
        <f t="shared" si="3"/>
        <v>42.666666666666664</v>
      </c>
      <c r="P23" s="80">
        <v>12</v>
      </c>
      <c r="Q23" s="68">
        <v>512</v>
      </c>
    </row>
    <row r="24" spans="1:17">
      <c r="A24" s="19" t="s">
        <v>5</v>
      </c>
      <c r="B24" s="16">
        <f>IF(B$17=0,0,C24/B$17)</f>
        <v>6393.1147540983602</v>
      </c>
      <c r="C24" s="8">
        <v>11699400</v>
      </c>
      <c r="E24" s="33" t="s">
        <v>72</v>
      </c>
      <c r="F24" s="30" t="s">
        <v>36</v>
      </c>
      <c r="G24" s="13">
        <v>2</v>
      </c>
      <c r="H24" s="94">
        <f>IF(B$17=0,0,G24/B$17)</f>
        <v>1.092896174863388E-3</v>
      </c>
      <c r="I24" s="56">
        <v>3</v>
      </c>
      <c r="K24" s="5">
        <v>22</v>
      </c>
      <c r="L24" s="61">
        <v>-68.399999999999991</v>
      </c>
      <c r="N24" s="76" t="s">
        <v>196</v>
      </c>
      <c r="O24" s="86">
        <f t="shared" si="3"/>
        <v>36.133333333333333</v>
      </c>
      <c r="P24" s="80">
        <v>3</v>
      </c>
      <c r="Q24" s="68">
        <v>108.4</v>
      </c>
    </row>
    <row r="25" spans="1:17">
      <c r="A25" s="20" t="s">
        <v>133</v>
      </c>
      <c r="B25" s="97">
        <f>IF($B$17-B$16=0,0,C25/($B$17-B$16))</f>
        <v>7434.8245614035086</v>
      </c>
      <c r="C25" s="98">
        <v>8475700</v>
      </c>
      <c r="E25" s="33" t="s">
        <v>75</v>
      </c>
      <c r="F25" s="30" t="s">
        <v>39</v>
      </c>
      <c r="G25" s="13">
        <v>2</v>
      </c>
      <c r="H25" s="94">
        <f>IF(B$17=0,0,G25/B$17)</f>
        <v>1.092896174863388E-3</v>
      </c>
      <c r="I25" s="56">
        <v>3</v>
      </c>
      <c r="K25" s="5">
        <v>23</v>
      </c>
      <c r="L25" s="61">
        <v>-13.199999999999989</v>
      </c>
      <c r="N25" s="76" t="s">
        <v>324</v>
      </c>
      <c r="O25" s="86">
        <f t="shared" si="3"/>
        <v>35.338383838383805</v>
      </c>
      <c r="P25" s="80">
        <v>99</v>
      </c>
      <c r="Q25" s="68">
        <v>3498.4999999999968</v>
      </c>
    </row>
    <row r="26" spans="1:17">
      <c r="A26" s="20" t="s">
        <v>134</v>
      </c>
      <c r="B26" s="97">
        <f>IF(B$16=0,0,C26/B$16)</f>
        <v>4672.028985507246</v>
      </c>
      <c r="C26" s="98">
        <v>3223700</v>
      </c>
      <c r="E26" s="33" t="s">
        <v>68</v>
      </c>
      <c r="F26" s="30" t="s">
        <v>32</v>
      </c>
      <c r="G26" s="13">
        <v>1</v>
      </c>
      <c r="H26" s="94">
        <f>IF(B$17=0,0,G26/B$17)</f>
        <v>5.4644808743169399E-4</v>
      </c>
      <c r="I26" s="56">
        <v>2</v>
      </c>
      <c r="K26" s="5">
        <v>24</v>
      </c>
      <c r="L26" s="61">
        <v>1.0658141036401503E-14</v>
      </c>
      <c r="N26" s="76" t="s">
        <v>392</v>
      </c>
      <c r="O26" s="86">
        <f t="shared" si="3"/>
        <v>32.228571428571435</v>
      </c>
      <c r="P26" s="80">
        <v>21</v>
      </c>
      <c r="Q26" s="68">
        <v>676.80000000000007</v>
      </c>
    </row>
    <row r="27" spans="1:17">
      <c r="A27" s="20" t="s">
        <v>132</v>
      </c>
      <c r="B27" s="97">
        <f>IF(B$18=0,0,C27/B$18)</f>
        <v>-5679.5316565481353</v>
      </c>
      <c r="C27" s="98">
        <v>-6548500</v>
      </c>
      <c r="E27" s="33" t="s">
        <v>79</v>
      </c>
      <c r="F27" s="30" t="s">
        <v>43</v>
      </c>
      <c r="G27" s="13">
        <v>1</v>
      </c>
      <c r="H27" s="94">
        <f>IF(B$17=0,0,G27/B$17)</f>
        <v>5.4644808743169399E-4</v>
      </c>
      <c r="I27" s="56">
        <v>2</v>
      </c>
      <c r="K27" s="5">
        <v>25</v>
      </c>
      <c r="L27" s="61">
        <v>-45.899999999999991</v>
      </c>
      <c r="N27" s="76" t="s">
        <v>396</v>
      </c>
      <c r="O27" s="86">
        <f t="shared" si="3"/>
        <v>26.533333333333331</v>
      </c>
      <c r="P27" s="80">
        <v>24</v>
      </c>
      <c r="Q27" s="68">
        <v>636.79999999999995</v>
      </c>
    </row>
    <row r="28" spans="1:17">
      <c r="A28" s="19" t="s">
        <v>130</v>
      </c>
      <c r="B28" s="13">
        <v>5</v>
      </c>
      <c r="C28" s="96">
        <v>1</v>
      </c>
      <c r="E28" s="33" t="s">
        <v>80</v>
      </c>
      <c r="F28" s="30" t="s">
        <v>44</v>
      </c>
      <c r="G28" s="13">
        <v>1</v>
      </c>
      <c r="H28" s="94">
        <f>IF(B$17=0,0,G28/B$17)</f>
        <v>5.4644808743169399E-4</v>
      </c>
      <c r="I28" s="56">
        <v>2</v>
      </c>
      <c r="K28" s="5">
        <v>26</v>
      </c>
      <c r="L28" s="61">
        <v>-33.899999999999991</v>
      </c>
      <c r="N28" s="76" t="s">
        <v>262</v>
      </c>
      <c r="O28" s="86">
        <f t="shared" si="3"/>
        <v>26.311111111111114</v>
      </c>
      <c r="P28" s="80">
        <v>9</v>
      </c>
      <c r="Q28" s="68">
        <v>236.8</v>
      </c>
    </row>
    <row r="29" spans="1:17">
      <c r="A29" s="19" t="s">
        <v>131</v>
      </c>
      <c r="B29" s="13">
        <v>37</v>
      </c>
      <c r="C29" s="96">
        <v>22</v>
      </c>
      <c r="E29" s="33" t="s">
        <v>82</v>
      </c>
      <c r="F29" s="30" t="s">
        <v>46</v>
      </c>
      <c r="G29" s="13">
        <v>1</v>
      </c>
      <c r="H29" s="94">
        <f>IF(B$17=0,0,G29/B$17)</f>
        <v>5.4644808743169399E-4</v>
      </c>
      <c r="I29" s="56">
        <v>2</v>
      </c>
      <c r="K29" s="5">
        <v>27</v>
      </c>
      <c r="L29" s="61">
        <v>21.500000000000007</v>
      </c>
      <c r="N29" s="76" t="s">
        <v>297</v>
      </c>
      <c r="O29" s="86">
        <f t="shared" si="3"/>
        <v>24.785185185185188</v>
      </c>
      <c r="P29" s="80">
        <v>27</v>
      </c>
      <c r="Q29" s="68">
        <v>669.2</v>
      </c>
    </row>
    <row r="30" spans="1:17">
      <c r="A30" s="52" t="s">
        <v>111</v>
      </c>
      <c r="B30" s="114">
        <v>6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223</v>
      </c>
      <c r="O30" s="86">
        <f t="shared" si="3"/>
        <v>24.166666666666671</v>
      </c>
      <c r="P30" s="80">
        <v>12</v>
      </c>
      <c r="Q30" s="68">
        <v>290.00000000000006</v>
      </c>
    </row>
    <row r="31" spans="1:17">
      <c r="A31" s="22" t="s">
        <v>148</v>
      </c>
      <c r="B31" s="116">
        <v>79300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386</v>
      </c>
      <c r="O31" s="86">
        <f t="shared" si="3"/>
        <v>21.288888888888895</v>
      </c>
      <c r="P31" s="80">
        <v>9</v>
      </c>
      <c r="Q31" s="68">
        <v>191.60000000000005</v>
      </c>
    </row>
    <row r="32" spans="1:17">
      <c r="A32" s="21" t="s">
        <v>112</v>
      </c>
      <c r="B32" s="26">
        <v>21</v>
      </c>
      <c r="C32" s="9">
        <f>IF(B$3=0,0,B32/B$3)</f>
        <v>2.4249422632794458E-3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394</v>
      </c>
      <c r="O32" s="86">
        <f t="shared" si="3"/>
        <v>20.666666666666664</v>
      </c>
      <c r="P32" s="80">
        <v>6</v>
      </c>
      <c r="Q32" s="68">
        <v>123.99999999999999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215</v>
      </c>
      <c r="O33" s="86">
        <f t="shared" si="3"/>
        <v>19.200000000000003</v>
      </c>
      <c r="P33" s="80">
        <v>3</v>
      </c>
      <c r="Q33" s="68">
        <v>57.600000000000009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213</v>
      </c>
      <c r="O34" s="86">
        <f t="shared" si="3"/>
        <v>15.226666666666665</v>
      </c>
      <c r="P34" s="80">
        <v>30</v>
      </c>
      <c r="Q34" s="68">
        <v>456.79999999999995</v>
      </c>
    </row>
    <row r="35" spans="1:17">
      <c r="A35" s="52" t="s">
        <v>139</v>
      </c>
      <c r="B35" s="99">
        <v>205</v>
      </c>
      <c r="C35" s="102">
        <f t="shared" ref="C35:C47" si="4">IF(B$17=0,0,B35/B$17)</f>
        <v>0.11202185792349727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258</v>
      </c>
      <c r="O35" s="86">
        <f t="shared" si="3"/>
        <v>14.829629629629627</v>
      </c>
      <c r="P35" s="80">
        <v>27</v>
      </c>
      <c r="Q35" s="68">
        <v>400.39999999999992</v>
      </c>
    </row>
    <row r="36" spans="1:17">
      <c r="A36" s="19" t="s">
        <v>135</v>
      </c>
      <c r="B36" s="13">
        <v>401</v>
      </c>
      <c r="C36" s="6">
        <f t="shared" si="4"/>
        <v>0.21912568306010929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241</v>
      </c>
      <c r="O36" s="86">
        <f t="shared" si="3"/>
        <v>14.5037037037037</v>
      </c>
      <c r="P36" s="80">
        <v>27</v>
      </c>
      <c r="Q36" s="68">
        <v>391.59999999999991</v>
      </c>
    </row>
    <row r="37" spans="1:17">
      <c r="A37" s="19" t="s">
        <v>136</v>
      </c>
      <c r="B37" s="100">
        <v>432</v>
      </c>
      <c r="C37" s="6">
        <f t="shared" si="4"/>
        <v>0.23606557377049181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238</v>
      </c>
      <c r="O37" s="86">
        <f t="shared" si="3"/>
        <v>14.313725490196074</v>
      </c>
      <c r="P37" s="80">
        <v>102</v>
      </c>
      <c r="Q37" s="68">
        <v>1459.9999999999995</v>
      </c>
    </row>
    <row r="38" spans="1:17">
      <c r="A38" s="19" t="s">
        <v>137</v>
      </c>
      <c r="B38" s="100">
        <v>373</v>
      </c>
      <c r="C38" s="6">
        <f t="shared" si="4"/>
        <v>0.20382513661202187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269</v>
      </c>
      <c r="O38" s="86">
        <f t="shared" si="3"/>
        <v>13.939682539682531</v>
      </c>
      <c r="P38" s="80">
        <v>63</v>
      </c>
      <c r="Q38" s="68">
        <v>878.19999999999948</v>
      </c>
    </row>
    <row r="39" spans="1:17">
      <c r="A39" s="19" t="s">
        <v>138</v>
      </c>
      <c r="B39" s="100">
        <v>208</v>
      </c>
      <c r="C39" s="6">
        <f t="shared" si="4"/>
        <v>0.11366120218579236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228</v>
      </c>
      <c r="O39" s="86">
        <f t="shared" si="3"/>
        <v>10.906666666666666</v>
      </c>
      <c r="P39" s="80">
        <v>60</v>
      </c>
      <c r="Q39" s="68">
        <v>654.4</v>
      </c>
    </row>
    <row r="40" spans="1:17">
      <c r="A40" s="19" t="s">
        <v>140</v>
      </c>
      <c r="B40" s="100">
        <v>135</v>
      </c>
      <c r="C40" s="6">
        <f t="shared" si="4"/>
        <v>7.3770491803278687E-2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304</v>
      </c>
      <c r="O40" s="86">
        <f t="shared" si="3"/>
        <v>9.0893333333333288</v>
      </c>
      <c r="P40" s="80">
        <v>75</v>
      </c>
      <c r="Q40" s="68">
        <v>681.6999999999997</v>
      </c>
    </row>
    <row r="41" spans="1:17">
      <c r="A41" s="19" t="s">
        <v>141</v>
      </c>
      <c r="B41" s="100">
        <v>41</v>
      </c>
      <c r="C41" s="6">
        <f t="shared" si="4"/>
        <v>2.2404371584699455E-2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404</v>
      </c>
      <c r="O41" s="86">
        <f t="shared" si="3"/>
        <v>8.2666666666666639</v>
      </c>
      <c r="P41" s="80">
        <v>9</v>
      </c>
      <c r="Q41" s="68">
        <v>74.399999999999977</v>
      </c>
    </row>
    <row r="42" spans="1:17">
      <c r="A42" s="19" t="s">
        <v>142</v>
      </c>
      <c r="B42" s="100">
        <v>20</v>
      </c>
      <c r="C42" s="6">
        <f t="shared" si="4"/>
        <v>1.092896174863388E-2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216</v>
      </c>
      <c r="O42" s="86">
        <f t="shared" si="3"/>
        <v>6.4740740740740694</v>
      </c>
      <c r="P42" s="80">
        <v>81</v>
      </c>
      <c r="Q42" s="68">
        <v>524.39999999999964</v>
      </c>
    </row>
    <row r="43" spans="1:17">
      <c r="A43" s="19" t="s">
        <v>143</v>
      </c>
      <c r="B43" s="100">
        <v>9</v>
      </c>
      <c r="C43" s="6">
        <f t="shared" si="4"/>
        <v>4.9180327868852463E-3</v>
      </c>
      <c r="K43" s="5">
        <v>41</v>
      </c>
      <c r="L43" s="61">
        <v>-66.399999999999991</v>
      </c>
      <c r="N43" s="76" t="s">
        <v>235</v>
      </c>
      <c r="O43" s="86">
        <f t="shared" si="3"/>
        <v>5.8736434108527256</v>
      </c>
      <c r="P43" s="80">
        <v>258</v>
      </c>
      <c r="Q43" s="68">
        <v>1515.4000000000033</v>
      </c>
    </row>
    <row r="44" spans="1:17">
      <c r="A44" s="19" t="s">
        <v>144</v>
      </c>
      <c r="B44" s="100">
        <v>2</v>
      </c>
      <c r="C44" s="6">
        <f t="shared" si="4"/>
        <v>1.092896174863388E-3</v>
      </c>
      <c r="K44" s="5">
        <v>42</v>
      </c>
      <c r="L44" s="61">
        <v>-59.29999999999999</v>
      </c>
      <c r="N44" s="76" t="s">
        <v>272</v>
      </c>
      <c r="O44" s="86">
        <f t="shared" si="3"/>
        <v>4.845918367346937</v>
      </c>
      <c r="P44" s="80">
        <v>294</v>
      </c>
      <c r="Q44" s="68">
        <v>1424.6999999999996</v>
      </c>
    </row>
    <row r="45" spans="1:17">
      <c r="A45" s="19" t="s">
        <v>145</v>
      </c>
      <c r="B45" s="100">
        <v>1</v>
      </c>
      <c r="C45" s="6">
        <f t="shared" si="4"/>
        <v>5.4644808743169399E-4</v>
      </c>
      <c r="K45" s="5">
        <v>43</v>
      </c>
      <c r="L45" s="61">
        <v>-74.699999999999989</v>
      </c>
      <c r="N45" s="76" t="s">
        <v>227</v>
      </c>
      <c r="O45" s="86">
        <f t="shared" si="3"/>
        <v>4.704761904761904</v>
      </c>
      <c r="P45" s="80">
        <v>42</v>
      </c>
      <c r="Q45" s="68">
        <v>197.59999999999997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-19.999999999999986</v>
      </c>
      <c r="N46" s="76" t="s">
        <v>395</v>
      </c>
      <c r="O46" s="86">
        <f t="shared" si="3"/>
        <v>4</v>
      </c>
      <c r="P46" s="80">
        <v>6</v>
      </c>
      <c r="Q46" s="68">
        <v>24</v>
      </c>
    </row>
    <row r="47" spans="1:17">
      <c r="A47" s="21" t="s">
        <v>147</v>
      </c>
      <c r="B47" s="101">
        <v>3</v>
      </c>
      <c r="C47" s="9">
        <f t="shared" si="4"/>
        <v>1.639344262295082E-3</v>
      </c>
      <c r="K47" s="5">
        <v>45</v>
      </c>
      <c r="L47" s="61">
        <v>-52.099999999999987</v>
      </c>
      <c r="N47" s="76" t="s">
        <v>179</v>
      </c>
      <c r="O47" s="86">
        <f t="shared" si="3"/>
        <v>2.4666666666666663</v>
      </c>
      <c r="P47" s="80">
        <v>48</v>
      </c>
      <c r="Q47" s="68">
        <v>118.39999999999998</v>
      </c>
    </row>
    <row r="48" spans="1:17">
      <c r="K48" s="5">
        <v>46</v>
      </c>
      <c r="L48" s="61">
        <v>-44.199999999999989</v>
      </c>
      <c r="N48" s="76" t="s">
        <v>333</v>
      </c>
      <c r="O48" s="86">
        <f t="shared" si="3"/>
        <v>2.3792592592592667</v>
      </c>
      <c r="P48" s="80">
        <v>135</v>
      </c>
      <c r="Q48" s="68">
        <v>321.20000000000101</v>
      </c>
    </row>
    <row r="49" spans="11:17">
      <c r="K49" s="5">
        <v>47</v>
      </c>
      <c r="L49" s="61">
        <v>-76.299999999999983</v>
      </c>
      <c r="N49" s="76" t="s">
        <v>175</v>
      </c>
      <c r="O49" s="86">
        <f t="shared" si="3"/>
        <v>1.4666666666666668</v>
      </c>
      <c r="P49" s="80">
        <v>6</v>
      </c>
      <c r="Q49" s="68">
        <v>8.8000000000000007</v>
      </c>
    </row>
    <row r="50" spans="11:17">
      <c r="K50" s="5">
        <v>48</v>
      </c>
      <c r="L50" s="61">
        <v>-19.999999999999986</v>
      </c>
      <c r="N50" s="76" t="s">
        <v>161</v>
      </c>
      <c r="O50" s="86">
        <f t="shared" ref="O50:O73" si="5">IF(P50=0,0,Q50/P50)</f>
        <v>-0.57333333333333036</v>
      </c>
      <c r="P50" s="80">
        <v>30</v>
      </c>
      <c r="Q50" s="68">
        <v>-17.19999999999991</v>
      </c>
    </row>
    <row r="51" spans="11:17">
      <c r="K51" s="5">
        <v>49</v>
      </c>
      <c r="L51" s="61">
        <v>-73.599999999999994</v>
      </c>
      <c r="N51" s="76" t="s">
        <v>255</v>
      </c>
      <c r="O51" s="86">
        <f t="shared" si="5"/>
        <v>-0.98555555555554941</v>
      </c>
      <c r="P51" s="80">
        <v>90</v>
      </c>
      <c r="Q51" s="68">
        <v>-88.699999999999449</v>
      </c>
    </row>
    <row r="52" spans="11:17">
      <c r="K52" s="5">
        <v>50</v>
      </c>
      <c r="L52" s="61">
        <v>-72.8</v>
      </c>
      <c r="N52" s="76" t="s">
        <v>244</v>
      </c>
      <c r="O52" s="86">
        <f t="shared" si="5"/>
        <v>-1.7565656565656627</v>
      </c>
      <c r="P52" s="80">
        <v>99</v>
      </c>
      <c r="Q52" s="68">
        <v>-173.9000000000006</v>
      </c>
    </row>
    <row r="53" spans="11:17">
      <c r="K53" s="5">
        <v>51</v>
      </c>
      <c r="L53" s="61">
        <v>10</v>
      </c>
      <c r="N53" s="76" t="s">
        <v>164</v>
      </c>
      <c r="O53" s="86">
        <f t="shared" si="5"/>
        <v>-2.2222222222222197</v>
      </c>
      <c r="P53" s="80">
        <v>45</v>
      </c>
      <c r="Q53" s="68">
        <v>-99.999999999999886</v>
      </c>
    </row>
    <row r="54" spans="11:17">
      <c r="K54" s="5">
        <v>52</v>
      </c>
      <c r="L54" s="61">
        <v>-20</v>
      </c>
      <c r="N54" s="76" t="s">
        <v>177</v>
      </c>
      <c r="O54" s="86">
        <f t="shared" si="5"/>
        <v>-2.6</v>
      </c>
      <c r="P54" s="80">
        <v>6</v>
      </c>
      <c r="Q54" s="68">
        <v>-15.600000000000001</v>
      </c>
    </row>
    <row r="55" spans="11:17">
      <c r="K55" s="5">
        <v>53</v>
      </c>
      <c r="L55" s="61">
        <v>-10.1</v>
      </c>
      <c r="N55" s="76" t="s">
        <v>277</v>
      </c>
      <c r="O55" s="86">
        <f t="shared" si="5"/>
        <v>-4.1733333333333285</v>
      </c>
      <c r="P55" s="80">
        <v>285</v>
      </c>
      <c r="Q55" s="68">
        <v>-1189.3999999999985</v>
      </c>
    </row>
    <row r="56" spans="11:17">
      <c r="K56" s="5">
        <v>54</v>
      </c>
      <c r="L56" s="61">
        <v>-30.5</v>
      </c>
      <c r="N56" s="76" t="s">
        <v>402</v>
      </c>
      <c r="O56" s="86">
        <f t="shared" si="5"/>
        <v>-4.9629629629629637</v>
      </c>
      <c r="P56" s="80">
        <v>27</v>
      </c>
      <c r="Q56" s="68">
        <v>-134.00000000000003</v>
      </c>
    </row>
    <row r="57" spans="11:17">
      <c r="K57" s="5">
        <v>55</v>
      </c>
      <c r="L57" s="61">
        <v>20.799999999999997</v>
      </c>
      <c r="N57" s="76" t="s">
        <v>195</v>
      </c>
      <c r="O57" s="86">
        <f t="shared" si="5"/>
        <v>-5.6887005649717564</v>
      </c>
      <c r="P57" s="80">
        <v>177</v>
      </c>
      <c r="Q57" s="68">
        <v>-1006.9000000000009</v>
      </c>
    </row>
    <row r="58" spans="11:17">
      <c r="K58" s="5">
        <v>56</v>
      </c>
      <c r="L58" s="61">
        <v>-20</v>
      </c>
      <c r="N58" s="76" t="s">
        <v>169</v>
      </c>
      <c r="O58" s="86">
        <f t="shared" si="5"/>
        <v>-6.8274509803921619</v>
      </c>
      <c r="P58" s="80">
        <v>306</v>
      </c>
      <c r="Q58" s="68">
        <v>-2089.2000000000016</v>
      </c>
    </row>
    <row r="59" spans="11:17">
      <c r="K59" s="5">
        <v>57</v>
      </c>
      <c r="L59" s="61">
        <v>-63.5</v>
      </c>
      <c r="N59" s="76" t="s">
        <v>163</v>
      </c>
      <c r="O59" s="86">
        <f t="shared" si="5"/>
        <v>-6.9454545454545418</v>
      </c>
      <c r="P59" s="80">
        <v>33</v>
      </c>
      <c r="Q59" s="68">
        <v>-229.19999999999987</v>
      </c>
    </row>
    <row r="60" spans="11:17">
      <c r="K60" s="5">
        <v>58</v>
      </c>
      <c r="L60" s="61">
        <v>-32.9</v>
      </c>
      <c r="N60" s="76" t="s">
        <v>191</v>
      </c>
      <c r="O60" s="86">
        <f t="shared" si="5"/>
        <v>-7.5523809523809531</v>
      </c>
      <c r="P60" s="80">
        <v>42</v>
      </c>
      <c r="Q60" s="68">
        <v>-317.20000000000005</v>
      </c>
    </row>
    <row r="61" spans="11:17">
      <c r="K61" s="5">
        <v>59</v>
      </c>
      <c r="L61" s="61">
        <v>-2.2999999999999972</v>
      </c>
      <c r="N61" s="76" t="s">
        <v>391</v>
      </c>
      <c r="O61" s="86">
        <f t="shared" si="5"/>
        <v>-8.6285714285714246</v>
      </c>
      <c r="P61" s="80">
        <v>21</v>
      </c>
      <c r="Q61" s="68">
        <v>-181.19999999999993</v>
      </c>
    </row>
    <row r="62" spans="11:17">
      <c r="K62" s="5">
        <v>60</v>
      </c>
      <c r="L62" s="61">
        <v>-19.999999999999996</v>
      </c>
      <c r="N62" s="76" t="s">
        <v>265</v>
      </c>
      <c r="O62" s="86">
        <f t="shared" si="5"/>
        <v>-9.5103448275862075</v>
      </c>
      <c r="P62" s="80">
        <v>87</v>
      </c>
      <c r="Q62" s="68">
        <v>-827.40000000000009</v>
      </c>
    </row>
    <row r="63" spans="11:17">
      <c r="K63" s="5">
        <v>61</v>
      </c>
      <c r="L63" s="61">
        <v>-66.8</v>
      </c>
      <c r="N63" s="76" t="s">
        <v>412</v>
      </c>
      <c r="O63" s="86">
        <f t="shared" si="5"/>
        <v>-9.7333333333333325</v>
      </c>
      <c r="P63" s="80">
        <v>3</v>
      </c>
      <c r="Q63" s="68">
        <v>-29.2</v>
      </c>
    </row>
    <row r="64" spans="11:17">
      <c r="K64" s="5">
        <v>62</v>
      </c>
      <c r="L64" s="61">
        <v>-8.2999999999999972</v>
      </c>
      <c r="N64" s="76" t="s">
        <v>276</v>
      </c>
      <c r="O64" s="86">
        <f t="shared" si="5"/>
        <v>-9.9138888888888772</v>
      </c>
      <c r="P64" s="80">
        <v>360</v>
      </c>
      <c r="Q64" s="68">
        <v>-3568.9999999999959</v>
      </c>
    </row>
    <row r="65" spans="11:17">
      <c r="K65" s="5">
        <v>63</v>
      </c>
      <c r="L65" s="61">
        <v>-30.699999999999996</v>
      </c>
      <c r="N65" s="76" t="s">
        <v>168</v>
      </c>
      <c r="O65" s="86">
        <f t="shared" si="5"/>
        <v>-11.807407407407409</v>
      </c>
      <c r="P65" s="80">
        <v>54</v>
      </c>
      <c r="Q65" s="68">
        <v>-637.6</v>
      </c>
    </row>
    <row r="66" spans="11:17">
      <c r="K66" s="5">
        <v>64</v>
      </c>
      <c r="L66" s="61">
        <v>-19.999999999999996</v>
      </c>
      <c r="N66" s="76" t="s">
        <v>263</v>
      </c>
      <c r="O66" s="86">
        <f t="shared" si="5"/>
        <v>-14.693632958801498</v>
      </c>
      <c r="P66" s="80">
        <v>267</v>
      </c>
      <c r="Q66" s="68">
        <v>-3923.2</v>
      </c>
    </row>
    <row r="67" spans="11:17">
      <c r="K67" s="5">
        <v>65</v>
      </c>
      <c r="L67" s="61">
        <v>37.799999999999997</v>
      </c>
      <c r="N67" s="76" t="s">
        <v>167</v>
      </c>
      <c r="O67" s="86">
        <f t="shared" si="5"/>
        <v>-18.666666666666664</v>
      </c>
      <c r="P67" s="80">
        <v>3</v>
      </c>
      <c r="Q67" s="68">
        <v>-55.999999999999993</v>
      </c>
    </row>
    <row r="68" spans="11:17">
      <c r="K68" s="5">
        <v>66</v>
      </c>
      <c r="L68" s="61">
        <v>-8.3000000000000043</v>
      </c>
      <c r="N68" s="76" t="s">
        <v>388</v>
      </c>
      <c r="O68" s="86">
        <f t="shared" si="5"/>
        <v>-32.522222222222233</v>
      </c>
      <c r="P68" s="80">
        <v>36</v>
      </c>
      <c r="Q68" s="68">
        <v>-1170.8000000000004</v>
      </c>
    </row>
    <row r="69" spans="11:17">
      <c r="K69" s="5">
        <v>67</v>
      </c>
      <c r="L69" s="61">
        <v>1.2999999999999954</v>
      </c>
      <c r="N69" s="76" t="s">
        <v>162</v>
      </c>
      <c r="O69" s="86">
        <f t="shared" si="5"/>
        <v>-39.703703703703681</v>
      </c>
      <c r="P69" s="80">
        <v>27</v>
      </c>
      <c r="Q69" s="68">
        <v>-1071.9999999999993</v>
      </c>
    </row>
    <row r="70" spans="11:17">
      <c r="K70" s="5">
        <v>68</v>
      </c>
      <c r="L70" s="61">
        <v>-20.000000000000007</v>
      </c>
      <c r="N70" s="76" t="s">
        <v>264</v>
      </c>
      <c r="O70" s="86">
        <f t="shared" si="5"/>
        <v>-42.199999999999989</v>
      </c>
      <c r="P70" s="80">
        <v>6</v>
      </c>
      <c r="Q70" s="68">
        <v>-253.19999999999993</v>
      </c>
    </row>
    <row r="71" spans="11:17">
      <c r="K71" s="5">
        <v>69</v>
      </c>
      <c r="L71" s="61">
        <v>-80.5</v>
      </c>
      <c r="N71" s="76" t="s">
        <v>205</v>
      </c>
      <c r="O71" s="86">
        <f t="shared" si="5"/>
        <v>-47.866666666666667</v>
      </c>
      <c r="P71" s="80">
        <v>12</v>
      </c>
      <c r="Q71" s="68">
        <v>-574.4</v>
      </c>
    </row>
    <row r="72" spans="11:17">
      <c r="K72" s="5">
        <v>70</v>
      </c>
      <c r="L72" s="61">
        <v>-17.600000000000001</v>
      </c>
      <c r="N72" s="76" t="s">
        <v>268</v>
      </c>
      <c r="O72" s="86">
        <f t="shared" si="5"/>
        <v>-72.8</v>
      </c>
      <c r="P72" s="80">
        <v>3</v>
      </c>
      <c r="Q72" s="68">
        <v>-218.4</v>
      </c>
    </row>
    <row r="73" spans="11:17">
      <c r="K73" s="5">
        <v>71</v>
      </c>
      <c r="L73" s="61">
        <v>-8.5000000000000018</v>
      </c>
      <c r="N73" s="76" t="s">
        <v>231</v>
      </c>
      <c r="O73" s="86">
        <f t="shared" si="5"/>
        <v>-75</v>
      </c>
      <c r="P73" s="80">
        <v>6</v>
      </c>
      <c r="Q73" s="68">
        <v>-450</v>
      </c>
    </row>
    <row r="74" spans="11:17">
      <c r="K74" s="5">
        <v>72</v>
      </c>
      <c r="L74" s="61">
        <v>-20</v>
      </c>
    </row>
    <row r="75" spans="11:17">
      <c r="K75" s="5">
        <v>73</v>
      </c>
      <c r="L75" s="61">
        <v>36</v>
      </c>
    </row>
    <row r="76" spans="11:17">
      <c r="K76" s="5">
        <v>74</v>
      </c>
      <c r="L76" s="61">
        <v>46.3</v>
      </c>
    </row>
    <row r="77" spans="11:17">
      <c r="K77" s="5">
        <v>75</v>
      </c>
      <c r="L77" s="61">
        <v>-9.9000000000000057</v>
      </c>
    </row>
    <row r="78" spans="11:17">
      <c r="K78" s="5">
        <v>76</v>
      </c>
      <c r="L78" s="61">
        <v>-20.000000000000007</v>
      </c>
    </row>
    <row r="79" spans="11:17">
      <c r="K79" s="5">
        <v>77</v>
      </c>
      <c r="L79" s="61">
        <v>2.5999999999999943</v>
      </c>
    </row>
    <row r="80" spans="11:17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  <row r="520" spans="11:12">
      <c r="K520" s="5">
        <v>518</v>
      </c>
      <c r="L520" s="61">
        <v>-53.200000000000074</v>
      </c>
    </row>
    <row r="521" spans="11:12">
      <c r="K521" s="5">
        <v>519</v>
      </c>
      <c r="L521" s="61">
        <v>-47.500000000000071</v>
      </c>
    </row>
    <row r="522" spans="11:12">
      <c r="K522" s="5">
        <v>520</v>
      </c>
      <c r="L522" s="61">
        <v>-63.700000000000074</v>
      </c>
    </row>
    <row r="523" spans="11:12">
      <c r="K523" s="5">
        <v>521</v>
      </c>
      <c r="L523" s="61">
        <v>-107.40000000000008</v>
      </c>
    </row>
    <row r="524" spans="11:12">
      <c r="K524" s="5">
        <v>522</v>
      </c>
      <c r="L524" s="61">
        <v>-94.200000000000074</v>
      </c>
    </row>
    <row r="525" spans="11:12">
      <c r="K525" s="5">
        <v>523</v>
      </c>
      <c r="L525" s="61">
        <v>-111.40000000000008</v>
      </c>
    </row>
    <row r="526" spans="11:12">
      <c r="K526" s="5">
        <v>524</v>
      </c>
      <c r="L526" s="61">
        <v>-165.40000000000009</v>
      </c>
    </row>
    <row r="527" spans="11:12">
      <c r="K527" s="5">
        <v>525</v>
      </c>
      <c r="L527" s="61">
        <v>-107.40000000000009</v>
      </c>
    </row>
    <row r="528" spans="11:12">
      <c r="K528" s="5">
        <v>526</v>
      </c>
      <c r="L528" s="61">
        <v>-8.1000000000000938</v>
      </c>
    </row>
    <row r="529" spans="11:12">
      <c r="K529" s="5">
        <v>527</v>
      </c>
      <c r="L529" s="61">
        <v>-64.600000000000094</v>
      </c>
    </row>
    <row r="530" spans="11:12">
      <c r="K530" s="5">
        <v>528</v>
      </c>
      <c r="L530" s="61">
        <v>-98.000000000000085</v>
      </c>
    </row>
    <row r="531" spans="11:12">
      <c r="K531" s="5">
        <v>529</v>
      </c>
      <c r="L531" s="61">
        <v>-107.40000000000009</v>
      </c>
    </row>
    <row r="532" spans="11:12">
      <c r="K532" s="5">
        <v>530</v>
      </c>
      <c r="L532" s="61">
        <v>-47.400000000000091</v>
      </c>
    </row>
    <row r="533" spans="11:12">
      <c r="K533" s="5">
        <v>531</v>
      </c>
      <c r="L533" s="61">
        <v>-35.600000000000094</v>
      </c>
    </row>
    <row r="534" spans="11:12">
      <c r="K534" s="5">
        <v>532</v>
      </c>
      <c r="L534" s="61">
        <v>-83.400000000000091</v>
      </c>
    </row>
    <row r="535" spans="11:12">
      <c r="K535" s="5">
        <v>533</v>
      </c>
      <c r="L535" s="61">
        <v>-107.40000000000009</v>
      </c>
    </row>
    <row r="536" spans="11:12">
      <c r="K536" s="5">
        <v>534</v>
      </c>
      <c r="L536" s="61">
        <v>-124.90000000000009</v>
      </c>
    </row>
    <row r="537" spans="11:12">
      <c r="K537" s="5">
        <v>535</v>
      </c>
      <c r="L537" s="61">
        <v>-68.900000000000091</v>
      </c>
    </row>
    <row r="538" spans="11:12">
      <c r="K538" s="5">
        <v>536</v>
      </c>
      <c r="L538" s="61">
        <v>-63.80000000000009</v>
      </c>
    </row>
    <row r="539" spans="11:12">
      <c r="K539" s="5">
        <v>537</v>
      </c>
      <c r="L539" s="61">
        <v>-107.40000000000009</v>
      </c>
    </row>
    <row r="540" spans="11:12">
      <c r="K540" s="5">
        <v>538</v>
      </c>
      <c r="L540" s="61">
        <v>-80.900000000000091</v>
      </c>
    </row>
    <row r="541" spans="11:12">
      <c r="K541" s="5">
        <v>539</v>
      </c>
      <c r="L541" s="61">
        <v>-54.400000000000091</v>
      </c>
    </row>
    <row r="542" spans="11:12">
      <c r="K542" s="5">
        <v>540</v>
      </c>
      <c r="L542" s="61">
        <v>-70.100000000000094</v>
      </c>
    </row>
    <row r="543" spans="11:12">
      <c r="K543" s="5">
        <v>541</v>
      </c>
      <c r="L543" s="61">
        <v>-107.40000000000009</v>
      </c>
    </row>
    <row r="544" spans="11:12">
      <c r="K544" s="5">
        <v>542</v>
      </c>
      <c r="L544" s="61">
        <v>-157.40000000000009</v>
      </c>
    </row>
    <row r="545" spans="11:12">
      <c r="K545" s="5">
        <v>543</v>
      </c>
      <c r="L545" s="61">
        <v>-145.8000000000001</v>
      </c>
    </row>
    <row r="546" spans="11:12">
      <c r="K546" s="5">
        <v>544</v>
      </c>
      <c r="L546" s="61">
        <v>-93.000000000000099</v>
      </c>
    </row>
    <row r="547" spans="11:12">
      <c r="K547" s="5">
        <v>545</v>
      </c>
      <c r="L547" s="61">
        <v>-107.40000000000011</v>
      </c>
    </row>
    <row r="548" spans="11:12">
      <c r="K548" s="5">
        <v>546</v>
      </c>
      <c r="L548" s="61">
        <v>-157.3000000000001</v>
      </c>
    </row>
    <row r="549" spans="11:12">
      <c r="K549" s="5">
        <v>547</v>
      </c>
      <c r="L549" s="61">
        <v>-153.00000000000009</v>
      </c>
    </row>
    <row r="550" spans="11:12">
      <c r="K550" s="5">
        <v>548</v>
      </c>
      <c r="L550" s="61">
        <v>-90.200000000000088</v>
      </c>
    </row>
    <row r="551" spans="11:12">
      <c r="K551" s="5">
        <v>549</v>
      </c>
      <c r="L551" s="61">
        <v>-107.40000000000009</v>
      </c>
    </row>
    <row r="552" spans="11:12">
      <c r="K552" s="5">
        <v>550</v>
      </c>
      <c r="L552" s="61">
        <v>-105.8000000000001</v>
      </c>
    </row>
    <row r="553" spans="11:12">
      <c r="K553" s="5">
        <v>551</v>
      </c>
      <c r="L553" s="61">
        <v>-36.800000000000097</v>
      </c>
    </row>
    <row r="554" spans="11:12">
      <c r="K554" s="5">
        <v>552</v>
      </c>
      <c r="L554" s="61">
        <v>-60.500000000000099</v>
      </c>
    </row>
    <row r="555" spans="11:12">
      <c r="K555" s="5">
        <v>553</v>
      </c>
      <c r="L555" s="61">
        <v>-107.40000000000009</v>
      </c>
    </row>
    <row r="556" spans="11:12">
      <c r="K556" s="5">
        <v>554</v>
      </c>
      <c r="L556" s="61">
        <v>-129.8000000000001</v>
      </c>
    </row>
    <row r="557" spans="11:12">
      <c r="K557" s="5">
        <v>555</v>
      </c>
      <c r="L557" s="61">
        <v>-177.60000000000008</v>
      </c>
    </row>
    <row r="558" spans="11:12">
      <c r="K558" s="5">
        <v>556</v>
      </c>
      <c r="L558" s="61">
        <v>-165.10000000000008</v>
      </c>
    </row>
    <row r="559" spans="11:12">
      <c r="K559" s="5">
        <v>557</v>
      </c>
      <c r="L559" s="61">
        <v>-107.40000000000008</v>
      </c>
    </row>
    <row r="560" spans="11:12">
      <c r="K560" s="5">
        <v>558</v>
      </c>
      <c r="L560" s="61">
        <v>-39.400000000000077</v>
      </c>
    </row>
    <row r="561" spans="11:12">
      <c r="K561" s="5">
        <v>559</v>
      </c>
      <c r="L561" s="61">
        <v>-98.200000000000074</v>
      </c>
    </row>
    <row r="562" spans="11:12">
      <c r="K562" s="5">
        <v>560</v>
      </c>
      <c r="L562" s="61">
        <v>-91.000000000000071</v>
      </c>
    </row>
    <row r="563" spans="11:12">
      <c r="K563" s="5">
        <v>561</v>
      </c>
      <c r="L563" s="61">
        <v>-107.40000000000006</v>
      </c>
    </row>
    <row r="564" spans="11:12">
      <c r="K564" s="5">
        <v>562</v>
      </c>
      <c r="L564" s="61">
        <v>-128.20000000000007</v>
      </c>
    </row>
    <row r="565" spans="11:12">
      <c r="K565" s="5">
        <v>563</v>
      </c>
      <c r="L565" s="61">
        <v>-183.90000000000009</v>
      </c>
    </row>
    <row r="566" spans="11:12">
      <c r="K566" s="5">
        <v>564</v>
      </c>
      <c r="L566" s="61">
        <v>-173.60000000000008</v>
      </c>
    </row>
    <row r="567" spans="11:12">
      <c r="K567" s="5">
        <v>565</v>
      </c>
      <c r="L567" s="61">
        <v>-104.50000000000009</v>
      </c>
    </row>
    <row r="568" spans="11:12">
      <c r="K568" s="5">
        <v>566</v>
      </c>
      <c r="L568" s="61">
        <v>-159.30000000000007</v>
      </c>
    </row>
    <row r="569" spans="11:12">
      <c r="K569" s="5">
        <v>567</v>
      </c>
      <c r="L569" s="61">
        <v>-80.100000000000065</v>
      </c>
    </row>
    <row r="570" spans="11:12">
      <c r="K570" s="5">
        <v>568</v>
      </c>
      <c r="L570" s="61">
        <v>-112.20000000000007</v>
      </c>
    </row>
    <row r="571" spans="11:12">
      <c r="K571" s="5">
        <v>569</v>
      </c>
      <c r="L571" s="61">
        <v>-104.50000000000007</v>
      </c>
    </row>
    <row r="572" spans="11:12">
      <c r="K572" s="5">
        <v>570</v>
      </c>
      <c r="L572" s="61">
        <v>-129.50000000000006</v>
      </c>
    </row>
    <row r="573" spans="11:12">
      <c r="K573" s="5">
        <v>571</v>
      </c>
      <c r="L573" s="61">
        <v>-128.50000000000006</v>
      </c>
    </row>
    <row r="574" spans="11:12">
      <c r="K574" s="5">
        <v>572</v>
      </c>
      <c r="L574" s="61">
        <v>-174.90000000000006</v>
      </c>
    </row>
    <row r="575" spans="11:12">
      <c r="K575" s="5">
        <v>573</v>
      </c>
      <c r="L575" s="61">
        <v>-104.50000000000006</v>
      </c>
    </row>
    <row r="576" spans="11:12">
      <c r="K576" s="5">
        <v>574</v>
      </c>
      <c r="L576" s="61">
        <v>-98.000000000000057</v>
      </c>
    </row>
    <row r="577" spans="11:12">
      <c r="K577" s="5">
        <v>575</v>
      </c>
      <c r="L577" s="61">
        <v>-137.80000000000007</v>
      </c>
    </row>
    <row r="578" spans="11:12">
      <c r="K578" s="5">
        <v>576</v>
      </c>
      <c r="L578" s="61">
        <v>-85.900000000000063</v>
      </c>
    </row>
    <row r="579" spans="11:12">
      <c r="K579" s="5">
        <v>577</v>
      </c>
      <c r="L579" s="61">
        <v>-104.50000000000006</v>
      </c>
    </row>
    <row r="580" spans="11:12">
      <c r="K580" s="5">
        <v>578</v>
      </c>
      <c r="L580" s="61">
        <v>-94.300000000000054</v>
      </c>
    </row>
    <row r="581" spans="11:12">
      <c r="K581" s="5">
        <v>579</v>
      </c>
      <c r="L581" s="61">
        <v>-115.30000000000005</v>
      </c>
    </row>
    <row r="582" spans="11:12">
      <c r="K582" s="5">
        <v>580</v>
      </c>
      <c r="L582" s="61">
        <v>-156.50000000000006</v>
      </c>
    </row>
    <row r="583" spans="11:12">
      <c r="K583" s="5">
        <v>581</v>
      </c>
      <c r="L583" s="61">
        <v>-104.50000000000006</v>
      </c>
    </row>
    <row r="584" spans="11:12">
      <c r="K584" s="5">
        <v>582</v>
      </c>
      <c r="L584" s="61">
        <v>-32.20000000000006</v>
      </c>
    </row>
    <row r="585" spans="11:12">
      <c r="K585" s="5">
        <v>583</v>
      </c>
      <c r="L585" s="61">
        <v>-58.900000000000063</v>
      </c>
    </row>
    <row r="586" spans="11:12">
      <c r="K586" s="5">
        <v>584</v>
      </c>
      <c r="L586" s="61">
        <v>-55.000000000000064</v>
      </c>
    </row>
    <row r="587" spans="11:12">
      <c r="K587" s="5">
        <v>585</v>
      </c>
      <c r="L587" s="61">
        <v>-104.50000000000006</v>
      </c>
    </row>
    <row r="588" spans="11:12">
      <c r="K588" s="5">
        <v>586</v>
      </c>
      <c r="L588" s="61">
        <v>-110.00000000000006</v>
      </c>
    </row>
    <row r="589" spans="11:12">
      <c r="K589" s="5">
        <v>587</v>
      </c>
      <c r="L589" s="61">
        <v>-18.70000000000006</v>
      </c>
    </row>
    <row r="590" spans="11:12">
      <c r="K590" s="5">
        <v>588</v>
      </c>
      <c r="L590" s="61">
        <v>-73.000000000000057</v>
      </c>
    </row>
    <row r="591" spans="11:12">
      <c r="K591" s="5">
        <v>589</v>
      </c>
      <c r="L591" s="61">
        <v>-104.50000000000006</v>
      </c>
    </row>
    <row r="592" spans="11:12">
      <c r="K592" s="5">
        <v>590</v>
      </c>
      <c r="L592" s="61">
        <v>-149.30000000000007</v>
      </c>
    </row>
    <row r="593" spans="11:12">
      <c r="K593" s="5">
        <v>591</v>
      </c>
      <c r="L593" s="61">
        <v>-93.100000000000065</v>
      </c>
    </row>
    <row r="594" spans="11:12">
      <c r="K594" s="5">
        <v>592</v>
      </c>
      <c r="L594" s="61">
        <v>-81.900000000000063</v>
      </c>
    </row>
    <row r="595" spans="11:12">
      <c r="K595" s="5">
        <v>593</v>
      </c>
      <c r="L595" s="61">
        <v>-104.50000000000006</v>
      </c>
    </row>
    <row r="596" spans="11:12">
      <c r="K596" s="5">
        <v>594</v>
      </c>
      <c r="L596" s="61">
        <v>-32.900000000000063</v>
      </c>
    </row>
    <row r="597" spans="11:12">
      <c r="K597" s="5">
        <v>595</v>
      </c>
      <c r="L597" s="61">
        <v>-2.8000000000000611</v>
      </c>
    </row>
    <row r="598" spans="11:12">
      <c r="K598" s="5">
        <v>596</v>
      </c>
      <c r="L598" s="61">
        <v>-74.900000000000063</v>
      </c>
    </row>
    <row r="599" spans="11:12">
      <c r="K599" s="5">
        <v>597</v>
      </c>
      <c r="L599" s="61">
        <v>-114.50000000000006</v>
      </c>
    </row>
    <row r="600" spans="11:12">
      <c r="K600" s="5">
        <v>598</v>
      </c>
      <c r="L600" s="61">
        <v>-165.70000000000005</v>
      </c>
    </row>
    <row r="601" spans="11:12">
      <c r="K601" s="5">
        <v>599</v>
      </c>
      <c r="L601" s="61">
        <v>-186.80000000000004</v>
      </c>
    </row>
    <row r="602" spans="11:12">
      <c r="K602" s="5">
        <v>600</v>
      </c>
      <c r="L602" s="61">
        <v>-120.70000000000005</v>
      </c>
    </row>
    <row r="603" spans="11:12">
      <c r="K603" s="5">
        <v>601</v>
      </c>
      <c r="L603" s="61">
        <v>-114.50000000000004</v>
      </c>
    </row>
    <row r="604" spans="11:12">
      <c r="K604" s="5">
        <v>602</v>
      </c>
      <c r="L604" s="61">
        <v>-110.30000000000004</v>
      </c>
    </row>
    <row r="605" spans="11:12">
      <c r="K605" s="5">
        <v>603</v>
      </c>
      <c r="L605" s="61">
        <v>-152.50000000000006</v>
      </c>
    </row>
    <row r="606" spans="11:12">
      <c r="K606" s="5">
        <v>604</v>
      </c>
      <c r="L606" s="61">
        <v>-95.500000000000057</v>
      </c>
    </row>
    <row r="607" spans="11:12">
      <c r="K607" s="5">
        <v>605</v>
      </c>
      <c r="L607" s="61">
        <v>-114.50000000000006</v>
      </c>
    </row>
    <row r="608" spans="11:12">
      <c r="K608" s="5">
        <v>606</v>
      </c>
      <c r="L608" s="61">
        <v>-52.100000000000058</v>
      </c>
    </row>
    <row r="609" spans="11:12">
      <c r="K609" s="5">
        <v>607</v>
      </c>
      <c r="L609" s="61">
        <v>-72.400000000000063</v>
      </c>
    </row>
    <row r="610" spans="11:12">
      <c r="K610" s="5">
        <v>608</v>
      </c>
      <c r="L610" s="61">
        <v>-130.10000000000008</v>
      </c>
    </row>
    <row r="611" spans="11:12">
      <c r="K611" s="5">
        <v>609</v>
      </c>
      <c r="L611" s="61">
        <v>-114.50000000000009</v>
      </c>
    </row>
    <row r="612" spans="11:12">
      <c r="K612" s="5">
        <v>610</v>
      </c>
      <c r="L612" s="61">
        <v>-126.30000000000008</v>
      </c>
    </row>
    <row r="613" spans="11:12">
      <c r="K613" s="5">
        <v>611</v>
      </c>
      <c r="L613" s="61">
        <v>-174.50000000000009</v>
      </c>
    </row>
    <row r="614" spans="11:12">
      <c r="K614" s="5">
        <v>612</v>
      </c>
      <c r="L614" s="61">
        <v>-165.8000000000001</v>
      </c>
    </row>
    <row r="615" spans="11:12">
      <c r="K615" s="5">
        <v>613</v>
      </c>
      <c r="L615" s="61">
        <v>-114.5000000000001</v>
      </c>
    </row>
    <row r="616" spans="11:12">
      <c r="K616" s="5">
        <v>614</v>
      </c>
      <c r="L616" s="61">
        <v>-38.300000000000097</v>
      </c>
    </row>
    <row r="617" spans="11:12">
      <c r="K617" s="5">
        <v>615</v>
      </c>
      <c r="L617" s="61">
        <v>-89.300000000000097</v>
      </c>
    </row>
    <row r="618" spans="11:12">
      <c r="K618" s="5">
        <v>616</v>
      </c>
      <c r="L618" s="61">
        <v>-114.10000000000009</v>
      </c>
    </row>
    <row r="619" spans="11:12">
      <c r="K619" s="5">
        <v>617</v>
      </c>
      <c r="L619" s="61">
        <v>-114.5000000000001</v>
      </c>
    </row>
    <row r="620" spans="11:12">
      <c r="K620" s="5">
        <v>618</v>
      </c>
      <c r="L620" s="61">
        <v>-102.3000000000001</v>
      </c>
    </row>
    <row r="621" spans="11:12">
      <c r="K621" s="5">
        <v>619</v>
      </c>
      <c r="L621" s="61">
        <v>-43.400000000000098</v>
      </c>
    </row>
    <row r="622" spans="11:12">
      <c r="K622" s="5">
        <v>620</v>
      </c>
      <c r="L622" s="61">
        <v>-54.700000000000102</v>
      </c>
    </row>
    <row r="623" spans="11:12">
      <c r="K623" s="5">
        <v>621</v>
      </c>
      <c r="L623" s="61">
        <v>-114.5000000000001</v>
      </c>
    </row>
    <row r="624" spans="11:12">
      <c r="K624" s="5">
        <v>622</v>
      </c>
      <c r="L624" s="61">
        <v>-171.10000000000011</v>
      </c>
    </row>
    <row r="625" spans="11:12">
      <c r="K625" s="5">
        <v>623</v>
      </c>
      <c r="L625" s="61">
        <v>-190.90000000000012</v>
      </c>
    </row>
    <row r="626" spans="11:12">
      <c r="K626" s="5">
        <v>624</v>
      </c>
      <c r="L626" s="61">
        <v>-185.70000000000013</v>
      </c>
    </row>
    <row r="627" spans="11:12">
      <c r="K627" s="5">
        <v>625</v>
      </c>
      <c r="L627" s="61">
        <v>-114.50000000000013</v>
      </c>
    </row>
    <row r="628" spans="11:12">
      <c r="K628" s="5">
        <v>626</v>
      </c>
      <c r="L628" s="61">
        <v>-131.50000000000011</v>
      </c>
    </row>
    <row r="629" spans="11:12">
      <c r="K629" s="5">
        <v>627</v>
      </c>
      <c r="L629" s="61">
        <v>-120.70000000000012</v>
      </c>
    </row>
    <row r="630" spans="11:12">
      <c r="K630" s="5">
        <v>628</v>
      </c>
      <c r="L630" s="61">
        <v>-166.90000000000012</v>
      </c>
    </row>
    <row r="631" spans="11:12">
      <c r="K631" s="5">
        <v>629</v>
      </c>
      <c r="L631" s="61">
        <v>-114.50000000000011</v>
      </c>
    </row>
    <row r="632" spans="11:12">
      <c r="K632" s="5">
        <v>630</v>
      </c>
      <c r="L632" s="61">
        <v>-60.000000000000114</v>
      </c>
    </row>
    <row r="633" spans="11:12">
      <c r="K633" s="5">
        <v>631</v>
      </c>
      <c r="L633" s="61">
        <v>-109.80000000000011</v>
      </c>
    </row>
    <row r="634" spans="11:12">
      <c r="K634" s="5">
        <v>632</v>
      </c>
      <c r="L634" s="61">
        <v>-125.90000000000012</v>
      </c>
    </row>
    <row r="635" spans="11:12">
      <c r="K635" s="5">
        <v>633</v>
      </c>
      <c r="L635" s="61">
        <v>-114.50000000000011</v>
      </c>
    </row>
    <row r="636" spans="11:12">
      <c r="K636" s="5">
        <v>634</v>
      </c>
      <c r="L636" s="61">
        <v>-125.60000000000011</v>
      </c>
    </row>
    <row r="637" spans="11:12">
      <c r="K637" s="5">
        <v>635</v>
      </c>
      <c r="L637" s="61">
        <v>-184.40000000000009</v>
      </c>
    </row>
    <row r="638" spans="11:12">
      <c r="K638" s="5">
        <v>636</v>
      </c>
      <c r="L638" s="61">
        <v>-129.10000000000008</v>
      </c>
    </row>
    <row r="639" spans="11:12">
      <c r="K639" s="5">
        <v>637</v>
      </c>
      <c r="L639" s="61">
        <v>-114.50000000000009</v>
      </c>
    </row>
    <row r="640" spans="11:12">
      <c r="K640" s="5">
        <v>638</v>
      </c>
      <c r="L640" s="61">
        <v>-44.500000000000085</v>
      </c>
    </row>
    <row r="641" spans="11:12">
      <c r="K641" s="5">
        <v>639</v>
      </c>
      <c r="L641" s="61">
        <v>-30.000000000000085</v>
      </c>
    </row>
    <row r="642" spans="11:12">
      <c r="K642" s="5">
        <v>640</v>
      </c>
      <c r="L642" s="61">
        <v>-59.100000000000087</v>
      </c>
    </row>
    <row r="643" spans="11:12">
      <c r="K643" s="5">
        <v>641</v>
      </c>
      <c r="L643" s="61">
        <v>-113.50000000000009</v>
      </c>
    </row>
    <row r="644" spans="11:12">
      <c r="K644" s="5">
        <v>642</v>
      </c>
      <c r="L644" s="61">
        <v>-137.50000000000009</v>
      </c>
    </row>
    <row r="645" spans="11:12">
      <c r="K645" s="5">
        <v>643</v>
      </c>
      <c r="L645" s="61">
        <v>-129.50000000000009</v>
      </c>
    </row>
    <row r="646" spans="11:12">
      <c r="K646" s="5">
        <v>644</v>
      </c>
      <c r="L646" s="61">
        <v>-66.800000000000082</v>
      </c>
    </row>
    <row r="647" spans="11:12">
      <c r="K647" s="5">
        <v>645</v>
      </c>
      <c r="L647" s="61">
        <v>-113.50000000000009</v>
      </c>
    </row>
    <row r="648" spans="11:12">
      <c r="K648" s="5">
        <v>646</v>
      </c>
      <c r="L648" s="61">
        <v>-45.300000000000082</v>
      </c>
    </row>
    <row r="649" spans="11:12">
      <c r="K649" s="5">
        <v>647</v>
      </c>
      <c r="L649" s="61">
        <v>-74.300000000000082</v>
      </c>
    </row>
    <row r="650" spans="11:12">
      <c r="K650" s="5">
        <v>648</v>
      </c>
      <c r="L650" s="61">
        <v>-61.500000000000085</v>
      </c>
    </row>
    <row r="651" spans="11:12">
      <c r="K651" s="5">
        <v>649</v>
      </c>
      <c r="L651" s="61">
        <v>-113.50000000000009</v>
      </c>
    </row>
    <row r="652" spans="11:12">
      <c r="K652" s="5">
        <v>650</v>
      </c>
      <c r="L652" s="61">
        <v>-164.7000000000001</v>
      </c>
    </row>
    <row r="653" spans="11:12">
      <c r="K653" s="5">
        <v>651</v>
      </c>
      <c r="L653" s="61">
        <v>-112.2000000000001</v>
      </c>
    </row>
    <row r="654" spans="11:12">
      <c r="K654" s="5">
        <v>652</v>
      </c>
      <c r="L654" s="61">
        <v>-123.2000000000001</v>
      </c>
    </row>
    <row r="655" spans="11:12">
      <c r="K655" s="5">
        <v>653</v>
      </c>
      <c r="L655" s="61">
        <v>-113.5000000000001</v>
      </c>
    </row>
    <row r="656" spans="11:12">
      <c r="K656" s="5">
        <v>654</v>
      </c>
      <c r="L656" s="61">
        <v>-103.10000000000009</v>
      </c>
    </row>
    <row r="657" spans="11:12">
      <c r="K657" s="5">
        <v>655</v>
      </c>
      <c r="L657" s="61">
        <v>-124.90000000000009</v>
      </c>
    </row>
    <row r="658" spans="11:12">
      <c r="K658" s="5">
        <v>656</v>
      </c>
      <c r="L658" s="61">
        <v>-169.3000000000001</v>
      </c>
    </row>
    <row r="659" spans="11:12">
      <c r="K659" s="5">
        <v>657</v>
      </c>
      <c r="L659" s="61">
        <v>-110.60000000000009</v>
      </c>
    </row>
    <row r="660" spans="11:12">
      <c r="K660" s="5">
        <v>658</v>
      </c>
      <c r="L660" s="61">
        <v>-36.900000000000091</v>
      </c>
    </row>
    <row r="661" spans="11:12">
      <c r="K661" s="5">
        <v>659</v>
      </c>
      <c r="L661" s="61">
        <v>-64.400000000000091</v>
      </c>
    </row>
    <row r="662" spans="11:12">
      <c r="K662" s="5">
        <v>660</v>
      </c>
      <c r="L662" s="61">
        <v>-47.900000000000091</v>
      </c>
    </row>
    <row r="663" spans="11:12">
      <c r="K663" s="5">
        <v>661</v>
      </c>
      <c r="L663" s="61">
        <v>-110.60000000000009</v>
      </c>
    </row>
    <row r="664" spans="11:12">
      <c r="K664" s="5">
        <v>662</v>
      </c>
      <c r="L664" s="61">
        <v>-41.500000000000099</v>
      </c>
    </row>
    <row r="665" spans="11:12">
      <c r="K665" s="5">
        <v>663</v>
      </c>
      <c r="L665" s="61">
        <v>-98.700000000000102</v>
      </c>
    </row>
    <row r="666" spans="11:12">
      <c r="K666" s="5">
        <v>664</v>
      </c>
      <c r="L666" s="61">
        <v>-134.90000000000009</v>
      </c>
    </row>
    <row r="667" spans="11:12">
      <c r="K667" s="5">
        <v>665</v>
      </c>
      <c r="L667" s="61">
        <v>-110.60000000000009</v>
      </c>
    </row>
    <row r="668" spans="11:12">
      <c r="K668" s="5">
        <v>666</v>
      </c>
      <c r="L668" s="61">
        <v>-130.3000000000001</v>
      </c>
    </row>
    <row r="669" spans="11:12">
      <c r="K669" s="5">
        <v>667</v>
      </c>
      <c r="L669" s="61">
        <v>-64.600000000000094</v>
      </c>
    </row>
    <row r="670" spans="11:12">
      <c r="K670" s="5">
        <v>668</v>
      </c>
      <c r="L670" s="61">
        <v>-117.10000000000009</v>
      </c>
    </row>
    <row r="671" spans="11:12">
      <c r="K671" s="5">
        <v>669</v>
      </c>
      <c r="L671" s="61">
        <v>-110.60000000000009</v>
      </c>
    </row>
    <row r="672" spans="11:12">
      <c r="K672" s="5">
        <v>670</v>
      </c>
      <c r="L672" s="61">
        <v>-158.7000000000001</v>
      </c>
    </row>
    <row r="673" spans="11:12">
      <c r="K673" s="5">
        <v>671</v>
      </c>
      <c r="L673" s="61">
        <v>-147.00000000000011</v>
      </c>
    </row>
    <row r="674" spans="11:12">
      <c r="K674" s="5">
        <v>672</v>
      </c>
      <c r="L674" s="61">
        <v>-166.00000000000011</v>
      </c>
    </row>
    <row r="675" spans="11:12">
      <c r="K675" s="5">
        <v>673</v>
      </c>
      <c r="L675" s="61">
        <v>-111.60000000000011</v>
      </c>
    </row>
    <row r="676" spans="11:12">
      <c r="K676" s="5">
        <v>674</v>
      </c>
      <c r="L676" s="61">
        <v>-106.00000000000011</v>
      </c>
    </row>
    <row r="677" spans="11:12">
      <c r="K677" s="5">
        <v>675</v>
      </c>
      <c r="L677" s="61">
        <v>-155.80000000000013</v>
      </c>
    </row>
    <row r="678" spans="11:12">
      <c r="K678" s="5">
        <v>676</v>
      </c>
      <c r="L678" s="61">
        <v>-175.80000000000013</v>
      </c>
    </row>
    <row r="679" spans="11:12">
      <c r="K679" s="5">
        <v>677</v>
      </c>
      <c r="L679" s="61">
        <v>-111.60000000000012</v>
      </c>
    </row>
    <row r="680" spans="11:12">
      <c r="K680" s="5">
        <v>678</v>
      </c>
      <c r="L680" s="61">
        <v>-57.200000000000124</v>
      </c>
    </row>
    <row r="681" spans="11:12">
      <c r="K681" s="5">
        <v>679</v>
      </c>
      <c r="L681" s="61">
        <v>-110.20000000000013</v>
      </c>
    </row>
    <row r="682" spans="11:12">
      <c r="K682" s="5">
        <v>680</v>
      </c>
      <c r="L682" s="61">
        <v>-121.80000000000013</v>
      </c>
    </row>
    <row r="683" spans="11:12">
      <c r="K683" s="5">
        <v>681</v>
      </c>
      <c r="L683" s="61">
        <v>-111.60000000000012</v>
      </c>
    </row>
    <row r="684" spans="11:12">
      <c r="K684" s="5">
        <v>682</v>
      </c>
      <c r="L684" s="61">
        <v>-63.400000000000119</v>
      </c>
    </row>
    <row r="685" spans="11:12">
      <c r="K685" s="5">
        <v>683</v>
      </c>
      <c r="L685" s="61">
        <v>-107.30000000000013</v>
      </c>
    </row>
    <row r="686" spans="11:12">
      <c r="K686" s="5">
        <v>684</v>
      </c>
      <c r="L686" s="61">
        <v>-129.60000000000014</v>
      </c>
    </row>
    <row r="687" spans="11:12">
      <c r="K687" s="5">
        <v>685</v>
      </c>
      <c r="L687" s="61">
        <v>-121.60000000000014</v>
      </c>
    </row>
    <row r="688" spans="11:12">
      <c r="K688" s="5">
        <v>686</v>
      </c>
      <c r="L688" s="61">
        <v>-72.700000000000131</v>
      </c>
    </row>
    <row r="689" spans="11:12">
      <c r="K689" s="5">
        <v>687</v>
      </c>
      <c r="L689" s="61">
        <v>-89.100000000000136</v>
      </c>
    </row>
    <row r="690" spans="11:12">
      <c r="K690" s="5">
        <v>688</v>
      </c>
      <c r="L690" s="61">
        <v>-80.800000000000139</v>
      </c>
    </row>
    <row r="691" spans="11:12">
      <c r="K691" s="5">
        <v>689</v>
      </c>
      <c r="L691" s="61">
        <v>-121.60000000000014</v>
      </c>
    </row>
    <row r="692" spans="11:12">
      <c r="K692" s="5">
        <v>690</v>
      </c>
      <c r="L692" s="61">
        <v>-168.50000000000014</v>
      </c>
    </row>
    <row r="693" spans="11:12">
      <c r="K693" s="5">
        <v>691</v>
      </c>
      <c r="L693" s="61">
        <v>-110.90000000000015</v>
      </c>
    </row>
    <row r="694" spans="11:12">
      <c r="K694" s="5">
        <v>692</v>
      </c>
      <c r="L694" s="61">
        <v>-132.20000000000016</v>
      </c>
    </row>
    <row r="695" spans="11:12">
      <c r="K695" s="5">
        <v>693</v>
      </c>
      <c r="L695" s="61">
        <v>-121.60000000000016</v>
      </c>
    </row>
    <row r="696" spans="11:12">
      <c r="K696" s="5">
        <v>694</v>
      </c>
      <c r="L696" s="61">
        <v>-179.40000000000015</v>
      </c>
    </row>
    <row r="697" spans="11:12">
      <c r="K697" s="5">
        <v>695</v>
      </c>
      <c r="L697" s="61">
        <v>-177.70000000000016</v>
      </c>
    </row>
    <row r="698" spans="11:12">
      <c r="K698" s="5">
        <v>696</v>
      </c>
      <c r="L698" s="61">
        <v>-176.00000000000017</v>
      </c>
    </row>
    <row r="699" spans="11:12">
      <c r="K699" s="5">
        <v>697</v>
      </c>
      <c r="L699" s="61">
        <v>-121.60000000000016</v>
      </c>
    </row>
    <row r="700" spans="11:12">
      <c r="K700" s="5">
        <v>698</v>
      </c>
      <c r="L700" s="61">
        <v>-174.30000000000018</v>
      </c>
    </row>
    <row r="701" spans="11:12">
      <c r="K701" s="5">
        <v>699</v>
      </c>
      <c r="L701" s="61">
        <v>-108.90000000000018</v>
      </c>
    </row>
    <row r="702" spans="11:12">
      <c r="K702" s="5">
        <v>700</v>
      </c>
      <c r="L702" s="61">
        <v>-131.00000000000017</v>
      </c>
    </row>
    <row r="703" spans="11:12">
      <c r="K703" s="5">
        <v>701</v>
      </c>
      <c r="L703" s="61">
        <v>-121.60000000000016</v>
      </c>
    </row>
    <row r="704" spans="11:12">
      <c r="K704" s="5">
        <v>702</v>
      </c>
      <c r="L704" s="61">
        <v>-114.70000000000016</v>
      </c>
    </row>
    <row r="705" spans="11:12">
      <c r="K705" s="5">
        <v>703</v>
      </c>
      <c r="L705" s="61">
        <v>-158.60000000000016</v>
      </c>
    </row>
    <row r="706" spans="11:12">
      <c r="K706" s="5">
        <v>704</v>
      </c>
      <c r="L706" s="61">
        <v>-107.10000000000016</v>
      </c>
    </row>
    <row r="707" spans="11:12">
      <c r="K707" s="5">
        <v>705</v>
      </c>
      <c r="L707" s="61">
        <v>-121.60000000000016</v>
      </c>
    </row>
    <row r="708" spans="11:12">
      <c r="K708" s="5">
        <v>706</v>
      </c>
      <c r="L708" s="61">
        <v>-172.70000000000016</v>
      </c>
    </row>
    <row r="709" spans="11:12">
      <c r="K709" s="5">
        <v>707</v>
      </c>
      <c r="L709" s="61">
        <v>-187.70000000000016</v>
      </c>
    </row>
    <row r="710" spans="11:12">
      <c r="K710" s="5">
        <v>708</v>
      </c>
      <c r="L710" s="61">
        <v>-175.50000000000017</v>
      </c>
    </row>
    <row r="711" spans="11:12">
      <c r="K711" s="5">
        <v>709</v>
      </c>
      <c r="L711" s="61">
        <v>-121.60000000000016</v>
      </c>
    </row>
    <row r="712" spans="11:12">
      <c r="K712" s="5">
        <v>710</v>
      </c>
      <c r="L712" s="61">
        <v>-136.40000000000018</v>
      </c>
    </row>
    <row r="713" spans="11:12">
      <c r="K713" s="5">
        <v>711</v>
      </c>
      <c r="L713" s="61">
        <v>-188.70000000000016</v>
      </c>
    </row>
    <row r="714" spans="11:12">
      <c r="K714" s="5">
        <v>712</v>
      </c>
      <c r="L714" s="61">
        <v>-177.80000000000015</v>
      </c>
    </row>
    <row r="715" spans="11:12">
      <c r="K715" s="5">
        <v>713</v>
      </c>
      <c r="L715" s="61">
        <v>-121.60000000000015</v>
      </c>
    </row>
    <row r="716" spans="11:12">
      <c r="K716" s="5">
        <v>714</v>
      </c>
      <c r="L716" s="61">
        <v>-174.20000000000016</v>
      </c>
    </row>
    <row r="717" spans="11:12">
      <c r="K717" s="5">
        <v>715</v>
      </c>
      <c r="L717" s="61">
        <v>-163.30000000000015</v>
      </c>
    </row>
    <row r="718" spans="11:12">
      <c r="K718" s="5">
        <v>716</v>
      </c>
      <c r="L718" s="61">
        <v>-103.00000000000016</v>
      </c>
    </row>
    <row r="719" spans="11:12">
      <c r="K719" s="5">
        <v>717</v>
      </c>
      <c r="L719" s="61">
        <v>-121.60000000000016</v>
      </c>
    </row>
    <row r="720" spans="11:12">
      <c r="K720" s="5">
        <v>718</v>
      </c>
      <c r="L720" s="61">
        <v>-43.100000000000165</v>
      </c>
    </row>
    <row r="721" spans="11:12">
      <c r="K721" s="5">
        <v>719</v>
      </c>
      <c r="L721" s="61">
        <v>-96.100000000000165</v>
      </c>
    </row>
    <row r="722" spans="11:12">
      <c r="K722" s="5">
        <v>720</v>
      </c>
      <c r="L722" s="61">
        <v>-96.500000000000171</v>
      </c>
    </row>
    <row r="723" spans="11:12">
      <c r="K723" s="5">
        <v>721</v>
      </c>
      <c r="L723" s="61">
        <v>-121.60000000000016</v>
      </c>
    </row>
    <row r="724" spans="11:12">
      <c r="K724" s="5">
        <v>722</v>
      </c>
      <c r="L724" s="61">
        <v>-144.00000000000017</v>
      </c>
    </row>
    <row r="725" spans="11:12">
      <c r="K725" s="5">
        <v>723</v>
      </c>
      <c r="L725" s="61">
        <v>-79.800000000000168</v>
      </c>
    </row>
    <row r="726" spans="11:12">
      <c r="K726" s="5">
        <v>724</v>
      </c>
      <c r="L726" s="61">
        <v>-125.00000000000017</v>
      </c>
    </row>
    <row r="727" spans="11:12">
      <c r="K727" s="5">
        <v>725</v>
      </c>
      <c r="L727" s="61">
        <v>-121.60000000000016</v>
      </c>
    </row>
    <row r="728" spans="11:12">
      <c r="K728" s="5">
        <v>726</v>
      </c>
      <c r="L728" s="61">
        <v>-135.80000000000015</v>
      </c>
    </row>
    <row r="729" spans="11:12">
      <c r="K729" s="5">
        <v>727</v>
      </c>
      <c r="L729" s="61">
        <v>-128.40000000000015</v>
      </c>
    </row>
    <row r="730" spans="11:12">
      <c r="K730" s="5">
        <v>728</v>
      </c>
      <c r="L730" s="61">
        <v>-174.00000000000014</v>
      </c>
    </row>
    <row r="731" spans="11:12">
      <c r="K731" s="5">
        <v>729</v>
      </c>
      <c r="L731" s="61">
        <v>-121.60000000000014</v>
      </c>
    </row>
    <row r="732" spans="11:12">
      <c r="K732" s="5">
        <v>730</v>
      </c>
      <c r="L732" s="61">
        <v>-171.50000000000014</v>
      </c>
    </row>
    <row r="733" spans="11:12">
      <c r="K733" s="5">
        <v>731</v>
      </c>
      <c r="L733" s="61">
        <v>-197.40000000000015</v>
      </c>
    </row>
    <row r="734" spans="11:12">
      <c r="K734" s="5">
        <v>732</v>
      </c>
      <c r="L734" s="61">
        <v>-127.10000000000015</v>
      </c>
    </row>
    <row r="735" spans="11:12">
      <c r="K735" s="5">
        <v>733</v>
      </c>
      <c r="L735" s="61">
        <v>-121.60000000000015</v>
      </c>
    </row>
    <row r="736" spans="11:12">
      <c r="K736" s="5">
        <v>734</v>
      </c>
      <c r="L736" s="61">
        <v>-111.80000000000015</v>
      </c>
    </row>
    <row r="737" spans="11:12">
      <c r="K737" s="5">
        <v>735</v>
      </c>
      <c r="L737" s="61">
        <v>-58.100000000000151</v>
      </c>
    </row>
    <row r="738" spans="11:12">
      <c r="K738" s="5">
        <v>736</v>
      </c>
      <c r="L738" s="61">
        <v>-78.100000000000151</v>
      </c>
    </row>
    <row r="739" spans="11:12">
      <c r="K739" s="5">
        <v>737</v>
      </c>
      <c r="L739" s="61">
        <v>-121.60000000000015</v>
      </c>
    </row>
    <row r="740" spans="11:12">
      <c r="K740" s="5">
        <v>738</v>
      </c>
      <c r="L740" s="61">
        <v>-170.10000000000014</v>
      </c>
    </row>
    <row r="741" spans="11:12">
      <c r="K741" s="5">
        <v>739</v>
      </c>
      <c r="L741" s="61">
        <v>-159.80000000000013</v>
      </c>
    </row>
    <row r="742" spans="11:12">
      <c r="K742" s="5">
        <v>740</v>
      </c>
      <c r="L742" s="61">
        <v>-103.20000000000013</v>
      </c>
    </row>
    <row r="743" spans="11:12">
      <c r="K743" s="5">
        <v>741</v>
      </c>
      <c r="L743" s="61">
        <v>-121.60000000000014</v>
      </c>
    </row>
    <row r="744" spans="11:12">
      <c r="K744" s="5">
        <v>742</v>
      </c>
      <c r="L744" s="61">
        <v>-55.800000000000139</v>
      </c>
    </row>
    <row r="745" spans="11:12">
      <c r="K745" s="5">
        <v>743</v>
      </c>
      <c r="L745" s="61">
        <v>-100.80000000000014</v>
      </c>
    </row>
    <row r="746" spans="11:12">
      <c r="K746" s="5">
        <v>744</v>
      </c>
      <c r="L746" s="61">
        <v>-122.80000000000014</v>
      </c>
    </row>
    <row r="747" spans="11:12">
      <c r="K747" s="5">
        <v>745</v>
      </c>
      <c r="L747" s="61">
        <v>-121.60000000000014</v>
      </c>
    </row>
    <row r="748" spans="11:12">
      <c r="K748" s="5">
        <v>746</v>
      </c>
      <c r="L748" s="61">
        <v>-143.20000000000013</v>
      </c>
    </row>
    <row r="749" spans="11:12">
      <c r="K749" s="5">
        <v>747</v>
      </c>
      <c r="L749" s="61">
        <v>-88.600000000000136</v>
      </c>
    </row>
    <row r="750" spans="11:12">
      <c r="K750" s="5">
        <v>748</v>
      </c>
      <c r="L750" s="61">
        <v>-74.900000000000134</v>
      </c>
    </row>
    <row r="751" spans="11:12">
      <c r="K751" s="5">
        <v>749</v>
      </c>
      <c r="L751" s="61">
        <v>-121.60000000000014</v>
      </c>
    </row>
    <row r="752" spans="11:12">
      <c r="K752" s="5">
        <v>750</v>
      </c>
      <c r="L752" s="61">
        <v>-55.500000000000142</v>
      </c>
    </row>
    <row r="753" spans="11:12">
      <c r="K753" s="5">
        <v>751</v>
      </c>
      <c r="L753" s="61">
        <v>-109.10000000000014</v>
      </c>
    </row>
    <row r="754" spans="11:12">
      <c r="K754" s="5">
        <v>752</v>
      </c>
      <c r="L754" s="61">
        <v>-128.60000000000014</v>
      </c>
    </row>
    <row r="755" spans="11:12">
      <c r="K755" s="5">
        <v>753</v>
      </c>
      <c r="L755" s="61">
        <v>-121.60000000000014</v>
      </c>
    </row>
    <row r="756" spans="11:12">
      <c r="K756" s="5">
        <v>754</v>
      </c>
      <c r="L756" s="61">
        <v>-143.70000000000013</v>
      </c>
    </row>
    <row r="757" spans="11:12">
      <c r="K757" s="5">
        <v>755</v>
      </c>
      <c r="L757" s="61">
        <v>-200.10000000000014</v>
      </c>
    </row>
    <row r="758" spans="11:12">
      <c r="K758" s="5">
        <v>756</v>
      </c>
      <c r="L758" s="61">
        <v>-139.30000000000013</v>
      </c>
    </row>
    <row r="759" spans="11:12">
      <c r="K759" s="5">
        <v>757</v>
      </c>
      <c r="L759" s="61">
        <v>-131.60000000000014</v>
      </c>
    </row>
    <row r="760" spans="11:12">
      <c r="K760" s="5">
        <v>758</v>
      </c>
      <c r="L760" s="61">
        <v>-155.40000000000015</v>
      </c>
    </row>
    <row r="761" spans="11:12">
      <c r="K761" s="5">
        <v>759</v>
      </c>
      <c r="L761" s="61">
        <v>-141.20000000000016</v>
      </c>
    </row>
    <row r="762" spans="11:12">
      <c r="K762" s="5">
        <v>760</v>
      </c>
      <c r="L762" s="61">
        <v>-82.000000000000156</v>
      </c>
    </row>
    <row r="763" spans="11:12">
      <c r="K763" s="5">
        <v>761</v>
      </c>
      <c r="L763" s="61">
        <v>-131.60000000000016</v>
      </c>
    </row>
    <row r="764" spans="11:12">
      <c r="K764" s="5">
        <v>762</v>
      </c>
      <c r="L764" s="61">
        <v>-76.200000000000159</v>
      </c>
    </row>
    <row r="765" spans="11:12">
      <c r="K765" s="5">
        <v>763</v>
      </c>
      <c r="L765" s="61">
        <v>-93.400000000000162</v>
      </c>
    </row>
    <row r="766" spans="11:12">
      <c r="K766" s="5">
        <v>764</v>
      </c>
      <c r="L766" s="61">
        <v>-82.400000000000162</v>
      </c>
    </row>
    <row r="767" spans="11:12">
      <c r="K767" s="5">
        <v>765</v>
      </c>
      <c r="L767" s="61">
        <v>-131.60000000000016</v>
      </c>
    </row>
    <row r="768" spans="11:12">
      <c r="K768" s="5">
        <v>766</v>
      </c>
      <c r="L768" s="61">
        <v>-147.60000000000016</v>
      </c>
    </row>
    <row r="769" spans="11:12">
      <c r="K769" s="5">
        <v>767</v>
      </c>
      <c r="L769" s="61">
        <v>-90.600000000000165</v>
      </c>
    </row>
    <row r="770" spans="11:12">
      <c r="K770" s="5">
        <v>768</v>
      </c>
      <c r="L770" s="61">
        <v>-79.400000000000162</v>
      </c>
    </row>
    <row r="771" spans="11:12">
      <c r="K771" s="5">
        <v>769</v>
      </c>
      <c r="L771" s="61">
        <v>-131.60000000000016</v>
      </c>
    </row>
    <row r="772" spans="11:12">
      <c r="K772" s="5">
        <v>770</v>
      </c>
      <c r="L772" s="61">
        <v>-68.500000000000171</v>
      </c>
    </row>
    <row r="773" spans="11:12">
      <c r="K773" s="5">
        <v>771</v>
      </c>
      <c r="L773" s="61">
        <v>-63.900000000000169</v>
      </c>
    </row>
    <row r="774" spans="11:12">
      <c r="K774" s="5">
        <v>772</v>
      </c>
      <c r="L774" s="61">
        <v>-81.500000000000171</v>
      </c>
    </row>
    <row r="775" spans="11:12">
      <c r="K775" s="5">
        <v>773</v>
      </c>
      <c r="L775" s="61">
        <v>-131.60000000000016</v>
      </c>
    </row>
    <row r="776" spans="11:12">
      <c r="K776" s="5">
        <v>774</v>
      </c>
      <c r="L776" s="61">
        <v>-128.90000000000018</v>
      </c>
    </row>
    <row r="777" spans="11:12">
      <c r="K777" s="5">
        <v>775</v>
      </c>
      <c r="L777" s="61">
        <v>-53.200000000000173</v>
      </c>
    </row>
    <row r="778" spans="11:12">
      <c r="K778" s="5">
        <v>776</v>
      </c>
      <c r="L778" s="61">
        <v>-80.700000000000173</v>
      </c>
    </row>
    <row r="779" spans="11:12">
      <c r="K779" s="5">
        <v>777</v>
      </c>
      <c r="L779" s="61">
        <v>-131.60000000000016</v>
      </c>
    </row>
    <row r="780" spans="11:12">
      <c r="K780" s="5">
        <v>778</v>
      </c>
      <c r="L780" s="61">
        <v>-147.90000000000018</v>
      </c>
    </row>
    <row r="781" spans="11:12">
      <c r="K781" s="5">
        <v>779</v>
      </c>
      <c r="L781" s="61">
        <v>-201.80000000000018</v>
      </c>
    </row>
    <row r="782" spans="11:12">
      <c r="K782" s="5">
        <v>780</v>
      </c>
      <c r="L782" s="61">
        <v>-194.20000000000019</v>
      </c>
    </row>
    <row r="783" spans="11:12">
      <c r="K783" s="5">
        <v>781</v>
      </c>
      <c r="L783" s="61">
        <v>-131.60000000000019</v>
      </c>
    </row>
    <row r="784" spans="11:12">
      <c r="K784" s="5">
        <v>782</v>
      </c>
      <c r="L784" s="61">
        <v>-175.5000000000002</v>
      </c>
    </row>
    <row r="785" spans="11:12">
      <c r="K785" s="5">
        <v>783</v>
      </c>
      <c r="L785" s="61">
        <v>-126.60000000000019</v>
      </c>
    </row>
    <row r="786" spans="11:12">
      <c r="K786" s="5">
        <v>784</v>
      </c>
      <c r="L786" s="61">
        <v>-139.60000000000019</v>
      </c>
    </row>
    <row r="787" spans="11:12">
      <c r="K787" s="5">
        <v>785</v>
      </c>
      <c r="L787" s="61">
        <v>-131.60000000000019</v>
      </c>
    </row>
    <row r="788" spans="11:12">
      <c r="K788" s="5">
        <v>786</v>
      </c>
      <c r="L788" s="61">
        <v>-59.700000000000188</v>
      </c>
    </row>
    <row r="789" spans="11:12">
      <c r="K789" s="5">
        <v>787</v>
      </c>
      <c r="L789" s="61">
        <v>-117.50000000000018</v>
      </c>
    </row>
    <row r="790" spans="11:12">
      <c r="K790" s="5">
        <v>788</v>
      </c>
      <c r="L790" s="61">
        <v>-103.20000000000019</v>
      </c>
    </row>
    <row r="791" spans="11:12">
      <c r="K791" s="5">
        <v>789</v>
      </c>
      <c r="L791" s="61">
        <v>-131.60000000000019</v>
      </c>
    </row>
    <row r="792" spans="11:12">
      <c r="K792" s="5">
        <v>790</v>
      </c>
      <c r="L792" s="61">
        <v>-176.30000000000018</v>
      </c>
    </row>
    <row r="793" spans="11:12">
      <c r="K793" s="5">
        <v>791</v>
      </c>
      <c r="L793" s="61">
        <v>-122.50000000000018</v>
      </c>
    </row>
    <row r="794" spans="11:12">
      <c r="K794" s="5">
        <v>792</v>
      </c>
      <c r="L794" s="61">
        <v>-143.30000000000018</v>
      </c>
    </row>
    <row r="795" spans="11:12">
      <c r="K795" s="5">
        <v>793</v>
      </c>
      <c r="L795" s="61">
        <v>-131.60000000000019</v>
      </c>
    </row>
    <row r="796" spans="11:12">
      <c r="K796" s="5">
        <v>794</v>
      </c>
      <c r="L796" s="61">
        <v>-181.10000000000019</v>
      </c>
    </row>
    <row r="797" spans="11:12">
      <c r="K797" s="5">
        <v>795</v>
      </c>
      <c r="L797" s="61">
        <v>-196.4000000000002</v>
      </c>
    </row>
    <row r="798" spans="11:12">
      <c r="K798" s="5">
        <v>796</v>
      </c>
      <c r="L798" s="61">
        <v>-187.10000000000019</v>
      </c>
    </row>
    <row r="799" spans="11:12">
      <c r="K799" s="5">
        <v>797</v>
      </c>
      <c r="L799" s="61">
        <v>-131.60000000000019</v>
      </c>
    </row>
    <row r="800" spans="11:12">
      <c r="K800" s="5">
        <v>798</v>
      </c>
      <c r="L800" s="61">
        <v>-117.20000000000019</v>
      </c>
    </row>
    <row r="801" spans="11:12">
      <c r="K801" s="5">
        <v>799</v>
      </c>
      <c r="L801" s="61">
        <v>-136.80000000000018</v>
      </c>
    </row>
    <row r="802" spans="11:12">
      <c r="K802" s="5">
        <v>800</v>
      </c>
      <c r="L802" s="61">
        <v>-76.700000000000188</v>
      </c>
    </row>
    <row r="803" spans="11:12">
      <c r="K803" s="5">
        <v>801</v>
      </c>
      <c r="L803" s="61">
        <v>-132.60000000000019</v>
      </c>
    </row>
    <row r="804" spans="11:12">
      <c r="K804" s="5">
        <v>802</v>
      </c>
      <c r="L804" s="61">
        <v>-182.30000000000018</v>
      </c>
    </row>
    <row r="805" spans="11:12">
      <c r="K805" s="5">
        <v>803</v>
      </c>
      <c r="L805" s="61">
        <v>-199.50000000000017</v>
      </c>
    </row>
    <row r="806" spans="11:12">
      <c r="K806" s="5">
        <v>804</v>
      </c>
      <c r="L806" s="61">
        <v>-141.00000000000017</v>
      </c>
    </row>
    <row r="807" spans="11:12">
      <c r="K807" s="5">
        <v>805</v>
      </c>
      <c r="L807" s="61">
        <v>-132.60000000000016</v>
      </c>
    </row>
    <row r="808" spans="11:12">
      <c r="K808" s="5">
        <v>806</v>
      </c>
      <c r="L808" s="61">
        <v>-123.20000000000016</v>
      </c>
    </row>
    <row r="809" spans="11:12">
      <c r="K809" s="5">
        <v>807</v>
      </c>
      <c r="L809" s="61">
        <v>-69.200000000000159</v>
      </c>
    </row>
    <row r="810" spans="11:12">
      <c r="K810" s="5">
        <v>808</v>
      </c>
      <c r="L810" s="61">
        <v>-119.50000000000016</v>
      </c>
    </row>
    <row r="811" spans="11:12">
      <c r="K811" s="5">
        <v>809</v>
      </c>
      <c r="L811" s="61">
        <v>-132.60000000000016</v>
      </c>
    </row>
    <row r="812" spans="11:12">
      <c r="K812" s="5">
        <v>810</v>
      </c>
      <c r="L812" s="61">
        <v>-159.90000000000018</v>
      </c>
    </row>
    <row r="813" spans="11:12">
      <c r="K813" s="5">
        <v>811</v>
      </c>
      <c r="L813" s="61">
        <v>-212.10000000000019</v>
      </c>
    </row>
    <row r="814" spans="11:12">
      <c r="K814" s="5">
        <v>812</v>
      </c>
      <c r="L814" s="61">
        <v>-204.4000000000002</v>
      </c>
    </row>
    <row r="815" spans="11:12">
      <c r="K815" s="5">
        <v>813</v>
      </c>
      <c r="L815" s="61">
        <v>-132.60000000000019</v>
      </c>
    </row>
    <row r="816" spans="11:12">
      <c r="K816" s="5">
        <v>814</v>
      </c>
      <c r="L816" s="61">
        <v>-136.20000000000019</v>
      </c>
    </row>
    <row r="817" spans="11:12">
      <c r="K817" s="5">
        <v>815</v>
      </c>
      <c r="L817" s="61">
        <v>-139.80000000000018</v>
      </c>
    </row>
    <row r="818" spans="11:12">
      <c r="K818" s="5">
        <v>816</v>
      </c>
      <c r="L818" s="61">
        <v>-181.00000000000017</v>
      </c>
    </row>
    <row r="819" spans="11:12">
      <c r="K819" s="5">
        <v>817</v>
      </c>
      <c r="L819" s="61">
        <v>-132.60000000000016</v>
      </c>
    </row>
    <row r="820" spans="11:12">
      <c r="K820" s="5">
        <v>818</v>
      </c>
      <c r="L820" s="61">
        <v>-124.60000000000016</v>
      </c>
    </row>
    <row r="821" spans="11:12">
      <c r="K821" s="5">
        <v>819</v>
      </c>
      <c r="L821" s="61">
        <v>-70.600000000000165</v>
      </c>
    </row>
    <row r="822" spans="11:12">
      <c r="K822" s="5">
        <v>820</v>
      </c>
      <c r="L822" s="61">
        <v>-84.600000000000165</v>
      </c>
    </row>
    <row r="823" spans="11:12">
      <c r="K823" s="5">
        <v>821</v>
      </c>
      <c r="L823" s="61">
        <v>-132.60000000000016</v>
      </c>
    </row>
    <row r="824" spans="11:12">
      <c r="K824" s="5">
        <v>822</v>
      </c>
      <c r="L824" s="61">
        <v>-74.900000000000162</v>
      </c>
    </row>
    <row r="825" spans="11:12">
      <c r="K825" s="5">
        <v>823</v>
      </c>
      <c r="L825" s="61">
        <v>-123.40000000000016</v>
      </c>
    </row>
    <row r="826" spans="11:12">
      <c r="K826" s="5">
        <v>824</v>
      </c>
      <c r="L826" s="61">
        <v>-146.30000000000015</v>
      </c>
    </row>
    <row r="827" spans="11:12">
      <c r="K827" s="5">
        <v>825</v>
      </c>
      <c r="L827" s="61">
        <v>-132.60000000000016</v>
      </c>
    </row>
    <row r="828" spans="11:12">
      <c r="K828" s="5">
        <v>826</v>
      </c>
      <c r="L828" s="61">
        <v>-116.90000000000016</v>
      </c>
    </row>
    <row r="829" spans="11:12">
      <c r="K829" s="5">
        <v>827</v>
      </c>
      <c r="L829" s="61">
        <v>-48.900000000000162</v>
      </c>
    </row>
    <row r="830" spans="11:12">
      <c r="K830" s="5">
        <v>828</v>
      </c>
      <c r="L830" s="61">
        <v>-68.100000000000165</v>
      </c>
    </row>
    <row r="831" spans="11:12">
      <c r="K831" s="5">
        <v>829</v>
      </c>
      <c r="L831" s="61">
        <v>-132.60000000000016</v>
      </c>
    </row>
    <row r="832" spans="11:12">
      <c r="K832" s="5">
        <v>830</v>
      </c>
      <c r="L832" s="61">
        <v>-148.10000000000016</v>
      </c>
    </row>
    <row r="833" spans="11:12">
      <c r="K833" s="5">
        <v>831</v>
      </c>
      <c r="L833" s="61">
        <v>-136.40000000000018</v>
      </c>
    </row>
    <row r="834" spans="11:12">
      <c r="K834" s="5">
        <v>832</v>
      </c>
      <c r="L834" s="61">
        <v>-189.80000000000018</v>
      </c>
    </row>
    <row r="835" spans="11:12">
      <c r="K835" s="5">
        <v>833</v>
      </c>
      <c r="L835" s="61">
        <v>-132.60000000000019</v>
      </c>
    </row>
    <row r="836" spans="11:12">
      <c r="K836" s="5">
        <v>834</v>
      </c>
      <c r="L836" s="61">
        <v>-194.20000000000019</v>
      </c>
    </row>
    <row r="837" spans="11:12">
      <c r="K837" s="5">
        <v>835</v>
      </c>
      <c r="L837" s="61">
        <v>-170.80000000000018</v>
      </c>
    </row>
    <row r="838" spans="11:12">
      <c r="K838" s="5">
        <v>836</v>
      </c>
      <c r="L838" s="61">
        <v>-202.80000000000018</v>
      </c>
    </row>
    <row r="839" spans="11:12">
      <c r="K839" s="5">
        <v>837</v>
      </c>
      <c r="L839" s="61">
        <v>-132.60000000000019</v>
      </c>
    </row>
    <row r="840" spans="11:12">
      <c r="K840" s="5">
        <v>838</v>
      </c>
      <c r="L840" s="61">
        <v>-182.20000000000019</v>
      </c>
    </row>
    <row r="841" spans="11:12">
      <c r="K841" s="5">
        <v>839</v>
      </c>
      <c r="L841" s="61">
        <v>-169.20000000000019</v>
      </c>
    </row>
    <row r="842" spans="11:12">
      <c r="K842" s="5">
        <v>840</v>
      </c>
      <c r="L842" s="61">
        <v>-185.10000000000019</v>
      </c>
    </row>
    <row r="843" spans="11:12">
      <c r="K843" s="5">
        <v>841</v>
      </c>
      <c r="L843" s="61">
        <v>-124.3000000000002</v>
      </c>
    </row>
    <row r="844" spans="11:12">
      <c r="K844" s="5">
        <v>842</v>
      </c>
      <c r="L844" s="61">
        <v>-139.9000000000002</v>
      </c>
    </row>
    <row r="845" spans="11:12">
      <c r="K845" s="5">
        <v>843</v>
      </c>
      <c r="L845" s="61">
        <v>-134.10000000000019</v>
      </c>
    </row>
    <row r="846" spans="11:12">
      <c r="K846" s="5">
        <v>844</v>
      </c>
      <c r="L846" s="61">
        <v>-171.30000000000018</v>
      </c>
    </row>
    <row r="847" spans="11:12">
      <c r="K847" s="5">
        <v>845</v>
      </c>
      <c r="L847" s="61">
        <v>-124.30000000000018</v>
      </c>
    </row>
    <row r="848" spans="11:12">
      <c r="K848" s="5">
        <v>846</v>
      </c>
      <c r="L848" s="61">
        <v>-53.900000000000176</v>
      </c>
    </row>
    <row r="849" spans="11:12">
      <c r="K849" s="5">
        <v>847</v>
      </c>
      <c r="L849" s="61">
        <v>-68.100000000000179</v>
      </c>
    </row>
    <row r="850" spans="11:12">
      <c r="K850" s="5">
        <v>848</v>
      </c>
      <c r="L850" s="61">
        <v>-57.900000000000176</v>
      </c>
    </row>
    <row r="851" spans="11:12">
      <c r="K851" s="5">
        <v>849</v>
      </c>
      <c r="L851" s="61">
        <v>-124.30000000000018</v>
      </c>
    </row>
    <row r="852" spans="11:12">
      <c r="K852" s="5">
        <v>850</v>
      </c>
      <c r="L852" s="61">
        <v>-180.70000000000019</v>
      </c>
    </row>
    <row r="853" spans="11:12">
      <c r="K853" s="5">
        <v>851</v>
      </c>
      <c r="L853" s="61">
        <v>-111.50000000000018</v>
      </c>
    </row>
    <row r="854" spans="11:12">
      <c r="K854" s="5">
        <v>852</v>
      </c>
      <c r="L854" s="61">
        <v>-93.400000000000176</v>
      </c>
    </row>
    <row r="855" spans="11:12">
      <c r="K855" s="5">
        <v>853</v>
      </c>
      <c r="L855" s="61">
        <v>-124.30000000000018</v>
      </c>
    </row>
    <row r="856" spans="11:12">
      <c r="K856" s="5">
        <v>854</v>
      </c>
      <c r="L856" s="61">
        <v>-153.20000000000019</v>
      </c>
    </row>
    <row r="857" spans="11:12">
      <c r="K857" s="5">
        <v>855</v>
      </c>
      <c r="L857" s="61">
        <v>-137.5000000000002</v>
      </c>
    </row>
    <row r="858" spans="11:12">
      <c r="K858" s="5">
        <v>856</v>
      </c>
      <c r="L858" s="61">
        <v>-191.20000000000022</v>
      </c>
    </row>
    <row r="859" spans="11:12">
      <c r="K859" s="5">
        <v>857</v>
      </c>
      <c r="L859" s="61">
        <v>-124.30000000000021</v>
      </c>
    </row>
    <row r="860" spans="11:12">
      <c r="K860" s="5">
        <v>858</v>
      </c>
      <c r="L860" s="61">
        <v>-116.80000000000021</v>
      </c>
    </row>
    <row r="861" spans="11:12">
      <c r="K861" s="5">
        <v>859</v>
      </c>
      <c r="L861" s="61">
        <v>-51.400000000000205</v>
      </c>
    </row>
    <row r="862" spans="11:12">
      <c r="K862" s="5">
        <v>860</v>
      </c>
      <c r="L862" s="61">
        <v>-71.000000000000199</v>
      </c>
    </row>
    <row r="863" spans="11:12">
      <c r="K863" s="5">
        <v>861</v>
      </c>
      <c r="L863" s="61">
        <v>-124.3000000000002</v>
      </c>
    </row>
    <row r="864" spans="11:12">
      <c r="K864" s="5">
        <v>862</v>
      </c>
      <c r="L864" s="61">
        <v>-143.4000000000002</v>
      </c>
    </row>
    <row r="865" spans="11:12">
      <c r="K865" s="5">
        <v>863</v>
      </c>
      <c r="L865" s="61">
        <v>-134.20000000000022</v>
      </c>
    </row>
    <row r="866" spans="11:12">
      <c r="K866" s="5">
        <v>864</v>
      </c>
      <c r="L866" s="61">
        <v>-179.00000000000023</v>
      </c>
    </row>
    <row r="867" spans="11:12">
      <c r="K867" s="5">
        <v>865</v>
      </c>
      <c r="L867" s="61">
        <v>-124.30000000000022</v>
      </c>
    </row>
    <row r="868" spans="11:12">
      <c r="K868" s="5">
        <v>866</v>
      </c>
      <c r="L868" s="61">
        <v>-136.00000000000023</v>
      </c>
    </row>
    <row r="869" spans="11:12">
      <c r="K869" s="5">
        <v>867</v>
      </c>
      <c r="L869" s="61">
        <v>-195.30000000000024</v>
      </c>
    </row>
    <row r="870" spans="11:12">
      <c r="K870" s="5">
        <v>868</v>
      </c>
      <c r="L870" s="61">
        <v>-143.30000000000024</v>
      </c>
    </row>
    <row r="871" spans="11:12">
      <c r="K871" s="5">
        <v>869</v>
      </c>
      <c r="L871" s="61">
        <v>-134.30000000000024</v>
      </c>
    </row>
    <row r="872" spans="11:12">
      <c r="K872" s="5">
        <v>870</v>
      </c>
      <c r="L872" s="61">
        <v>-153.00000000000023</v>
      </c>
    </row>
    <row r="873" spans="11:12">
      <c r="K873" s="5">
        <v>871</v>
      </c>
      <c r="L873" s="61">
        <v>-202.70000000000022</v>
      </c>
    </row>
    <row r="874" spans="11:12">
      <c r="K874" s="5">
        <v>872</v>
      </c>
      <c r="L874" s="61">
        <v>-139.10000000000022</v>
      </c>
    </row>
    <row r="875" spans="11:12">
      <c r="K875" s="5">
        <v>873</v>
      </c>
      <c r="L875" s="61">
        <v>-134.30000000000021</v>
      </c>
    </row>
    <row r="876" spans="11:12">
      <c r="K876" s="5">
        <v>874</v>
      </c>
      <c r="L876" s="61">
        <v>-129.9000000000002</v>
      </c>
    </row>
    <row r="877" spans="11:12">
      <c r="K877" s="5">
        <v>875</v>
      </c>
      <c r="L877" s="61">
        <v>-78.30000000000021</v>
      </c>
    </row>
    <row r="878" spans="11:12">
      <c r="K878" s="5">
        <v>876</v>
      </c>
      <c r="L878" s="61">
        <v>-95.30000000000021</v>
      </c>
    </row>
    <row r="879" spans="11:12">
      <c r="K879" s="5">
        <v>877</v>
      </c>
      <c r="L879" s="61">
        <v>-134.30000000000021</v>
      </c>
    </row>
    <row r="880" spans="11:12">
      <c r="K880" s="5">
        <v>878</v>
      </c>
      <c r="L880" s="61">
        <v>-153.30000000000021</v>
      </c>
    </row>
    <row r="881" spans="11:12">
      <c r="K881" s="5">
        <v>879</v>
      </c>
      <c r="L881" s="61">
        <v>-117.80000000000021</v>
      </c>
    </row>
    <row r="882" spans="11:12">
      <c r="K882" s="5">
        <v>880</v>
      </c>
      <c r="L882" s="61">
        <v>-169.80000000000021</v>
      </c>
    </row>
    <row r="883" spans="11:12">
      <c r="K883" s="5">
        <v>881</v>
      </c>
      <c r="L883" s="61">
        <v>-134.30000000000021</v>
      </c>
    </row>
    <row r="884" spans="11:12">
      <c r="K884" s="5">
        <v>882</v>
      </c>
      <c r="L884" s="61">
        <v>-156.9000000000002</v>
      </c>
    </row>
    <row r="885" spans="11:12">
      <c r="K885" s="5">
        <v>883</v>
      </c>
      <c r="L885" s="61">
        <v>-102.0000000000002</v>
      </c>
    </row>
    <row r="886" spans="11:12">
      <c r="K886" s="5">
        <v>884</v>
      </c>
      <c r="L886" s="61">
        <v>-148.10000000000019</v>
      </c>
    </row>
    <row r="887" spans="11:12">
      <c r="K887" s="5">
        <v>885</v>
      </c>
      <c r="L887" s="61">
        <v>-134.30000000000018</v>
      </c>
    </row>
    <row r="888" spans="11:12">
      <c r="K888" s="5">
        <v>886</v>
      </c>
      <c r="L888" s="61">
        <v>-175.00000000000017</v>
      </c>
    </row>
    <row r="889" spans="11:12">
      <c r="K889" s="5">
        <v>887</v>
      </c>
      <c r="L889" s="61">
        <v>-125.70000000000017</v>
      </c>
    </row>
    <row r="890" spans="11:12">
      <c r="K890" s="5">
        <v>888</v>
      </c>
      <c r="L890" s="61">
        <v>-140.10000000000016</v>
      </c>
    </row>
    <row r="891" spans="11:12">
      <c r="K891" s="5">
        <v>889</v>
      </c>
      <c r="L891" s="61">
        <v>-134.30000000000015</v>
      </c>
    </row>
    <row r="892" spans="11:12">
      <c r="K892" s="5">
        <v>890</v>
      </c>
      <c r="L892" s="61">
        <v>-66.500000000000156</v>
      </c>
    </row>
    <row r="893" spans="11:12">
      <c r="K893" s="5">
        <v>891</v>
      </c>
      <c r="L893" s="61">
        <v>-42.800000000000153</v>
      </c>
    </row>
    <row r="894" spans="11:12">
      <c r="K894" s="5">
        <v>892</v>
      </c>
      <c r="L894" s="61">
        <v>-75.500000000000156</v>
      </c>
    </row>
    <row r="895" spans="11:12">
      <c r="K895" s="5">
        <v>893</v>
      </c>
      <c r="L895" s="61">
        <v>-134.30000000000015</v>
      </c>
    </row>
    <row r="896" spans="11:12">
      <c r="K896" s="5">
        <v>894</v>
      </c>
      <c r="L896" s="61">
        <v>-123.10000000000015</v>
      </c>
    </row>
    <row r="897" spans="11:12">
      <c r="K897" s="5">
        <v>895</v>
      </c>
      <c r="L897" s="61">
        <v>-176.60000000000014</v>
      </c>
    </row>
    <row r="898" spans="11:12">
      <c r="K898" s="5">
        <v>896</v>
      </c>
      <c r="L898" s="61">
        <v>-117.30000000000014</v>
      </c>
    </row>
    <row r="899" spans="11:12">
      <c r="K899" s="5">
        <v>897</v>
      </c>
      <c r="L899" s="61">
        <v>-134.30000000000013</v>
      </c>
    </row>
    <row r="900" spans="11:12">
      <c r="K900" s="5">
        <v>898</v>
      </c>
      <c r="L900" s="61">
        <v>-186.60000000000014</v>
      </c>
    </row>
    <row r="901" spans="11:12">
      <c r="K901" s="5">
        <v>899</v>
      </c>
      <c r="L901" s="61">
        <v>-205.60000000000014</v>
      </c>
    </row>
    <row r="902" spans="11:12">
      <c r="K902" s="5">
        <v>900</v>
      </c>
      <c r="L902" s="61">
        <v>-137.00000000000014</v>
      </c>
    </row>
    <row r="903" spans="11:12">
      <c r="K903" s="5">
        <v>901</v>
      </c>
      <c r="L903" s="61">
        <v>-134.30000000000015</v>
      </c>
    </row>
    <row r="904" spans="11:12">
      <c r="K904" s="5">
        <v>902</v>
      </c>
      <c r="L904" s="61">
        <v>-176.60000000000014</v>
      </c>
    </row>
    <row r="905" spans="11:12">
      <c r="K905" s="5">
        <v>903</v>
      </c>
      <c r="L905" s="61">
        <v>-117.60000000000014</v>
      </c>
    </row>
    <row r="906" spans="11:12">
      <c r="K906" s="5">
        <v>904</v>
      </c>
      <c r="L906" s="61">
        <v>-115.80000000000014</v>
      </c>
    </row>
    <row r="907" spans="11:12">
      <c r="K907" s="5">
        <v>905</v>
      </c>
      <c r="L907" s="61">
        <v>-134.30000000000013</v>
      </c>
    </row>
    <row r="908" spans="11:12">
      <c r="K908" s="5">
        <v>906</v>
      </c>
      <c r="L908" s="61">
        <v>-126.90000000000012</v>
      </c>
    </row>
    <row r="909" spans="11:12">
      <c r="K909" s="5">
        <v>907</v>
      </c>
      <c r="L909" s="61">
        <v>-177.30000000000013</v>
      </c>
    </row>
    <row r="910" spans="11:12">
      <c r="K910" s="5">
        <v>908</v>
      </c>
      <c r="L910" s="61">
        <v>-115.60000000000012</v>
      </c>
    </row>
    <row r="911" spans="11:12">
      <c r="K911" s="5">
        <v>909</v>
      </c>
      <c r="L911" s="61">
        <v>-134.30000000000013</v>
      </c>
    </row>
    <row r="912" spans="11:12">
      <c r="K912" s="5">
        <v>910</v>
      </c>
      <c r="L912" s="61">
        <v>-68.900000000000119</v>
      </c>
    </row>
    <row r="913" spans="11:12">
      <c r="K913" s="5">
        <v>911</v>
      </c>
      <c r="L913" s="61">
        <v>-68.200000000000117</v>
      </c>
    </row>
    <row r="914" spans="11:12">
      <c r="K914" s="5">
        <v>912</v>
      </c>
      <c r="L914" s="61">
        <v>-111.90000000000012</v>
      </c>
    </row>
    <row r="915" spans="11:12">
      <c r="K915" s="5">
        <v>913</v>
      </c>
      <c r="L915" s="61">
        <v>-134.30000000000013</v>
      </c>
    </row>
    <row r="916" spans="11:12">
      <c r="K916" s="5">
        <v>914</v>
      </c>
      <c r="L916" s="61">
        <v>-60.600000000000122</v>
      </c>
    </row>
    <row r="917" spans="11:12">
      <c r="K917" s="5">
        <v>915</v>
      </c>
      <c r="L917" s="61">
        <v>-87.800000000000125</v>
      </c>
    </row>
    <row r="918" spans="11:12">
      <c r="K918" s="5">
        <v>916</v>
      </c>
      <c r="L918" s="61">
        <v>-86.300000000000125</v>
      </c>
    </row>
    <row r="919" spans="11:12">
      <c r="K919" s="5">
        <v>917</v>
      </c>
      <c r="L919" s="61">
        <v>-134.30000000000013</v>
      </c>
    </row>
    <row r="920" spans="11:12">
      <c r="K920" s="5">
        <v>918</v>
      </c>
      <c r="L920" s="61">
        <v>-173.60000000000014</v>
      </c>
    </row>
    <row r="921" spans="11:12">
      <c r="K921" s="5">
        <v>919</v>
      </c>
      <c r="L921" s="61">
        <v>-187.70000000000013</v>
      </c>
    </row>
    <row r="922" spans="11:12">
      <c r="K922" s="5">
        <v>920</v>
      </c>
      <c r="L922" s="61">
        <v>-181.20000000000013</v>
      </c>
    </row>
    <row r="923" spans="11:12">
      <c r="K923" s="5">
        <v>921</v>
      </c>
      <c r="L923" s="61">
        <v>-134.30000000000013</v>
      </c>
    </row>
    <row r="924" spans="11:12">
      <c r="K924" s="5">
        <v>922</v>
      </c>
      <c r="L924" s="61">
        <v>-68.300000000000125</v>
      </c>
    </row>
    <row r="925" spans="11:12">
      <c r="K925" s="5">
        <v>923</v>
      </c>
      <c r="L925" s="61">
        <v>-121.40000000000012</v>
      </c>
    </row>
    <row r="926" spans="11:12">
      <c r="K926" s="5">
        <v>924</v>
      </c>
      <c r="L926" s="61">
        <v>-116.10000000000012</v>
      </c>
    </row>
    <row r="927" spans="11:12">
      <c r="K927" s="5">
        <v>925</v>
      </c>
      <c r="L927" s="61">
        <v>-134.30000000000013</v>
      </c>
    </row>
    <row r="928" spans="11:12">
      <c r="K928" s="5">
        <v>926</v>
      </c>
      <c r="L928" s="61">
        <v>-124.00000000000013</v>
      </c>
    </row>
    <row r="929" spans="11:12">
      <c r="K929" s="5">
        <v>927</v>
      </c>
      <c r="L929" s="61">
        <v>-72.300000000000125</v>
      </c>
    </row>
    <row r="930" spans="11:12">
      <c r="K930" s="5">
        <v>928</v>
      </c>
      <c r="L930" s="61">
        <v>-93.000000000000128</v>
      </c>
    </row>
    <row r="931" spans="11:12">
      <c r="K931" s="5">
        <v>929</v>
      </c>
      <c r="L931" s="61">
        <v>-134.30000000000013</v>
      </c>
    </row>
    <row r="932" spans="11:12">
      <c r="K932" s="5">
        <v>930</v>
      </c>
      <c r="L932" s="61">
        <v>-74.300000000000125</v>
      </c>
    </row>
    <row r="933" spans="11:12">
      <c r="K933" s="5">
        <v>931</v>
      </c>
      <c r="L933" s="61">
        <v>-101.40000000000012</v>
      </c>
    </row>
    <row r="934" spans="11:12">
      <c r="K934" s="5">
        <v>932</v>
      </c>
      <c r="L934" s="61">
        <v>-86.400000000000119</v>
      </c>
    </row>
    <row r="935" spans="11:12">
      <c r="K935" s="5">
        <v>933</v>
      </c>
      <c r="L935" s="61">
        <v>-134.30000000000013</v>
      </c>
    </row>
    <row r="936" spans="11:12">
      <c r="K936" s="5">
        <v>934</v>
      </c>
      <c r="L936" s="61">
        <v>-166.90000000000012</v>
      </c>
    </row>
    <row r="937" spans="11:12">
      <c r="K937" s="5">
        <v>935</v>
      </c>
      <c r="L937" s="61">
        <v>-199.50000000000011</v>
      </c>
    </row>
    <row r="938" spans="11:12">
      <c r="K938" s="5">
        <v>936</v>
      </c>
      <c r="L938" s="61">
        <v>-135.10000000000011</v>
      </c>
    </row>
    <row r="939" spans="11:12">
      <c r="K939" s="5">
        <v>937</v>
      </c>
      <c r="L939" s="61">
        <v>-134.3000000000001</v>
      </c>
    </row>
    <row r="940" spans="11:12">
      <c r="K940" s="5">
        <v>938</v>
      </c>
      <c r="L940" s="61">
        <v>-126.60000000000009</v>
      </c>
    </row>
    <row r="941" spans="11:12">
      <c r="K941" s="5">
        <v>939</v>
      </c>
      <c r="L941" s="61">
        <v>-167.00000000000009</v>
      </c>
    </row>
    <row r="942" spans="11:12">
      <c r="K942" s="5">
        <v>940</v>
      </c>
      <c r="L942" s="61">
        <v>-117.00000000000009</v>
      </c>
    </row>
    <row r="943" spans="11:12">
      <c r="K943" s="5">
        <v>941</v>
      </c>
      <c r="L943" s="61">
        <v>-134.3000000000001</v>
      </c>
    </row>
    <row r="944" spans="11:12">
      <c r="K944" s="5">
        <v>942</v>
      </c>
      <c r="L944" s="61">
        <v>-129.7000000000001</v>
      </c>
    </row>
    <row r="945" spans="11:12">
      <c r="K945" s="5">
        <v>943</v>
      </c>
      <c r="L945" s="61">
        <v>-187.2000000000001</v>
      </c>
    </row>
    <row r="946" spans="11:12">
      <c r="K946" s="5">
        <v>944</v>
      </c>
      <c r="L946" s="61">
        <v>-110.40000000000011</v>
      </c>
    </row>
    <row r="947" spans="11:12">
      <c r="K947" s="5">
        <v>945</v>
      </c>
      <c r="L947" s="61">
        <v>-134.3000000000001</v>
      </c>
    </row>
    <row r="948" spans="11:12">
      <c r="K948" s="5">
        <v>946</v>
      </c>
      <c r="L948" s="61">
        <v>-125.5000000000001</v>
      </c>
    </row>
    <row r="949" spans="11:12">
      <c r="K949" s="5">
        <v>947</v>
      </c>
      <c r="L949" s="61">
        <v>-74.000000000000099</v>
      </c>
    </row>
    <row r="950" spans="11:12">
      <c r="K950" s="5">
        <v>948</v>
      </c>
      <c r="L950" s="61">
        <v>-91.600000000000108</v>
      </c>
    </row>
    <row r="951" spans="11:12">
      <c r="K951" s="5">
        <v>949</v>
      </c>
      <c r="L951" s="61">
        <v>-134.30000000000013</v>
      </c>
    </row>
    <row r="952" spans="11:12">
      <c r="K952" s="5">
        <v>950</v>
      </c>
      <c r="L952" s="61">
        <v>-157.20000000000013</v>
      </c>
    </row>
    <row r="953" spans="11:12">
      <c r="K953" s="5">
        <v>951</v>
      </c>
      <c r="L953" s="61">
        <v>-200.50000000000011</v>
      </c>
    </row>
    <row r="954" spans="11:12">
      <c r="K954" s="5">
        <v>952</v>
      </c>
      <c r="L954" s="61">
        <v>-192.60000000000011</v>
      </c>
    </row>
    <row r="955" spans="11:12">
      <c r="K955" s="5">
        <v>953</v>
      </c>
      <c r="L955" s="61">
        <v>-134.30000000000013</v>
      </c>
    </row>
    <row r="956" spans="11:12">
      <c r="K956" s="5">
        <v>954</v>
      </c>
      <c r="L956" s="61">
        <v>-187.60000000000014</v>
      </c>
    </row>
    <row r="957" spans="11:12">
      <c r="K957" s="5">
        <v>955</v>
      </c>
      <c r="L957" s="61">
        <v>-203.50000000000014</v>
      </c>
    </row>
    <row r="958" spans="11:12">
      <c r="K958" s="5">
        <v>956</v>
      </c>
      <c r="L958" s="61">
        <v>-198.10000000000014</v>
      </c>
    </row>
    <row r="959" spans="11:12">
      <c r="K959" s="5">
        <v>957</v>
      </c>
      <c r="L959" s="61">
        <v>-134.30000000000013</v>
      </c>
    </row>
    <row r="960" spans="11:12">
      <c r="K960" s="5">
        <v>958</v>
      </c>
      <c r="L960" s="61">
        <v>-151.20000000000013</v>
      </c>
    </row>
    <row r="961" spans="11:12">
      <c r="K961" s="5">
        <v>959</v>
      </c>
      <c r="L961" s="61">
        <v>-147.10000000000014</v>
      </c>
    </row>
    <row r="962" spans="11:12">
      <c r="K962" s="5">
        <v>960</v>
      </c>
      <c r="L962" s="61">
        <v>-93.400000000000134</v>
      </c>
    </row>
    <row r="963" spans="11:12">
      <c r="K963" s="5">
        <v>961</v>
      </c>
      <c r="L963" s="61">
        <v>-134.30000000000013</v>
      </c>
    </row>
    <row r="964" spans="11:12">
      <c r="K964" s="5">
        <v>962</v>
      </c>
      <c r="L964" s="61">
        <v>-126.10000000000012</v>
      </c>
    </row>
    <row r="965" spans="11:12">
      <c r="K965" s="5">
        <v>963</v>
      </c>
      <c r="L965" s="61">
        <v>-169.80000000000013</v>
      </c>
    </row>
    <row r="966" spans="11:12">
      <c r="K966" s="5">
        <v>964</v>
      </c>
      <c r="L966" s="61">
        <v>-190.50000000000011</v>
      </c>
    </row>
    <row r="967" spans="11:12">
      <c r="K967" s="5">
        <v>965</v>
      </c>
      <c r="L967" s="61">
        <v>-134.30000000000013</v>
      </c>
    </row>
    <row r="968" spans="11:12">
      <c r="K968" s="5">
        <v>966</v>
      </c>
      <c r="L968" s="61">
        <v>-73.700000000000131</v>
      </c>
    </row>
    <row r="969" spans="11:12">
      <c r="K969" s="5">
        <v>967</v>
      </c>
      <c r="L969" s="61">
        <v>-118.50000000000013</v>
      </c>
    </row>
    <row r="970" spans="11:12">
      <c r="K970" s="5">
        <v>968</v>
      </c>
      <c r="L970" s="61">
        <v>-136.50000000000011</v>
      </c>
    </row>
    <row r="971" spans="11:12">
      <c r="K971" s="5">
        <v>969</v>
      </c>
      <c r="L971" s="61">
        <v>-134.30000000000013</v>
      </c>
    </row>
    <row r="972" spans="11:12">
      <c r="K972" s="5">
        <v>970</v>
      </c>
      <c r="L972" s="61">
        <v>-172.10000000000014</v>
      </c>
    </row>
    <row r="973" spans="11:12">
      <c r="K973" s="5">
        <v>971</v>
      </c>
      <c r="L973" s="61">
        <v>-166.10000000000014</v>
      </c>
    </row>
    <row r="974" spans="11:12">
      <c r="K974" s="5">
        <v>972</v>
      </c>
      <c r="L974" s="61">
        <v>-180.70000000000013</v>
      </c>
    </row>
    <row r="975" spans="11:12">
      <c r="K975" s="5">
        <v>973</v>
      </c>
      <c r="L975" s="61">
        <v>-134.30000000000013</v>
      </c>
    </row>
    <row r="976" spans="11:12">
      <c r="K976" s="5">
        <v>974</v>
      </c>
      <c r="L976" s="61">
        <v>-182.10000000000014</v>
      </c>
    </row>
    <row r="977" spans="11:12">
      <c r="K977" s="5">
        <v>975</v>
      </c>
      <c r="L977" s="61">
        <v>-177.10000000000014</v>
      </c>
    </row>
    <row r="978" spans="11:12">
      <c r="K978" s="5">
        <v>976</v>
      </c>
      <c r="L978" s="61">
        <v>-118.10000000000014</v>
      </c>
    </row>
    <row r="979" spans="11:12">
      <c r="K979" s="5">
        <v>977</v>
      </c>
      <c r="L979" s="61">
        <v>-134.30000000000013</v>
      </c>
    </row>
    <row r="980" spans="11:12">
      <c r="K980" s="5">
        <v>978</v>
      </c>
      <c r="L980" s="61">
        <v>-127.70000000000013</v>
      </c>
    </row>
    <row r="981" spans="11:12">
      <c r="K981" s="5">
        <v>979</v>
      </c>
      <c r="L981" s="61">
        <v>-183.00000000000011</v>
      </c>
    </row>
    <row r="982" spans="11:12">
      <c r="K982" s="5">
        <v>980</v>
      </c>
      <c r="L982" s="61">
        <v>-111.80000000000011</v>
      </c>
    </row>
    <row r="983" spans="11:12">
      <c r="K983" s="5">
        <v>981</v>
      </c>
      <c r="L983" s="61">
        <v>-134.30000000000013</v>
      </c>
    </row>
    <row r="984" spans="11:12">
      <c r="K984" s="5">
        <v>982</v>
      </c>
      <c r="L984" s="61">
        <v>-184.60000000000014</v>
      </c>
    </row>
    <row r="985" spans="11:12">
      <c r="K985" s="5">
        <v>983</v>
      </c>
      <c r="L985" s="61">
        <v>-126.10000000000014</v>
      </c>
    </row>
    <row r="986" spans="11:12">
      <c r="K986" s="5">
        <v>984</v>
      </c>
      <c r="L986" s="61">
        <v>-118.70000000000013</v>
      </c>
    </row>
    <row r="987" spans="11:12">
      <c r="K987" s="5">
        <v>985</v>
      </c>
      <c r="L987" s="61">
        <v>-134.30000000000013</v>
      </c>
    </row>
    <row r="988" spans="11:12">
      <c r="K988" s="5">
        <v>986</v>
      </c>
      <c r="L988" s="61">
        <v>-129.30000000000013</v>
      </c>
    </row>
    <row r="989" spans="11:12">
      <c r="K989" s="5">
        <v>987</v>
      </c>
      <c r="L989" s="61">
        <v>-181.30000000000013</v>
      </c>
    </row>
    <row r="990" spans="11:12">
      <c r="K990" s="5">
        <v>988</v>
      </c>
      <c r="L990" s="61">
        <v>-118.50000000000013</v>
      </c>
    </row>
    <row r="991" spans="11:12">
      <c r="K991" s="5">
        <v>989</v>
      </c>
      <c r="L991" s="61">
        <v>-134.30000000000013</v>
      </c>
    </row>
    <row r="992" spans="11:12">
      <c r="K992" s="5">
        <v>990</v>
      </c>
      <c r="L992" s="61">
        <v>-70.500000000000128</v>
      </c>
    </row>
    <row r="993" spans="11:12">
      <c r="K993" s="5">
        <v>991</v>
      </c>
      <c r="L993" s="61">
        <v>-87.400000000000119</v>
      </c>
    </row>
    <row r="994" spans="11:12">
      <c r="K994" s="5">
        <v>992</v>
      </c>
      <c r="L994" s="61">
        <v>-149.60000000000014</v>
      </c>
    </row>
    <row r="995" spans="11:12">
      <c r="K995" s="5">
        <v>993</v>
      </c>
      <c r="L995" s="61">
        <v>-144.30000000000013</v>
      </c>
    </row>
    <row r="996" spans="11:12">
      <c r="K996" s="5">
        <v>994</v>
      </c>
      <c r="L996" s="61">
        <v>-169.10000000000014</v>
      </c>
    </row>
    <row r="997" spans="11:12">
      <c r="K997" s="5">
        <v>995</v>
      </c>
      <c r="L997" s="61">
        <v>-156.60000000000014</v>
      </c>
    </row>
    <row r="998" spans="11:12">
      <c r="K998" s="5">
        <v>996</v>
      </c>
      <c r="L998" s="61">
        <v>-80.900000000000134</v>
      </c>
    </row>
    <row r="999" spans="11:12">
      <c r="K999" s="5">
        <v>997</v>
      </c>
      <c r="L999" s="61">
        <v>-144.30000000000013</v>
      </c>
    </row>
    <row r="1000" spans="11:12">
      <c r="K1000" s="5">
        <v>998</v>
      </c>
      <c r="L1000" s="61">
        <v>-159.00000000000011</v>
      </c>
    </row>
    <row r="1001" spans="11:12">
      <c r="K1001" s="5">
        <v>999</v>
      </c>
      <c r="L1001" s="61">
        <v>-153.00000000000011</v>
      </c>
    </row>
    <row r="1002" spans="11:12">
      <c r="K1002" s="5">
        <v>1000</v>
      </c>
      <c r="L1002" s="61">
        <v>-102.90000000000012</v>
      </c>
    </row>
    <row r="1003" spans="11:12">
      <c r="K1003" s="5">
        <v>1001</v>
      </c>
      <c r="L1003" s="61">
        <v>-144.30000000000013</v>
      </c>
    </row>
    <row r="1004" spans="11:12">
      <c r="K1004" s="5">
        <v>1002</v>
      </c>
      <c r="L1004" s="61">
        <v>-161.40000000000012</v>
      </c>
    </row>
    <row r="1005" spans="11:12">
      <c r="K1005" s="5">
        <v>1003</v>
      </c>
      <c r="L1005" s="61">
        <v>-153.50000000000011</v>
      </c>
    </row>
    <row r="1006" spans="11:12">
      <c r="K1006" s="5">
        <v>1004</v>
      </c>
      <c r="L1006" s="61">
        <v>-209.00000000000011</v>
      </c>
    </row>
    <row r="1007" spans="11:12">
      <c r="K1007" s="5">
        <v>1005</v>
      </c>
      <c r="L1007" s="61">
        <v>-144.30000000000013</v>
      </c>
    </row>
    <row r="1008" spans="11:12">
      <c r="K1008" s="5">
        <v>1006</v>
      </c>
      <c r="L1008" s="61">
        <v>-181.30000000000013</v>
      </c>
    </row>
    <row r="1009" spans="11:12">
      <c r="K1009" s="5">
        <v>1007</v>
      </c>
      <c r="L1009" s="61">
        <v>-114.30000000000013</v>
      </c>
    </row>
    <row r="1010" spans="11:12">
      <c r="K1010" s="5">
        <v>1008</v>
      </c>
      <c r="L1010" s="61">
        <v>-151.30000000000013</v>
      </c>
    </row>
    <row r="1011" spans="11:12">
      <c r="K1011" s="5">
        <v>1009</v>
      </c>
      <c r="L1011" s="61">
        <v>-144.30000000000013</v>
      </c>
    </row>
    <row r="1012" spans="11:12">
      <c r="K1012" s="5">
        <v>1010</v>
      </c>
      <c r="L1012" s="61">
        <v>-138.90000000000012</v>
      </c>
    </row>
    <row r="1013" spans="11:12">
      <c r="K1013" s="5">
        <v>1011</v>
      </c>
      <c r="L1013" s="61">
        <v>-179.2000000000001</v>
      </c>
    </row>
    <row r="1014" spans="11:12">
      <c r="K1014" s="5">
        <v>1012</v>
      </c>
      <c r="L1014" s="61">
        <v>-195.50000000000011</v>
      </c>
    </row>
    <row r="1015" spans="11:12">
      <c r="K1015" s="5">
        <v>1013</v>
      </c>
      <c r="L1015" s="61">
        <v>-144.30000000000013</v>
      </c>
    </row>
    <row r="1016" spans="11:12">
      <c r="K1016" s="5">
        <v>1014</v>
      </c>
      <c r="L1016" s="61">
        <v>-160.10000000000014</v>
      </c>
    </row>
    <row r="1017" spans="11:12">
      <c r="K1017" s="5">
        <v>1015</v>
      </c>
      <c r="L1017" s="61">
        <v>-98.100000000000136</v>
      </c>
    </row>
    <row r="1018" spans="11:12">
      <c r="K1018" s="5">
        <v>1016</v>
      </c>
      <c r="L1018" s="61">
        <v>-80.600000000000136</v>
      </c>
    </row>
    <row r="1019" spans="11:12">
      <c r="K1019" s="5">
        <v>1017</v>
      </c>
      <c r="L1019" s="61">
        <v>-144.30000000000013</v>
      </c>
    </row>
    <row r="1020" spans="11:12">
      <c r="K1020" s="5">
        <v>1018</v>
      </c>
      <c r="L1020" s="61">
        <v>-196.20000000000013</v>
      </c>
    </row>
    <row r="1021" spans="11:12">
      <c r="K1021" s="5">
        <v>1019</v>
      </c>
      <c r="L1021" s="61">
        <v>-179.40000000000012</v>
      </c>
    </row>
    <row r="1022" spans="11:12">
      <c r="K1022" s="5">
        <v>1020</v>
      </c>
      <c r="L1022" s="61">
        <v>-203.70000000000013</v>
      </c>
    </row>
    <row r="1023" spans="11:12">
      <c r="K1023" s="5">
        <v>1021</v>
      </c>
      <c r="L1023" s="61">
        <v>-144.30000000000013</v>
      </c>
    </row>
    <row r="1024" spans="11:12">
      <c r="K1024" s="5">
        <v>1022</v>
      </c>
      <c r="L1024" s="61">
        <v>-166.30000000000013</v>
      </c>
    </row>
    <row r="1025" spans="11:12">
      <c r="K1025" s="5">
        <v>1023</v>
      </c>
      <c r="L1025" s="61">
        <v>-105.90000000000012</v>
      </c>
    </row>
    <row r="1026" spans="11:12">
      <c r="K1026" s="5">
        <v>1024</v>
      </c>
      <c r="L1026" s="61">
        <v>-153.2000000000001</v>
      </c>
    </row>
    <row r="1027" spans="11:12">
      <c r="K1027" s="5">
        <v>1025</v>
      </c>
      <c r="L1027" s="61">
        <v>-144.3000000000001</v>
      </c>
    </row>
    <row r="1028" spans="11:12">
      <c r="K1028" s="5">
        <v>1026</v>
      </c>
      <c r="L1028" s="61">
        <v>-93.600000000000094</v>
      </c>
    </row>
    <row r="1029" spans="11:12">
      <c r="K1029" s="5">
        <v>1027</v>
      </c>
      <c r="L1029" s="61">
        <v>-133.2000000000001</v>
      </c>
    </row>
    <row r="1030" spans="11:12">
      <c r="K1030" s="5">
        <v>1028</v>
      </c>
      <c r="L1030" s="61">
        <v>-151.3000000000001</v>
      </c>
    </row>
    <row r="1031" spans="11:12">
      <c r="K1031" s="5">
        <v>1029</v>
      </c>
      <c r="L1031" s="61">
        <v>-144.3000000000001</v>
      </c>
    </row>
    <row r="1032" spans="11:12">
      <c r="K1032" s="5">
        <v>1030</v>
      </c>
      <c r="L1032" s="61">
        <v>-163.3000000000001</v>
      </c>
    </row>
    <row r="1033" spans="11:12">
      <c r="K1033" s="5">
        <v>1031</v>
      </c>
      <c r="L1033" s="61">
        <v>-105.2000000000001</v>
      </c>
    </row>
    <row r="1034" spans="11:12">
      <c r="K1034" s="5">
        <v>1032</v>
      </c>
      <c r="L1034" s="61">
        <v>-95.800000000000097</v>
      </c>
    </row>
    <row r="1035" spans="11:12">
      <c r="K1035" s="5">
        <v>1033</v>
      </c>
      <c r="L1035" s="61">
        <v>-144.3000000000001</v>
      </c>
    </row>
    <row r="1036" spans="11:12">
      <c r="K1036" s="5">
        <v>1034</v>
      </c>
      <c r="L1036" s="61">
        <v>-78.300000000000097</v>
      </c>
    </row>
    <row r="1037" spans="11:12">
      <c r="K1037" s="5">
        <v>1035</v>
      </c>
      <c r="L1037" s="61">
        <v>-71.900000000000091</v>
      </c>
    </row>
    <row r="1038" spans="11:12">
      <c r="K1038" s="5">
        <v>1036</v>
      </c>
      <c r="L1038" s="61">
        <v>-119.70000000000009</v>
      </c>
    </row>
    <row r="1039" spans="11:12">
      <c r="K1039" s="5">
        <v>1037</v>
      </c>
      <c r="L1039" s="61">
        <v>-144.3000000000001</v>
      </c>
    </row>
    <row r="1040" spans="11:12">
      <c r="K1040" s="5">
        <v>1038</v>
      </c>
      <c r="L1040" s="61">
        <v>-158.7000000000001</v>
      </c>
    </row>
    <row r="1041" spans="11:12">
      <c r="K1041" s="5">
        <v>1039</v>
      </c>
      <c r="L1041" s="61">
        <v>-105.0000000000001</v>
      </c>
    </row>
    <row r="1042" spans="11:12">
      <c r="K1042" s="5">
        <v>1040</v>
      </c>
      <c r="L1042" s="61">
        <v>-94.100000000000094</v>
      </c>
    </row>
    <row r="1043" spans="11:12">
      <c r="K1043" s="5">
        <v>1041</v>
      </c>
      <c r="L1043" s="61">
        <v>-144.3000000000001</v>
      </c>
    </row>
    <row r="1044" spans="11:12">
      <c r="K1044" s="5">
        <v>1042</v>
      </c>
      <c r="L1044" s="61">
        <v>-132.3000000000001</v>
      </c>
    </row>
    <row r="1045" spans="11:12">
      <c r="K1045" s="5">
        <v>1043</v>
      </c>
      <c r="L1045" s="61">
        <v>-58.100000000000094</v>
      </c>
    </row>
    <row r="1046" spans="11:12">
      <c r="K1046" s="5">
        <v>1044</v>
      </c>
      <c r="L1046" s="61">
        <v>-89.100000000000094</v>
      </c>
    </row>
    <row r="1047" spans="11:12">
      <c r="K1047" s="5">
        <v>1045</v>
      </c>
      <c r="L1047" s="61">
        <v>-144.3000000000001</v>
      </c>
    </row>
    <row r="1048" spans="11:12">
      <c r="K1048" s="5">
        <v>1046</v>
      </c>
      <c r="L1048" s="61">
        <v>-136.7000000000001</v>
      </c>
    </row>
    <row r="1049" spans="11:12">
      <c r="K1049" s="5">
        <v>1047</v>
      </c>
      <c r="L1049" s="61">
        <v>-58.600000000000108</v>
      </c>
    </row>
    <row r="1050" spans="11:12">
      <c r="K1050" s="5">
        <v>1048</v>
      </c>
      <c r="L1050" s="61">
        <v>-77.900000000000105</v>
      </c>
    </row>
    <row r="1051" spans="11:12">
      <c r="K1051" s="5">
        <v>1049</v>
      </c>
      <c r="L1051" s="61">
        <v>-144.30000000000013</v>
      </c>
    </row>
    <row r="1052" spans="11:12">
      <c r="K1052" s="5">
        <v>1050</v>
      </c>
      <c r="L1052" s="61">
        <v>-197.20000000000013</v>
      </c>
    </row>
    <row r="1053" spans="11:12">
      <c r="K1053" s="5">
        <v>1051</v>
      </c>
      <c r="L1053" s="61">
        <v>-187.20000000000013</v>
      </c>
    </row>
    <row r="1054" spans="11:12">
      <c r="K1054" s="5">
        <v>1052</v>
      </c>
      <c r="L1054" s="61">
        <v>-121.40000000000013</v>
      </c>
    </row>
    <row r="1055" spans="11:12">
      <c r="K1055" s="5">
        <v>1053</v>
      </c>
      <c r="L1055" s="61">
        <v>-144.30000000000013</v>
      </c>
    </row>
    <row r="1056" spans="11:12">
      <c r="K1056" s="5">
        <v>1054</v>
      </c>
      <c r="L1056" s="61">
        <v>-88.800000000000125</v>
      </c>
    </row>
    <row r="1057" spans="11:12">
      <c r="K1057" s="5">
        <v>1055</v>
      </c>
      <c r="L1057" s="61">
        <v>-96.700000000000131</v>
      </c>
    </row>
    <row r="1058" spans="11:12">
      <c r="K1058" s="5">
        <v>1056</v>
      </c>
      <c r="L1058" s="61">
        <v>-136.40000000000015</v>
      </c>
    </row>
    <row r="1059" spans="11:12">
      <c r="K1059" s="5">
        <v>1057</v>
      </c>
      <c r="L1059" s="61">
        <v>-144.30000000000015</v>
      </c>
    </row>
    <row r="1060" spans="11:12">
      <c r="K1060" s="5">
        <v>1058</v>
      </c>
      <c r="L1060" s="61">
        <v>-86.400000000000148</v>
      </c>
    </row>
    <row r="1061" spans="11:12">
      <c r="K1061" s="5">
        <v>1059</v>
      </c>
      <c r="L1061" s="61">
        <v>-72.100000000000151</v>
      </c>
    </row>
    <row r="1062" spans="11:12">
      <c r="K1062" s="5">
        <v>1060</v>
      </c>
      <c r="L1062" s="61">
        <v>-131.30000000000015</v>
      </c>
    </row>
    <row r="1063" spans="11:12">
      <c r="K1063" s="5">
        <v>1061</v>
      </c>
      <c r="L1063" s="61">
        <v>-144.30000000000015</v>
      </c>
    </row>
    <row r="1064" spans="11:12">
      <c r="K1064" s="5">
        <v>1062</v>
      </c>
      <c r="L1064" s="61">
        <v>-86.200000000000159</v>
      </c>
    </row>
    <row r="1065" spans="11:12">
      <c r="K1065" s="5">
        <v>1063</v>
      </c>
      <c r="L1065" s="61">
        <v>-129.00000000000017</v>
      </c>
    </row>
    <row r="1066" spans="11:12">
      <c r="K1066" s="5">
        <v>1064</v>
      </c>
      <c r="L1066" s="61">
        <v>-147.00000000000017</v>
      </c>
    </row>
    <row r="1067" spans="11:12">
      <c r="K1067" s="5">
        <v>1065</v>
      </c>
      <c r="L1067" s="61">
        <v>-144.30000000000018</v>
      </c>
    </row>
    <row r="1068" spans="11:12">
      <c r="K1068" s="5">
        <v>1066</v>
      </c>
      <c r="L1068" s="61">
        <v>-187.60000000000019</v>
      </c>
    </row>
    <row r="1069" spans="11:12">
      <c r="K1069" s="5">
        <v>1067</v>
      </c>
      <c r="L1069" s="61">
        <v>-210.80000000000018</v>
      </c>
    </row>
    <row r="1070" spans="11:12">
      <c r="K1070" s="5">
        <v>1068</v>
      </c>
      <c r="L1070" s="61">
        <v>-151.50000000000017</v>
      </c>
    </row>
    <row r="1071" spans="11:12">
      <c r="K1071" s="5">
        <v>1069</v>
      </c>
      <c r="L1071" s="61">
        <v>-144.30000000000018</v>
      </c>
    </row>
    <row r="1072" spans="11:12">
      <c r="K1072" s="5">
        <v>1070</v>
      </c>
      <c r="L1072" s="61">
        <v>-169.80000000000018</v>
      </c>
    </row>
    <row r="1073" spans="11:12">
      <c r="K1073" s="5">
        <v>1071</v>
      </c>
      <c r="L1073" s="61">
        <v>-106.50000000000018</v>
      </c>
    </row>
    <row r="1074" spans="11:12">
      <c r="K1074" s="5">
        <v>1072</v>
      </c>
      <c r="L1074" s="61">
        <v>-97.90000000000019</v>
      </c>
    </row>
    <row r="1075" spans="11:12">
      <c r="K1075" s="5">
        <v>1073</v>
      </c>
      <c r="L1075" s="61">
        <v>-144.30000000000018</v>
      </c>
    </row>
    <row r="1076" spans="11:12">
      <c r="K1076" s="5">
        <v>1074</v>
      </c>
      <c r="L1076" s="61">
        <v>-201.20000000000019</v>
      </c>
    </row>
    <row r="1077" spans="11:12">
      <c r="K1077" s="5">
        <v>1075</v>
      </c>
      <c r="L1077" s="61">
        <v>-133.4000000000002</v>
      </c>
    </row>
    <row r="1078" spans="11:12">
      <c r="K1078" s="5">
        <v>1076</v>
      </c>
      <c r="L1078" s="61">
        <v>-128.10000000000019</v>
      </c>
    </row>
    <row r="1079" spans="11:12">
      <c r="K1079" s="5">
        <v>1077</v>
      </c>
      <c r="L1079" s="61">
        <v>-144.30000000000018</v>
      </c>
    </row>
    <row r="1080" spans="11:12">
      <c r="K1080" s="5">
        <v>1078</v>
      </c>
      <c r="L1080" s="61">
        <v>-158.40000000000018</v>
      </c>
    </row>
    <row r="1081" spans="11:12">
      <c r="K1081" s="5">
        <v>1079</v>
      </c>
      <c r="L1081" s="61">
        <v>-197.60000000000019</v>
      </c>
    </row>
    <row r="1082" spans="11:12">
      <c r="K1082" s="5">
        <v>1080</v>
      </c>
      <c r="L1082" s="61">
        <v>-191.20000000000019</v>
      </c>
    </row>
    <row r="1083" spans="11:12">
      <c r="K1083" s="5">
        <v>1081</v>
      </c>
      <c r="L1083" s="61">
        <v>-144.30000000000018</v>
      </c>
    </row>
    <row r="1084" spans="11:12">
      <c r="K1084" s="5">
        <v>1082</v>
      </c>
      <c r="L1084" s="61">
        <v>-189.80000000000018</v>
      </c>
    </row>
    <row r="1085" spans="11:12">
      <c r="K1085" s="5">
        <v>1083</v>
      </c>
      <c r="L1085" s="61">
        <v>-211.30000000000018</v>
      </c>
    </row>
    <row r="1086" spans="11:12">
      <c r="K1086" s="5">
        <v>1084</v>
      </c>
      <c r="L1086" s="61">
        <v>-199.00000000000017</v>
      </c>
    </row>
    <row r="1087" spans="11:12">
      <c r="K1087" s="5">
        <v>1085</v>
      </c>
      <c r="L1087" s="61">
        <v>-144.30000000000018</v>
      </c>
    </row>
    <row r="1088" spans="11:12">
      <c r="K1088" s="5">
        <v>1086</v>
      </c>
      <c r="L1088" s="61">
        <v>-72.200000000000188</v>
      </c>
    </row>
    <row r="1089" spans="11:12">
      <c r="K1089" s="5">
        <v>1087</v>
      </c>
      <c r="L1089" s="61">
        <v>-95.300000000000182</v>
      </c>
    </row>
    <row r="1090" spans="11:12">
      <c r="K1090" s="5">
        <v>1088</v>
      </c>
      <c r="L1090" s="61">
        <v>-82.800000000000182</v>
      </c>
    </row>
    <row r="1091" spans="11:12">
      <c r="K1091" s="5">
        <v>1089</v>
      </c>
      <c r="L1091" s="61">
        <v>-144.30000000000018</v>
      </c>
    </row>
    <row r="1092" spans="11:12">
      <c r="K1092" s="5">
        <v>1090</v>
      </c>
      <c r="L1092" s="61">
        <v>-162.20000000000019</v>
      </c>
    </row>
    <row r="1093" spans="11:12">
      <c r="K1093" s="5">
        <v>1091</v>
      </c>
      <c r="L1093" s="61">
        <v>-156.30000000000018</v>
      </c>
    </row>
    <row r="1094" spans="11:12">
      <c r="K1094" s="5">
        <v>1092</v>
      </c>
      <c r="L1094" s="61">
        <v>-100.80000000000018</v>
      </c>
    </row>
    <row r="1095" spans="11:12">
      <c r="K1095" s="5">
        <v>1093</v>
      </c>
      <c r="L1095" s="61">
        <v>-144.30000000000018</v>
      </c>
    </row>
    <row r="1096" spans="11:12">
      <c r="K1096" s="5">
        <v>1094</v>
      </c>
      <c r="L1096" s="61">
        <v>-130.40000000000018</v>
      </c>
    </row>
    <row r="1097" spans="11:12">
      <c r="K1097" s="5">
        <v>1095</v>
      </c>
      <c r="L1097" s="61">
        <v>-183.50000000000017</v>
      </c>
    </row>
    <row r="1098" spans="11:12">
      <c r="K1098" s="5">
        <v>1096</v>
      </c>
      <c r="L1098" s="61">
        <v>-205.40000000000018</v>
      </c>
    </row>
    <row r="1099" spans="11:12">
      <c r="K1099" s="5">
        <v>1097</v>
      </c>
      <c r="L1099" s="61">
        <v>-144.30000000000018</v>
      </c>
    </row>
    <row r="1100" spans="11:12">
      <c r="K1100" s="5">
        <v>1098</v>
      </c>
      <c r="L1100" s="61">
        <v>-89.800000000000182</v>
      </c>
    </row>
    <row r="1101" spans="11:12">
      <c r="K1101" s="5">
        <v>1099</v>
      </c>
      <c r="L1101" s="61">
        <v>-111.40000000000018</v>
      </c>
    </row>
    <row r="1102" spans="11:12">
      <c r="K1102" s="5">
        <v>1100</v>
      </c>
      <c r="L1102" s="61">
        <v>-154.90000000000018</v>
      </c>
    </row>
    <row r="1103" spans="11:12">
      <c r="K1103" s="5">
        <v>1101</v>
      </c>
      <c r="L1103" s="61">
        <v>-144.30000000000018</v>
      </c>
    </row>
    <row r="1104" spans="11:12">
      <c r="K1104" s="5">
        <v>1102</v>
      </c>
      <c r="L1104" s="61">
        <v>-88.600000000000179</v>
      </c>
    </row>
    <row r="1105" spans="11:12">
      <c r="K1105" s="5">
        <v>1103</v>
      </c>
      <c r="L1105" s="61">
        <v>-74.700000000000173</v>
      </c>
    </row>
    <row r="1106" spans="11:12">
      <c r="K1106" s="5">
        <v>1104</v>
      </c>
      <c r="L1106" s="61">
        <v>-91.100000000000165</v>
      </c>
    </row>
    <row r="1107" spans="11:12">
      <c r="K1107" s="5">
        <v>1105</v>
      </c>
      <c r="L1107" s="61">
        <v>-144.30000000000018</v>
      </c>
    </row>
    <row r="1108" spans="11:12">
      <c r="K1108" s="5">
        <v>1106</v>
      </c>
      <c r="L1108" s="61">
        <v>-198.30000000000018</v>
      </c>
    </row>
    <row r="1109" spans="11:12">
      <c r="K1109" s="5">
        <v>1107</v>
      </c>
      <c r="L1109" s="61">
        <v>-128.20000000000019</v>
      </c>
    </row>
    <row r="1110" spans="11:12">
      <c r="K1110" s="5">
        <v>1108</v>
      </c>
      <c r="L1110" s="61">
        <v>-124.70000000000019</v>
      </c>
    </row>
    <row r="1111" spans="11:12">
      <c r="K1111" s="5">
        <v>1109</v>
      </c>
      <c r="L1111" s="61">
        <v>-144.30000000000018</v>
      </c>
    </row>
    <row r="1112" spans="11:12">
      <c r="K1112" s="5">
        <v>1110</v>
      </c>
      <c r="L1112" s="61">
        <v>-90.600000000000179</v>
      </c>
    </row>
    <row r="1113" spans="11:12">
      <c r="K1113" s="5">
        <v>1111</v>
      </c>
      <c r="L1113" s="61">
        <v>-83.100000000000179</v>
      </c>
    </row>
    <row r="1114" spans="11:12">
      <c r="K1114" s="5">
        <v>1112</v>
      </c>
      <c r="L1114" s="61">
        <v>-101.10000000000018</v>
      </c>
    </row>
    <row r="1115" spans="11:12">
      <c r="K1115" s="5">
        <v>1113</v>
      </c>
      <c r="L1115" s="61">
        <v>-154.30000000000018</v>
      </c>
    </row>
    <row r="1116" spans="11:12">
      <c r="K1116" s="5">
        <v>1114</v>
      </c>
      <c r="L1116" s="61">
        <v>-197.40000000000018</v>
      </c>
    </row>
    <row r="1117" spans="11:12">
      <c r="K1117" s="5">
        <v>1115</v>
      </c>
      <c r="L1117" s="61">
        <v>-214.70000000000019</v>
      </c>
    </row>
    <row r="1118" spans="11:12">
      <c r="K1118" s="5">
        <v>1116</v>
      </c>
      <c r="L1118" s="61">
        <v>-161.50000000000017</v>
      </c>
    </row>
    <row r="1119" spans="11:12">
      <c r="K1119" s="5">
        <v>1117</v>
      </c>
      <c r="L1119" s="61">
        <v>-154.30000000000018</v>
      </c>
    </row>
    <row r="1120" spans="11:12">
      <c r="K1120" s="5">
        <v>1118</v>
      </c>
      <c r="L1120" s="61">
        <v>-147.00000000000017</v>
      </c>
    </row>
    <row r="1121" spans="11:12">
      <c r="K1121" s="5">
        <v>1119</v>
      </c>
      <c r="L1121" s="61">
        <v>-197.30000000000018</v>
      </c>
    </row>
    <row r="1122" spans="11:12">
      <c r="K1122" s="5">
        <v>1120</v>
      </c>
      <c r="L1122" s="61">
        <v>-140.60000000000019</v>
      </c>
    </row>
    <row r="1123" spans="11:12">
      <c r="K1123" s="5">
        <v>1121</v>
      </c>
      <c r="L1123" s="61">
        <v>-164.30000000000018</v>
      </c>
    </row>
    <row r="1124" spans="11:12">
      <c r="K1124" s="5">
        <v>1122</v>
      </c>
      <c r="L1124" s="61">
        <v>-98.000000000000185</v>
      </c>
    </row>
    <row r="1125" spans="11:12">
      <c r="K1125" s="5">
        <v>1123</v>
      </c>
      <c r="L1125" s="61">
        <v>-144.00000000000017</v>
      </c>
    </row>
    <row r="1126" spans="11:12">
      <c r="K1126" s="5">
        <v>1124</v>
      </c>
      <c r="L1126" s="61">
        <v>-141.50000000000017</v>
      </c>
    </row>
    <row r="1127" spans="11:12">
      <c r="K1127" s="5">
        <v>1125</v>
      </c>
      <c r="L1127" s="61">
        <v>-164.30000000000018</v>
      </c>
    </row>
    <row r="1128" spans="11:12">
      <c r="K1128" s="5">
        <v>1126</v>
      </c>
      <c r="L1128" s="61">
        <v>-162.70000000000019</v>
      </c>
    </row>
    <row r="1129" spans="11:12">
      <c r="K1129" s="5">
        <v>1127</v>
      </c>
      <c r="L1129" s="61">
        <v>-104.10000000000019</v>
      </c>
    </row>
    <row r="1130" spans="11:12">
      <c r="K1130" s="5">
        <v>1128</v>
      </c>
      <c r="L1130" s="61">
        <v>-158.10000000000019</v>
      </c>
    </row>
    <row r="1131" spans="11:12">
      <c r="K1131" s="5">
        <v>1129</v>
      </c>
      <c r="L1131" s="61">
        <v>-184.30000000000018</v>
      </c>
    </row>
    <row r="1132" spans="11:12">
      <c r="K1132" s="5">
        <v>1130</v>
      </c>
      <c r="L1132" s="61">
        <v>-130.90000000000018</v>
      </c>
    </row>
    <row r="1133" spans="11:12">
      <c r="K1133" s="5">
        <v>1131</v>
      </c>
      <c r="L1133" s="61">
        <v>-170.60000000000019</v>
      </c>
    </row>
    <row r="1134" spans="11:12">
      <c r="K1134" s="5">
        <v>1132</v>
      </c>
      <c r="L1134" s="61">
        <v>-188.9000000000002</v>
      </c>
    </row>
    <row r="1135" spans="11:12">
      <c r="K1135" s="5">
        <v>1133</v>
      </c>
      <c r="L1135" s="61">
        <v>-184.30000000000021</v>
      </c>
    </row>
    <row r="1136" spans="11:12">
      <c r="K1136" s="5">
        <v>1134</v>
      </c>
      <c r="L1136" s="61">
        <v>-203.0000000000002</v>
      </c>
    </row>
    <row r="1137" spans="11:12">
      <c r="K1137" s="5">
        <v>1135</v>
      </c>
      <c r="L1137" s="61">
        <v>-198.70000000000019</v>
      </c>
    </row>
    <row r="1138" spans="11:12">
      <c r="K1138" s="5">
        <v>1136</v>
      </c>
      <c r="L1138" s="61">
        <v>-143.70000000000019</v>
      </c>
    </row>
    <row r="1139" spans="11:12">
      <c r="K1139" s="5">
        <v>1137</v>
      </c>
      <c r="L1139" s="61">
        <v>-184.30000000000018</v>
      </c>
    </row>
    <row r="1140" spans="11:12">
      <c r="K1140" s="5">
        <v>1138</v>
      </c>
      <c r="L1140" s="61">
        <v>-229.80000000000018</v>
      </c>
    </row>
    <row r="1141" spans="11:12">
      <c r="K1141" s="5">
        <v>1139</v>
      </c>
      <c r="L1141" s="61">
        <v>-254.90000000000018</v>
      </c>
    </row>
    <row r="1142" spans="11:12">
      <c r="K1142" s="5">
        <v>1140</v>
      </c>
      <c r="L1142" s="61">
        <v>-259.00000000000017</v>
      </c>
    </row>
    <row r="1143" spans="11:12">
      <c r="K1143" s="5">
        <v>1141</v>
      </c>
      <c r="L1143" s="61">
        <v>-194.30000000000018</v>
      </c>
    </row>
    <row r="1144" spans="11:12">
      <c r="K1144" s="5">
        <v>1142</v>
      </c>
      <c r="L1144" s="61">
        <v>-217.90000000000018</v>
      </c>
    </row>
    <row r="1145" spans="11:12">
      <c r="K1145" s="5">
        <v>1143</v>
      </c>
      <c r="L1145" s="61">
        <v>-210.30000000000018</v>
      </c>
    </row>
    <row r="1146" spans="11:12">
      <c r="K1146" s="5">
        <v>1144</v>
      </c>
      <c r="L1146" s="61">
        <v>-261.70000000000016</v>
      </c>
    </row>
    <row r="1147" spans="11:12">
      <c r="K1147" s="5">
        <v>1145</v>
      </c>
      <c r="L1147" s="61">
        <v>-194.30000000000015</v>
      </c>
    </row>
    <row r="1148" spans="11:12">
      <c r="K1148" s="5">
        <v>1146</v>
      </c>
      <c r="L1148" s="61">
        <v>-226.40000000000015</v>
      </c>
    </row>
    <row r="1149" spans="11:12">
      <c r="K1149" s="5">
        <v>1147</v>
      </c>
      <c r="L1149" s="61">
        <v>-140.40000000000015</v>
      </c>
    </row>
    <row r="1150" spans="11:12">
      <c r="K1150" s="5">
        <v>1148</v>
      </c>
      <c r="L1150" s="61">
        <v>-132.30000000000015</v>
      </c>
    </row>
    <row r="1151" spans="11:12">
      <c r="K1151" s="5">
        <v>1149</v>
      </c>
      <c r="L1151" s="61">
        <v>-194.30000000000015</v>
      </c>
    </row>
    <row r="1152" spans="11:12">
      <c r="K1152" s="5">
        <v>1150</v>
      </c>
      <c r="L1152" s="61">
        <v>-136.90000000000015</v>
      </c>
    </row>
    <row r="1153" spans="11:12">
      <c r="K1153" s="5">
        <v>1151</v>
      </c>
      <c r="L1153" s="61">
        <v>-185.80000000000015</v>
      </c>
    </row>
    <row r="1154" spans="11:12">
      <c r="K1154" s="5">
        <v>1152</v>
      </c>
      <c r="L1154" s="61">
        <v>-202.90000000000015</v>
      </c>
    </row>
    <row r="1155" spans="11:12">
      <c r="K1155" s="5">
        <v>1153</v>
      </c>
      <c r="L1155" s="61">
        <v>-194.30000000000015</v>
      </c>
    </row>
    <row r="1156" spans="11:12">
      <c r="K1156" s="5">
        <v>1154</v>
      </c>
      <c r="L1156" s="61">
        <v>-181.60000000000016</v>
      </c>
    </row>
    <row r="1157" spans="11:12">
      <c r="K1157" s="5">
        <v>1155</v>
      </c>
      <c r="L1157" s="61">
        <v>-193.30000000000015</v>
      </c>
    </row>
    <row r="1158" spans="11:12">
      <c r="K1158" s="5">
        <v>1156</v>
      </c>
      <c r="L1158" s="61">
        <v>-126.70000000000016</v>
      </c>
    </row>
    <row r="1159" spans="11:12">
      <c r="K1159" s="5">
        <v>1157</v>
      </c>
      <c r="L1159" s="61">
        <v>-196.30000000000015</v>
      </c>
    </row>
    <row r="1160" spans="11:12">
      <c r="K1160" s="5">
        <v>1158</v>
      </c>
      <c r="L1160" s="61">
        <v>-248.80000000000015</v>
      </c>
    </row>
    <row r="1161" spans="11:12">
      <c r="K1161" s="5">
        <v>1159</v>
      </c>
      <c r="L1161" s="61">
        <v>-270.10000000000014</v>
      </c>
    </row>
    <row r="1162" spans="11:12">
      <c r="K1162" s="5">
        <v>1160</v>
      </c>
      <c r="L1162" s="61">
        <v>-254.80000000000013</v>
      </c>
    </row>
    <row r="1163" spans="11:12">
      <c r="K1163" s="5">
        <v>1161</v>
      </c>
      <c r="L1163" s="61">
        <v>-196.30000000000013</v>
      </c>
    </row>
    <row r="1164" spans="11:12">
      <c r="K1164" s="5">
        <v>1162</v>
      </c>
      <c r="L1164" s="61">
        <v>-236.00000000000011</v>
      </c>
    </row>
    <row r="1165" spans="11:12">
      <c r="K1165" s="5">
        <v>1163</v>
      </c>
      <c r="L1165" s="61">
        <v>-302.10000000000014</v>
      </c>
    </row>
    <row r="1166" spans="11:12">
      <c r="K1166" s="5">
        <v>1164</v>
      </c>
      <c r="L1166" s="61">
        <v>-219.20000000000013</v>
      </c>
    </row>
    <row r="1167" spans="11:12">
      <c r="K1167" s="5">
        <v>1165</v>
      </c>
      <c r="L1167" s="61">
        <v>-196.30000000000013</v>
      </c>
    </row>
    <row r="1168" spans="11:12">
      <c r="K1168" s="5">
        <v>1166</v>
      </c>
      <c r="L1168" s="61">
        <v>-145.60000000000014</v>
      </c>
    </row>
    <row r="1169" spans="11:12">
      <c r="K1169" s="5">
        <v>1167</v>
      </c>
      <c r="L1169" s="61">
        <v>-186.30000000000013</v>
      </c>
    </row>
    <row r="1170" spans="11:12">
      <c r="K1170" s="5">
        <v>1168</v>
      </c>
      <c r="L1170" s="61">
        <v>-179.00000000000011</v>
      </c>
    </row>
    <row r="1171" spans="11:12">
      <c r="K1171" s="5">
        <v>1169</v>
      </c>
      <c r="L1171" s="61">
        <v>-196.30000000000013</v>
      </c>
    </row>
    <row r="1172" spans="11:12">
      <c r="K1172" s="5">
        <v>1170</v>
      </c>
      <c r="L1172" s="61">
        <v>-241.10000000000014</v>
      </c>
    </row>
    <row r="1173" spans="11:12">
      <c r="K1173" s="5">
        <v>1171</v>
      </c>
      <c r="L1173" s="61">
        <v>-179.70000000000013</v>
      </c>
    </row>
    <row r="1174" spans="11:12">
      <c r="K1174" s="5">
        <v>1172</v>
      </c>
      <c r="L1174" s="61">
        <v>-177.50000000000014</v>
      </c>
    </row>
    <row r="1175" spans="11:12">
      <c r="K1175" s="5">
        <v>1173</v>
      </c>
      <c r="L1175" s="61">
        <v>-196.30000000000015</v>
      </c>
    </row>
    <row r="1176" spans="11:12">
      <c r="K1176" s="5">
        <v>1174</v>
      </c>
      <c r="L1176" s="61">
        <v>-130.50000000000017</v>
      </c>
    </row>
    <row r="1177" spans="11:12">
      <c r="K1177" s="5">
        <v>1175</v>
      </c>
      <c r="L1177" s="61">
        <v>-120.80000000000017</v>
      </c>
    </row>
    <row r="1178" spans="11:12">
      <c r="K1178" s="5">
        <v>1176</v>
      </c>
      <c r="L1178" s="61">
        <v>-177.60000000000016</v>
      </c>
    </row>
    <row r="1179" spans="11:12">
      <c r="K1179" s="5">
        <v>1177</v>
      </c>
      <c r="L1179" s="61">
        <v>-198.30000000000015</v>
      </c>
    </row>
    <row r="1180" spans="11:12">
      <c r="K1180" s="5">
        <v>1178</v>
      </c>
      <c r="L1180" s="61">
        <v>-150.30000000000015</v>
      </c>
    </row>
    <row r="1181" spans="11:12">
      <c r="K1181" s="5">
        <v>1179</v>
      </c>
      <c r="L1181" s="61">
        <v>-194.10000000000014</v>
      </c>
    </row>
    <row r="1182" spans="11:12">
      <c r="K1182" s="5">
        <v>1180</v>
      </c>
      <c r="L1182" s="61">
        <v>-214.10000000000014</v>
      </c>
    </row>
    <row r="1183" spans="11:12">
      <c r="K1183" s="5">
        <v>1181</v>
      </c>
      <c r="L1183" s="61">
        <v>-208.30000000000013</v>
      </c>
    </row>
    <row r="1184" spans="11:12">
      <c r="K1184" s="5">
        <v>1182</v>
      </c>
      <c r="L1184" s="61">
        <v>-265.80000000000013</v>
      </c>
    </row>
    <row r="1185" spans="11:12">
      <c r="K1185" s="5">
        <v>1183</v>
      </c>
      <c r="L1185" s="61">
        <v>-282.80000000000013</v>
      </c>
    </row>
    <row r="1186" spans="11:12">
      <c r="K1186" s="5">
        <v>1184</v>
      </c>
      <c r="L1186" s="61">
        <v>-269.40000000000015</v>
      </c>
    </row>
    <row r="1187" spans="11:12">
      <c r="K1187" s="5">
        <v>1185</v>
      </c>
      <c r="L1187" s="61">
        <v>-208.30000000000015</v>
      </c>
    </row>
  </sheetData>
  <sortState xmlns:xlrd2="http://schemas.microsoft.com/office/spreadsheetml/2017/richdata2" ref="E2:I118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26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28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33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35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13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14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6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40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12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4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33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4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6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2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21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25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28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16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42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18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32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31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34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8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2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3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31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38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21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11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7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19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12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10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5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38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13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32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7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11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12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11</v>
      </c>
      <c r="C2" s="121"/>
      <c r="E2" s="32" t="s">
        <v>181</v>
      </c>
      <c r="F2" s="29" t="s">
        <v>156</v>
      </c>
      <c r="G2" s="12">
        <v>10</v>
      </c>
      <c r="H2" s="93">
        <f>IF(B$17=0,0,G2/B$17)</f>
        <v>0.47619047619047616</v>
      </c>
      <c r="I2" s="55">
        <v>40</v>
      </c>
      <c r="K2" s="3">
        <v>0</v>
      </c>
      <c r="L2" s="60">
        <v>0</v>
      </c>
      <c r="N2" s="75" t="s">
        <v>103</v>
      </c>
      <c r="O2" s="82">
        <f t="shared" ref="O2:O9" si="0">IF(P2=0,0,Q2/P2)</f>
        <v>27.272727272727273</v>
      </c>
      <c r="P2" s="79">
        <v>11</v>
      </c>
      <c r="Q2" s="63">
        <v>300</v>
      </c>
    </row>
    <row r="3" spans="1:17">
      <c r="A3" s="19" t="s">
        <v>8</v>
      </c>
      <c r="B3" s="122">
        <v>95</v>
      </c>
      <c r="C3" s="123"/>
      <c r="E3" s="33" t="s">
        <v>60</v>
      </c>
      <c r="F3" s="30" t="s">
        <v>24</v>
      </c>
      <c r="G3" s="13">
        <v>10</v>
      </c>
      <c r="H3" s="94">
        <f>IF(B$17=0,0,G3/B$17)</f>
        <v>0.47619047619047616</v>
      </c>
      <c r="I3" s="56">
        <v>15</v>
      </c>
      <c r="K3" s="5">
        <v>1</v>
      </c>
      <c r="L3" s="61">
        <v>-25.1</v>
      </c>
      <c r="N3" s="76" t="s">
        <v>104</v>
      </c>
      <c r="O3" s="83">
        <f t="shared" si="0"/>
        <v>-1036.3636363636363</v>
      </c>
      <c r="P3" s="80">
        <v>11</v>
      </c>
      <c r="Q3" s="64">
        <v>-11400</v>
      </c>
    </row>
    <row r="4" spans="1:17">
      <c r="A4" s="19" t="s">
        <v>6</v>
      </c>
      <c r="B4" s="124">
        <v>52.300000000000011</v>
      </c>
      <c r="C4" s="125"/>
      <c r="E4" s="33" t="s">
        <v>54</v>
      </c>
      <c r="F4" s="30" t="s">
        <v>20</v>
      </c>
      <c r="G4" s="13">
        <v>9</v>
      </c>
      <c r="H4" s="94">
        <f>IF(B$17=0,0,G4/B$17)</f>
        <v>0.42857142857142855</v>
      </c>
      <c r="I4" s="56">
        <v>35</v>
      </c>
      <c r="K4" s="5">
        <v>2</v>
      </c>
      <c r="L4" s="61">
        <v>-75.7</v>
      </c>
      <c r="N4" s="76" t="s">
        <v>105</v>
      </c>
      <c r="O4" s="83">
        <f t="shared" si="0"/>
        <v>-90.909090909090907</v>
      </c>
      <c r="P4" s="80">
        <v>11</v>
      </c>
      <c r="Q4" s="64">
        <v>-1000</v>
      </c>
    </row>
    <row r="5" spans="1:17">
      <c r="A5" s="19" t="s">
        <v>7</v>
      </c>
      <c r="B5" s="126">
        <f>IF(B$2=0,0,B$4/B$2)</f>
        <v>4.7545454545454557</v>
      </c>
      <c r="C5" s="127"/>
      <c r="E5" s="33" t="s">
        <v>184</v>
      </c>
      <c r="F5" s="30" t="s">
        <v>187</v>
      </c>
      <c r="G5" s="13">
        <v>8</v>
      </c>
      <c r="H5" s="94">
        <f>IF(B$17=0,0,G5/B$17)</f>
        <v>0.38095238095238093</v>
      </c>
      <c r="I5" s="56">
        <v>39</v>
      </c>
      <c r="K5" s="5">
        <v>3</v>
      </c>
      <c r="L5" s="61">
        <v>-14</v>
      </c>
      <c r="N5" s="76" t="s">
        <v>157</v>
      </c>
      <c r="O5" s="83">
        <f>IF(P5=0,0,Q5/P5)</f>
        <v>-100</v>
      </c>
      <c r="P5" s="80">
        <v>10</v>
      </c>
      <c r="Q5" s="64">
        <v>-1000</v>
      </c>
    </row>
    <row r="6" spans="1:17">
      <c r="A6" s="19" t="s">
        <v>1</v>
      </c>
      <c r="B6" s="128">
        <f>IF(B$2=0,0,(B$7*1+B$8*2+B$9*3+B$10*4)/B$2)</f>
        <v>2.4545454545454546</v>
      </c>
      <c r="C6" s="129"/>
      <c r="E6" s="33" t="s">
        <v>56</v>
      </c>
      <c r="F6" s="30" t="s">
        <v>185</v>
      </c>
      <c r="G6" s="13">
        <v>6</v>
      </c>
      <c r="H6" s="94">
        <f>IF(B$17=0,0,G6/B$17)</f>
        <v>0.2857142857142857</v>
      </c>
      <c r="I6" s="56">
        <v>22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320</v>
      </c>
      <c r="P6" s="80">
        <v>10</v>
      </c>
      <c r="Q6" s="64">
        <v>3200</v>
      </c>
    </row>
    <row r="7" spans="1:17">
      <c r="A7" s="19" t="s">
        <v>2</v>
      </c>
      <c r="B7" s="13">
        <v>4</v>
      </c>
      <c r="C7" s="6">
        <f t="shared" ref="C7:C12" si="2">IF(B$2=0,0,B7/B$2)</f>
        <v>0.36363636363636365</v>
      </c>
      <c r="E7" s="33" t="s">
        <v>57</v>
      </c>
      <c r="F7" s="30" t="s">
        <v>21</v>
      </c>
      <c r="G7" s="13">
        <v>6</v>
      </c>
      <c r="H7" s="94">
        <f>IF(B$17=0,0,G7/B$17)</f>
        <v>0.2857142857142857</v>
      </c>
      <c r="I7" s="56">
        <v>15</v>
      </c>
      <c r="K7" s="5">
        <v>5</v>
      </c>
      <c r="L7" s="61">
        <v>97</v>
      </c>
      <c r="N7" s="76" t="s">
        <v>107</v>
      </c>
      <c r="O7" s="83">
        <f t="shared" si="0"/>
        <v>3387.5</v>
      </c>
      <c r="P7" s="80">
        <v>8</v>
      </c>
      <c r="Q7" s="64">
        <v>27100</v>
      </c>
    </row>
    <row r="8" spans="1:17">
      <c r="A8" s="19" t="s">
        <v>3</v>
      </c>
      <c r="B8" s="13">
        <v>2</v>
      </c>
      <c r="C8" s="6">
        <f>IF(B$2=0,0,B8/B$2)</f>
        <v>0.18181818181818182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11</v>
      </c>
      <c r="K8" s="5">
        <v>6</v>
      </c>
      <c r="L8" s="61">
        <v>50.2</v>
      </c>
      <c r="N8" s="76" t="s">
        <v>108</v>
      </c>
      <c r="O8" s="83">
        <f t="shared" si="0"/>
        <v>314.28571428571428</v>
      </c>
      <c r="P8" s="80">
        <v>7</v>
      </c>
      <c r="Q8" s="64">
        <v>2200</v>
      </c>
    </row>
    <row r="9" spans="1:17">
      <c r="A9" s="20" t="s">
        <v>4</v>
      </c>
      <c r="B9" s="14">
        <v>1</v>
      </c>
      <c r="C9" s="7">
        <f>IF(B$2=0,0,B9/B$2)</f>
        <v>9.0909090909090912E-2</v>
      </c>
      <c r="E9" s="33" t="s">
        <v>183</v>
      </c>
      <c r="F9" s="30" t="s">
        <v>186</v>
      </c>
      <c r="G9" s="13">
        <v>3</v>
      </c>
      <c r="H9" s="94">
        <f>IF(B$17=0,0,G9/B$17)</f>
        <v>0.14285714285714285</v>
      </c>
      <c r="I9" s="56">
        <v>1</v>
      </c>
      <c r="K9" s="5">
        <v>7</v>
      </c>
      <c r="L9" s="61">
        <v>59.800000000000004</v>
      </c>
      <c r="N9" s="77" t="s">
        <v>158</v>
      </c>
      <c r="O9" s="84">
        <f t="shared" si="0"/>
        <v>925</v>
      </c>
      <c r="P9" s="81">
        <v>4</v>
      </c>
      <c r="Q9" s="65">
        <v>3700</v>
      </c>
    </row>
    <row r="10" spans="1:17">
      <c r="A10" s="20" t="s">
        <v>152</v>
      </c>
      <c r="B10" s="14">
        <v>4</v>
      </c>
      <c r="C10" s="7">
        <f>IF(B$2=0,0,B10/B$2)</f>
        <v>0.36363636363636365</v>
      </c>
      <c r="E10" s="33" t="s">
        <v>71</v>
      </c>
      <c r="F10" s="30" t="s">
        <v>35</v>
      </c>
      <c r="G10" s="13">
        <v>3</v>
      </c>
      <c r="H10" s="94">
        <f>IF(B$17=0,0,G10/B$17)</f>
        <v>0.14285714285714285</v>
      </c>
      <c r="I10" s="56">
        <v>3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0.54545454545454541</v>
      </c>
      <c r="E11" s="33" t="s">
        <v>55</v>
      </c>
      <c r="F11" s="30" t="s">
        <v>155</v>
      </c>
      <c r="G11" s="13">
        <v>2</v>
      </c>
      <c r="H11" s="94">
        <f>IF(B$17=0,0,G11/B$17)</f>
        <v>9.5238095238095233E-2</v>
      </c>
      <c r="I11" s="56">
        <v>45</v>
      </c>
      <c r="K11" s="5">
        <v>9</v>
      </c>
      <c r="L11" s="61">
        <v>83.9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2</v>
      </c>
      <c r="H12" s="94">
        <f>IF(B$17=0,0,G12/B$17)</f>
        <v>9.5238095238095233E-2</v>
      </c>
      <c r="I12" s="56">
        <v>2</v>
      </c>
      <c r="K12" s="5">
        <v>10</v>
      </c>
      <c r="L12" s="61">
        <v>97.800000000000011</v>
      </c>
      <c r="N12" s="75" t="s">
        <v>126</v>
      </c>
      <c r="O12" s="85">
        <f>IF(P12=0,0,Q12/P12)</f>
        <v>-47.633333333333333</v>
      </c>
      <c r="P12" s="79">
        <v>3</v>
      </c>
      <c r="Q12" s="67">
        <v>-142.9</v>
      </c>
    </row>
    <row r="13" spans="1:17">
      <c r="A13" s="22" t="s">
        <v>97</v>
      </c>
      <c r="B13" s="15">
        <v>20</v>
      </c>
      <c r="C13" s="11">
        <f>IF(B$3=0,0,B13/B$3)</f>
        <v>0.21052631578947367</v>
      </c>
      <c r="E13" s="33" t="s">
        <v>182</v>
      </c>
      <c r="F13" s="30" t="s">
        <v>19</v>
      </c>
      <c r="G13" s="13">
        <v>1</v>
      </c>
      <c r="H13" s="94">
        <f>IF(B$17=0,0,G13/B$17)</f>
        <v>4.7619047619047616E-2</v>
      </c>
      <c r="I13" s="56">
        <v>34</v>
      </c>
      <c r="K13" s="5">
        <v>11</v>
      </c>
      <c r="L13" s="61">
        <v>52.300000000000011</v>
      </c>
      <c r="N13" s="76" t="s">
        <v>127</v>
      </c>
      <c r="O13" s="86">
        <f>IF(P13=0,0,Q13/P13)</f>
        <v>37.800000000000004</v>
      </c>
      <c r="P13" s="80">
        <v>2</v>
      </c>
      <c r="Q13" s="68">
        <v>75.600000000000009</v>
      </c>
    </row>
    <row r="14" spans="1:17">
      <c r="A14" s="19" t="s">
        <v>94</v>
      </c>
      <c r="B14" s="13">
        <v>30</v>
      </c>
      <c r="C14" s="6">
        <f>IF(B$3=0,0,B14/B$3)</f>
        <v>0.31578947368421051</v>
      </c>
      <c r="E14" s="33" t="s">
        <v>72</v>
      </c>
      <c r="F14" s="30" t="s">
        <v>36</v>
      </c>
      <c r="G14" s="13">
        <v>1</v>
      </c>
      <c r="H14" s="94">
        <f>IF(B$17=0,0,G14/B$17)</f>
        <v>4.7619047619047616E-2</v>
      </c>
      <c r="I14" s="56">
        <v>1</v>
      </c>
      <c r="N14" s="76" t="s">
        <v>128</v>
      </c>
      <c r="O14" s="86">
        <f>IF(P14=0,0,Q14/P14)</f>
        <v>11.233333333333334</v>
      </c>
      <c r="P14" s="80">
        <v>3</v>
      </c>
      <c r="Q14" s="68">
        <v>33.700000000000003</v>
      </c>
    </row>
    <row r="15" spans="1:17">
      <c r="A15" s="18" t="s">
        <v>99</v>
      </c>
      <c r="B15" s="12">
        <f>B21</f>
        <v>11</v>
      </c>
      <c r="C15" s="4">
        <f>IF(B$13=0,0,B15/B$13)</f>
        <v>0.55000000000000004</v>
      </c>
      <c r="E15" s="33" t="s">
        <v>74</v>
      </c>
      <c r="F15" s="30" t="s">
        <v>38</v>
      </c>
      <c r="G15" s="13">
        <v>1</v>
      </c>
      <c r="H15" s="94">
        <f>IF(B$17=0,0,G15/B$17)</f>
        <v>4.7619047619047616E-2</v>
      </c>
      <c r="I15" s="56">
        <v>12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9</v>
      </c>
      <c r="C16" s="4">
        <f>IF(B$14=0,0,B16/B$14)</f>
        <v>0.3</v>
      </c>
      <c r="E16" s="33" t="s">
        <v>58</v>
      </c>
      <c r="F16" s="30" t="s">
        <v>22</v>
      </c>
      <c r="G16" s="13">
        <v>0</v>
      </c>
      <c r="H16" s="94">
        <f>IF(B$17=0,0,G16/B$17)</f>
        <v>0</v>
      </c>
      <c r="I16" s="56">
        <v>36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0.22105263157894736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</v>
      </c>
      <c r="C18" s="6">
        <f>IF(B$3=0,0,B18/B$3)</f>
        <v>0.1368421052631579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N18" s="75" t="s">
        <v>277</v>
      </c>
      <c r="O18" s="85">
        <f t="shared" ref="O18:O33" si="3">IF(P18=0,0,Q18/P18)</f>
        <v>113.30000000000001</v>
      </c>
      <c r="P18" s="79">
        <v>1</v>
      </c>
      <c r="Q18" s="67">
        <v>113.30000000000001</v>
      </c>
    </row>
    <row r="19" spans="1:17">
      <c r="A19" s="19" t="s">
        <v>12</v>
      </c>
      <c r="B19" s="13">
        <v>12</v>
      </c>
      <c r="C19" s="6">
        <f>IF(B$17=0,0,B19/B$17)</f>
        <v>0.5714285714285714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N19" s="76" t="s">
        <v>168</v>
      </c>
      <c r="O19" s="86">
        <f t="shared" si="3"/>
        <v>92.550000000000011</v>
      </c>
      <c r="P19" s="80">
        <v>4</v>
      </c>
      <c r="Q19" s="68">
        <v>370.20000000000005</v>
      </c>
    </row>
    <row r="20" spans="1:17">
      <c r="A20" s="19" t="s">
        <v>11</v>
      </c>
      <c r="B20" s="13">
        <v>9</v>
      </c>
      <c r="C20" s="6">
        <f>IF(B$17=0,0,B20/B$17)</f>
        <v>0.42857142857142855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276</v>
      </c>
      <c r="O20" s="86">
        <f t="shared" si="3"/>
        <v>82.3</v>
      </c>
      <c r="P20" s="80">
        <v>1</v>
      </c>
      <c r="Q20" s="68">
        <v>82.3</v>
      </c>
    </row>
    <row r="21" spans="1:17">
      <c r="A21" s="19" t="s">
        <v>151</v>
      </c>
      <c r="B21" s="13">
        <v>11</v>
      </c>
      <c r="C21" s="6">
        <f>IF(B$17=0,0,B21/B$17)</f>
        <v>0.52380952380952384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391</v>
      </c>
      <c r="O21" s="86">
        <f t="shared" si="3"/>
        <v>67.100000000000009</v>
      </c>
      <c r="P21" s="80">
        <v>1</v>
      </c>
      <c r="Q21" s="68">
        <v>67.100000000000009</v>
      </c>
    </row>
    <row r="22" spans="1:17">
      <c r="A22" s="19" t="s">
        <v>149</v>
      </c>
      <c r="B22" s="13">
        <v>9</v>
      </c>
      <c r="C22" s="6">
        <f>IF(B$17=0,0,B22/B$17)</f>
        <v>0.42857142857142855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N22" s="76" t="s">
        <v>195</v>
      </c>
      <c r="O22" s="86">
        <f t="shared" si="3"/>
        <v>30.9</v>
      </c>
      <c r="P22" s="80">
        <v>1</v>
      </c>
      <c r="Q22" s="68">
        <v>30.9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191</v>
      </c>
      <c r="O23" s="86">
        <f t="shared" si="3"/>
        <v>14.475</v>
      </c>
      <c r="P23" s="80">
        <v>4</v>
      </c>
      <c r="Q23" s="68">
        <v>57.9</v>
      </c>
    </row>
    <row r="24" spans="1:17">
      <c r="A24" s="19" t="s">
        <v>5</v>
      </c>
      <c r="B24" s="16">
        <f>IF(B$17=0,0,C24/B$17)</f>
        <v>6142.8571428571431</v>
      </c>
      <c r="C24" s="8">
        <v>129000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263</v>
      </c>
      <c r="O24" s="86">
        <f t="shared" si="3"/>
        <v>8.5</v>
      </c>
      <c r="P24" s="80">
        <v>2</v>
      </c>
      <c r="Q24" s="68">
        <v>17</v>
      </c>
    </row>
    <row r="25" spans="1:17">
      <c r="A25" s="20" t="s">
        <v>133</v>
      </c>
      <c r="B25" s="97">
        <f>IF($B$17-B$16=0,0,C25/($B$17-B$16))</f>
        <v>7033.333333333333</v>
      </c>
      <c r="C25" s="98">
        <v>84400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333</v>
      </c>
      <c r="O25" s="86">
        <f t="shared" si="3"/>
        <v>-5.5500000000000016</v>
      </c>
      <c r="P25" s="80">
        <v>2</v>
      </c>
      <c r="Q25" s="68">
        <v>-11.100000000000003</v>
      </c>
    </row>
    <row r="26" spans="1:17">
      <c r="A26" s="20" t="s">
        <v>134</v>
      </c>
      <c r="B26" s="97">
        <f>IF(B$16=0,0,C26/B$16)</f>
        <v>4955.5555555555557</v>
      </c>
      <c r="C26" s="98">
        <v>44600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164</v>
      </c>
      <c r="O26" s="86">
        <f t="shared" si="3"/>
        <v>-12.474999999999993</v>
      </c>
      <c r="P26" s="80">
        <v>4</v>
      </c>
      <c r="Q26" s="68">
        <v>-49.89999999999997</v>
      </c>
    </row>
    <row r="27" spans="1:17">
      <c r="A27" s="20" t="s">
        <v>132</v>
      </c>
      <c r="B27" s="97">
        <f>IF(B$18=0,0,C27/B$18)</f>
        <v>-5953.8461538461543</v>
      </c>
      <c r="C27" s="98">
        <v>-77400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396</v>
      </c>
      <c r="O27" s="86">
        <f t="shared" si="3"/>
        <v>-20.399999999999999</v>
      </c>
      <c r="P27" s="80">
        <v>1</v>
      </c>
      <c r="Q27" s="68">
        <v>-20.399999999999999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203</v>
      </c>
      <c r="O28" s="86">
        <f t="shared" si="3"/>
        <v>-22.3</v>
      </c>
      <c r="P28" s="80">
        <v>1</v>
      </c>
      <c r="Q28" s="68">
        <v>-22.3</v>
      </c>
    </row>
    <row r="29" spans="1:17">
      <c r="A29" s="19" t="s">
        <v>131</v>
      </c>
      <c r="B29" s="13">
        <v>16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  <c r="N29" s="76" t="s">
        <v>161</v>
      </c>
      <c r="O29" s="86">
        <f t="shared" si="3"/>
        <v>-22.45</v>
      </c>
      <c r="P29" s="80">
        <v>2</v>
      </c>
      <c r="Q29" s="68">
        <v>-44.9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179</v>
      </c>
      <c r="O30" s="86">
        <f t="shared" si="3"/>
        <v>-24.4</v>
      </c>
      <c r="P30" s="80">
        <v>1</v>
      </c>
      <c r="Q30" s="68">
        <v>-24.4</v>
      </c>
    </row>
    <row r="31" spans="1:17">
      <c r="A31" s="22" t="s">
        <v>148</v>
      </c>
      <c r="B31" s="116">
        <v>43600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169</v>
      </c>
      <c r="O31" s="86">
        <f t="shared" si="3"/>
        <v>-24.933333333333337</v>
      </c>
      <c r="P31" s="80">
        <v>3</v>
      </c>
      <c r="Q31" s="68">
        <v>-74.800000000000011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-37.875</v>
      </c>
      <c r="P32" s="80">
        <v>4</v>
      </c>
      <c r="Q32" s="68">
        <v>-151.5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402</v>
      </c>
      <c r="O33" s="86">
        <f t="shared" si="3"/>
        <v>-110.2</v>
      </c>
      <c r="P33" s="80">
        <v>1</v>
      </c>
      <c r="Q33" s="68">
        <v>-110.2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90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88</v>
      </c>
      <c r="C2" s="121"/>
      <c r="E2" s="32" t="s">
        <v>54</v>
      </c>
      <c r="F2" s="29" t="s">
        <v>20</v>
      </c>
      <c r="G2" s="12">
        <v>111</v>
      </c>
      <c r="H2" s="93">
        <f>IF(B$17=0,0,G2/B$17)</f>
        <v>0.79856115107913672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745.4545454545455</v>
      </c>
      <c r="P2" s="79">
        <v>88</v>
      </c>
      <c r="Q2" s="63">
        <v>65600</v>
      </c>
    </row>
    <row r="3" spans="1:17">
      <c r="A3" s="19" t="s">
        <v>8</v>
      </c>
      <c r="B3" s="122">
        <v>656</v>
      </c>
      <c r="C3" s="123"/>
      <c r="E3" s="33" t="s">
        <v>184</v>
      </c>
      <c r="F3" s="30" t="s">
        <v>187</v>
      </c>
      <c r="G3" s="13">
        <v>95</v>
      </c>
      <c r="H3" s="94">
        <f>IF(B$17=0,0,G3/B$17)</f>
        <v>0.68345323741007191</v>
      </c>
      <c r="I3" s="56">
        <v>4</v>
      </c>
      <c r="K3" s="5">
        <v>1</v>
      </c>
      <c r="L3" s="61">
        <v>-14.2</v>
      </c>
      <c r="N3" s="76" t="s">
        <v>104</v>
      </c>
      <c r="O3" s="83">
        <f t="shared" si="0"/>
        <v>687.5</v>
      </c>
      <c r="P3" s="80">
        <v>88</v>
      </c>
      <c r="Q3" s="64">
        <v>60500</v>
      </c>
    </row>
    <row r="4" spans="1:17">
      <c r="A4" s="19" t="s">
        <v>6</v>
      </c>
      <c r="B4" s="124">
        <v>767.9000000000002</v>
      </c>
      <c r="C4" s="125"/>
      <c r="E4" s="33" t="s">
        <v>181</v>
      </c>
      <c r="F4" s="30" t="s">
        <v>156</v>
      </c>
      <c r="G4" s="13">
        <v>56</v>
      </c>
      <c r="H4" s="94">
        <f>IF(B$17=0,0,G4/B$17)</f>
        <v>0.40287769784172661</v>
      </c>
      <c r="I4" s="56">
        <v>44</v>
      </c>
      <c r="K4" s="5">
        <v>2</v>
      </c>
      <c r="L4" s="61">
        <v>0.60000000000000142</v>
      </c>
      <c r="N4" s="76" t="s">
        <v>105</v>
      </c>
      <c r="O4" s="83">
        <f t="shared" si="0"/>
        <v>1269.4117647058824</v>
      </c>
      <c r="P4" s="80">
        <v>85</v>
      </c>
      <c r="Q4" s="64">
        <v>107900</v>
      </c>
    </row>
    <row r="5" spans="1:17">
      <c r="A5" s="19" t="s">
        <v>7</v>
      </c>
      <c r="B5" s="126">
        <f>IF(B$2=0,0,B$4/B$2)</f>
        <v>8.7261363636363658</v>
      </c>
      <c r="C5" s="127"/>
      <c r="E5" s="33" t="s">
        <v>60</v>
      </c>
      <c r="F5" s="30" t="s">
        <v>24</v>
      </c>
      <c r="G5" s="13">
        <v>52</v>
      </c>
      <c r="H5" s="94">
        <f>IF(B$17=0,0,G5/B$17)</f>
        <v>0.37410071942446044</v>
      </c>
      <c r="I5" s="56">
        <v>30</v>
      </c>
      <c r="K5" s="5">
        <v>3</v>
      </c>
      <c r="L5" s="61">
        <v>-32.299999999999997</v>
      </c>
      <c r="N5" s="76" t="s">
        <v>157</v>
      </c>
      <c r="O5" s="83">
        <f>IF(P5=0,0,Q5/P5)</f>
        <v>-371.05263157894734</v>
      </c>
      <c r="P5" s="80">
        <v>76</v>
      </c>
      <c r="Q5" s="64">
        <v>-28200</v>
      </c>
    </row>
    <row r="6" spans="1:17">
      <c r="A6" s="19" t="s">
        <v>1</v>
      </c>
      <c r="B6" s="128">
        <f>IF(B$2=0,0,(B$7*1+B$8*2+B$9*3+B$10*4)/B$2)</f>
        <v>2.2727272727272729</v>
      </c>
      <c r="C6" s="129"/>
      <c r="E6" s="33" t="s">
        <v>59</v>
      </c>
      <c r="F6" s="30" t="s">
        <v>23</v>
      </c>
      <c r="G6" s="13">
        <v>36</v>
      </c>
      <c r="H6" s="94">
        <f>IF(B$17=0,0,G6/B$17)</f>
        <v>0.25899280575539568</v>
      </c>
      <c r="I6" s="56">
        <v>5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1030.909090909091</v>
      </c>
      <c r="P6" s="80">
        <v>55</v>
      </c>
      <c r="Q6" s="64">
        <v>56700</v>
      </c>
    </row>
    <row r="7" spans="1:17">
      <c r="A7" s="19" t="s">
        <v>2</v>
      </c>
      <c r="B7" s="13">
        <v>27</v>
      </c>
      <c r="C7" s="6">
        <f t="shared" ref="C7:C12" si="2">IF(B$2=0,0,B7/B$2)</f>
        <v>0.30681818181818182</v>
      </c>
      <c r="E7" s="33" t="s">
        <v>57</v>
      </c>
      <c r="F7" s="30" t="s">
        <v>21</v>
      </c>
      <c r="G7" s="13">
        <v>35</v>
      </c>
      <c r="H7" s="94">
        <f>IF(B$17=0,0,G7/B$17)</f>
        <v>0.25179856115107913</v>
      </c>
      <c r="I7" s="56">
        <v>19</v>
      </c>
      <c r="K7" s="5">
        <v>5</v>
      </c>
      <c r="L7" s="61">
        <v>-39</v>
      </c>
      <c r="N7" s="76" t="s">
        <v>107</v>
      </c>
      <c r="O7" s="83">
        <f t="shared" si="0"/>
        <v>1060.6060606060605</v>
      </c>
      <c r="P7" s="80">
        <v>33</v>
      </c>
      <c r="Q7" s="64">
        <v>35000</v>
      </c>
    </row>
    <row r="8" spans="1:17">
      <c r="A8" s="19" t="s">
        <v>3</v>
      </c>
      <c r="B8" s="13">
        <v>25</v>
      </c>
      <c r="C8" s="6">
        <f>IF(B$2=0,0,B8/B$2)</f>
        <v>0.28409090909090912</v>
      </c>
      <c r="E8" s="33" t="s">
        <v>55</v>
      </c>
      <c r="F8" s="30" t="s">
        <v>155</v>
      </c>
      <c r="G8" s="13">
        <v>27</v>
      </c>
      <c r="H8" s="94">
        <f>IF(B$17=0,0,G8/B$17)</f>
        <v>0.19424460431654678</v>
      </c>
      <c r="I8" s="56">
        <v>30</v>
      </c>
      <c r="K8" s="5">
        <v>6</v>
      </c>
      <c r="L8" s="61">
        <v>43.8</v>
      </c>
      <c r="N8" s="76" t="s">
        <v>108</v>
      </c>
      <c r="O8" s="83">
        <f t="shared" si="0"/>
        <v>1773.9130434782608</v>
      </c>
      <c r="P8" s="80">
        <v>23</v>
      </c>
      <c r="Q8" s="64">
        <v>40800</v>
      </c>
    </row>
    <row r="9" spans="1:17">
      <c r="A9" s="20" t="s">
        <v>4</v>
      </c>
      <c r="B9" s="14">
        <v>21</v>
      </c>
      <c r="C9" s="7">
        <f>IF(B$2=0,0,B9/B$2)</f>
        <v>0.23863636363636365</v>
      </c>
      <c r="E9" s="33" t="s">
        <v>56</v>
      </c>
      <c r="F9" s="30" t="s">
        <v>185</v>
      </c>
      <c r="G9" s="13">
        <v>24</v>
      </c>
      <c r="H9" s="94">
        <f>IF(B$17=0,0,G9/B$17)</f>
        <v>0.17266187050359713</v>
      </c>
      <c r="I9" s="56">
        <v>45</v>
      </c>
      <c r="K9" s="5">
        <v>7</v>
      </c>
      <c r="L9" s="61">
        <v>95.1</v>
      </c>
      <c r="N9" s="77" t="s">
        <v>158</v>
      </c>
      <c r="O9" s="84">
        <f t="shared" si="0"/>
        <v>-888.88888888888891</v>
      </c>
      <c r="P9" s="81">
        <v>9</v>
      </c>
      <c r="Q9" s="65">
        <v>-8000</v>
      </c>
    </row>
    <row r="10" spans="1:17">
      <c r="A10" s="20" t="s">
        <v>152</v>
      </c>
      <c r="B10" s="14">
        <v>15</v>
      </c>
      <c r="C10" s="7">
        <f>IF(B$2=0,0,B10/B$2)</f>
        <v>0.17045454545454544</v>
      </c>
      <c r="E10" s="33" t="s">
        <v>182</v>
      </c>
      <c r="F10" s="30" t="s">
        <v>19</v>
      </c>
      <c r="G10" s="13">
        <v>11</v>
      </c>
      <c r="H10" s="94">
        <f>IF(B$17=0,0,G10/B$17)</f>
        <v>7.9136690647482008E-2</v>
      </c>
      <c r="I10" s="56">
        <v>24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52</v>
      </c>
      <c r="C11" s="7">
        <f>IF(B$2=0,0,B11/B$2)</f>
        <v>0.59090909090909094</v>
      </c>
      <c r="E11" s="33" t="s">
        <v>77</v>
      </c>
      <c r="F11" s="30" t="s">
        <v>41</v>
      </c>
      <c r="G11" s="13">
        <v>10</v>
      </c>
      <c r="H11" s="94">
        <f>IF(B$17=0,0,G11/B$17)</f>
        <v>7.1942446043165464E-2</v>
      </c>
      <c r="I11" s="56">
        <v>11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1.1363636363636364E-2</v>
      </c>
      <c r="E12" s="33" t="s">
        <v>58</v>
      </c>
      <c r="F12" s="30" t="s">
        <v>22</v>
      </c>
      <c r="G12" s="13">
        <v>9</v>
      </c>
      <c r="H12" s="94">
        <f>IF(B$17=0,0,G12/B$17)</f>
        <v>6.4748201438848921E-2</v>
      </c>
      <c r="I12" s="56">
        <v>22</v>
      </c>
      <c r="K12" s="5">
        <v>10</v>
      </c>
      <c r="L12" s="61">
        <v>88.5</v>
      </c>
      <c r="N12" s="75" t="s">
        <v>126</v>
      </c>
      <c r="O12" s="85">
        <f>IF(P12=0,0,Q12/P12)</f>
        <v>13.259090909090908</v>
      </c>
      <c r="P12" s="79">
        <v>22</v>
      </c>
      <c r="Q12" s="67">
        <v>291.7</v>
      </c>
    </row>
    <row r="13" spans="1:17">
      <c r="A13" s="22" t="s">
        <v>97</v>
      </c>
      <c r="B13" s="15">
        <v>103</v>
      </c>
      <c r="C13" s="11">
        <f>IF(B$3=0,0,B13/B$3)</f>
        <v>0.15701219512195122</v>
      </c>
      <c r="E13" s="33" t="s">
        <v>66</v>
      </c>
      <c r="F13" s="30" t="s">
        <v>30</v>
      </c>
      <c r="G13" s="13">
        <v>3</v>
      </c>
      <c r="H13" s="94">
        <f>IF(B$17=0,0,G13/B$17)</f>
        <v>2.1582733812949641E-2</v>
      </c>
      <c r="I13" s="56">
        <v>15</v>
      </c>
      <c r="K13" s="5">
        <v>11</v>
      </c>
      <c r="L13" s="61">
        <v>44</v>
      </c>
      <c r="N13" s="76" t="s">
        <v>127</v>
      </c>
      <c r="O13" s="86">
        <f>IF(P13=0,0,Q13/P13)</f>
        <v>11.415789473684208</v>
      </c>
      <c r="P13" s="80">
        <v>19</v>
      </c>
      <c r="Q13" s="68">
        <v>216.89999999999998</v>
      </c>
    </row>
    <row r="14" spans="1:17">
      <c r="A14" s="19" t="s">
        <v>94</v>
      </c>
      <c r="B14" s="13">
        <v>146</v>
      </c>
      <c r="C14" s="6">
        <f>IF(B$3=0,0,B14/B$3)</f>
        <v>0.2225609756097561</v>
      </c>
      <c r="E14" s="33" t="s">
        <v>183</v>
      </c>
      <c r="F14" s="30" t="s">
        <v>186</v>
      </c>
      <c r="G14" s="13">
        <v>2</v>
      </c>
      <c r="H14" s="94">
        <f>IF(B$17=0,0,G14/B$17)</f>
        <v>1.4388489208633094E-2</v>
      </c>
      <c r="I14" s="56">
        <v>19</v>
      </c>
      <c r="K14" s="5">
        <v>12</v>
      </c>
      <c r="L14" s="61">
        <v>97.9</v>
      </c>
      <c r="N14" s="76" t="s">
        <v>128</v>
      </c>
      <c r="O14" s="86">
        <f>IF(P14=0,0,Q14/P14)</f>
        <v>3.3266666666666653</v>
      </c>
      <c r="P14" s="80">
        <v>15</v>
      </c>
      <c r="Q14" s="68">
        <v>49.899999999999977</v>
      </c>
    </row>
    <row r="15" spans="1:17">
      <c r="A15" s="18" t="s">
        <v>99</v>
      </c>
      <c r="B15" s="12">
        <f>B21</f>
        <v>56</v>
      </c>
      <c r="C15" s="4">
        <f>IF(B$13=0,0,B15/B$13)</f>
        <v>0.5436893203883495</v>
      </c>
      <c r="E15" s="33" t="s">
        <v>69</v>
      </c>
      <c r="F15" s="30" t="s">
        <v>33</v>
      </c>
      <c r="G15" s="13">
        <v>2</v>
      </c>
      <c r="H15" s="94">
        <f>IF(B$17=0,0,G15/B$17)</f>
        <v>1.4388489208633094E-2</v>
      </c>
      <c r="I15" s="56">
        <v>8</v>
      </c>
      <c r="K15" s="5">
        <v>13</v>
      </c>
      <c r="L15" s="61">
        <v>168.9</v>
      </c>
      <c r="N15" s="77" t="s">
        <v>159</v>
      </c>
      <c r="O15" s="87">
        <f>IF(P15=0,0,Q15/P15)</f>
        <v>6.5437499999999993</v>
      </c>
      <c r="P15" s="81">
        <v>32</v>
      </c>
      <c r="Q15" s="69">
        <v>209.39999999999998</v>
      </c>
    </row>
    <row r="16" spans="1:17">
      <c r="A16" s="18" t="s">
        <v>100</v>
      </c>
      <c r="B16" s="12">
        <f>B22</f>
        <v>58</v>
      </c>
      <c r="C16" s="4">
        <f>IF(B$14=0,0,B16/B$14)</f>
        <v>0.39726027397260272</v>
      </c>
      <c r="E16" s="33" t="s">
        <v>71</v>
      </c>
      <c r="F16" s="30" t="s">
        <v>35</v>
      </c>
      <c r="G16" s="13">
        <v>2</v>
      </c>
      <c r="H16" s="94">
        <f>IF(B$17=0,0,G16/B$17)</f>
        <v>1.4388489208633094E-2</v>
      </c>
      <c r="I16" s="56">
        <v>18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139</v>
      </c>
      <c r="C17" s="4">
        <f>IF(B$3=0,0,B17/B$3)</f>
        <v>0.21189024390243902</v>
      </c>
      <c r="E17" s="33" t="s">
        <v>74</v>
      </c>
      <c r="F17" s="30" t="s">
        <v>38</v>
      </c>
      <c r="G17" s="13">
        <v>2</v>
      </c>
      <c r="H17" s="94">
        <f>IF(B$17=0,0,G17/B$17)</f>
        <v>1.4388489208633094E-2</v>
      </c>
      <c r="I17" s="56">
        <v>24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63</v>
      </c>
      <c r="C18" s="6">
        <f>IF(B$3=0,0,B18/B$3)</f>
        <v>9.6036585365853661E-2</v>
      </c>
      <c r="E18" s="33" t="s">
        <v>62</v>
      </c>
      <c r="F18" s="30" t="s">
        <v>26</v>
      </c>
      <c r="G18" s="13">
        <v>1</v>
      </c>
      <c r="H18" s="94">
        <f>IF(B$17=0,0,G18/B$17)</f>
        <v>7.1942446043165471E-3</v>
      </c>
      <c r="I18" s="56">
        <v>6</v>
      </c>
      <c r="K18" s="5">
        <v>16</v>
      </c>
      <c r="L18" s="61">
        <v>290.89999999999998</v>
      </c>
      <c r="N18" s="75" t="s">
        <v>208</v>
      </c>
      <c r="O18" s="85">
        <f t="shared" ref="O18:O64" si="3"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36</v>
      </c>
      <c r="C19" s="6">
        <f>IF(B$17=0,0,B19/B$17)</f>
        <v>0.25899280575539568</v>
      </c>
      <c r="E19" s="33" t="s">
        <v>67</v>
      </c>
      <c r="F19" s="30" t="s">
        <v>31</v>
      </c>
      <c r="G19" s="13">
        <v>1</v>
      </c>
      <c r="H19" s="94">
        <f>IF(B$17=0,0,G19/B$17)</f>
        <v>7.1942446043165471E-3</v>
      </c>
      <c r="I19" s="56">
        <v>11</v>
      </c>
      <c r="K19" s="5">
        <v>17</v>
      </c>
      <c r="L19" s="61">
        <v>344</v>
      </c>
      <c r="N19" s="76" t="s">
        <v>202</v>
      </c>
      <c r="O19" s="86">
        <f t="shared" si="3"/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103</v>
      </c>
      <c r="C20" s="6">
        <f>IF(B$17=0,0,B20/B$17)</f>
        <v>0.74100719424460426</v>
      </c>
      <c r="E20" s="33" t="s">
        <v>68</v>
      </c>
      <c r="F20" s="30" t="s">
        <v>32</v>
      </c>
      <c r="G20" s="13">
        <v>1</v>
      </c>
      <c r="H20" s="94">
        <f>IF(B$17=0,0,G20/B$17)</f>
        <v>7.1942446043165471E-3</v>
      </c>
      <c r="I20" s="56">
        <v>1</v>
      </c>
      <c r="K20" s="5">
        <v>18</v>
      </c>
      <c r="L20" s="61">
        <v>333.8</v>
      </c>
      <c r="N20" s="76" t="s">
        <v>394</v>
      </c>
      <c r="O20" s="86">
        <f t="shared" si="3"/>
        <v>98</v>
      </c>
      <c r="P20" s="80">
        <v>1</v>
      </c>
      <c r="Q20" s="68">
        <v>98</v>
      </c>
    </row>
    <row r="21" spans="1:17">
      <c r="A21" s="19" t="s">
        <v>151</v>
      </c>
      <c r="B21" s="13">
        <v>56</v>
      </c>
      <c r="C21" s="6">
        <f>IF(B$17=0,0,B21/B$17)</f>
        <v>0.40287769784172661</v>
      </c>
      <c r="E21" s="33" t="s">
        <v>78</v>
      </c>
      <c r="F21" s="30" t="s">
        <v>42</v>
      </c>
      <c r="G21" s="13">
        <v>1</v>
      </c>
      <c r="H21" s="94">
        <f>IF(B$17=0,0,G21/B$17)</f>
        <v>7.1942446043165471E-3</v>
      </c>
      <c r="I21" s="56">
        <v>11</v>
      </c>
      <c r="K21" s="5">
        <v>19</v>
      </c>
      <c r="L21" s="61">
        <v>406.70000000000005</v>
      </c>
      <c r="N21" s="76" t="s">
        <v>203</v>
      </c>
      <c r="O21" s="86">
        <f t="shared" si="3"/>
        <v>83.225000000000009</v>
      </c>
      <c r="P21" s="80">
        <v>4</v>
      </c>
      <c r="Q21" s="68">
        <v>332.90000000000003</v>
      </c>
    </row>
    <row r="22" spans="1:17">
      <c r="A22" s="19" t="s">
        <v>149</v>
      </c>
      <c r="B22" s="13">
        <v>58</v>
      </c>
      <c r="C22" s="6">
        <f>IF(B$17=0,0,B22/B$17)</f>
        <v>0.41726618705035973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418.30000000000007</v>
      </c>
      <c r="N22" s="76" t="s">
        <v>227</v>
      </c>
      <c r="O22" s="86">
        <f t="shared" si="3"/>
        <v>68.55</v>
      </c>
      <c r="P22" s="80">
        <v>2</v>
      </c>
      <c r="Q22" s="68">
        <v>137.1</v>
      </c>
    </row>
    <row r="23" spans="1:17">
      <c r="A23" s="19" t="s">
        <v>150</v>
      </c>
      <c r="B23" s="13">
        <v>25</v>
      </c>
      <c r="C23" s="6">
        <f>IF(B$17=0,0,B23/B$17)</f>
        <v>0.17985611510791366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470.30000000000007</v>
      </c>
      <c r="N23" s="76" t="s">
        <v>215</v>
      </c>
      <c r="O23" s="86">
        <f t="shared" si="3"/>
        <v>66.400000000000006</v>
      </c>
      <c r="P23" s="80">
        <v>1</v>
      </c>
      <c r="Q23" s="68">
        <v>66.400000000000006</v>
      </c>
    </row>
    <row r="24" spans="1:17">
      <c r="A24" s="19" t="s">
        <v>5</v>
      </c>
      <c r="B24" s="16">
        <f>IF(B$17=0,0,C24/B$17)</f>
        <v>7202.8776978417263</v>
      </c>
      <c r="C24" s="8">
        <v>1001200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166</v>
      </c>
      <c r="O24" s="86">
        <f t="shared" si="3"/>
        <v>53.75</v>
      </c>
      <c r="P24" s="80">
        <v>4</v>
      </c>
      <c r="Q24" s="68">
        <v>215</v>
      </c>
    </row>
    <row r="25" spans="1:17">
      <c r="A25" s="20" t="s">
        <v>133</v>
      </c>
      <c r="B25" s="97">
        <f>IF($B$17-B$16=0,0,C25/($B$17-B$16))</f>
        <v>8114.8148148148148</v>
      </c>
      <c r="C25" s="98">
        <v>657300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277</v>
      </c>
      <c r="O25" s="86">
        <f t="shared" si="3"/>
        <v>52.3</v>
      </c>
      <c r="P25" s="80">
        <v>10</v>
      </c>
      <c r="Q25" s="68">
        <v>523</v>
      </c>
    </row>
    <row r="26" spans="1:17">
      <c r="A26" s="20" t="s">
        <v>134</v>
      </c>
      <c r="B26" s="97">
        <f>IF(B$16=0,0,C26/B$16)</f>
        <v>5929.3103448275861</v>
      </c>
      <c r="C26" s="98">
        <v>343900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487.50000000000006</v>
      </c>
      <c r="N26" s="76" t="s">
        <v>196</v>
      </c>
      <c r="O26" s="86">
        <f t="shared" si="3"/>
        <v>49.7</v>
      </c>
      <c r="P26" s="80">
        <v>1</v>
      </c>
      <c r="Q26" s="68">
        <v>49.7</v>
      </c>
    </row>
    <row r="27" spans="1:17">
      <c r="A27" s="20" t="s">
        <v>132</v>
      </c>
      <c r="B27" s="97">
        <f>IF(B$18=0,0,C27/B$18)</f>
        <v>-4515.8730158730159</v>
      </c>
      <c r="C27" s="98">
        <v>-284500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464.20000000000005</v>
      </c>
      <c r="N27" s="76" t="s">
        <v>179</v>
      </c>
      <c r="O27" s="86">
        <f t="shared" si="3"/>
        <v>46.750000000000014</v>
      </c>
      <c r="P27" s="80">
        <v>8</v>
      </c>
      <c r="Q27" s="68">
        <v>374.00000000000011</v>
      </c>
    </row>
    <row r="28" spans="1:17">
      <c r="A28" s="19" t="s">
        <v>130</v>
      </c>
      <c r="B28" s="13">
        <v>5</v>
      </c>
      <c r="C28" s="96">
        <v>1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532.30000000000007</v>
      </c>
      <c r="N28" s="76" t="s">
        <v>223</v>
      </c>
      <c r="O28" s="86">
        <f t="shared" si="3"/>
        <v>42.033333333333339</v>
      </c>
      <c r="P28" s="80">
        <v>3</v>
      </c>
      <c r="Q28" s="68">
        <v>126.10000000000001</v>
      </c>
    </row>
    <row r="29" spans="1:17">
      <c r="A29" s="19" t="s">
        <v>131</v>
      </c>
      <c r="B29" s="13">
        <v>42</v>
      </c>
      <c r="C29" s="96">
        <v>11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522.80000000000007</v>
      </c>
      <c r="N29" s="76" t="s">
        <v>161</v>
      </c>
      <c r="O29" s="86">
        <f t="shared" si="3"/>
        <v>40.43333333333333</v>
      </c>
      <c r="P29" s="80">
        <v>6</v>
      </c>
      <c r="Q29" s="68">
        <v>242.6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530.50000000000011</v>
      </c>
      <c r="N30" s="76" t="s">
        <v>324</v>
      </c>
      <c r="O30" s="86">
        <f t="shared" si="3"/>
        <v>39.425000000000004</v>
      </c>
      <c r="P30" s="80">
        <v>4</v>
      </c>
      <c r="Q30" s="68">
        <v>157.70000000000002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228</v>
      </c>
      <c r="O31" s="86">
        <f t="shared" si="3"/>
        <v>37.6</v>
      </c>
      <c r="P31" s="80">
        <v>4</v>
      </c>
      <c r="Q31" s="68">
        <v>150.4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213</v>
      </c>
      <c r="O32" s="86">
        <f t="shared" si="3"/>
        <v>37.4</v>
      </c>
      <c r="P32" s="80">
        <v>6</v>
      </c>
      <c r="Q32" s="68">
        <v>224.39999999999998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258</v>
      </c>
      <c r="O33" s="86">
        <f t="shared" si="3"/>
        <v>36.6</v>
      </c>
      <c r="P33" s="80">
        <v>1</v>
      </c>
      <c r="Q33" s="68">
        <v>36.6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216</v>
      </c>
      <c r="O34" s="86">
        <f t="shared" si="3"/>
        <v>35.764285714285712</v>
      </c>
      <c r="P34" s="80">
        <v>14</v>
      </c>
      <c r="Q34" s="68">
        <v>500.7</v>
      </c>
    </row>
    <row r="35" spans="1:17">
      <c r="A35" s="52" t="s">
        <v>139</v>
      </c>
      <c r="B35" s="99">
        <v>10</v>
      </c>
      <c r="C35" s="102">
        <f t="shared" ref="C35:C47" si="4">IF(B$17=0,0,B35/B$17)</f>
        <v>7.1942446043165464E-2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396</v>
      </c>
      <c r="O35" s="86">
        <f t="shared" si="3"/>
        <v>35.666666666666671</v>
      </c>
      <c r="P35" s="80">
        <v>3</v>
      </c>
      <c r="Q35" s="68">
        <v>107.00000000000001</v>
      </c>
    </row>
    <row r="36" spans="1:17">
      <c r="A36" s="19" t="s">
        <v>135</v>
      </c>
      <c r="B36" s="13">
        <v>26</v>
      </c>
      <c r="C36" s="6">
        <f t="shared" si="4"/>
        <v>0.18705035971223022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191</v>
      </c>
      <c r="O36" s="86">
        <f t="shared" si="3"/>
        <v>32.150000000000006</v>
      </c>
      <c r="P36" s="80">
        <v>8</v>
      </c>
      <c r="Q36" s="68">
        <v>257.20000000000005</v>
      </c>
    </row>
    <row r="37" spans="1:17">
      <c r="A37" s="19" t="s">
        <v>136</v>
      </c>
      <c r="B37" s="100">
        <v>32</v>
      </c>
      <c r="C37" s="6">
        <f t="shared" si="4"/>
        <v>0.23021582733812951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163</v>
      </c>
      <c r="O37" s="86">
        <f t="shared" si="3"/>
        <v>24.933333333333337</v>
      </c>
      <c r="P37" s="80">
        <v>3</v>
      </c>
      <c r="Q37" s="68">
        <v>74.800000000000011</v>
      </c>
    </row>
    <row r="38" spans="1:17">
      <c r="A38" s="19" t="s">
        <v>137</v>
      </c>
      <c r="B38" s="100">
        <v>39</v>
      </c>
      <c r="C38" s="6">
        <f t="shared" si="4"/>
        <v>0.2805755395683453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297</v>
      </c>
      <c r="O38" s="86">
        <f t="shared" si="3"/>
        <v>24.8</v>
      </c>
      <c r="P38" s="80">
        <v>2</v>
      </c>
      <c r="Q38" s="68">
        <v>49.6</v>
      </c>
    </row>
    <row r="39" spans="1:17">
      <c r="A39" s="19" t="s">
        <v>138</v>
      </c>
      <c r="B39" s="100">
        <v>10</v>
      </c>
      <c r="C39" s="6">
        <f t="shared" si="4"/>
        <v>7.1942446043165464E-2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304</v>
      </c>
      <c r="O39" s="86">
        <f t="shared" si="3"/>
        <v>22</v>
      </c>
      <c r="P39" s="80">
        <v>1</v>
      </c>
      <c r="Q39" s="68">
        <v>22</v>
      </c>
    </row>
    <row r="40" spans="1:17">
      <c r="A40" s="19" t="s">
        <v>140</v>
      </c>
      <c r="B40" s="100">
        <v>13</v>
      </c>
      <c r="C40" s="6">
        <f t="shared" si="4"/>
        <v>9.3525179856115109E-2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392</v>
      </c>
      <c r="O40" s="86">
        <f t="shared" si="3"/>
        <v>17.933333333333334</v>
      </c>
      <c r="P40" s="80">
        <v>3</v>
      </c>
      <c r="Q40" s="68">
        <v>53.8</v>
      </c>
    </row>
    <row r="41" spans="1:17">
      <c r="A41" s="19" t="s">
        <v>141</v>
      </c>
      <c r="B41" s="100">
        <v>6</v>
      </c>
      <c r="C41" s="6">
        <f t="shared" si="4"/>
        <v>4.3165467625899283E-2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276</v>
      </c>
      <c r="O41" s="86">
        <f t="shared" si="3"/>
        <v>17.094444444444445</v>
      </c>
      <c r="P41" s="80">
        <v>18</v>
      </c>
      <c r="Q41" s="68">
        <v>307.7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244</v>
      </c>
      <c r="O42" s="86">
        <f t="shared" si="3"/>
        <v>11.199999999999998</v>
      </c>
      <c r="P42" s="80">
        <v>6</v>
      </c>
      <c r="Q42" s="68">
        <v>67.199999999999989</v>
      </c>
    </row>
    <row r="43" spans="1:17">
      <c r="A43" s="19" t="s">
        <v>143</v>
      </c>
      <c r="B43" s="100">
        <v>3</v>
      </c>
      <c r="C43" s="6">
        <f t="shared" si="4"/>
        <v>2.1582733812949641E-2</v>
      </c>
      <c r="K43" s="5">
        <v>41</v>
      </c>
      <c r="L43" s="61">
        <v>584.79999999999995</v>
      </c>
      <c r="N43" s="76" t="s">
        <v>402</v>
      </c>
      <c r="O43" s="86">
        <f t="shared" si="3"/>
        <v>9.7200000000000006</v>
      </c>
      <c r="P43" s="80">
        <v>5</v>
      </c>
      <c r="Q43" s="68">
        <v>48.6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641.79999999999995</v>
      </c>
      <c r="N44" s="76" t="s">
        <v>272</v>
      </c>
      <c r="O44" s="86">
        <f t="shared" si="3"/>
        <v>5.2</v>
      </c>
      <c r="P44" s="80">
        <v>16</v>
      </c>
      <c r="Q44" s="68">
        <v>83.2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652.69999999999993</v>
      </c>
      <c r="N45" s="76" t="s">
        <v>238</v>
      </c>
      <c r="O45" s="86">
        <f t="shared" si="3"/>
        <v>3.8624999999999989</v>
      </c>
      <c r="P45" s="80">
        <v>8</v>
      </c>
      <c r="Q45" s="68">
        <v>30.899999999999991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713.9</v>
      </c>
      <c r="N46" s="76" t="s">
        <v>263</v>
      </c>
      <c r="O46" s="86">
        <f t="shared" si="3"/>
        <v>1.9043478260869564</v>
      </c>
      <c r="P46" s="80">
        <v>23</v>
      </c>
      <c r="Q46" s="68">
        <v>43.8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743.4</v>
      </c>
      <c r="N47" s="76" t="s">
        <v>195</v>
      </c>
      <c r="O47" s="86">
        <f t="shared" si="3"/>
        <v>-4.2812500000000053</v>
      </c>
      <c r="P47" s="80">
        <v>16</v>
      </c>
      <c r="Q47" s="68">
        <v>-68.500000000000085</v>
      </c>
    </row>
    <row r="48" spans="1:17">
      <c r="K48" s="5">
        <v>46</v>
      </c>
      <c r="L48" s="61">
        <v>682.4</v>
      </c>
      <c r="N48" s="76" t="s">
        <v>164</v>
      </c>
      <c r="O48" s="86">
        <f t="shared" si="3"/>
        <v>-7.6999999999999975</v>
      </c>
      <c r="P48" s="80">
        <v>7</v>
      </c>
      <c r="Q48" s="68">
        <v>-53.899999999999984</v>
      </c>
    </row>
    <row r="49" spans="11:17">
      <c r="K49" s="5">
        <v>47</v>
      </c>
      <c r="L49" s="61">
        <v>692.6</v>
      </c>
      <c r="N49" s="76" t="s">
        <v>265</v>
      </c>
      <c r="O49" s="86">
        <f t="shared" si="3"/>
        <v>-8.1000000000000014</v>
      </c>
      <c r="P49" s="80">
        <v>2</v>
      </c>
      <c r="Q49" s="68">
        <v>-16.200000000000003</v>
      </c>
    </row>
    <row r="50" spans="11:17">
      <c r="K50" s="5">
        <v>48</v>
      </c>
      <c r="L50" s="61">
        <v>721.1</v>
      </c>
      <c r="N50" s="76" t="s">
        <v>335</v>
      </c>
      <c r="O50" s="86">
        <f t="shared" si="3"/>
        <v>-8.3333333333333339</v>
      </c>
      <c r="P50" s="80">
        <v>3</v>
      </c>
      <c r="Q50" s="68">
        <v>-25</v>
      </c>
    </row>
    <row r="51" spans="11:17">
      <c r="K51" s="5">
        <v>49</v>
      </c>
      <c r="L51" s="61">
        <v>732</v>
      </c>
      <c r="N51" s="76" t="s">
        <v>386</v>
      </c>
      <c r="O51" s="86">
        <f t="shared" si="3"/>
        <v>-9.8333333333333304</v>
      </c>
      <c r="P51" s="80">
        <v>3</v>
      </c>
      <c r="Q51" s="68">
        <v>-29.499999999999993</v>
      </c>
    </row>
    <row r="52" spans="11:17">
      <c r="K52" s="5">
        <v>50</v>
      </c>
      <c r="L52" s="61">
        <v>737.5</v>
      </c>
      <c r="N52" s="76" t="s">
        <v>177</v>
      </c>
      <c r="O52" s="86">
        <f t="shared" si="3"/>
        <v>-10.999999999999996</v>
      </c>
      <c r="P52" s="80">
        <v>2</v>
      </c>
      <c r="Q52" s="68">
        <v>-21.999999999999993</v>
      </c>
    </row>
    <row r="53" spans="11:17">
      <c r="K53" s="5">
        <v>51</v>
      </c>
      <c r="L53" s="61">
        <v>689.7</v>
      </c>
      <c r="N53" s="76" t="s">
        <v>235</v>
      </c>
      <c r="O53" s="86">
        <f t="shared" si="3"/>
        <v>-11.54666666666667</v>
      </c>
      <c r="P53" s="80">
        <v>15</v>
      </c>
      <c r="Q53" s="68">
        <v>-173.20000000000005</v>
      </c>
    </row>
    <row r="54" spans="11:17">
      <c r="K54" s="5">
        <v>52</v>
      </c>
      <c r="L54" s="61">
        <v>658.2</v>
      </c>
      <c r="N54" s="76" t="s">
        <v>333</v>
      </c>
      <c r="O54" s="86">
        <f t="shared" si="3"/>
        <v>-13.471428571428573</v>
      </c>
      <c r="P54" s="80">
        <v>7</v>
      </c>
      <c r="Q54" s="68">
        <v>-94.300000000000011</v>
      </c>
    </row>
    <row r="55" spans="11:17">
      <c r="K55" s="5">
        <v>53</v>
      </c>
      <c r="L55" s="61">
        <v>601.6</v>
      </c>
      <c r="N55" s="76" t="s">
        <v>404</v>
      </c>
      <c r="O55" s="86">
        <f t="shared" si="3"/>
        <v>-14.400000000000006</v>
      </c>
      <c r="P55" s="80">
        <v>2</v>
      </c>
      <c r="Q55" s="68">
        <v>-28.800000000000011</v>
      </c>
    </row>
    <row r="56" spans="11:17">
      <c r="K56" s="5">
        <v>54</v>
      </c>
      <c r="L56" s="61">
        <v>555.4</v>
      </c>
      <c r="N56" s="76" t="s">
        <v>168</v>
      </c>
      <c r="O56" s="86">
        <f t="shared" si="3"/>
        <v>-14.5625</v>
      </c>
      <c r="P56" s="80">
        <v>8</v>
      </c>
      <c r="Q56" s="68">
        <v>-116.5</v>
      </c>
    </row>
    <row r="57" spans="11:17">
      <c r="K57" s="5">
        <v>55</v>
      </c>
      <c r="L57" s="61">
        <v>621.1</v>
      </c>
      <c r="N57" s="76" t="s">
        <v>269</v>
      </c>
      <c r="O57" s="86">
        <f t="shared" si="3"/>
        <v>-20.074999999999999</v>
      </c>
      <c r="P57" s="80">
        <v>4</v>
      </c>
      <c r="Q57" s="68">
        <v>-80.3</v>
      </c>
    </row>
    <row r="58" spans="11:17">
      <c r="K58" s="5">
        <v>56</v>
      </c>
      <c r="L58" s="61">
        <v>606.6</v>
      </c>
      <c r="N58" s="76" t="s">
        <v>391</v>
      </c>
      <c r="O58" s="86">
        <f t="shared" si="3"/>
        <v>-23</v>
      </c>
      <c r="P58" s="80">
        <v>3</v>
      </c>
      <c r="Q58" s="68">
        <v>-69</v>
      </c>
    </row>
    <row r="59" spans="11:17">
      <c r="K59" s="5">
        <v>57</v>
      </c>
      <c r="L59" s="61">
        <v>590.6</v>
      </c>
      <c r="N59" s="76" t="s">
        <v>241</v>
      </c>
      <c r="O59" s="86">
        <f t="shared" si="3"/>
        <v>-23.799999999999997</v>
      </c>
      <c r="P59" s="80">
        <v>1</v>
      </c>
      <c r="Q59" s="68">
        <v>-23.799999999999997</v>
      </c>
    </row>
    <row r="60" spans="11:17">
      <c r="K60" s="5">
        <v>58</v>
      </c>
      <c r="L60" s="61">
        <v>653.70000000000005</v>
      </c>
      <c r="N60" s="76" t="s">
        <v>167</v>
      </c>
      <c r="O60" s="86">
        <f t="shared" si="3"/>
        <v>-28.2</v>
      </c>
      <c r="P60" s="80">
        <v>1</v>
      </c>
      <c r="Q60" s="68">
        <v>-28.2</v>
      </c>
    </row>
    <row r="61" spans="11:17">
      <c r="K61" s="5">
        <v>59</v>
      </c>
      <c r="L61" s="61">
        <v>661.30000000000007</v>
      </c>
      <c r="N61" s="76" t="s">
        <v>255</v>
      </c>
      <c r="O61" s="86">
        <f t="shared" si="3"/>
        <v>-29.033333333333328</v>
      </c>
      <c r="P61" s="80">
        <v>9</v>
      </c>
      <c r="Q61" s="68">
        <v>-261.29999999999995</v>
      </c>
    </row>
    <row r="62" spans="11:17">
      <c r="K62" s="5">
        <v>60</v>
      </c>
      <c r="L62" s="61">
        <v>733.2</v>
      </c>
      <c r="N62" s="76" t="s">
        <v>162</v>
      </c>
      <c r="O62" s="86">
        <f t="shared" si="3"/>
        <v>-38.020000000000003</v>
      </c>
      <c r="P62" s="80">
        <v>5</v>
      </c>
      <c r="Q62" s="68">
        <v>-190.10000000000002</v>
      </c>
    </row>
    <row r="63" spans="11:17">
      <c r="K63" s="5">
        <v>61</v>
      </c>
      <c r="L63" s="61">
        <v>739</v>
      </c>
      <c r="N63" s="76" t="s">
        <v>388</v>
      </c>
      <c r="O63" s="86">
        <f t="shared" si="3"/>
        <v>-41.457142857142856</v>
      </c>
      <c r="P63" s="80">
        <v>7</v>
      </c>
      <c r="Q63" s="68">
        <v>-290.2</v>
      </c>
    </row>
    <row r="64" spans="11:17">
      <c r="K64" s="5">
        <v>62</v>
      </c>
      <c r="L64" s="61">
        <v>748.2</v>
      </c>
      <c r="N64" s="76" t="s">
        <v>412</v>
      </c>
      <c r="O64" s="86">
        <f t="shared" si="3"/>
        <v>-48</v>
      </c>
      <c r="P64" s="80">
        <v>1</v>
      </c>
      <c r="Q64" s="68">
        <v>-48</v>
      </c>
    </row>
    <row r="65" spans="11:12">
      <c r="K65" s="5">
        <v>63</v>
      </c>
      <c r="L65" s="61">
        <v>731.1</v>
      </c>
    </row>
    <row r="66" spans="11:12">
      <c r="K66" s="5">
        <v>64</v>
      </c>
      <c r="L66" s="61">
        <v>791.5</v>
      </c>
    </row>
    <row r="67" spans="11:12">
      <c r="K67" s="5">
        <v>65</v>
      </c>
      <c r="L67" s="61">
        <v>766.9</v>
      </c>
    </row>
    <row r="68" spans="11:12">
      <c r="K68" s="5">
        <v>66</v>
      </c>
      <c r="L68" s="61">
        <v>820.6</v>
      </c>
    </row>
    <row r="69" spans="11:12">
      <c r="K69" s="5">
        <v>67</v>
      </c>
      <c r="L69" s="61">
        <v>894.80000000000007</v>
      </c>
    </row>
    <row r="70" spans="11:12">
      <c r="K70" s="5">
        <v>68</v>
      </c>
      <c r="L70" s="61">
        <v>960.6</v>
      </c>
    </row>
    <row r="71" spans="11:12">
      <c r="K71" s="5">
        <v>69</v>
      </c>
      <c r="L71" s="61">
        <v>952.7</v>
      </c>
    </row>
    <row r="72" spans="11:12">
      <c r="K72" s="5">
        <v>70</v>
      </c>
      <c r="L72" s="61">
        <v>939.7</v>
      </c>
    </row>
    <row r="73" spans="11:12">
      <c r="K73" s="5">
        <v>71</v>
      </c>
      <c r="L73" s="61">
        <v>921.7</v>
      </c>
    </row>
    <row r="74" spans="11:12">
      <c r="K74" s="5">
        <v>72</v>
      </c>
      <c r="L74" s="61">
        <v>878.40000000000009</v>
      </c>
    </row>
    <row r="75" spans="11:12">
      <c r="K75" s="5">
        <v>73</v>
      </c>
      <c r="L75" s="61">
        <v>832.00000000000011</v>
      </c>
    </row>
    <row r="76" spans="11:12">
      <c r="K76" s="5">
        <v>74</v>
      </c>
      <c r="L76" s="61">
        <v>792.80000000000007</v>
      </c>
    </row>
    <row r="77" spans="11:12">
      <c r="K77" s="5">
        <v>75</v>
      </c>
      <c r="L77" s="61">
        <v>847.30000000000007</v>
      </c>
    </row>
    <row r="78" spans="11:12">
      <c r="K78" s="5">
        <v>76</v>
      </c>
      <c r="L78" s="61">
        <v>850.80000000000007</v>
      </c>
    </row>
    <row r="79" spans="11:12">
      <c r="K79" s="5">
        <v>77</v>
      </c>
      <c r="L79" s="61">
        <v>858.30000000000007</v>
      </c>
    </row>
    <row r="80" spans="11:12">
      <c r="K80" s="5">
        <v>78</v>
      </c>
      <c r="L80" s="61">
        <v>835.50000000000011</v>
      </c>
    </row>
    <row r="81" spans="11:12">
      <c r="K81" s="5">
        <v>79</v>
      </c>
      <c r="L81" s="61">
        <v>840.10000000000014</v>
      </c>
    </row>
    <row r="82" spans="11:12">
      <c r="K82" s="5">
        <v>80</v>
      </c>
      <c r="L82" s="61">
        <v>816.50000000000011</v>
      </c>
    </row>
    <row r="83" spans="11:12">
      <c r="K83" s="5">
        <v>81</v>
      </c>
      <c r="L83" s="61">
        <v>829.20000000000016</v>
      </c>
    </row>
    <row r="84" spans="11:12">
      <c r="K84" s="5">
        <v>82</v>
      </c>
      <c r="L84" s="61">
        <v>807.9000000000002</v>
      </c>
    </row>
    <row r="85" spans="11:12">
      <c r="K85" s="5">
        <v>83</v>
      </c>
      <c r="L85" s="61">
        <v>830.80000000000018</v>
      </c>
    </row>
    <row r="86" spans="11:12">
      <c r="K86" s="5">
        <v>84</v>
      </c>
      <c r="L86" s="61">
        <v>790.10000000000014</v>
      </c>
    </row>
    <row r="87" spans="11:12">
      <c r="K87" s="5">
        <v>85</v>
      </c>
      <c r="L87" s="61">
        <v>771.30000000000018</v>
      </c>
    </row>
    <row r="88" spans="11:12">
      <c r="K88" s="5">
        <v>86</v>
      </c>
      <c r="L88" s="61">
        <v>750.60000000000014</v>
      </c>
    </row>
    <row r="89" spans="11:12">
      <c r="K89" s="5">
        <v>87</v>
      </c>
      <c r="L89" s="61">
        <v>706.80000000000018</v>
      </c>
    </row>
    <row r="90" spans="11:12">
      <c r="K90" s="5">
        <v>88</v>
      </c>
      <c r="L90" s="61">
        <v>767.9000000000002</v>
      </c>
    </row>
  </sheetData>
  <sortState xmlns:xlrd2="http://schemas.microsoft.com/office/spreadsheetml/2017/richdata2" ref="E2:I91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43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9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19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41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45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7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39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47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46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40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25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28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28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3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5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39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50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25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24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41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42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12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39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30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17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12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40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3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13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34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7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5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24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25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4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11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15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11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37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43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25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45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17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32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20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6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41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48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36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23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25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51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39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48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47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51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46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40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23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23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40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49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20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43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37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31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24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39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22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4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23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21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25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51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39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48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47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51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46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40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23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21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18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19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4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23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50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45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2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50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27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6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7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14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39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21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25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6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59</v>
      </c>
      <c r="C2" s="121"/>
      <c r="E2" s="32" t="s">
        <v>54</v>
      </c>
      <c r="F2" s="29" t="s">
        <v>20</v>
      </c>
      <c r="G2" s="12">
        <v>69</v>
      </c>
      <c r="H2" s="93">
        <f>IF(B$17=0,0,G2/B$17)</f>
        <v>0.65094339622641506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862.71186440677968</v>
      </c>
      <c r="P2" s="79">
        <v>59</v>
      </c>
      <c r="Q2" s="63">
        <v>50900</v>
      </c>
    </row>
    <row r="3" spans="1:17">
      <c r="A3" s="19" t="s">
        <v>8</v>
      </c>
      <c r="B3" s="122">
        <v>424</v>
      </c>
      <c r="C3" s="123"/>
      <c r="E3" s="33" t="s">
        <v>181</v>
      </c>
      <c r="F3" s="30" t="s">
        <v>156</v>
      </c>
      <c r="G3" s="13">
        <v>53</v>
      </c>
      <c r="H3" s="94">
        <f>IF(B$17=0,0,G3/B$17)</f>
        <v>0.5</v>
      </c>
      <c r="I3" s="56">
        <v>28</v>
      </c>
      <c r="K3" s="5">
        <v>1</v>
      </c>
      <c r="L3" s="61">
        <v>-21.3</v>
      </c>
      <c r="N3" s="76" t="s">
        <v>104</v>
      </c>
      <c r="O3" s="83">
        <f t="shared" si="0"/>
        <v>298.30508474576271</v>
      </c>
      <c r="P3" s="80">
        <v>59</v>
      </c>
      <c r="Q3" s="64">
        <v>17600</v>
      </c>
    </row>
    <row r="4" spans="1:17">
      <c r="A4" s="19" t="s">
        <v>6</v>
      </c>
      <c r="B4" s="124">
        <v>244.6999999999999</v>
      </c>
      <c r="C4" s="125"/>
      <c r="E4" s="33" t="s">
        <v>184</v>
      </c>
      <c r="F4" s="30" t="s">
        <v>187</v>
      </c>
      <c r="G4" s="13">
        <v>51</v>
      </c>
      <c r="H4" s="94">
        <f>IF(B$17=0,0,G4/B$17)</f>
        <v>0.48113207547169812</v>
      </c>
      <c r="I4" s="56">
        <v>28</v>
      </c>
      <c r="K4" s="5">
        <v>2</v>
      </c>
      <c r="L4" s="61">
        <v>-12.200000000000001</v>
      </c>
      <c r="N4" s="76" t="s">
        <v>105</v>
      </c>
      <c r="O4" s="83">
        <f t="shared" si="0"/>
        <v>1091.0714285714287</v>
      </c>
      <c r="P4" s="80">
        <v>56</v>
      </c>
      <c r="Q4" s="64">
        <v>61100</v>
      </c>
    </row>
    <row r="5" spans="1:17">
      <c r="A5" s="19" t="s">
        <v>7</v>
      </c>
      <c r="B5" s="126">
        <f>IF(B$2=0,0,B$4/B$2)</f>
        <v>4.1474576271186425</v>
      </c>
      <c r="C5" s="127"/>
      <c r="E5" s="33" t="s">
        <v>60</v>
      </c>
      <c r="F5" s="30" t="s">
        <v>24</v>
      </c>
      <c r="G5" s="13">
        <v>41</v>
      </c>
      <c r="H5" s="94">
        <f>IF(B$17=0,0,G5/B$17)</f>
        <v>0.3867924528301887</v>
      </c>
      <c r="I5" s="56">
        <v>26</v>
      </c>
      <c r="K5" s="5">
        <v>3</v>
      </c>
      <c r="L5" s="61">
        <v>-68.400000000000006</v>
      </c>
      <c r="N5" s="76" t="s">
        <v>157</v>
      </c>
      <c r="O5" s="83">
        <f>IF(P5=0,0,Q5/P5)</f>
        <v>466.66666666666669</v>
      </c>
      <c r="P5" s="80">
        <v>51</v>
      </c>
      <c r="Q5" s="64">
        <v>23800</v>
      </c>
    </row>
    <row r="6" spans="1:17">
      <c r="A6" s="19" t="s">
        <v>1</v>
      </c>
      <c r="B6" s="128">
        <f>IF(B$2=0,0,(B$7*1+B$8*2+B$9*3+B$10*4)/B$2)</f>
        <v>2.3898305084745761</v>
      </c>
      <c r="C6" s="129"/>
      <c r="E6" s="33" t="s">
        <v>55</v>
      </c>
      <c r="F6" s="30" t="s">
        <v>155</v>
      </c>
      <c r="G6" s="13">
        <v>26</v>
      </c>
      <c r="H6" s="94">
        <f>IF(B$17=0,0,G6/B$17)</f>
        <v>0.24528301886792453</v>
      </c>
      <c r="I6" s="56">
        <v>21</v>
      </c>
      <c r="K6" s="5">
        <v>4</v>
      </c>
      <c r="L6" s="61">
        <v>-96.4</v>
      </c>
      <c r="N6" s="76" t="s">
        <v>106</v>
      </c>
      <c r="O6" s="83">
        <f t="shared" ref="O6" si="1">IF(P6=0,0,Q6/P6)</f>
        <v>-328.57142857142856</v>
      </c>
      <c r="P6" s="80">
        <v>35</v>
      </c>
      <c r="Q6" s="64">
        <v>-11500</v>
      </c>
    </row>
    <row r="7" spans="1:17">
      <c r="A7" s="19" t="s">
        <v>2</v>
      </c>
      <c r="B7" s="13">
        <v>16</v>
      </c>
      <c r="C7" s="6">
        <f t="shared" ref="C7:C12" si="2">IF(B$2=0,0,B7/B$2)</f>
        <v>0.2711864406779661</v>
      </c>
      <c r="E7" s="33" t="s">
        <v>56</v>
      </c>
      <c r="F7" s="30" t="s">
        <v>185</v>
      </c>
      <c r="G7" s="13">
        <v>25</v>
      </c>
      <c r="H7" s="94">
        <f>IF(B$17=0,0,G7/B$17)</f>
        <v>0.23584905660377359</v>
      </c>
      <c r="I7" s="56">
        <v>38</v>
      </c>
      <c r="K7" s="5">
        <v>5</v>
      </c>
      <c r="L7" s="61">
        <v>-160.60000000000002</v>
      </c>
      <c r="N7" s="76" t="s">
        <v>107</v>
      </c>
      <c r="O7" s="83">
        <f t="shared" si="0"/>
        <v>-1365</v>
      </c>
      <c r="P7" s="80">
        <v>20</v>
      </c>
      <c r="Q7" s="64">
        <v>-27300</v>
      </c>
    </row>
    <row r="8" spans="1:17">
      <c r="A8" s="19" t="s">
        <v>3</v>
      </c>
      <c r="B8" s="13">
        <v>13</v>
      </c>
      <c r="C8" s="6">
        <f>IF(B$2=0,0,B8/B$2)</f>
        <v>0.22033898305084745</v>
      </c>
      <c r="E8" s="33" t="s">
        <v>57</v>
      </c>
      <c r="F8" s="30" t="s">
        <v>21</v>
      </c>
      <c r="G8" s="13">
        <v>20</v>
      </c>
      <c r="H8" s="94">
        <f>IF(B$17=0,0,G8/B$17)</f>
        <v>0.18867924528301888</v>
      </c>
      <c r="I8" s="56">
        <v>33</v>
      </c>
      <c r="K8" s="5">
        <v>6</v>
      </c>
      <c r="L8" s="61">
        <v>-199.10000000000002</v>
      </c>
      <c r="N8" s="76" t="s">
        <v>108</v>
      </c>
      <c r="O8" s="83">
        <f t="shared" si="0"/>
        <v>127.27272727272727</v>
      </c>
      <c r="P8" s="80">
        <v>11</v>
      </c>
      <c r="Q8" s="64">
        <v>1400</v>
      </c>
    </row>
    <row r="9" spans="1:17">
      <c r="A9" s="20" t="s">
        <v>4</v>
      </c>
      <c r="B9" s="14">
        <v>21</v>
      </c>
      <c r="C9" s="7">
        <f>IF(B$2=0,0,B9/B$2)</f>
        <v>0.3559322033898305</v>
      </c>
      <c r="E9" s="33" t="s">
        <v>59</v>
      </c>
      <c r="F9" s="30" t="s">
        <v>23</v>
      </c>
      <c r="G9" s="13">
        <v>19</v>
      </c>
      <c r="H9" s="94">
        <f>IF(B$17=0,0,G9/B$17)</f>
        <v>0.17924528301886791</v>
      </c>
      <c r="I9" s="56">
        <v>21</v>
      </c>
      <c r="K9" s="5">
        <v>7</v>
      </c>
      <c r="L9" s="61">
        <v>-223.60000000000002</v>
      </c>
      <c r="N9" s="77" t="s">
        <v>158</v>
      </c>
      <c r="O9" s="84">
        <f t="shared" si="0"/>
        <v>375</v>
      </c>
      <c r="P9" s="81">
        <v>4</v>
      </c>
      <c r="Q9" s="65">
        <v>1500</v>
      </c>
    </row>
    <row r="10" spans="1:17">
      <c r="A10" s="20" t="s">
        <v>152</v>
      </c>
      <c r="B10" s="14">
        <v>9</v>
      </c>
      <c r="C10" s="7">
        <f>IF(B$2=0,0,B10/B$2)</f>
        <v>0.15254237288135594</v>
      </c>
      <c r="E10" s="33" t="s">
        <v>182</v>
      </c>
      <c r="F10" s="30" t="s">
        <v>19</v>
      </c>
      <c r="G10" s="13">
        <v>11</v>
      </c>
      <c r="H10" s="94">
        <f>IF(B$17=0,0,G10/B$17)</f>
        <v>0.10377358490566038</v>
      </c>
      <c r="I10" s="56">
        <v>20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29</v>
      </c>
      <c r="C11" s="7">
        <f>IF(B$2=0,0,B11/B$2)</f>
        <v>0.49152542372881358</v>
      </c>
      <c r="E11" s="33" t="s">
        <v>58</v>
      </c>
      <c r="F11" s="30" t="s">
        <v>22</v>
      </c>
      <c r="G11" s="13">
        <v>11</v>
      </c>
      <c r="H11" s="94">
        <f>IF(B$17=0,0,G11/B$17)</f>
        <v>0.10377358490566038</v>
      </c>
      <c r="I11" s="56">
        <v>11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5.0847457627118647E-2</v>
      </c>
      <c r="E12" s="33" t="s">
        <v>77</v>
      </c>
      <c r="F12" s="30" t="s">
        <v>41</v>
      </c>
      <c r="G12" s="13">
        <v>8</v>
      </c>
      <c r="H12" s="94">
        <f>IF(B$17=0,0,G12/B$17)</f>
        <v>7.5471698113207544E-2</v>
      </c>
      <c r="I12" s="56">
        <v>10</v>
      </c>
      <c r="K12" s="5">
        <v>10</v>
      </c>
      <c r="L12" s="61">
        <v>-239.90000000000003</v>
      </c>
      <c r="N12" s="75" t="s">
        <v>126</v>
      </c>
      <c r="O12" s="85">
        <f>IF(P12=0,0,Q12/P12)</f>
        <v>3.736363636363635</v>
      </c>
      <c r="P12" s="79">
        <v>11</v>
      </c>
      <c r="Q12" s="67">
        <v>41.099999999999987</v>
      </c>
    </row>
    <row r="13" spans="1:17">
      <c r="A13" s="22" t="s">
        <v>97</v>
      </c>
      <c r="B13" s="15">
        <v>99</v>
      </c>
      <c r="C13" s="11">
        <f>IF(B$3=0,0,B13/B$3)</f>
        <v>0.23349056603773585</v>
      </c>
      <c r="E13" s="33" t="s">
        <v>71</v>
      </c>
      <c r="F13" s="30" t="s">
        <v>35</v>
      </c>
      <c r="G13" s="13">
        <v>7</v>
      </c>
      <c r="H13" s="94">
        <f>IF(B$17=0,0,G13/B$17)</f>
        <v>6.6037735849056603E-2</v>
      </c>
      <c r="I13" s="56">
        <v>9</v>
      </c>
      <c r="K13" s="5">
        <v>11</v>
      </c>
      <c r="L13" s="61">
        <v>-300.00000000000006</v>
      </c>
      <c r="N13" s="76" t="s">
        <v>127</v>
      </c>
      <c r="O13" s="86">
        <f>IF(P13=0,0,Q13/P13)</f>
        <v>1.0125000000000011</v>
      </c>
      <c r="P13" s="80">
        <v>16</v>
      </c>
      <c r="Q13" s="68">
        <v>16.200000000000017</v>
      </c>
    </row>
    <row r="14" spans="1:17">
      <c r="A14" s="19" t="s">
        <v>94</v>
      </c>
      <c r="B14" s="13">
        <v>133</v>
      </c>
      <c r="C14" s="6">
        <f>IF(B$3=0,0,B14/B$3)</f>
        <v>0.31367924528301888</v>
      </c>
      <c r="E14" s="33" t="s">
        <v>183</v>
      </c>
      <c r="F14" s="30" t="s">
        <v>186</v>
      </c>
      <c r="G14" s="13">
        <v>3</v>
      </c>
      <c r="H14" s="94">
        <f>IF(B$17=0,0,G14/B$17)</f>
        <v>2.8301886792452831E-2</v>
      </c>
      <c r="I14" s="56">
        <v>15</v>
      </c>
      <c r="K14" s="5">
        <v>12</v>
      </c>
      <c r="L14" s="61">
        <v>-290.00000000000006</v>
      </c>
      <c r="N14" s="76" t="s">
        <v>128</v>
      </c>
      <c r="O14" s="86">
        <f>IF(P14=0,0,Q14/P14)</f>
        <v>13.657142857142857</v>
      </c>
      <c r="P14" s="80">
        <v>14</v>
      </c>
      <c r="Q14" s="68">
        <v>191.2</v>
      </c>
    </row>
    <row r="15" spans="1:17">
      <c r="A15" s="18" t="s">
        <v>99</v>
      </c>
      <c r="B15" s="12">
        <f>B21</f>
        <v>53</v>
      </c>
      <c r="C15" s="4">
        <f>IF(B$13=0,0,B15/B$13)</f>
        <v>0.53535353535353536</v>
      </c>
      <c r="E15" s="33" t="s">
        <v>74</v>
      </c>
      <c r="F15" s="30" t="s">
        <v>38</v>
      </c>
      <c r="G15" s="13">
        <v>3</v>
      </c>
      <c r="H15" s="94">
        <f>IF(B$17=0,0,G15/B$17)</f>
        <v>2.8301886792452831E-2</v>
      </c>
      <c r="I15" s="56">
        <v>19</v>
      </c>
      <c r="K15" s="5">
        <v>13</v>
      </c>
      <c r="L15" s="61">
        <v>-302.70000000000005</v>
      </c>
      <c r="N15" s="77" t="s">
        <v>159</v>
      </c>
      <c r="O15" s="87">
        <f>IF(P15=0,0,Q15/P15)</f>
        <v>-0.21111111111111125</v>
      </c>
      <c r="P15" s="81">
        <v>18</v>
      </c>
      <c r="Q15" s="69">
        <v>-3.8000000000000025</v>
      </c>
    </row>
    <row r="16" spans="1:17">
      <c r="A16" s="18" t="s">
        <v>100</v>
      </c>
      <c r="B16" s="12">
        <f>B22</f>
        <v>44</v>
      </c>
      <c r="C16" s="4">
        <f>IF(B$14=0,0,B16/B$14)</f>
        <v>0.33082706766917291</v>
      </c>
      <c r="E16" s="33" t="s">
        <v>78</v>
      </c>
      <c r="F16" s="30" t="s">
        <v>42</v>
      </c>
      <c r="G16" s="13">
        <v>3</v>
      </c>
      <c r="H16" s="94">
        <f>IF(B$17=0,0,G16/B$17)</f>
        <v>2.8301886792452831E-2</v>
      </c>
      <c r="I16" s="56">
        <v>5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106</v>
      </c>
      <c r="C17" s="4">
        <f>IF(B$3=0,0,B17/B$3)</f>
        <v>0.25</v>
      </c>
      <c r="E17" s="33" t="s">
        <v>62</v>
      </c>
      <c r="F17" s="30" t="s">
        <v>26</v>
      </c>
      <c r="G17" s="13">
        <v>2</v>
      </c>
      <c r="H17" s="94">
        <f>IF(B$17=0,0,G17/B$17)</f>
        <v>1.8867924528301886E-2</v>
      </c>
      <c r="I17" s="56">
        <v>3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54</v>
      </c>
      <c r="C18" s="6">
        <f>IF(B$3=0,0,B18/B$3)</f>
        <v>0.12735849056603774</v>
      </c>
      <c r="E18" s="33" t="s">
        <v>66</v>
      </c>
      <c r="F18" s="30" t="s">
        <v>30</v>
      </c>
      <c r="G18" s="13">
        <v>2</v>
      </c>
      <c r="H18" s="94">
        <f>IF(B$17=0,0,G18/B$17)</f>
        <v>1.8867924528301886E-2</v>
      </c>
      <c r="I18" s="56">
        <v>17</v>
      </c>
      <c r="K18" s="5">
        <v>16</v>
      </c>
      <c r="L18" s="61">
        <v>-275</v>
      </c>
      <c r="N18" s="75" t="s">
        <v>262</v>
      </c>
      <c r="O18" s="85">
        <f t="shared" ref="O18:O49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38</v>
      </c>
      <c r="C19" s="6">
        <f>IF(B$17=0,0,B19/B$17)</f>
        <v>0.35849056603773582</v>
      </c>
      <c r="E19" s="33" t="s">
        <v>63</v>
      </c>
      <c r="F19" s="30" t="s">
        <v>27</v>
      </c>
      <c r="G19" s="13">
        <v>1</v>
      </c>
      <c r="H19" s="94">
        <f>IF(B$17=0,0,G19/B$17)</f>
        <v>9.433962264150943E-3</v>
      </c>
      <c r="I19" s="56">
        <v>3</v>
      </c>
      <c r="K19" s="5">
        <v>17</v>
      </c>
      <c r="L19" s="61">
        <v>-298.60000000000002</v>
      </c>
      <c r="N19" s="76" t="s">
        <v>258</v>
      </c>
      <c r="O19" s="86">
        <f t="shared" si="3"/>
        <v>84.5</v>
      </c>
      <c r="P19" s="80">
        <v>1</v>
      </c>
      <c r="Q19" s="68">
        <v>84.5</v>
      </c>
    </row>
    <row r="20" spans="1:17">
      <c r="A20" s="19" t="s">
        <v>11</v>
      </c>
      <c r="B20" s="13">
        <v>68</v>
      </c>
      <c r="C20" s="6">
        <f>IF(B$17=0,0,B20/B$17)</f>
        <v>0.64150943396226412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-245.20000000000002</v>
      </c>
      <c r="N20" s="76" t="s">
        <v>297</v>
      </c>
      <c r="O20" s="86">
        <f t="shared" si="3"/>
        <v>63.8</v>
      </c>
      <c r="P20" s="80">
        <v>1</v>
      </c>
      <c r="Q20" s="68">
        <v>63.8</v>
      </c>
    </row>
    <row r="21" spans="1:17">
      <c r="A21" s="19" t="s">
        <v>151</v>
      </c>
      <c r="B21" s="13">
        <v>53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223</v>
      </c>
      <c r="O21" s="86">
        <f t="shared" si="3"/>
        <v>47.5</v>
      </c>
      <c r="P21" s="80">
        <v>2</v>
      </c>
      <c r="Q21" s="68">
        <v>95</v>
      </c>
    </row>
    <row r="22" spans="1:17">
      <c r="A22" s="19" t="s">
        <v>149</v>
      </c>
      <c r="B22" s="13">
        <v>44</v>
      </c>
      <c r="C22" s="6">
        <f>IF(B$17=0,0,B22/B$17)</f>
        <v>0.41509433962264153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 t="shared" si="3"/>
        <v>46.85714285714284</v>
      </c>
      <c r="P22" s="80">
        <v>7</v>
      </c>
      <c r="Q22" s="68">
        <v>327.99999999999989</v>
      </c>
    </row>
    <row r="23" spans="1:17">
      <c r="A23" s="19" t="s">
        <v>150</v>
      </c>
      <c r="B23" s="13">
        <v>9</v>
      </c>
      <c r="C23" s="6">
        <f>IF(B$17=0,0,B23/B$17)</f>
        <v>8.4905660377358486E-2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-205.40000000000003</v>
      </c>
      <c r="N23" s="76" t="s">
        <v>208</v>
      </c>
      <c r="O23" s="86">
        <f t="shared" si="3"/>
        <v>45.5</v>
      </c>
      <c r="P23" s="80">
        <v>2</v>
      </c>
      <c r="Q23" s="68">
        <v>91</v>
      </c>
    </row>
    <row r="24" spans="1:17">
      <c r="A24" s="19" t="s">
        <v>5</v>
      </c>
      <c r="B24" s="16">
        <f>IF(B$17=0,0,C24/B$17)</f>
        <v>6763.2075471698117</v>
      </c>
      <c r="C24" s="8">
        <v>716900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-249.60000000000002</v>
      </c>
      <c r="N24" s="76" t="s">
        <v>269</v>
      </c>
      <c r="O24" s="86">
        <f t="shared" si="3"/>
        <v>40.650000000000006</v>
      </c>
      <c r="P24" s="80">
        <v>2</v>
      </c>
      <c r="Q24" s="68">
        <v>81.300000000000011</v>
      </c>
    </row>
    <row r="25" spans="1:17">
      <c r="A25" s="20" t="s">
        <v>133</v>
      </c>
      <c r="B25" s="97">
        <f>IF($B$17-B$16=0,0,C25/($B$17-B$16))</f>
        <v>7895.1612903225805</v>
      </c>
      <c r="C25" s="98">
        <v>489500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13</v>
      </c>
      <c r="K25" s="5">
        <v>23</v>
      </c>
      <c r="L25" s="61">
        <v>-280</v>
      </c>
      <c r="N25" s="76" t="s">
        <v>228</v>
      </c>
      <c r="O25" s="86">
        <f t="shared" si="3"/>
        <v>35.690000000000012</v>
      </c>
      <c r="P25" s="80">
        <v>10</v>
      </c>
      <c r="Q25" s="68">
        <v>356.90000000000009</v>
      </c>
    </row>
    <row r="26" spans="1:17">
      <c r="A26" s="20" t="s">
        <v>134</v>
      </c>
      <c r="B26" s="97">
        <f>IF(B$16=0,0,C26/B$16)</f>
        <v>5168.181818181818</v>
      </c>
      <c r="C26" s="98">
        <v>227400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255</v>
      </c>
      <c r="O26" s="86">
        <f t="shared" si="3"/>
        <v>30.683333333333323</v>
      </c>
      <c r="P26" s="80">
        <v>6</v>
      </c>
      <c r="Q26" s="68">
        <v>184.09999999999994</v>
      </c>
    </row>
    <row r="27" spans="1:17">
      <c r="A27" s="20" t="s">
        <v>132</v>
      </c>
      <c r="B27" s="97">
        <f>IF(B$18=0,0,C27/B$18)</f>
        <v>-6753.7037037037035</v>
      </c>
      <c r="C27" s="98">
        <v>-364700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235</v>
      </c>
      <c r="O27" s="86">
        <f t="shared" si="3"/>
        <v>27.309999999999992</v>
      </c>
      <c r="P27" s="80">
        <v>10</v>
      </c>
      <c r="Q27" s="68">
        <v>273.09999999999991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216</v>
      </c>
      <c r="O28" s="86">
        <f t="shared" si="3"/>
        <v>25.135294117647071</v>
      </c>
      <c r="P28" s="80">
        <v>17</v>
      </c>
      <c r="Q28" s="68">
        <v>427.30000000000018</v>
      </c>
    </row>
    <row r="29" spans="1:17">
      <c r="A29" s="19" t="s">
        <v>131</v>
      </c>
      <c r="B29" s="13">
        <v>34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272</v>
      </c>
      <c r="O29" s="86">
        <f t="shared" si="3"/>
        <v>25.02</v>
      </c>
      <c r="P29" s="80">
        <v>10</v>
      </c>
      <c r="Q29" s="68">
        <v>250.2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97.299999999999983</v>
      </c>
      <c r="N30" s="76" t="s">
        <v>227</v>
      </c>
      <c r="O30" s="86">
        <f t="shared" si="3"/>
        <v>24.916666666666661</v>
      </c>
      <c r="P30" s="80">
        <v>6</v>
      </c>
      <c r="Q30" s="68">
        <v>149.49999999999997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215</v>
      </c>
      <c r="O31" s="86">
        <f t="shared" si="3"/>
        <v>24.4</v>
      </c>
      <c r="P31" s="80">
        <v>1</v>
      </c>
      <c r="Q31" s="68">
        <v>24.4</v>
      </c>
    </row>
    <row r="32" spans="1:17">
      <c r="A32" s="21" t="s">
        <v>112</v>
      </c>
      <c r="B32" s="26">
        <v>2</v>
      </c>
      <c r="C32" s="9">
        <f>IF(B$3=0,0,B32/B$3)</f>
        <v>4.7169811320754715E-3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203</v>
      </c>
      <c r="O32" s="86">
        <f t="shared" si="3"/>
        <v>20.5</v>
      </c>
      <c r="P32" s="80">
        <v>1</v>
      </c>
      <c r="Q32" s="68">
        <v>20.5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304</v>
      </c>
      <c r="O33" s="86">
        <f t="shared" si="3"/>
        <v>5.9555555555555593</v>
      </c>
      <c r="P33" s="80">
        <v>9</v>
      </c>
      <c r="Q33" s="68">
        <v>53.60000000000003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241</v>
      </c>
      <c r="O34" s="86">
        <f t="shared" si="3"/>
        <v>4.9750000000000014</v>
      </c>
      <c r="P34" s="80">
        <v>4</v>
      </c>
      <c r="Q34" s="68">
        <v>19.900000000000006</v>
      </c>
    </row>
    <row r="35" spans="1:17">
      <c r="A35" s="52" t="s">
        <v>139</v>
      </c>
      <c r="B35" s="99">
        <v>7</v>
      </c>
      <c r="C35" s="102">
        <f t="shared" ref="C35:C47" si="4">IF(B$17=0,0,B35/B$17)</f>
        <v>6.6037735849056603E-2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169</v>
      </c>
      <c r="O35" s="86">
        <f t="shared" si="3"/>
        <v>4.2812500000000044</v>
      </c>
      <c r="P35" s="80">
        <v>16</v>
      </c>
      <c r="Q35" s="68">
        <v>68.500000000000071</v>
      </c>
    </row>
    <row r="36" spans="1:17">
      <c r="A36" s="19" t="s">
        <v>135</v>
      </c>
      <c r="B36" s="13">
        <v>23</v>
      </c>
      <c r="C36" s="6">
        <f t="shared" si="4"/>
        <v>0.21698113207547171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 t="shared" si="3"/>
        <v>-6.4555555555555539</v>
      </c>
      <c r="P36" s="80">
        <v>9</v>
      </c>
      <c r="Q36" s="68">
        <v>-58.099999999999987</v>
      </c>
    </row>
    <row r="37" spans="1:17">
      <c r="A37" s="19" t="s">
        <v>136</v>
      </c>
      <c r="B37" s="100">
        <v>32</v>
      </c>
      <c r="C37" s="6">
        <f t="shared" si="4"/>
        <v>0.30188679245283018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213</v>
      </c>
      <c r="O37" s="86">
        <f t="shared" si="3"/>
        <v>-8.4571428571428537</v>
      </c>
      <c r="P37" s="80">
        <v>7</v>
      </c>
      <c r="Q37" s="68">
        <v>-59.199999999999982</v>
      </c>
    </row>
    <row r="38" spans="1:17">
      <c r="A38" s="19" t="s">
        <v>137</v>
      </c>
      <c r="B38" s="100">
        <v>9</v>
      </c>
      <c r="C38" s="6">
        <f t="shared" si="4"/>
        <v>8.4905660377358486E-2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276</v>
      </c>
      <c r="O38" s="86">
        <f t="shared" si="3"/>
        <v>-11.15</v>
      </c>
      <c r="P38" s="80">
        <v>8</v>
      </c>
      <c r="Q38" s="68">
        <v>-89.2</v>
      </c>
    </row>
    <row r="39" spans="1:17">
      <c r="A39" s="19" t="s">
        <v>138</v>
      </c>
      <c r="B39" s="100">
        <v>16</v>
      </c>
      <c r="C39" s="6">
        <f t="shared" si="4"/>
        <v>0.15094339622641509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263</v>
      </c>
      <c r="O39" s="86">
        <f t="shared" si="3"/>
        <v>-13.428571428571431</v>
      </c>
      <c r="P39" s="80">
        <v>7</v>
      </c>
      <c r="Q39" s="68">
        <v>-94.000000000000014</v>
      </c>
    </row>
    <row r="40" spans="1:17">
      <c r="A40" s="19" t="s">
        <v>140</v>
      </c>
      <c r="B40" s="100">
        <v>11</v>
      </c>
      <c r="C40" s="6">
        <f t="shared" si="4"/>
        <v>0.10377358490566038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277</v>
      </c>
      <c r="O40" s="86">
        <f t="shared" si="3"/>
        <v>-18.34</v>
      </c>
      <c r="P40" s="80">
        <v>5</v>
      </c>
      <c r="Q40" s="68">
        <v>-91.7</v>
      </c>
    </row>
    <row r="41" spans="1:17">
      <c r="A41" s="19" t="s">
        <v>141</v>
      </c>
      <c r="B41" s="100">
        <v>6</v>
      </c>
      <c r="C41" s="6">
        <f t="shared" si="4"/>
        <v>5.6603773584905662E-2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164</v>
      </c>
      <c r="O41" s="86">
        <f t="shared" si="3"/>
        <v>-19.399999999999999</v>
      </c>
      <c r="P41" s="80">
        <v>4</v>
      </c>
      <c r="Q41" s="68">
        <v>-77.599999999999994</v>
      </c>
    </row>
    <row r="42" spans="1:17">
      <c r="A42" s="19" t="s">
        <v>142</v>
      </c>
      <c r="B42" s="100">
        <v>2</v>
      </c>
      <c r="C42" s="6">
        <f t="shared" si="4"/>
        <v>1.8867924528301886E-2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161</v>
      </c>
      <c r="O42" s="86">
        <f t="shared" si="3"/>
        <v>-20.650000000000006</v>
      </c>
      <c r="P42" s="80">
        <v>2</v>
      </c>
      <c r="Q42" s="68">
        <v>-41.300000000000011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168</v>
      </c>
      <c r="O43" s="86">
        <f t="shared" si="3"/>
        <v>-25.7</v>
      </c>
      <c r="P43" s="80">
        <v>7</v>
      </c>
      <c r="Q43" s="68">
        <v>-179.9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244</v>
      </c>
      <c r="O44" s="86">
        <f t="shared" si="3"/>
        <v>-28.96</v>
      </c>
      <c r="P44" s="80">
        <v>5</v>
      </c>
      <c r="Q44" s="68">
        <v>-144.80000000000001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163</v>
      </c>
      <c r="O45" s="86">
        <f t="shared" si="3"/>
        <v>-30.9</v>
      </c>
      <c r="P45" s="80">
        <v>1</v>
      </c>
      <c r="Q45" s="68">
        <v>-30.9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179</v>
      </c>
      <c r="O46" s="86">
        <f t="shared" si="3"/>
        <v>-34.119999999999997</v>
      </c>
      <c r="P46" s="80">
        <v>5</v>
      </c>
      <c r="Q46" s="68">
        <v>-170.6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176.29999999999995</v>
      </c>
      <c r="N47" s="76" t="s">
        <v>162</v>
      </c>
      <c r="O47" s="86">
        <f t="shared" si="3"/>
        <v>-43.699999999999996</v>
      </c>
      <c r="P47" s="80">
        <v>4</v>
      </c>
      <c r="Q47" s="68">
        <v>-174.79999999999998</v>
      </c>
    </row>
    <row r="48" spans="1:17">
      <c r="K48" s="5">
        <v>46</v>
      </c>
      <c r="L48" s="61">
        <v>160.79999999999995</v>
      </c>
      <c r="N48" s="76" t="s">
        <v>191</v>
      </c>
      <c r="O48" s="86">
        <f t="shared" si="3"/>
        <v>-65.966666666666669</v>
      </c>
      <c r="P48" s="80">
        <v>3</v>
      </c>
      <c r="Q48" s="68">
        <v>-197.9</v>
      </c>
    </row>
    <row r="49" spans="11:17">
      <c r="K49" s="5">
        <v>47</v>
      </c>
      <c r="L49" s="61">
        <v>143.29999999999995</v>
      </c>
      <c r="N49" s="76" t="s">
        <v>205</v>
      </c>
      <c r="O49" s="86">
        <f t="shared" si="3"/>
        <v>-66.05</v>
      </c>
      <c r="P49" s="80">
        <v>4</v>
      </c>
      <c r="Q49" s="68">
        <v>-264.2</v>
      </c>
    </row>
    <row r="50" spans="11:17">
      <c r="K50" s="5">
        <v>48</v>
      </c>
      <c r="L50" s="61">
        <v>169.79999999999995</v>
      </c>
    </row>
    <row r="51" spans="11:17">
      <c r="K51" s="5">
        <v>49</v>
      </c>
      <c r="L51" s="61">
        <v>181.39999999999995</v>
      </c>
    </row>
    <row r="52" spans="11:17">
      <c r="K52" s="5">
        <v>50</v>
      </c>
      <c r="L52" s="61">
        <v>233.29999999999995</v>
      </c>
    </row>
    <row r="53" spans="11:17">
      <c r="K53" s="5">
        <v>51</v>
      </c>
      <c r="L53" s="61">
        <v>243.49999999999994</v>
      </c>
    </row>
    <row r="54" spans="11:17">
      <c r="K54" s="5">
        <v>52</v>
      </c>
      <c r="L54" s="61">
        <v>247.39999999999995</v>
      </c>
    </row>
    <row r="55" spans="11:17">
      <c r="K55" s="5">
        <v>53</v>
      </c>
      <c r="L55" s="61">
        <v>318.99999999999994</v>
      </c>
    </row>
    <row r="56" spans="11:17">
      <c r="K56" s="5">
        <v>54</v>
      </c>
      <c r="L56" s="61">
        <v>330.39999999999992</v>
      </c>
    </row>
    <row r="57" spans="11:17">
      <c r="K57" s="5">
        <v>55</v>
      </c>
      <c r="L57" s="61">
        <v>319.2999999999999</v>
      </c>
    </row>
    <row r="58" spans="11:17">
      <c r="K58" s="5">
        <v>56</v>
      </c>
      <c r="L58" s="61">
        <v>371.7999999999999</v>
      </c>
    </row>
    <row r="59" spans="11:17">
      <c r="K59" s="5">
        <v>57</v>
      </c>
      <c r="L59" s="61">
        <v>349.99999999999989</v>
      </c>
    </row>
    <row r="60" spans="11:17">
      <c r="K60" s="5">
        <v>58</v>
      </c>
      <c r="L60" s="61">
        <v>292.7999999999999</v>
      </c>
    </row>
    <row r="61" spans="11:17">
      <c r="K61" s="5">
        <v>59</v>
      </c>
      <c r="L61" s="61">
        <v>244.6999999999999</v>
      </c>
    </row>
  </sheetData>
  <sortState xmlns:xlrd2="http://schemas.microsoft.com/office/spreadsheetml/2017/richdata2" ref="E2:I6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51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39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48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47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51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23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25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5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10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22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8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45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46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25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51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39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48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47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51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23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21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28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37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15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11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11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34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48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1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7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21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23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28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51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39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48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47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51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46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36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40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23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21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49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3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5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28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13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3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17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41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8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39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25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51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39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48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47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51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23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25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14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32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8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17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28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18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26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37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32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2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10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16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21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3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39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48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23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21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0.6785714285714286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20</v>
      </c>
      <c r="Q2" s="63">
        <v>18000</v>
      </c>
    </row>
    <row r="3" spans="1:17">
      <c r="A3" s="19" t="s">
        <v>8</v>
      </c>
      <c r="B3" s="122">
        <v>143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0.6071428571428571</v>
      </c>
      <c r="I3" s="56">
        <v>15</v>
      </c>
      <c r="K3" s="5">
        <v>1</v>
      </c>
      <c r="L3" s="61">
        <v>60.4</v>
      </c>
      <c r="N3" s="76" t="s">
        <v>104</v>
      </c>
      <c r="O3" s="83">
        <f t="shared" si="0"/>
        <v>-860</v>
      </c>
      <c r="P3" s="80">
        <v>20</v>
      </c>
      <c r="Q3" s="64">
        <v>-17200</v>
      </c>
    </row>
    <row r="4" spans="1:17">
      <c r="A4" s="19" t="s">
        <v>6</v>
      </c>
      <c r="B4" s="124">
        <v>-176.1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0.39285714285714285</v>
      </c>
      <c r="I4" s="56">
        <v>24</v>
      </c>
      <c r="K4" s="5">
        <v>2</v>
      </c>
      <c r="L4" s="61">
        <v>122.9</v>
      </c>
      <c r="N4" s="76" t="s">
        <v>105</v>
      </c>
      <c r="O4" s="83">
        <f t="shared" si="0"/>
        <v>-1855</v>
      </c>
      <c r="P4" s="80">
        <v>20</v>
      </c>
      <c r="Q4" s="64">
        <v>-37100</v>
      </c>
    </row>
    <row r="5" spans="1:17">
      <c r="A5" s="19" t="s">
        <v>7</v>
      </c>
      <c r="B5" s="126">
        <f>IF(B$2=0,0,B$4/B$2)</f>
        <v>-8.8049999999999997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0.39285714285714285</v>
      </c>
      <c r="I5" s="56">
        <v>37</v>
      </c>
      <c r="K5" s="5">
        <v>3</v>
      </c>
      <c r="L5" s="61">
        <v>69.800000000000011</v>
      </c>
      <c r="N5" s="76" t="s">
        <v>157</v>
      </c>
      <c r="O5" s="83">
        <f>IF(P5=0,0,Q5/P5)</f>
        <v>290</v>
      </c>
      <c r="P5" s="80">
        <v>20</v>
      </c>
      <c r="Q5" s="64">
        <v>5800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55</v>
      </c>
      <c r="F6" s="30" t="s">
        <v>155</v>
      </c>
      <c r="G6" s="13">
        <v>8</v>
      </c>
      <c r="H6" s="94">
        <f>IF(B$17=0,0,G6/B$17)</f>
        <v>0.2857142857142857</v>
      </c>
      <c r="I6" s="56">
        <v>14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-2146.1538461538462</v>
      </c>
      <c r="P6" s="80">
        <v>13</v>
      </c>
      <c r="Q6" s="64">
        <v>-27900</v>
      </c>
    </row>
    <row r="7" spans="1:17">
      <c r="A7" s="19" t="s">
        <v>2</v>
      </c>
      <c r="B7" s="13">
        <v>4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7</v>
      </c>
      <c r="H7" s="94">
        <f>IF(B$17=0,0,G7/B$17)</f>
        <v>0.25</v>
      </c>
      <c r="I7" s="56">
        <v>32</v>
      </c>
      <c r="K7" s="5">
        <v>5</v>
      </c>
      <c r="L7" s="61">
        <v>23.200000000000014</v>
      </c>
      <c r="N7" s="76" t="s">
        <v>107</v>
      </c>
      <c r="O7" s="83">
        <f t="shared" si="0"/>
        <v>-1744.4444444444443</v>
      </c>
      <c r="P7" s="80">
        <v>9</v>
      </c>
      <c r="Q7" s="64">
        <v>-15700</v>
      </c>
    </row>
    <row r="8" spans="1:17">
      <c r="A8" s="19" t="s">
        <v>3</v>
      </c>
      <c r="B8" s="13">
        <v>4</v>
      </c>
      <c r="C8" s="6">
        <f>IF(B$2=0,0,B8/B$2)</f>
        <v>0.2</v>
      </c>
      <c r="E8" s="33" t="s">
        <v>57</v>
      </c>
      <c r="F8" s="30" t="s">
        <v>21</v>
      </c>
      <c r="G8" s="13">
        <v>5</v>
      </c>
      <c r="H8" s="94">
        <f>IF(B$17=0,0,G8/B$17)</f>
        <v>0.17857142857142858</v>
      </c>
      <c r="I8" s="56">
        <v>37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</v>
      </c>
      <c r="E9" s="33" t="s">
        <v>59</v>
      </c>
      <c r="F9" s="30" t="s">
        <v>23</v>
      </c>
      <c r="G9" s="13">
        <v>4</v>
      </c>
      <c r="H9" s="94">
        <f>IF(B$17=0,0,G9/B$17)</f>
        <v>0.14285714285714285</v>
      </c>
      <c r="I9" s="56">
        <v>27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</v>
      </c>
      <c r="E10" s="33" t="s">
        <v>77</v>
      </c>
      <c r="F10" s="30" t="s">
        <v>41</v>
      </c>
      <c r="G10" s="13">
        <v>3</v>
      </c>
      <c r="H10" s="94">
        <f>IF(B$17=0,0,G10/B$17)</f>
        <v>0.10714285714285714</v>
      </c>
      <c r="I10" s="56">
        <v>6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</v>
      </c>
      <c r="E11" s="33" t="s">
        <v>58</v>
      </c>
      <c r="F11" s="30" t="s">
        <v>22</v>
      </c>
      <c r="G11" s="13">
        <v>2</v>
      </c>
      <c r="H11" s="94">
        <f>IF(B$17=0,0,G11/B$17)</f>
        <v>7.1428571428571425E-2</v>
      </c>
      <c r="I11" s="56">
        <v>20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</v>
      </c>
      <c r="E12" s="33" t="s">
        <v>183</v>
      </c>
      <c r="F12" s="30" t="s">
        <v>186</v>
      </c>
      <c r="G12" s="13">
        <v>2</v>
      </c>
      <c r="H12" s="94">
        <f>IF(B$17=0,0,G12/B$17)</f>
        <v>7.1428571428571425E-2</v>
      </c>
      <c r="I12" s="56">
        <v>4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30</v>
      </c>
      <c r="C13" s="11">
        <f>IF(B$3=0,0,B13/B$3)</f>
        <v>0.20979020979020979</v>
      </c>
      <c r="E13" s="33" t="s">
        <v>182</v>
      </c>
      <c r="F13" s="30" t="s">
        <v>19</v>
      </c>
      <c r="G13" s="13">
        <v>1</v>
      </c>
      <c r="H13" s="94">
        <f>IF(B$17=0,0,G13/B$17)</f>
        <v>3.5714285714285712E-2</v>
      </c>
      <c r="I13" s="56">
        <v>37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27</v>
      </c>
      <c r="C14" s="6">
        <f>IF(B$3=0,0,B14/B$3)</f>
        <v>0.1888111888111888</v>
      </c>
      <c r="E14" s="33" t="s">
        <v>82</v>
      </c>
      <c r="F14" s="30" t="s">
        <v>46</v>
      </c>
      <c r="G14" s="13">
        <v>1</v>
      </c>
      <c r="H14" s="94">
        <f>IF(B$17=0,0,G14/B$17)</f>
        <v>3.5714285714285712E-2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17</v>
      </c>
      <c r="C15" s="4">
        <f>IF(B$13=0,0,B15/B$13)</f>
        <v>0.56666666666666665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-176.39999999999998</v>
      </c>
      <c r="N15" s="77" t="s">
        <v>159</v>
      </c>
      <c r="O15" s="87">
        <f>IF(P15=0,0,Q15/P15)</f>
        <v>-7.9874999999999989</v>
      </c>
      <c r="P15" s="81">
        <v>8</v>
      </c>
      <c r="Q15" s="69">
        <v>-63.899999999999991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0.29629629629629628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28</v>
      </c>
      <c r="C17" s="4">
        <f>IF(B$3=0,0,B17/B$3)</f>
        <v>0.19580419580419581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0.20979020979020979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3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10</v>
      </c>
      <c r="C19" s="6">
        <f>IF(B$17=0,0,B19/B$17)</f>
        <v>0.35714285714285715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18</v>
      </c>
      <c r="C20" s="6">
        <f>IF(B$17=0,0,B20/B$17)</f>
        <v>0.6428571428571429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K20" s="5">
        <v>18</v>
      </c>
      <c r="L20" s="61">
        <v>-162.19999999999999</v>
      </c>
      <c r="N20" s="76" t="s">
        <v>235</v>
      </c>
      <c r="O20" s="86">
        <f t="shared" si="3"/>
        <v>58.239999999999995</v>
      </c>
      <c r="P20" s="80">
        <v>5</v>
      </c>
      <c r="Q20" s="68">
        <v>291.2</v>
      </c>
    </row>
    <row r="21" spans="1:17">
      <c r="A21" s="19" t="s">
        <v>151</v>
      </c>
      <c r="B21" s="13">
        <v>17</v>
      </c>
      <c r="C21" s="6">
        <f>IF(B$17=0,0,B21/B$17)</f>
        <v>0.6071428571428571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0.2857142857142857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-176.1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0.10714285714285714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263</v>
      </c>
      <c r="O23" s="86">
        <f t="shared" si="3"/>
        <v>11.933333333333332</v>
      </c>
      <c r="P23" s="80">
        <v>3</v>
      </c>
      <c r="Q23" s="68">
        <v>35.799999999999997</v>
      </c>
    </row>
    <row r="24" spans="1:17">
      <c r="A24" s="19" t="s">
        <v>5</v>
      </c>
      <c r="B24" s="16">
        <f>IF(B$17=0,0,C24/B$17)</f>
        <v>7950</v>
      </c>
      <c r="C24" s="8">
        <v>222600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7290</v>
      </c>
      <c r="C25" s="98">
        <v>145800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21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-6690</v>
      </c>
      <c r="C27" s="98">
        <v>-200700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1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25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N30" s="76" t="s">
        <v>277</v>
      </c>
      <c r="O30" s="86">
        <f t="shared" si="3"/>
        <v>-40.200000000000003</v>
      </c>
      <c r="P30" s="80">
        <v>1</v>
      </c>
      <c r="Q30" s="68">
        <v>-40.200000000000003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13</v>
      </c>
      <c r="N31" s="76" t="s">
        <v>276</v>
      </c>
      <c r="O31" s="86">
        <f t="shared" si="3"/>
        <v>-80.5</v>
      </c>
      <c r="P31" s="80">
        <v>1</v>
      </c>
      <c r="Q31" s="68">
        <v>-80.5</v>
      </c>
    </row>
    <row r="32" spans="1:17">
      <c r="A32" s="21" t="s">
        <v>112</v>
      </c>
      <c r="B32" s="26">
        <v>3</v>
      </c>
      <c r="C32" s="9">
        <f>IF(B$3=0,0,B32/B$3)</f>
        <v>2.097902097902098E-2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-98.45</v>
      </c>
      <c r="P32" s="80">
        <v>2</v>
      </c>
      <c r="Q32" s="68">
        <v>-196.9</v>
      </c>
    </row>
    <row r="33" spans="1:17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  <c r="N33" s="76" t="s">
        <v>231</v>
      </c>
      <c r="O33" s="86">
        <f t="shared" si="3"/>
        <v>-103.69999999999999</v>
      </c>
      <c r="P33" s="80">
        <v>2</v>
      </c>
      <c r="Q33" s="68">
        <v>-207.39999999999998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17">
      <c r="A35" s="52" t="s">
        <v>139</v>
      </c>
      <c r="B35" s="99">
        <v>2</v>
      </c>
      <c r="C35" s="102">
        <f t="shared" ref="C35:C47" si="4">IF(B$17=0,0,B35/B$17)</f>
        <v>7.1428571428571425E-2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5</v>
      </c>
      <c r="C36" s="6">
        <f t="shared" si="4"/>
        <v>0.17857142857142858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4"/>
        <v>0.17857142857142858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0.32142857142857145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1</v>
      </c>
      <c r="C47" s="9">
        <f t="shared" si="4"/>
        <v>3.5714285714285712E-2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22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12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4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5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14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11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45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47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27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23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21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25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28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5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22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8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32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48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46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36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40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23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21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25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88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86</v>
      </c>
      <c r="C2" s="121"/>
      <c r="E2" s="32" t="s">
        <v>181</v>
      </c>
      <c r="F2" s="29" t="s">
        <v>156</v>
      </c>
      <c r="G2" s="12">
        <v>67</v>
      </c>
      <c r="H2" s="93">
        <f>IF(B$17=0,0,G2/B$17)</f>
        <v>0.56779661016949157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-876.74418604651157</v>
      </c>
      <c r="P2" s="79">
        <v>86</v>
      </c>
      <c r="Q2" s="63">
        <v>-75400</v>
      </c>
    </row>
    <row r="3" spans="1:17">
      <c r="A3" s="19" t="s">
        <v>8</v>
      </c>
      <c r="B3" s="122">
        <v>653</v>
      </c>
      <c r="C3" s="123"/>
      <c r="E3" s="33" t="s">
        <v>184</v>
      </c>
      <c r="F3" s="30" t="s">
        <v>187</v>
      </c>
      <c r="G3" s="13">
        <v>63</v>
      </c>
      <c r="H3" s="94">
        <f>IF(B$17=0,0,G3/B$17)</f>
        <v>0.53389830508474578</v>
      </c>
      <c r="I3" s="56">
        <v>17</v>
      </c>
      <c r="K3" s="5">
        <v>1</v>
      </c>
      <c r="L3" s="61">
        <v>-53.7</v>
      </c>
      <c r="N3" s="76" t="s">
        <v>104</v>
      </c>
      <c r="O3" s="83">
        <f t="shared" si="0"/>
        <v>-246.51162790697674</v>
      </c>
      <c r="P3" s="80">
        <v>86</v>
      </c>
      <c r="Q3" s="64">
        <v>-21200</v>
      </c>
    </row>
    <row r="4" spans="1:17">
      <c r="A4" s="19" t="s">
        <v>6</v>
      </c>
      <c r="B4" s="124">
        <v>-389.99999999999989</v>
      </c>
      <c r="C4" s="125"/>
      <c r="E4" s="33" t="s">
        <v>54</v>
      </c>
      <c r="F4" s="30" t="s">
        <v>20</v>
      </c>
      <c r="G4" s="13">
        <v>57</v>
      </c>
      <c r="H4" s="94">
        <f>IF(B$17=0,0,G4/B$17)</f>
        <v>0.48305084745762711</v>
      </c>
      <c r="I4" s="56">
        <v>31</v>
      </c>
      <c r="K4" s="5">
        <v>2</v>
      </c>
      <c r="L4" s="61">
        <v>-70.800000000000011</v>
      </c>
      <c r="N4" s="76" t="s">
        <v>105</v>
      </c>
      <c r="O4" s="83">
        <f t="shared" si="0"/>
        <v>-570.58823529411768</v>
      </c>
      <c r="P4" s="80">
        <v>85</v>
      </c>
      <c r="Q4" s="64">
        <v>-48500</v>
      </c>
    </row>
    <row r="5" spans="1:17">
      <c r="A5" s="19" t="s">
        <v>7</v>
      </c>
      <c r="B5" s="126">
        <f>IF(B$2=0,0,B$4/B$2)</f>
        <v>-4.5348837209302308</v>
      </c>
      <c r="C5" s="127"/>
      <c r="E5" s="33" t="s">
        <v>60</v>
      </c>
      <c r="F5" s="30" t="s">
        <v>24</v>
      </c>
      <c r="G5" s="13">
        <v>47</v>
      </c>
      <c r="H5" s="94">
        <f>IF(B$17=0,0,G5/B$17)</f>
        <v>0.39830508474576271</v>
      </c>
      <c r="I5" s="56">
        <v>23</v>
      </c>
      <c r="K5" s="5">
        <v>3</v>
      </c>
      <c r="L5" s="61">
        <v>-67.200000000000017</v>
      </c>
      <c r="N5" s="76" t="s">
        <v>157</v>
      </c>
      <c r="O5" s="83">
        <f>IF(P5=0,0,Q5/P5)</f>
        <v>303.75</v>
      </c>
      <c r="P5" s="80">
        <v>80</v>
      </c>
      <c r="Q5" s="64">
        <v>24300</v>
      </c>
    </row>
    <row r="6" spans="1:17">
      <c r="A6" s="19" t="s">
        <v>1</v>
      </c>
      <c r="B6" s="128">
        <f>IF(B$2=0,0,(B$7*1+B$8*2+B$9*3+B$10*4)/B$2)</f>
        <v>2.5930232558139537</v>
      </c>
      <c r="C6" s="129"/>
      <c r="E6" s="33" t="s">
        <v>56</v>
      </c>
      <c r="F6" s="30" t="s">
        <v>185</v>
      </c>
      <c r="G6" s="13">
        <v>34</v>
      </c>
      <c r="H6" s="94">
        <f>IF(B$17=0,0,G6/B$17)</f>
        <v>0.28813559322033899</v>
      </c>
      <c r="I6" s="56">
        <v>21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39.682539682539684</v>
      </c>
      <c r="P6" s="80">
        <v>63</v>
      </c>
      <c r="Q6" s="64">
        <v>2500</v>
      </c>
    </row>
    <row r="7" spans="1:17">
      <c r="A7" s="19" t="s">
        <v>2</v>
      </c>
      <c r="B7" s="13">
        <v>20</v>
      </c>
      <c r="C7" s="6">
        <f t="shared" ref="C7:C12" si="2">IF(B$2=0,0,B7/B$2)</f>
        <v>0.23255813953488372</v>
      </c>
      <c r="E7" s="33" t="s">
        <v>57</v>
      </c>
      <c r="F7" s="30" t="s">
        <v>21</v>
      </c>
      <c r="G7" s="13">
        <v>28</v>
      </c>
      <c r="H7" s="94">
        <f>IF(B$17=0,0,G7/B$17)</f>
        <v>0.23728813559322035</v>
      </c>
      <c r="I7" s="56">
        <v>25</v>
      </c>
      <c r="K7" s="5">
        <v>5</v>
      </c>
      <c r="L7" s="61">
        <v>-168.90000000000003</v>
      </c>
      <c r="N7" s="76" t="s">
        <v>107</v>
      </c>
      <c r="O7" s="83">
        <f t="shared" si="0"/>
        <v>-684.09090909090912</v>
      </c>
      <c r="P7" s="80">
        <v>44</v>
      </c>
      <c r="Q7" s="64">
        <v>-30100</v>
      </c>
    </row>
    <row r="8" spans="1:17">
      <c r="A8" s="19" t="s">
        <v>3</v>
      </c>
      <c r="B8" s="13">
        <v>20</v>
      </c>
      <c r="C8" s="6">
        <f>IF(B$2=0,0,B8/B$2)</f>
        <v>0.23255813953488372</v>
      </c>
      <c r="E8" s="33" t="s">
        <v>55</v>
      </c>
      <c r="F8" s="30" t="s">
        <v>155</v>
      </c>
      <c r="G8" s="13">
        <v>26</v>
      </c>
      <c r="H8" s="94">
        <f>IF(B$17=0,0,G8/B$17)</f>
        <v>0.22033898305084745</v>
      </c>
      <c r="I8" s="56">
        <v>25</v>
      </c>
      <c r="K8" s="5">
        <v>6</v>
      </c>
      <c r="L8" s="61">
        <v>-225.90000000000003</v>
      </c>
      <c r="N8" s="76" t="s">
        <v>108</v>
      </c>
      <c r="O8" s="83">
        <f t="shared" si="0"/>
        <v>-225</v>
      </c>
      <c r="P8" s="80">
        <v>16</v>
      </c>
      <c r="Q8" s="64">
        <v>-3600</v>
      </c>
    </row>
    <row r="9" spans="1:17">
      <c r="A9" s="20" t="s">
        <v>4</v>
      </c>
      <c r="B9" s="14">
        <v>21</v>
      </c>
      <c r="C9" s="7">
        <f>IF(B$2=0,0,B9/B$2)</f>
        <v>0.2441860465116279</v>
      </c>
      <c r="E9" s="33" t="s">
        <v>59</v>
      </c>
      <c r="F9" s="30" t="s">
        <v>23</v>
      </c>
      <c r="G9" s="13">
        <v>18</v>
      </c>
      <c r="H9" s="94">
        <f>IF(B$17=0,0,G9/B$17)</f>
        <v>0.15254237288135594</v>
      </c>
      <c r="I9" s="56">
        <v>26</v>
      </c>
      <c r="K9" s="5">
        <v>7</v>
      </c>
      <c r="L9" s="61">
        <v>-179.00000000000003</v>
      </c>
      <c r="N9" s="77" t="s">
        <v>158</v>
      </c>
      <c r="O9" s="84">
        <f t="shared" si="0"/>
        <v>-1250</v>
      </c>
      <c r="P9" s="81">
        <v>4</v>
      </c>
      <c r="Q9" s="65">
        <v>-5000</v>
      </c>
    </row>
    <row r="10" spans="1:17">
      <c r="A10" s="20" t="s">
        <v>152</v>
      </c>
      <c r="B10" s="14">
        <v>25</v>
      </c>
      <c r="C10" s="7">
        <f>IF(B$2=0,0,B10/B$2)</f>
        <v>0.29069767441860467</v>
      </c>
      <c r="E10" s="33" t="s">
        <v>182</v>
      </c>
      <c r="F10" s="30" t="s">
        <v>19</v>
      </c>
      <c r="G10" s="13">
        <v>8</v>
      </c>
      <c r="H10" s="94">
        <f>IF(B$17=0,0,G10/B$17)</f>
        <v>6.7796610169491525E-2</v>
      </c>
      <c r="I10" s="56">
        <v>29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40</v>
      </c>
      <c r="C11" s="7">
        <f>IF(B$2=0,0,B11/B$2)</f>
        <v>0.46511627906976744</v>
      </c>
      <c r="E11" s="33" t="s">
        <v>58</v>
      </c>
      <c r="F11" s="30" t="s">
        <v>22</v>
      </c>
      <c r="G11" s="13">
        <v>7</v>
      </c>
      <c r="H11" s="94">
        <f>IF(B$17=0,0,G11/B$17)</f>
        <v>5.9322033898305086E-2</v>
      </c>
      <c r="I11" s="56">
        <v>26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3.4883720930232558E-2</v>
      </c>
      <c r="E12" s="33" t="s">
        <v>77</v>
      </c>
      <c r="F12" s="30" t="s">
        <v>41</v>
      </c>
      <c r="G12" s="13">
        <v>4</v>
      </c>
      <c r="H12" s="94">
        <f>IF(B$17=0,0,G12/B$17)</f>
        <v>3.3898305084745763E-2</v>
      </c>
      <c r="I12" s="56">
        <v>20</v>
      </c>
      <c r="K12" s="5">
        <v>10</v>
      </c>
      <c r="L12" s="61">
        <v>-333.20000000000005</v>
      </c>
      <c r="N12" s="75" t="s">
        <v>126</v>
      </c>
      <c r="O12" s="85">
        <f>IF(P12=0,0,Q12/P12)</f>
        <v>-14.066666666666668</v>
      </c>
      <c r="P12" s="79">
        <v>21</v>
      </c>
      <c r="Q12" s="67">
        <v>-295.40000000000003</v>
      </c>
    </row>
    <row r="13" spans="1:17">
      <c r="A13" s="22" t="s">
        <v>97</v>
      </c>
      <c r="B13" s="15">
        <v>111</v>
      </c>
      <c r="C13" s="11">
        <f>IF(B$3=0,0,B13/B$3)</f>
        <v>0.16998468606431852</v>
      </c>
      <c r="E13" s="33" t="s">
        <v>62</v>
      </c>
      <c r="F13" s="30" t="s">
        <v>26</v>
      </c>
      <c r="G13" s="13">
        <v>2</v>
      </c>
      <c r="H13" s="94">
        <f>IF(B$17=0,0,G13/B$17)</f>
        <v>1.6949152542372881E-2</v>
      </c>
      <c r="I13" s="56">
        <v>4</v>
      </c>
      <c r="K13" s="5">
        <v>11</v>
      </c>
      <c r="L13" s="61">
        <v>-378.40000000000003</v>
      </c>
      <c r="N13" s="76" t="s">
        <v>127</v>
      </c>
      <c r="O13" s="86">
        <f>IF(P13=0,0,Q13/P13)</f>
        <v>-5.3624999999999998</v>
      </c>
      <c r="P13" s="80">
        <v>24</v>
      </c>
      <c r="Q13" s="68">
        <v>-128.69999999999999</v>
      </c>
    </row>
    <row r="14" spans="1:17">
      <c r="A14" s="19" t="s">
        <v>94</v>
      </c>
      <c r="B14" s="13">
        <v>154</v>
      </c>
      <c r="C14" s="6">
        <f>IF(B$3=0,0,B14/B$3)</f>
        <v>0.23583460949464014</v>
      </c>
      <c r="E14" s="33" t="s">
        <v>71</v>
      </c>
      <c r="F14" s="30" t="s">
        <v>35</v>
      </c>
      <c r="G14" s="13">
        <v>2</v>
      </c>
      <c r="H14" s="94">
        <f>IF(B$17=0,0,G14/B$17)</f>
        <v>1.6949152542372881E-2</v>
      </c>
      <c r="I14" s="56">
        <v>16</v>
      </c>
      <c r="K14" s="5">
        <v>12</v>
      </c>
      <c r="L14" s="61">
        <v>-403.8</v>
      </c>
      <c r="N14" s="76" t="s">
        <v>128</v>
      </c>
      <c r="O14" s="86">
        <f>IF(P14=0,0,Q14/P14)</f>
        <v>-7.6727272727272693</v>
      </c>
      <c r="P14" s="80">
        <v>22</v>
      </c>
      <c r="Q14" s="68">
        <v>-168.79999999999993</v>
      </c>
    </row>
    <row r="15" spans="1:17">
      <c r="A15" s="18" t="s">
        <v>99</v>
      </c>
      <c r="B15" s="12">
        <f>B21</f>
        <v>67</v>
      </c>
      <c r="C15" s="4">
        <f>IF(B$13=0,0,B15/B$13)</f>
        <v>0.60360360360360366</v>
      </c>
      <c r="E15" s="33" t="s">
        <v>74</v>
      </c>
      <c r="F15" s="30" t="s">
        <v>38</v>
      </c>
      <c r="G15" s="13">
        <v>2</v>
      </c>
      <c r="H15" s="94">
        <f>IF(B$17=0,0,G15/B$17)</f>
        <v>1.6949152542372881E-2</v>
      </c>
      <c r="I15" s="56">
        <v>23</v>
      </c>
      <c r="K15" s="5">
        <v>13</v>
      </c>
      <c r="L15" s="61">
        <v>-426.8</v>
      </c>
      <c r="N15" s="77" t="s">
        <v>159</v>
      </c>
      <c r="O15" s="87">
        <f>IF(P15=0,0,Q15/P15)</f>
        <v>10.678947368421055</v>
      </c>
      <c r="P15" s="81">
        <v>19</v>
      </c>
      <c r="Q15" s="69">
        <v>202.90000000000003</v>
      </c>
    </row>
    <row r="16" spans="1:17">
      <c r="A16" s="18" t="s">
        <v>100</v>
      </c>
      <c r="B16" s="12">
        <f>B22</f>
        <v>38</v>
      </c>
      <c r="C16" s="4">
        <f>IF(B$14=0,0,B16/B$14)</f>
        <v>0.24675324675324675</v>
      </c>
      <c r="E16" s="33" t="s">
        <v>61</v>
      </c>
      <c r="F16" s="30" t="s">
        <v>25</v>
      </c>
      <c r="G16" s="13">
        <v>1</v>
      </c>
      <c r="H16" s="94">
        <f>IF(B$17=0,0,G16/B$17)</f>
        <v>8.4745762711864406E-3</v>
      </c>
      <c r="I16" s="56">
        <v>6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118</v>
      </c>
      <c r="C17" s="4">
        <f>IF(B$3=0,0,B17/B$3)</f>
        <v>0.18070444104134761</v>
      </c>
      <c r="E17" s="33" t="s">
        <v>66</v>
      </c>
      <c r="F17" s="30" t="s">
        <v>30</v>
      </c>
      <c r="G17" s="13">
        <v>1</v>
      </c>
      <c r="H17" s="94">
        <f>IF(B$17=0,0,G17/B$17)</f>
        <v>8.4745762711864406E-3</v>
      </c>
      <c r="I17" s="56">
        <v>19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89</v>
      </c>
      <c r="C18" s="6">
        <f>IF(B$3=0,0,B18/B$3)</f>
        <v>0.13629402756508421</v>
      </c>
      <c r="E18" s="33" t="s">
        <v>183</v>
      </c>
      <c r="F18" s="30" t="s">
        <v>186</v>
      </c>
      <c r="G18" s="13">
        <v>1</v>
      </c>
      <c r="H18" s="94">
        <f>IF(B$17=0,0,G18/B$17)</f>
        <v>8.4745762711864406E-3</v>
      </c>
      <c r="I18" s="56">
        <v>20</v>
      </c>
      <c r="K18" s="5">
        <v>16</v>
      </c>
      <c r="L18" s="61">
        <v>-383.6</v>
      </c>
      <c r="N18" s="75" t="s">
        <v>244</v>
      </c>
      <c r="O18" s="85">
        <f t="shared" ref="O18:O42" si="3">IF(P18=0,0,Q18/P18)</f>
        <v>82.149999999999991</v>
      </c>
      <c r="P18" s="79">
        <v>2</v>
      </c>
      <c r="Q18" s="67">
        <v>164.29999999999998</v>
      </c>
    </row>
    <row r="19" spans="1:17">
      <c r="A19" s="19" t="s">
        <v>12</v>
      </c>
      <c r="B19" s="13">
        <v>41</v>
      </c>
      <c r="C19" s="6">
        <f>IF(B$17=0,0,B19/B$17)</f>
        <v>0.34745762711864409</v>
      </c>
      <c r="E19" s="33" t="s">
        <v>76</v>
      </c>
      <c r="F19" s="30" t="s">
        <v>40</v>
      </c>
      <c r="G19" s="13">
        <v>1</v>
      </c>
      <c r="H19" s="94">
        <f>IF(B$17=0,0,G19/B$17)</f>
        <v>8.4745762711864406E-3</v>
      </c>
      <c r="I19" s="56">
        <v>4</v>
      </c>
      <c r="K19" s="5">
        <v>17</v>
      </c>
      <c r="L19" s="61">
        <v>-455.70000000000005</v>
      </c>
      <c r="N19" s="76" t="s">
        <v>386</v>
      </c>
      <c r="O19" s="86">
        <f t="shared" si="3"/>
        <v>55.4</v>
      </c>
      <c r="P19" s="80">
        <v>1</v>
      </c>
      <c r="Q19" s="68">
        <v>55.4</v>
      </c>
    </row>
    <row r="20" spans="1:17">
      <c r="A20" s="19" t="s">
        <v>11</v>
      </c>
      <c r="B20" s="13">
        <v>77</v>
      </c>
      <c r="C20" s="6">
        <f>IF(B$17=0,0,B20/B$17)</f>
        <v>0.65254237288135597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6</v>
      </c>
      <c r="K20" s="5">
        <v>18</v>
      </c>
      <c r="L20" s="61">
        <v>-401.40000000000003</v>
      </c>
      <c r="N20" s="76" t="s">
        <v>402</v>
      </c>
      <c r="O20" s="86">
        <f t="shared" si="3"/>
        <v>55.199999999999996</v>
      </c>
      <c r="P20" s="80">
        <v>2</v>
      </c>
      <c r="Q20" s="68">
        <v>110.39999999999999</v>
      </c>
    </row>
    <row r="21" spans="1:17">
      <c r="A21" s="19" t="s">
        <v>151</v>
      </c>
      <c r="B21" s="13">
        <v>67</v>
      </c>
      <c r="C21" s="6">
        <f>IF(B$17=0,0,B21/B$17)</f>
        <v>0.56779661016949157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-431.1</v>
      </c>
      <c r="N21" s="76" t="s">
        <v>324</v>
      </c>
      <c r="O21" s="86">
        <f t="shared" si="3"/>
        <v>50.4</v>
      </c>
      <c r="P21" s="80">
        <v>10</v>
      </c>
      <c r="Q21" s="68">
        <v>504</v>
      </c>
    </row>
    <row r="22" spans="1:17">
      <c r="A22" s="19" t="s">
        <v>149</v>
      </c>
      <c r="B22" s="13">
        <v>38</v>
      </c>
      <c r="C22" s="6">
        <f>IF(B$17=0,0,B22/B$17)</f>
        <v>0.32203389830508472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-368.5</v>
      </c>
      <c r="N22" s="76" t="s">
        <v>392</v>
      </c>
      <c r="O22" s="86">
        <f t="shared" si="3"/>
        <v>46.20000000000001</v>
      </c>
      <c r="P22" s="80">
        <v>2</v>
      </c>
      <c r="Q22" s="68">
        <v>92.40000000000002</v>
      </c>
    </row>
    <row r="23" spans="1:17">
      <c r="A23" s="19" t="s">
        <v>150</v>
      </c>
      <c r="B23" s="13">
        <v>13</v>
      </c>
      <c r="C23" s="6">
        <f>IF(B$17=0,0,B23/B$17)</f>
        <v>0.11016949152542373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-413.5</v>
      </c>
      <c r="N23" s="76" t="s">
        <v>238</v>
      </c>
      <c r="O23" s="86">
        <f t="shared" si="3"/>
        <v>24.712499999999999</v>
      </c>
      <c r="P23" s="80">
        <v>8</v>
      </c>
      <c r="Q23" s="68">
        <v>197.7</v>
      </c>
    </row>
    <row r="24" spans="1:17">
      <c r="A24" s="19" t="s">
        <v>5</v>
      </c>
      <c r="B24" s="16">
        <f>IF(B$17=0,0,C24/B$17)</f>
        <v>5829.6610169491523</v>
      </c>
      <c r="C24" s="8">
        <v>687900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-350.8</v>
      </c>
      <c r="N24" s="76" t="s">
        <v>169</v>
      </c>
      <c r="O24" s="86">
        <f t="shared" si="3"/>
        <v>13.12777777777778</v>
      </c>
      <c r="P24" s="80">
        <v>18</v>
      </c>
      <c r="Q24" s="68">
        <v>236.30000000000004</v>
      </c>
    </row>
    <row r="25" spans="1:17">
      <c r="A25" s="20" t="s">
        <v>133</v>
      </c>
      <c r="B25" s="97">
        <f>IF($B$17-B$16=0,0,C25/($B$17-B$16))</f>
        <v>6680</v>
      </c>
      <c r="C25" s="98">
        <v>534400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13</v>
      </c>
      <c r="K25" s="5">
        <v>23</v>
      </c>
      <c r="L25" s="61">
        <v>-349.2</v>
      </c>
      <c r="N25" s="76" t="s">
        <v>255</v>
      </c>
      <c r="O25" s="86">
        <f t="shared" si="3"/>
        <v>7.6090909090909031</v>
      </c>
      <c r="P25" s="80">
        <v>11</v>
      </c>
      <c r="Q25" s="68">
        <v>83.699999999999932</v>
      </c>
    </row>
    <row r="26" spans="1:17">
      <c r="A26" s="20" t="s">
        <v>134</v>
      </c>
      <c r="B26" s="97">
        <f>IF(B$16=0,0,C26/B$16)</f>
        <v>4039.4736842105262</v>
      </c>
      <c r="C26" s="98">
        <v>153500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-371.59999999999997</v>
      </c>
      <c r="N26" s="76" t="s">
        <v>272</v>
      </c>
      <c r="O26" s="86">
        <f t="shared" si="3"/>
        <v>4.4628571428571453</v>
      </c>
      <c r="P26" s="80">
        <v>35</v>
      </c>
      <c r="Q26" s="68">
        <v>156.20000000000007</v>
      </c>
    </row>
    <row r="27" spans="1:17">
      <c r="A27" s="20" t="s">
        <v>132</v>
      </c>
      <c r="B27" s="97">
        <f>IF(B$18=0,0,C27/B$18)</f>
        <v>-5384.2696629213488</v>
      </c>
      <c r="C27" s="98">
        <v>-479200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-361.29999999999995</v>
      </c>
      <c r="N27" s="76" t="s">
        <v>265</v>
      </c>
      <c r="O27" s="86">
        <f t="shared" si="3"/>
        <v>-3.8142857142857158</v>
      </c>
      <c r="P27" s="80">
        <v>7</v>
      </c>
      <c r="Q27" s="68">
        <v>-26.70000000000001</v>
      </c>
    </row>
    <row r="28" spans="1:17">
      <c r="A28" s="19" t="s">
        <v>130</v>
      </c>
      <c r="B28" s="13">
        <v>5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-416.09999999999997</v>
      </c>
      <c r="N28" s="76" t="s">
        <v>216</v>
      </c>
      <c r="O28" s="86">
        <f t="shared" si="3"/>
        <v>-4.3000000000000016</v>
      </c>
      <c r="P28" s="80">
        <v>3</v>
      </c>
      <c r="Q28" s="68">
        <v>-12.900000000000006</v>
      </c>
    </row>
    <row r="29" spans="1:17">
      <c r="A29" s="19" t="s">
        <v>131</v>
      </c>
      <c r="B29" s="13">
        <v>30</v>
      </c>
      <c r="C29" s="96">
        <v>4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-462.49999999999994</v>
      </c>
      <c r="N29" s="76" t="s">
        <v>276</v>
      </c>
      <c r="O29" s="86">
        <f t="shared" si="3"/>
        <v>-7.5191489361702075</v>
      </c>
      <c r="P29" s="80">
        <v>47</v>
      </c>
      <c r="Q29" s="68">
        <v>-353.39999999999975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-371.19999999999993</v>
      </c>
      <c r="N30" s="76" t="s">
        <v>269</v>
      </c>
      <c r="O30" s="86">
        <f t="shared" si="3"/>
        <v>-12.800000000000006</v>
      </c>
      <c r="P30" s="80">
        <v>3</v>
      </c>
      <c r="Q30" s="68">
        <v>-38.40000000000002</v>
      </c>
    </row>
    <row r="31" spans="1:17">
      <c r="A31" s="22" t="s">
        <v>148</v>
      </c>
      <c r="B31" s="116">
        <v>71300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-314.99999999999994</v>
      </c>
      <c r="N31" s="76" t="s">
        <v>333</v>
      </c>
      <c r="O31" s="86">
        <f t="shared" si="3"/>
        <v>-14.127272727272727</v>
      </c>
      <c r="P31" s="80">
        <v>11</v>
      </c>
      <c r="Q31" s="68">
        <v>-155.4</v>
      </c>
    </row>
    <row r="32" spans="1:17">
      <c r="A32" s="21" t="s">
        <v>112</v>
      </c>
      <c r="B32" s="26">
        <v>1</v>
      </c>
      <c r="C32" s="9">
        <f>IF(B$3=0,0,B32/B$3)</f>
        <v>1.5313935681470138E-3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-366.19999999999993</v>
      </c>
      <c r="N32" s="76" t="s">
        <v>277</v>
      </c>
      <c r="O32" s="86">
        <f t="shared" si="3"/>
        <v>-18.494444444444447</v>
      </c>
      <c r="P32" s="80">
        <v>36</v>
      </c>
      <c r="Q32" s="68">
        <v>-665.80000000000007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-408.39999999999992</v>
      </c>
      <c r="N33" s="76" t="s">
        <v>263</v>
      </c>
      <c r="O33" s="86">
        <f t="shared" si="3"/>
        <v>-20.866666666666667</v>
      </c>
      <c r="P33" s="80">
        <v>27</v>
      </c>
      <c r="Q33" s="68">
        <v>-563.4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-408.7999999999999</v>
      </c>
      <c r="N34" s="76" t="s">
        <v>297</v>
      </c>
      <c r="O34" s="86">
        <f t="shared" si="3"/>
        <v>-22.049999999999997</v>
      </c>
      <c r="P34" s="80">
        <v>2</v>
      </c>
      <c r="Q34" s="68">
        <v>-44.099999999999994</v>
      </c>
    </row>
    <row r="35" spans="1:17">
      <c r="A35" s="52" t="s">
        <v>139</v>
      </c>
      <c r="B35" s="99">
        <v>13</v>
      </c>
      <c r="C35" s="102">
        <f t="shared" ref="C35:C47" si="4">IF(B$17=0,0,B35/B$17)</f>
        <v>0.11016949152542373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-428.59999999999991</v>
      </c>
      <c r="N35" s="76" t="s">
        <v>258</v>
      </c>
      <c r="O35" s="86">
        <f t="shared" si="3"/>
        <v>-23.5</v>
      </c>
      <c r="P35" s="80">
        <v>3</v>
      </c>
      <c r="Q35" s="68">
        <v>-70.5</v>
      </c>
    </row>
    <row r="36" spans="1:17">
      <c r="A36" s="19" t="s">
        <v>135</v>
      </c>
      <c r="B36" s="13">
        <v>29</v>
      </c>
      <c r="C36" s="6">
        <f t="shared" si="4"/>
        <v>0.24576271186440679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-417.7999999999999</v>
      </c>
      <c r="N36" s="76" t="s">
        <v>304</v>
      </c>
      <c r="O36" s="86">
        <f t="shared" si="3"/>
        <v>-24.666666666666671</v>
      </c>
      <c r="P36" s="80">
        <v>9</v>
      </c>
      <c r="Q36" s="68">
        <v>-222.00000000000003</v>
      </c>
    </row>
    <row r="37" spans="1:17">
      <c r="A37" s="19" t="s">
        <v>136</v>
      </c>
      <c r="B37" s="100">
        <v>27</v>
      </c>
      <c r="C37" s="6">
        <f t="shared" si="4"/>
        <v>0.2288135593220339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-468.99999999999989</v>
      </c>
      <c r="N37" s="76" t="s">
        <v>195</v>
      </c>
      <c r="O37" s="86">
        <f t="shared" si="3"/>
        <v>-27.309999999999992</v>
      </c>
      <c r="P37" s="80">
        <v>10</v>
      </c>
      <c r="Q37" s="68">
        <v>-273.09999999999991</v>
      </c>
    </row>
    <row r="38" spans="1:17">
      <c r="A38" s="19" t="s">
        <v>137</v>
      </c>
      <c r="B38" s="100">
        <v>29</v>
      </c>
      <c r="C38" s="6">
        <f t="shared" si="4"/>
        <v>0.24576271186440679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-410.2999999999999</v>
      </c>
      <c r="N38" s="76" t="s">
        <v>241</v>
      </c>
      <c r="O38" s="86">
        <f t="shared" si="3"/>
        <v>-35.400000000000006</v>
      </c>
      <c r="P38" s="80">
        <v>2</v>
      </c>
      <c r="Q38" s="68">
        <v>-70.800000000000011</v>
      </c>
    </row>
    <row r="39" spans="1:17">
      <c r="A39" s="19" t="s">
        <v>138</v>
      </c>
      <c r="B39" s="100">
        <v>11</v>
      </c>
      <c r="C39" s="6">
        <f t="shared" si="4"/>
        <v>9.3220338983050849E-2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-385.99999999999989</v>
      </c>
      <c r="N39" s="76" t="s">
        <v>388</v>
      </c>
      <c r="O39" s="86">
        <f t="shared" si="3"/>
        <v>-57.3</v>
      </c>
      <c r="P39" s="80">
        <v>2</v>
      </c>
      <c r="Q39" s="68">
        <v>-114.6</v>
      </c>
    </row>
    <row r="40" spans="1:17">
      <c r="A40" s="19" t="s">
        <v>140</v>
      </c>
      <c r="B40" s="100">
        <v>8</v>
      </c>
      <c r="C40" s="6">
        <f t="shared" si="4"/>
        <v>6.7796610169491525E-2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-404.99999999999989</v>
      </c>
      <c r="N40" s="76" t="s">
        <v>228</v>
      </c>
      <c r="O40" s="86">
        <f t="shared" si="3"/>
        <v>-58.239999999999995</v>
      </c>
      <c r="P40" s="80">
        <v>5</v>
      </c>
      <c r="Q40" s="68">
        <v>-291.2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-424.99999999999989</v>
      </c>
      <c r="N41" s="76" t="s">
        <v>262</v>
      </c>
      <c r="O41" s="86">
        <f t="shared" si="3"/>
        <v>-64.5</v>
      </c>
      <c r="P41" s="80">
        <v>1</v>
      </c>
      <c r="Q41" s="68">
        <v>-64.5</v>
      </c>
    </row>
    <row r="42" spans="1:17">
      <c r="A42" s="19" t="s">
        <v>142</v>
      </c>
      <c r="B42" s="100">
        <v>1</v>
      </c>
      <c r="C42" s="6">
        <f t="shared" si="4"/>
        <v>8.4745762711864406E-3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-468.89999999999986</v>
      </c>
      <c r="N42" s="76" t="s">
        <v>404</v>
      </c>
      <c r="O42" s="86">
        <f t="shared" si="3"/>
        <v>-149</v>
      </c>
      <c r="P42" s="80">
        <v>1</v>
      </c>
      <c r="Q42" s="68">
        <v>-149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-412.69999999999987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-352.39999999999986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-402.29999999999984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-421.79999999999984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-407.59999999999985</v>
      </c>
    </row>
    <row r="48" spans="1:17">
      <c r="K48" s="5">
        <v>46</v>
      </c>
      <c r="L48" s="61">
        <v>-353.79999999999984</v>
      </c>
    </row>
    <row r="49" spans="11:12">
      <c r="K49" s="5">
        <v>47</v>
      </c>
      <c r="L49" s="61">
        <v>-357.39999999999986</v>
      </c>
    </row>
    <row r="50" spans="11:12">
      <c r="K50" s="5">
        <v>48</v>
      </c>
      <c r="L50" s="61">
        <v>-333.99999999999989</v>
      </c>
    </row>
    <row r="51" spans="11:12">
      <c r="K51" s="5">
        <v>49</v>
      </c>
      <c r="L51" s="61">
        <v>-324.99999999999989</v>
      </c>
    </row>
    <row r="52" spans="11:12">
      <c r="K52" s="5">
        <v>50</v>
      </c>
      <c r="L52" s="61">
        <v>-270.09999999999991</v>
      </c>
    </row>
    <row r="53" spans="11:12">
      <c r="K53" s="5">
        <v>51</v>
      </c>
      <c r="L53" s="61">
        <v>-310.7999999999999</v>
      </c>
    </row>
    <row r="54" spans="11:12">
      <c r="K54" s="5">
        <v>52</v>
      </c>
      <c r="L54" s="61">
        <v>-329.7999999999999</v>
      </c>
    </row>
    <row r="55" spans="11:12">
      <c r="K55" s="5">
        <v>53</v>
      </c>
      <c r="L55" s="61">
        <v>-270.7999999999999</v>
      </c>
    </row>
    <row r="56" spans="11:12">
      <c r="K56" s="5">
        <v>54</v>
      </c>
      <c r="L56" s="61">
        <v>-321.19999999999987</v>
      </c>
    </row>
    <row r="57" spans="11:12">
      <c r="K57" s="5">
        <v>55</v>
      </c>
      <c r="L57" s="61">
        <v>-343.59999999999985</v>
      </c>
    </row>
    <row r="58" spans="11:12">
      <c r="K58" s="5">
        <v>56</v>
      </c>
      <c r="L58" s="61">
        <v>-342.09999999999985</v>
      </c>
    </row>
    <row r="59" spans="11:12">
      <c r="K59" s="5">
        <v>57</v>
      </c>
      <c r="L59" s="61">
        <v>-356.19999999999987</v>
      </c>
    </row>
    <row r="60" spans="11:12">
      <c r="K60" s="5">
        <v>58</v>
      </c>
      <c r="L60" s="61">
        <v>-374.39999999999986</v>
      </c>
    </row>
    <row r="61" spans="11:12">
      <c r="K61" s="5">
        <v>59</v>
      </c>
      <c r="L61" s="61">
        <v>-395.09999999999985</v>
      </c>
    </row>
    <row r="62" spans="11:12">
      <c r="K62" s="5">
        <v>60</v>
      </c>
      <c r="L62" s="61">
        <v>-427.69999999999987</v>
      </c>
    </row>
    <row r="63" spans="11:12">
      <c r="K63" s="5">
        <v>61</v>
      </c>
      <c r="L63" s="61">
        <v>-377.69999999999987</v>
      </c>
    </row>
    <row r="64" spans="11:12">
      <c r="K64" s="5">
        <v>62</v>
      </c>
      <c r="L64" s="61">
        <v>-435.19999999999987</v>
      </c>
    </row>
    <row r="65" spans="11:12">
      <c r="K65" s="5">
        <v>63</v>
      </c>
      <c r="L65" s="61">
        <v>-426.39999999999986</v>
      </c>
    </row>
    <row r="66" spans="11:12">
      <c r="K66" s="5">
        <v>64</v>
      </c>
      <c r="L66" s="61">
        <v>-469.69999999999987</v>
      </c>
    </row>
    <row r="67" spans="11:12">
      <c r="K67" s="5">
        <v>65</v>
      </c>
      <c r="L67" s="61">
        <v>-464.2999999999999</v>
      </c>
    </row>
    <row r="68" spans="11:12">
      <c r="K68" s="5">
        <v>66</v>
      </c>
      <c r="L68" s="61">
        <v>-408.09999999999991</v>
      </c>
    </row>
    <row r="69" spans="11:12">
      <c r="K69" s="5">
        <v>67</v>
      </c>
      <c r="L69" s="61">
        <v>-452.89999999999992</v>
      </c>
    </row>
    <row r="70" spans="11:12">
      <c r="K70" s="5">
        <v>68</v>
      </c>
      <c r="L70" s="61">
        <v>-490.69999999999993</v>
      </c>
    </row>
    <row r="71" spans="11:12">
      <c r="K71" s="5">
        <v>69</v>
      </c>
      <c r="L71" s="61">
        <v>-506.29999999999995</v>
      </c>
    </row>
    <row r="72" spans="11:12">
      <c r="K72" s="5">
        <v>70</v>
      </c>
      <c r="L72" s="61">
        <v>-456.19999999999993</v>
      </c>
    </row>
    <row r="73" spans="11:12">
      <c r="K73" s="5">
        <v>71</v>
      </c>
      <c r="L73" s="61">
        <v>-493.19999999999993</v>
      </c>
    </row>
    <row r="74" spans="11:12">
      <c r="K74" s="5">
        <v>72</v>
      </c>
      <c r="L74" s="61">
        <v>-441.99999999999994</v>
      </c>
    </row>
    <row r="75" spans="11:12">
      <c r="K75" s="5">
        <v>73</v>
      </c>
      <c r="L75" s="61">
        <v>-425.19999999999993</v>
      </c>
    </row>
    <row r="76" spans="11:12">
      <c r="K76" s="5">
        <v>74</v>
      </c>
      <c r="L76" s="61">
        <v>-418.19999999999993</v>
      </c>
    </row>
    <row r="77" spans="11:12">
      <c r="K77" s="5">
        <v>75</v>
      </c>
      <c r="L77" s="61">
        <v>-437.19999999999993</v>
      </c>
    </row>
    <row r="78" spans="11:12">
      <c r="K78" s="5">
        <v>76</v>
      </c>
      <c r="L78" s="61">
        <v>-468.19999999999993</v>
      </c>
    </row>
    <row r="79" spans="11:12">
      <c r="K79" s="5">
        <v>77</v>
      </c>
      <c r="L79" s="61">
        <v>-487.49999999999994</v>
      </c>
    </row>
    <row r="80" spans="11:12">
      <c r="K80" s="5">
        <v>78</v>
      </c>
      <c r="L80" s="61">
        <v>-477.49999999999994</v>
      </c>
    </row>
    <row r="81" spans="11:12">
      <c r="K81" s="5">
        <v>79</v>
      </c>
      <c r="L81" s="61">
        <v>-485.39999999999992</v>
      </c>
    </row>
    <row r="82" spans="11:12">
      <c r="K82" s="5">
        <v>80</v>
      </c>
      <c r="L82" s="61">
        <v>-427.2999999999999</v>
      </c>
    </row>
    <row r="83" spans="11:12">
      <c r="K83" s="5">
        <v>81</v>
      </c>
      <c r="L83" s="61">
        <v>-420.09999999999991</v>
      </c>
    </row>
    <row r="84" spans="11:12">
      <c r="K84" s="5">
        <v>82</v>
      </c>
      <c r="L84" s="61">
        <v>-414.7999999999999</v>
      </c>
    </row>
    <row r="85" spans="11:12">
      <c r="K85" s="5">
        <v>83</v>
      </c>
      <c r="L85" s="61">
        <v>-457.89999999999992</v>
      </c>
    </row>
    <row r="86" spans="11:12">
      <c r="K86" s="5">
        <v>84</v>
      </c>
      <c r="L86" s="61">
        <v>-390.49999999999989</v>
      </c>
    </row>
    <row r="87" spans="11:12">
      <c r="K87" s="5">
        <v>85</v>
      </c>
      <c r="L87" s="61">
        <v>-323.89999999999986</v>
      </c>
    </row>
    <row r="88" spans="11:12">
      <c r="K88" s="5">
        <v>86</v>
      </c>
      <c r="L88" s="61">
        <v>-389.99999999999989</v>
      </c>
    </row>
  </sheetData>
  <sortState xmlns:xlrd2="http://schemas.microsoft.com/office/spreadsheetml/2017/richdata2" ref="E2:I89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34</v>
      </c>
      <c r="C2" s="121"/>
      <c r="E2" s="32" t="s">
        <v>54</v>
      </c>
      <c r="F2" s="29" t="s">
        <v>20</v>
      </c>
      <c r="G2" s="12">
        <v>26</v>
      </c>
      <c r="H2" s="93">
        <f>IF(B$17=0,0,G2/B$17)</f>
        <v>0.59090909090909094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-888.23529411764707</v>
      </c>
      <c r="P2" s="79">
        <v>34</v>
      </c>
      <c r="Q2" s="63">
        <v>-30200</v>
      </c>
    </row>
    <row r="3" spans="1:17">
      <c r="A3" s="19" t="s">
        <v>8</v>
      </c>
      <c r="B3" s="122">
        <v>251</v>
      </c>
      <c r="C3" s="123"/>
      <c r="E3" s="33" t="s">
        <v>181</v>
      </c>
      <c r="F3" s="30" t="s">
        <v>156</v>
      </c>
      <c r="G3" s="13">
        <v>25</v>
      </c>
      <c r="H3" s="94">
        <f>IF(B$17=0,0,G3/B$17)</f>
        <v>0.56818181818181823</v>
      </c>
      <c r="I3" s="56">
        <v>19</v>
      </c>
      <c r="K3" s="5">
        <v>1</v>
      </c>
      <c r="L3" s="61">
        <v>-31</v>
      </c>
      <c r="N3" s="76" t="s">
        <v>104</v>
      </c>
      <c r="O3" s="83">
        <f t="shared" si="0"/>
        <v>520.58823529411768</v>
      </c>
      <c r="P3" s="80">
        <v>34</v>
      </c>
      <c r="Q3" s="64">
        <v>17700</v>
      </c>
    </row>
    <row r="4" spans="1:17">
      <c r="A4" s="19" t="s">
        <v>6</v>
      </c>
      <c r="B4" s="124">
        <v>-375.00000000000006</v>
      </c>
      <c r="C4" s="125"/>
      <c r="E4" s="33" t="s">
        <v>60</v>
      </c>
      <c r="F4" s="30" t="s">
        <v>24</v>
      </c>
      <c r="G4" s="13">
        <v>22</v>
      </c>
      <c r="H4" s="94">
        <f>IF(B$17=0,0,G4/B$17)</f>
        <v>0.5</v>
      </c>
      <c r="I4" s="56">
        <v>10</v>
      </c>
      <c r="K4" s="5">
        <v>2</v>
      </c>
      <c r="L4" s="61">
        <v>-52.3</v>
      </c>
      <c r="N4" s="76" t="s">
        <v>105</v>
      </c>
      <c r="O4" s="83">
        <f t="shared" si="0"/>
        <v>-1387.0967741935483</v>
      </c>
      <c r="P4" s="80">
        <v>31</v>
      </c>
      <c r="Q4" s="64">
        <v>-43000</v>
      </c>
    </row>
    <row r="5" spans="1:17">
      <c r="A5" s="19" t="s">
        <v>7</v>
      </c>
      <c r="B5" s="126">
        <f>IF(B$2=0,0,B$4/B$2)</f>
        <v>-11.029411764705884</v>
      </c>
      <c r="C5" s="127"/>
      <c r="E5" s="33" t="s">
        <v>184</v>
      </c>
      <c r="F5" s="30" t="s">
        <v>187</v>
      </c>
      <c r="G5" s="13">
        <v>17</v>
      </c>
      <c r="H5" s="94">
        <f>IF(B$17=0,0,G5/B$17)</f>
        <v>0.38636363636363635</v>
      </c>
      <c r="I5" s="56">
        <v>38</v>
      </c>
      <c r="K5" s="5">
        <v>3</v>
      </c>
      <c r="L5" s="61">
        <v>-44.9</v>
      </c>
      <c r="N5" s="76" t="s">
        <v>157</v>
      </c>
      <c r="O5" s="83">
        <f>IF(P5=0,0,Q5/P5)</f>
        <v>-455.17241379310343</v>
      </c>
      <c r="P5" s="80">
        <v>29</v>
      </c>
      <c r="Q5" s="64">
        <v>-13200</v>
      </c>
    </row>
    <row r="6" spans="1:17">
      <c r="A6" s="19" t="s">
        <v>1</v>
      </c>
      <c r="B6" s="128">
        <f>IF(B$2=0,0,(B$7*1+B$8*2+B$9*3+B$10*4)/B$2)</f>
        <v>2.7058823529411766</v>
      </c>
      <c r="C6" s="129"/>
      <c r="E6" s="33" t="s">
        <v>56</v>
      </c>
      <c r="F6" s="30" t="s">
        <v>185</v>
      </c>
      <c r="G6" s="13">
        <v>14</v>
      </c>
      <c r="H6" s="94">
        <f>IF(B$17=0,0,G6/B$17)</f>
        <v>0.31818181818181818</v>
      </c>
      <c r="I6" s="56">
        <v>18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-1510.5263157894738</v>
      </c>
      <c r="P6" s="80">
        <v>19</v>
      </c>
      <c r="Q6" s="64">
        <v>-28700</v>
      </c>
    </row>
    <row r="7" spans="1:17">
      <c r="A7" s="19" t="s">
        <v>2</v>
      </c>
      <c r="B7" s="13">
        <v>4</v>
      </c>
      <c r="C7" s="6">
        <f t="shared" ref="C7:C12" si="2">IF(B$2=0,0,B7/B$2)</f>
        <v>0.11764705882352941</v>
      </c>
      <c r="E7" s="33" t="s">
        <v>57</v>
      </c>
      <c r="F7" s="30" t="s">
        <v>21</v>
      </c>
      <c r="G7" s="13">
        <v>11</v>
      </c>
      <c r="H7" s="94">
        <f>IF(B$17=0,0,G7/B$17)</f>
        <v>0.25</v>
      </c>
      <c r="I7" s="56">
        <v>20</v>
      </c>
      <c r="K7" s="5">
        <v>5</v>
      </c>
      <c r="L7" s="61">
        <v>-96.399999999999991</v>
      </c>
      <c r="N7" s="76" t="s">
        <v>107</v>
      </c>
      <c r="O7" s="83">
        <f t="shared" si="0"/>
        <v>-3107.1428571428573</v>
      </c>
      <c r="P7" s="80">
        <v>14</v>
      </c>
      <c r="Q7" s="64">
        <v>-43500</v>
      </c>
    </row>
    <row r="8" spans="1:17">
      <c r="A8" s="19" t="s">
        <v>3</v>
      </c>
      <c r="B8" s="13">
        <v>11</v>
      </c>
      <c r="C8" s="6">
        <f>IF(B$2=0,0,B8/B$2)</f>
        <v>0.3235294117647059</v>
      </c>
      <c r="E8" s="33" t="s">
        <v>55</v>
      </c>
      <c r="F8" s="30" t="s">
        <v>155</v>
      </c>
      <c r="G8" s="13">
        <v>10</v>
      </c>
      <c r="H8" s="94">
        <f>IF(B$17=0,0,G8/B$17)</f>
        <v>0.22727272727272727</v>
      </c>
      <c r="I8" s="56">
        <v>24</v>
      </c>
      <c r="K8" s="5">
        <v>6</v>
      </c>
      <c r="L8" s="61">
        <v>-123.29999999999998</v>
      </c>
      <c r="N8" s="76" t="s">
        <v>108</v>
      </c>
      <c r="O8" s="83">
        <f t="shared" si="0"/>
        <v>260</v>
      </c>
      <c r="P8" s="80">
        <v>5</v>
      </c>
      <c r="Q8" s="64">
        <v>1300</v>
      </c>
    </row>
    <row r="9" spans="1:17">
      <c r="A9" s="20" t="s">
        <v>4</v>
      </c>
      <c r="B9" s="14">
        <v>10</v>
      </c>
      <c r="C9" s="7">
        <f>IF(B$2=0,0,B9/B$2)</f>
        <v>0.29411764705882354</v>
      </c>
      <c r="E9" s="33" t="s">
        <v>182</v>
      </c>
      <c r="F9" s="30" t="s">
        <v>19</v>
      </c>
      <c r="G9" s="13">
        <v>8</v>
      </c>
      <c r="H9" s="94">
        <f>IF(B$17=0,0,G9/B$17)</f>
        <v>0.18181818181818182</v>
      </c>
      <c r="I9" s="56">
        <v>10</v>
      </c>
      <c r="K9" s="5">
        <v>7</v>
      </c>
      <c r="L9" s="61">
        <v>-160.59999999999997</v>
      </c>
      <c r="N9" s="77" t="s">
        <v>158</v>
      </c>
      <c r="O9" s="84">
        <f t="shared" si="0"/>
        <v>7500</v>
      </c>
      <c r="P9" s="81">
        <v>1</v>
      </c>
      <c r="Q9" s="65">
        <v>7500</v>
      </c>
    </row>
    <row r="10" spans="1:17">
      <c r="A10" s="20" t="s">
        <v>152</v>
      </c>
      <c r="B10" s="14">
        <v>9</v>
      </c>
      <c r="C10" s="7">
        <f>IF(B$2=0,0,B10/B$2)</f>
        <v>0.26470588235294118</v>
      </c>
      <c r="E10" s="33" t="s">
        <v>59</v>
      </c>
      <c r="F10" s="30" t="s">
        <v>23</v>
      </c>
      <c r="G10" s="13">
        <v>8</v>
      </c>
      <c r="H10" s="94">
        <f>IF(B$17=0,0,G10/B$17)</f>
        <v>0.18181818181818182</v>
      </c>
      <c r="I10" s="56">
        <v>18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0.44117647058823528</v>
      </c>
      <c r="E11" s="33" t="s">
        <v>58</v>
      </c>
      <c r="F11" s="30" t="s">
        <v>22</v>
      </c>
      <c r="G11" s="13">
        <v>4</v>
      </c>
      <c r="H11" s="94">
        <f>IF(B$17=0,0,G11/B$17)</f>
        <v>9.0909090909090912E-2</v>
      </c>
      <c r="I11" s="56">
        <v>15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5.8823529411764705E-2</v>
      </c>
      <c r="E12" s="33" t="s">
        <v>74</v>
      </c>
      <c r="F12" s="30" t="s">
        <v>38</v>
      </c>
      <c r="G12" s="13">
        <v>3</v>
      </c>
      <c r="H12" s="94">
        <f>IF(B$17=0,0,G12/B$17)</f>
        <v>6.8181818181818177E-2</v>
      </c>
      <c r="I12" s="56">
        <v>8</v>
      </c>
      <c r="K12" s="5">
        <v>10</v>
      </c>
      <c r="L12" s="61">
        <v>-217.49999999999997</v>
      </c>
      <c r="N12" s="75" t="s">
        <v>126</v>
      </c>
      <c r="O12" s="85">
        <f>IF(P12=0,0,Q12/P12)</f>
        <v>3.3333333333334249E-2</v>
      </c>
      <c r="P12" s="79">
        <v>6</v>
      </c>
      <c r="Q12" s="67">
        <v>0.20000000000000551</v>
      </c>
    </row>
    <row r="13" spans="1:17">
      <c r="A13" s="22" t="s">
        <v>97</v>
      </c>
      <c r="B13" s="15">
        <v>40</v>
      </c>
      <c r="C13" s="11">
        <f>IF(B$3=0,0,B13/B$3)</f>
        <v>0.15936254980079681</v>
      </c>
      <c r="E13" s="33" t="s">
        <v>69</v>
      </c>
      <c r="F13" s="30" t="s">
        <v>33</v>
      </c>
      <c r="G13" s="13">
        <v>2</v>
      </c>
      <c r="H13" s="94">
        <f>IF(B$17=0,0,G13/B$17)</f>
        <v>4.5454545454545456E-2</v>
      </c>
      <c r="I13" s="56">
        <v>3</v>
      </c>
      <c r="K13" s="5">
        <v>11</v>
      </c>
      <c r="L13" s="61">
        <v>-246.89999999999998</v>
      </c>
      <c r="N13" s="76" t="s">
        <v>127</v>
      </c>
      <c r="O13" s="86">
        <f>IF(P13=0,0,Q13/P13)</f>
        <v>-15.877777777777775</v>
      </c>
      <c r="P13" s="80">
        <v>9</v>
      </c>
      <c r="Q13" s="68">
        <v>-142.89999999999998</v>
      </c>
    </row>
    <row r="14" spans="1:17">
      <c r="A14" s="19" t="s">
        <v>94</v>
      </c>
      <c r="B14" s="13">
        <v>47</v>
      </c>
      <c r="C14" s="6">
        <f>IF(B$3=0,0,B14/B$3)</f>
        <v>0.18725099601593626</v>
      </c>
      <c r="E14" s="33" t="s">
        <v>183</v>
      </c>
      <c r="F14" s="30" t="s">
        <v>186</v>
      </c>
      <c r="G14" s="13">
        <v>1</v>
      </c>
      <c r="H14" s="94">
        <f>IF(B$17=0,0,G14/B$17)</f>
        <v>2.2727272727272728E-2</v>
      </c>
      <c r="I14" s="56">
        <v>17</v>
      </c>
      <c r="K14" s="5">
        <v>12</v>
      </c>
      <c r="L14" s="61">
        <v>-237.89999999999998</v>
      </c>
      <c r="N14" s="76" t="s">
        <v>128</v>
      </c>
      <c r="O14" s="86">
        <f>IF(P14=0,0,Q14/P14)</f>
        <v>-12.629999999999999</v>
      </c>
      <c r="P14" s="80">
        <v>10</v>
      </c>
      <c r="Q14" s="68">
        <v>-126.3</v>
      </c>
    </row>
    <row r="15" spans="1:17">
      <c r="A15" s="18" t="s">
        <v>99</v>
      </c>
      <c r="B15" s="12">
        <f>B21</f>
        <v>25</v>
      </c>
      <c r="C15" s="4">
        <f>IF(B$13=0,0,B15/B$13)</f>
        <v>0.625</v>
      </c>
      <c r="E15" s="33" t="s">
        <v>77</v>
      </c>
      <c r="F15" s="30" t="s">
        <v>41</v>
      </c>
      <c r="G15" s="13">
        <v>1</v>
      </c>
      <c r="H15" s="94">
        <f>IF(B$17=0,0,G15/B$17)</f>
        <v>2.2727272727272728E-2</v>
      </c>
      <c r="I15" s="56">
        <v>25</v>
      </c>
      <c r="K15" s="5">
        <v>13</v>
      </c>
      <c r="L15" s="61">
        <v>-227.09999999999997</v>
      </c>
      <c r="N15" s="77" t="s">
        <v>159</v>
      </c>
      <c r="O15" s="87">
        <f>IF(P15=0,0,Q15/P15)</f>
        <v>-11.777777777777779</v>
      </c>
      <c r="P15" s="81">
        <v>9</v>
      </c>
      <c r="Q15" s="69">
        <v>-106</v>
      </c>
    </row>
    <row r="16" spans="1:17">
      <c r="A16" s="18" t="s">
        <v>100</v>
      </c>
      <c r="B16" s="12">
        <f>B22</f>
        <v>13</v>
      </c>
      <c r="C16" s="4">
        <f>IF(B$14=0,0,B16/B$14)</f>
        <v>0.27659574468085107</v>
      </c>
      <c r="E16" s="33" t="s">
        <v>78</v>
      </c>
      <c r="F16" s="30" t="s">
        <v>42</v>
      </c>
      <c r="G16" s="13">
        <v>1</v>
      </c>
      <c r="H16" s="94">
        <f>IF(B$17=0,0,G16/B$17)</f>
        <v>2.2727272727272728E-2</v>
      </c>
      <c r="I16" s="56">
        <v>7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44</v>
      </c>
      <c r="C17" s="4">
        <f>IF(B$3=0,0,B17/B$3)</f>
        <v>0.1752988047808765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36</v>
      </c>
      <c r="C18" s="6">
        <f>IF(B$3=0,0,B18/B$3)</f>
        <v>0.14342629482071714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-221.39999999999995</v>
      </c>
      <c r="N18" s="75" t="s">
        <v>304</v>
      </c>
      <c r="O18" s="85">
        <f t="shared" ref="O18:O38" si="3">IF(P18=0,0,Q18/P18)</f>
        <v>73.05</v>
      </c>
      <c r="P18" s="79">
        <v>2</v>
      </c>
      <c r="Q18" s="67">
        <v>146.1</v>
      </c>
    </row>
    <row r="19" spans="1:17">
      <c r="A19" s="19" t="s">
        <v>12</v>
      </c>
      <c r="B19" s="13">
        <v>18</v>
      </c>
      <c r="C19" s="6">
        <f>IF(B$17=0,0,B19/B$17)</f>
        <v>0.40909090909090912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-210.49999999999994</v>
      </c>
      <c r="N19" s="76" t="s">
        <v>265</v>
      </c>
      <c r="O19" s="86">
        <f t="shared" si="3"/>
        <v>68.8</v>
      </c>
      <c r="P19" s="80">
        <v>1</v>
      </c>
      <c r="Q19" s="68">
        <v>68.8</v>
      </c>
    </row>
    <row r="20" spans="1:17">
      <c r="A20" s="19" t="s">
        <v>11</v>
      </c>
      <c r="B20" s="13">
        <v>26</v>
      </c>
      <c r="C20" s="6">
        <f>IF(B$17=0,0,B20/B$17)</f>
        <v>0.59090909090909094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-256.29999999999995</v>
      </c>
      <c r="N20" s="76" t="s">
        <v>324</v>
      </c>
      <c r="O20" s="86">
        <f t="shared" si="3"/>
        <v>34.200000000000003</v>
      </c>
      <c r="P20" s="80">
        <v>1</v>
      </c>
      <c r="Q20" s="68">
        <v>34.200000000000003</v>
      </c>
    </row>
    <row r="21" spans="1:17">
      <c r="A21" s="19" t="s">
        <v>151</v>
      </c>
      <c r="B21" s="13">
        <v>25</v>
      </c>
      <c r="C21" s="6">
        <f>IF(B$17=0,0,B21/B$17)</f>
        <v>0.56818181818181823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-305.79999999999995</v>
      </c>
      <c r="N21" s="76" t="s">
        <v>276</v>
      </c>
      <c r="O21" s="86">
        <f t="shared" si="3"/>
        <v>26.250000000000007</v>
      </c>
      <c r="P21" s="80">
        <v>8</v>
      </c>
      <c r="Q21" s="68">
        <v>210.00000000000006</v>
      </c>
    </row>
    <row r="22" spans="1:17">
      <c r="A22" s="19" t="s">
        <v>149</v>
      </c>
      <c r="B22" s="13">
        <v>13</v>
      </c>
      <c r="C22" s="6">
        <f>IF(B$17=0,0,B22/B$17)</f>
        <v>0.29545454545454547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K22" s="5">
        <v>20</v>
      </c>
      <c r="L22" s="61">
        <v>-320.09999999999997</v>
      </c>
      <c r="N22" s="76" t="s">
        <v>297</v>
      </c>
      <c r="O22" s="86">
        <f t="shared" si="3"/>
        <v>24</v>
      </c>
      <c r="P22" s="80">
        <v>1</v>
      </c>
      <c r="Q22" s="68">
        <v>24</v>
      </c>
    </row>
    <row r="23" spans="1:17">
      <c r="A23" s="19" t="s">
        <v>150</v>
      </c>
      <c r="B23" s="13">
        <v>6</v>
      </c>
      <c r="C23" s="6">
        <f>IF(B$17=0,0,B23/B$17)</f>
        <v>0.13636363636363635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-329.49999999999994</v>
      </c>
      <c r="N23" s="76" t="s">
        <v>241</v>
      </c>
      <c r="O23" s="86">
        <f t="shared" si="3"/>
        <v>20.766666666666669</v>
      </c>
      <c r="P23" s="80">
        <v>3</v>
      </c>
      <c r="Q23" s="68">
        <v>62.300000000000004</v>
      </c>
    </row>
    <row r="24" spans="1:17">
      <c r="A24" s="19" t="s">
        <v>5</v>
      </c>
      <c r="B24" s="16">
        <f>IF(B$17=0,0,C24/B$17)</f>
        <v>7038.636363636364</v>
      </c>
      <c r="C24" s="8">
        <v>309700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-269.49999999999994</v>
      </c>
      <c r="N24" s="76" t="s">
        <v>402</v>
      </c>
      <c r="O24" s="86">
        <f t="shared" si="3"/>
        <v>20.033333333333331</v>
      </c>
      <c r="P24" s="80">
        <v>3</v>
      </c>
      <c r="Q24" s="68">
        <v>60.099999999999994</v>
      </c>
    </row>
    <row r="25" spans="1:17">
      <c r="A25" s="20" t="s">
        <v>133</v>
      </c>
      <c r="B25" s="97">
        <f>IF($B$17-B$16=0,0,C25/($B$17-B$16))</f>
        <v>8767.7419354838712</v>
      </c>
      <c r="C25" s="98">
        <v>271800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-197.19999999999993</v>
      </c>
      <c r="N25" s="76" t="s">
        <v>228</v>
      </c>
      <c r="O25" s="86">
        <f t="shared" si="3"/>
        <v>13.174999999999999</v>
      </c>
      <c r="P25" s="80">
        <v>4</v>
      </c>
      <c r="Q25" s="68">
        <v>52.699999999999996</v>
      </c>
    </row>
    <row r="26" spans="1:17">
      <c r="A26" s="20" t="s">
        <v>134</v>
      </c>
      <c r="B26" s="97">
        <f>IF(B$16=0,0,C26/B$16)</f>
        <v>2915.3846153846152</v>
      </c>
      <c r="C26" s="98">
        <v>37900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21</v>
      </c>
      <c r="K26" s="5">
        <v>24</v>
      </c>
      <c r="L26" s="61">
        <v>-251.49999999999994</v>
      </c>
      <c r="N26" s="76" t="s">
        <v>333</v>
      </c>
      <c r="O26" s="86">
        <f t="shared" si="3"/>
        <v>-0.24000000000000057</v>
      </c>
      <c r="P26" s="80">
        <v>5</v>
      </c>
      <c r="Q26" s="68">
        <v>-1.2000000000000028</v>
      </c>
    </row>
    <row r="27" spans="1:17">
      <c r="A27" s="20" t="s">
        <v>132</v>
      </c>
      <c r="B27" s="97">
        <f>IF(B$18=0,0,C27/B$18)</f>
        <v>-6411.1111111111113</v>
      </c>
      <c r="C27" s="98">
        <v>-230800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-242.09999999999994</v>
      </c>
      <c r="N27" s="76" t="s">
        <v>169</v>
      </c>
      <c r="O27" s="86">
        <f t="shared" si="3"/>
        <v>-3.8624999999999989</v>
      </c>
      <c r="P27" s="80">
        <v>8</v>
      </c>
      <c r="Q27" s="68">
        <v>-30.899999999999991</v>
      </c>
    </row>
    <row r="28" spans="1:17">
      <c r="A28" s="19" t="s">
        <v>130</v>
      </c>
      <c r="B28" s="13">
        <v>4</v>
      </c>
      <c r="C28" s="96">
        <v>1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-286.79999999999995</v>
      </c>
      <c r="N28" s="76" t="s">
        <v>227</v>
      </c>
      <c r="O28" s="86">
        <f t="shared" si="3"/>
        <v>-17.225000000000001</v>
      </c>
      <c r="P28" s="80">
        <v>8</v>
      </c>
      <c r="Q28" s="68">
        <v>-137.80000000000001</v>
      </c>
    </row>
    <row r="29" spans="1:17">
      <c r="A29" s="19" t="s">
        <v>131</v>
      </c>
      <c r="B29" s="13">
        <v>23</v>
      </c>
      <c r="C29" s="96">
        <v>4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-302.09999999999997</v>
      </c>
      <c r="N29" s="76" t="s">
        <v>244</v>
      </c>
      <c r="O29" s="86">
        <f t="shared" si="3"/>
        <v>-18.088888888888889</v>
      </c>
      <c r="P29" s="80">
        <v>9</v>
      </c>
      <c r="Q29" s="68">
        <v>-162.80000000000001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-368.5</v>
      </c>
      <c r="N30" s="76" t="s">
        <v>277</v>
      </c>
      <c r="O30" s="86">
        <f t="shared" si="3"/>
        <v>-21.575000000000003</v>
      </c>
      <c r="P30" s="80">
        <v>8</v>
      </c>
      <c r="Q30" s="68">
        <v>-172.60000000000002</v>
      </c>
    </row>
    <row r="31" spans="1:17">
      <c r="A31" s="22" t="s">
        <v>148</v>
      </c>
      <c r="B31" s="116">
        <v>52300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-303.10000000000002</v>
      </c>
      <c r="N31" s="76" t="s">
        <v>235</v>
      </c>
      <c r="O31" s="86">
        <f t="shared" si="3"/>
        <v>-24.712500000000002</v>
      </c>
      <c r="P31" s="80">
        <v>8</v>
      </c>
      <c r="Q31" s="68">
        <v>-197.70000000000002</v>
      </c>
    </row>
    <row r="32" spans="1:17">
      <c r="A32" s="21" t="s">
        <v>112</v>
      </c>
      <c r="B32" s="26">
        <v>2</v>
      </c>
      <c r="C32" s="9">
        <f>IF(B$3=0,0,B32/B$3)</f>
        <v>7.9681274900398405E-3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-362.40000000000003</v>
      </c>
      <c r="N32" s="76" t="s">
        <v>269</v>
      </c>
      <c r="O32" s="86">
        <f t="shared" si="3"/>
        <v>-30.249999999999993</v>
      </c>
      <c r="P32" s="80">
        <v>2</v>
      </c>
      <c r="Q32" s="68">
        <v>-60.499999999999986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-415.50000000000006</v>
      </c>
      <c r="N33" s="76" t="s">
        <v>263</v>
      </c>
      <c r="O33" s="86">
        <f t="shared" si="3"/>
        <v>-34.700000000000003</v>
      </c>
      <c r="P33" s="80">
        <v>5</v>
      </c>
      <c r="Q33" s="68">
        <v>-173.50000000000003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-362.30000000000007</v>
      </c>
      <c r="N34" s="76" t="s">
        <v>216</v>
      </c>
      <c r="O34" s="86">
        <f t="shared" si="3"/>
        <v>-39.633333333333333</v>
      </c>
      <c r="P34" s="80">
        <v>6</v>
      </c>
      <c r="Q34" s="68">
        <v>-237.8</v>
      </c>
    </row>
    <row r="35" spans="1:17">
      <c r="A35" s="52" t="s">
        <v>139</v>
      </c>
      <c r="B35" s="99">
        <v>7</v>
      </c>
      <c r="C35" s="102">
        <f t="shared" ref="C35:C47" si="4">IF(B$17=0,0,B35/B$17)</f>
        <v>0.15909090909090909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-355.00000000000006</v>
      </c>
      <c r="N35" s="76" t="s">
        <v>272</v>
      </c>
      <c r="O35" s="86">
        <f t="shared" si="3"/>
        <v>-41.887500000000003</v>
      </c>
      <c r="P35" s="80">
        <v>8</v>
      </c>
      <c r="Q35" s="68">
        <v>-335.1</v>
      </c>
    </row>
    <row r="36" spans="1:17">
      <c r="A36" s="19" t="s">
        <v>135</v>
      </c>
      <c r="B36" s="13">
        <v>7</v>
      </c>
      <c r="C36" s="6">
        <f t="shared" si="4"/>
        <v>0.15909090909090909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-375.00000000000006</v>
      </c>
      <c r="N36" s="76" t="s">
        <v>195</v>
      </c>
      <c r="O36" s="86">
        <f t="shared" si="3"/>
        <v>-46.85714285714284</v>
      </c>
      <c r="P36" s="80">
        <v>7</v>
      </c>
      <c r="Q36" s="68">
        <v>-327.99999999999989</v>
      </c>
    </row>
    <row r="37" spans="1:17">
      <c r="A37" s="19" t="s">
        <v>136</v>
      </c>
      <c r="B37" s="100">
        <v>10</v>
      </c>
      <c r="C37" s="6">
        <f t="shared" si="4"/>
        <v>0.22727272727272727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N37" s="76" t="s">
        <v>255</v>
      </c>
      <c r="O37" s="86">
        <f t="shared" si="3"/>
        <v>-53.32500000000001</v>
      </c>
      <c r="P37" s="80">
        <v>4</v>
      </c>
      <c r="Q37" s="68">
        <v>-213.30000000000004</v>
      </c>
    </row>
    <row r="38" spans="1:17">
      <c r="A38" s="19" t="s">
        <v>137</v>
      </c>
      <c r="B38" s="100">
        <v>6</v>
      </c>
      <c r="C38" s="6">
        <f t="shared" si="4"/>
        <v>0.13636363636363635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N38" s="76" t="s">
        <v>392</v>
      </c>
      <c r="O38" s="86">
        <f t="shared" si="3"/>
        <v>-67</v>
      </c>
      <c r="P38" s="80">
        <v>1</v>
      </c>
      <c r="Q38" s="68">
        <v>-67</v>
      </c>
    </row>
    <row r="39" spans="1:17">
      <c r="A39" s="19" t="s">
        <v>138</v>
      </c>
      <c r="B39" s="100">
        <v>7</v>
      </c>
      <c r="C39" s="6">
        <f t="shared" si="4"/>
        <v>0.15909090909090909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2.2727272727272728E-2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3</v>
      </c>
      <c r="C41" s="6">
        <f t="shared" si="4"/>
        <v>6.8181818181818177E-2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2</v>
      </c>
      <c r="C43" s="6">
        <f t="shared" si="4"/>
        <v>4.5454545454545456E-2</v>
      </c>
    </row>
    <row r="44" spans="1:17">
      <c r="A44" s="19" t="s">
        <v>144</v>
      </c>
      <c r="B44" s="100">
        <v>1</v>
      </c>
      <c r="C44" s="6">
        <f t="shared" si="4"/>
        <v>2.2727272727272728E-2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0.93333333333333335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-344.44444444444446</v>
      </c>
      <c r="P2" s="79">
        <v>9</v>
      </c>
      <c r="Q2" s="63">
        <v>-3100</v>
      </c>
    </row>
    <row r="3" spans="1:17">
      <c r="A3" s="19" t="s">
        <v>8</v>
      </c>
      <c r="B3" s="122">
        <v>66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0.6</v>
      </c>
      <c r="I3" s="56">
        <v>14</v>
      </c>
      <c r="K3" s="5">
        <v>1</v>
      </c>
      <c r="L3" s="61">
        <v>-45.7</v>
      </c>
      <c r="N3" s="76" t="s">
        <v>104</v>
      </c>
      <c r="O3" s="83">
        <f t="shared" si="0"/>
        <v>-511.11111111111109</v>
      </c>
      <c r="P3" s="80">
        <v>9</v>
      </c>
      <c r="Q3" s="64">
        <v>-4600</v>
      </c>
    </row>
    <row r="4" spans="1:17">
      <c r="A4" s="19" t="s">
        <v>6</v>
      </c>
      <c r="B4" s="124">
        <v>-97.9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0.4</v>
      </c>
      <c r="I4" s="56">
        <v>36</v>
      </c>
      <c r="K4" s="5">
        <v>2</v>
      </c>
      <c r="L4" s="61">
        <v>-32.700000000000003</v>
      </c>
      <c r="N4" s="76" t="s">
        <v>105</v>
      </c>
      <c r="O4" s="83">
        <f t="shared" si="0"/>
        <v>2955.5555555555557</v>
      </c>
      <c r="P4" s="80">
        <v>9</v>
      </c>
      <c r="Q4" s="64">
        <v>26600</v>
      </c>
    </row>
    <row r="5" spans="1:17">
      <c r="A5" s="19" t="s">
        <v>7</v>
      </c>
      <c r="B5" s="126">
        <f>IF(B$2=0,0,B$4/B$2)</f>
        <v>-10.877777777777778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0.33333333333333331</v>
      </c>
      <c r="I5" s="56">
        <v>48</v>
      </c>
      <c r="K5" s="5">
        <v>3</v>
      </c>
      <c r="L5" s="61">
        <v>-18.700000000000003</v>
      </c>
      <c r="N5" s="76" t="s">
        <v>157</v>
      </c>
      <c r="O5" s="83">
        <f>IF(P5=0,0,Q5/P5)</f>
        <v>-2788.8888888888887</v>
      </c>
      <c r="P5" s="80">
        <v>9</v>
      </c>
      <c r="Q5" s="64">
        <v>-25100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0.2</v>
      </c>
      <c r="I6" s="56">
        <v>31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-1475</v>
      </c>
      <c r="P6" s="80">
        <v>4</v>
      </c>
      <c r="Q6" s="64">
        <v>-5900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0.13333333333333333</v>
      </c>
      <c r="I7" s="56">
        <v>42</v>
      </c>
      <c r="K7" s="5">
        <v>5</v>
      </c>
      <c r="L7" s="61">
        <v>-0.70000000000000284</v>
      </c>
      <c r="N7" s="76" t="s">
        <v>107</v>
      </c>
      <c r="O7" s="83">
        <f t="shared" si="0"/>
        <v>-3200</v>
      </c>
      <c r="P7" s="80">
        <v>2</v>
      </c>
      <c r="Q7" s="64">
        <v>-6400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182</v>
      </c>
      <c r="F8" s="30" t="s">
        <v>19</v>
      </c>
      <c r="G8" s="13">
        <v>1</v>
      </c>
      <c r="H8" s="94">
        <f>IF(B$17=0,0,G8/B$17)</f>
        <v>6.6666666666666666E-2</v>
      </c>
      <c r="I8" s="56">
        <v>30</v>
      </c>
      <c r="K8" s="5">
        <v>6</v>
      </c>
      <c r="L8" s="61">
        <v>-35.700000000000003</v>
      </c>
      <c r="N8" s="76" t="s">
        <v>108</v>
      </c>
      <c r="O8" s="83">
        <f t="shared" si="0"/>
        <v>-1500</v>
      </c>
      <c r="P8" s="80">
        <v>1</v>
      </c>
      <c r="Q8" s="64">
        <v>-1500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56</v>
      </c>
      <c r="F9" s="30" t="s">
        <v>185</v>
      </c>
      <c r="G9" s="13">
        <v>1</v>
      </c>
      <c r="H9" s="94">
        <f>IF(B$17=0,0,G9/B$17)</f>
        <v>6.6666666666666666E-2</v>
      </c>
      <c r="I9" s="56">
        <v>49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71</v>
      </c>
      <c r="F10" s="30" t="s">
        <v>35</v>
      </c>
      <c r="G10" s="13">
        <v>1</v>
      </c>
      <c r="H10" s="94">
        <f>IF(B$17=0,0,G10/B$17)</f>
        <v>6.6666666666666666E-2</v>
      </c>
      <c r="I10" s="56">
        <v>8</v>
      </c>
      <c r="K10" s="5">
        <v>8</v>
      </c>
      <c r="L10" s="61">
        <v>-103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77</v>
      </c>
      <c r="F11" s="30" t="s">
        <v>41</v>
      </c>
      <c r="G11" s="13">
        <v>1</v>
      </c>
      <c r="H11" s="94">
        <f>IF(B$17=0,0,G11/B$17)</f>
        <v>6.6666666666666666E-2</v>
      </c>
      <c r="I11" s="56">
        <v>12</v>
      </c>
      <c r="K11" s="5">
        <v>9</v>
      </c>
      <c r="L11" s="61">
        <v>-97.9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36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10</v>
      </c>
      <c r="C13" s="11">
        <f>IF(B$3=0,0,B13/B$3)</f>
        <v>0.15151515151515152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40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18</v>
      </c>
      <c r="C14" s="6">
        <f>IF(B$3=0,0,B14/B$3)</f>
        <v>0.27272727272727271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-24</v>
      </c>
      <c r="P15" s="81">
        <v>1</v>
      </c>
      <c r="Q15" s="69">
        <v>-24</v>
      </c>
    </row>
    <row r="16" spans="1:17">
      <c r="A16" s="18" t="s">
        <v>100</v>
      </c>
      <c r="B16" s="12">
        <f>B22</f>
        <v>9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0.22727272727272727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0.15151515151515152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30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0.26666666666666666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21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11</v>
      </c>
      <c r="C20" s="6">
        <f>IF(B$17=0,0,B20/B$17)</f>
        <v>0.73333333333333328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 t="shared" si="3"/>
        <v>23.799999999999997</v>
      </c>
      <c r="P20" s="80">
        <v>1</v>
      </c>
      <c r="Q20" s="68">
        <v>23.799999999999997</v>
      </c>
    </row>
    <row r="21" spans="1:17">
      <c r="A21" s="19" t="s">
        <v>151</v>
      </c>
      <c r="B21" s="13">
        <v>5</v>
      </c>
      <c r="C21" s="6">
        <f>IF(B$17=0,0,B21/B$17)</f>
        <v>0.33333333333333331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23</v>
      </c>
      <c r="N21" s="76" t="s">
        <v>195</v>
      </c>
      <c r="O21" s="86">
        <f t="shared" si="3"/>
        <v>-4.9750000000000014</v>
      </c>
      <c r="P21" s="80">
        <v>4</v>
      </c>
      <c r="Q21" s="68">
        <v>-19.900000000000006</v>
      </c>
    </row>
    <row r="22" spans="1:17">
      <c r="A22" s="19" t="s">
        <v>149</v>
      </c>
      <c r="B22" s="13">
        <v>9</v>
      </c>
      <c r="C22" s="6">
        <f>IF(B$17=0,0,B22/B$17)</f>
        <v>0.6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227</v>
      </c>
      <c r="O22" s="86">
        <f t="shared" si="3"/>
        <v>-7.25</v>
      </c>
      <c r="P22" s="80">
        <v>2</v>
      </c>
      <c r="Q22" s="68">
        <v>-14.5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238</v>
      </c>
      <c r="O23" s="86">
        <f t="shared" si="3"/>
        <v>-20.766666666666669</v>
      </c>
      <c r="P23" s="80">
        <v>3</v>
      </c>
      <c r="Q23" s="68">
        <v>-62.300000000000004</v>
      </c>
    </row>
    <row r="24" spans="1:17">
      <c r="A24" s="19" t="s">
        <v>5</v>
      </c>
      <c r="B24" s="16">
        <f>IF(B$17=0,0,C24/B$17)</f>
        <v>4940</v>
      </c>
      <c r="C24" s="8">
        <v>74100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265</v>
      </c>
      <c r="O24" s="86">
        <f t="shared" si="3"/>
        <v>-22.7</v>
      </c>
      <c r="P24" s="80">
        <v>2</v>
      </c>
      <c r="Q24" s="68">
        <v>-45.4</v>
      </c>
    </row>
    <row r="25" spans="1:17">
      <c r="A25" s="20" t="s">
        <v>133</v>
      </c>
      <c r="B25" s="97">
        <f>IF($B$17-B$16=0,0,C25/($B$17-B$16))</f>
        <v>5933.333333333333</v>
      </c>
      <c r="C25" s="98">
        <v>35600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-26.440000000000005</v>
      </c>
      <c r="P25" s="80">
        <v>5</v>
      </c>
      <c r="Q25" s="68">
        <v>-132.20000000000002</v>
      </c>
    </row>
    <row r="26" spans="1:17">
      <c r="A26" s="20" t="s">
        <v>134</v>
      </c>
      <c r="B26" s="97">
        <f>IF(B$16=0,0,C26/B$16)</f>
        <v>4277.7777777777774</v>
      </c>
      <c r="C26" s="98">
        <v>38500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269</v>
      </c>
      <c r="O26" s="86">
        <f t="shared" si="3"/>
        <v>-35.799999999999997</v>
      </c>
      <c r="P26" s="80">
        <v>1</v>
      </c>
      <c r="Q26" s="68">
        <v>-35.799999999999997</v>
      </c>
    </row>
    <row r="27" spans="1:17">
      <c r="A27" s="20" t="s">
        <v>132</v>
      </c>
      <c r="B27" s="97">
        <f>IF(B$18=0,0,C27/B$18)</f>
        <v>-7080</v>
      </c>
      <c r="C27" s="98">
        <v>-70800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25</v>
      </c>
      <c r="N27" s="76" t="s">
        <v>272</v>
      </c>
      <c r="O27" s="86">
        <f t="shared" si="3"/>
        <v>-39.5</v>
      </c>
      <c r="P27" s="80">
        <v>2</v>
      </c>
      <c r="Q27" s="68">
        <v>-79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-39.5</v>
      </c>
      <c r="P28" s="80">
        <v>1</v>
      </c>
      <c r="Q28" s="68">
        <v>-39.5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264</v>
      </c>
      <c r="O29" s="86">
        <f t="shared" si="3"/>
        <v>-51</v>
      </c>
      <c r="P29" s="80">
        <v>1</v>
      </c>
      <c r="Q29" s="68">
        <v>-51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228</v>
      </c>
      <c r="O30" s="86">
        <f t="shared" si="3"/>
        <v>-122.5</v>
      </c>
      <c r="P30" s="80">
        <v>1</v>
      </c>
      <c r="Q30" s="68">
        <v>-122.5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33</v>
      </c>
      <c r="C2" s="121"/>
      <c r="E2" s="32" t="s">
        <v>54</v>
      </c>
      <c r="F2" s="29" t="s">
        <v>20</v>
      </c>
      <c r="G2" s="12">
        <v>30</v>
      </c>
      <c r="H2" s="93">
        <f>IF(B$17=0,0,G2/B$17)</f>
        <v>0.65217391304347827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-818.18181818181813</v>
      </c>
      <c r="P2" s="79">
        <v>33</v>
      </c>
      <c r="Q2" s="63">
        <v>-27000</v>
      </c>
    </row>
    <row r="3" spans="1:17">
      <c r="A3" s="19" t="s">
        <v>8</v>
      </c>
      <c r="B3" s="122">
        <v>245</v>
      </c>
      <c r="C3" s="123"/>
      <c r="E3" s="33" t="s">
        <v>181</v>
      </c>
      <c r="F3" s="30" t="s">
        <v>156</v>
      </c>
      <c r="G3" s="13">
        <v>26</v>
      </c>
      <c r="H3" s="94">
        <f>IF(B$17=0,0,G3/B$17)</f>
        <v>0.56521739130434778</v>
      </c>
      <c r="I3" s="56">
        <v>22</v>
      </c>
      <c r="K3" s="5">
        <v>1</v>
      </c>
      <c r="L3" s="61">
        <v>-72.8</v>
      </c>
      <c r="N3" s="76" t="s">
        <v>104</v>
      </c>
      <c r="O3" s="83">
        <f t="shared" si="0"/>
        <v>-3.0303030303030303</v>
      </c>
      <c r="P3" s="80">
        <v>33</v>
      </c>
      <c r="Q3" s="64">
        <v>-100</v>
      </c>
    </row>
    <row r="4" spans="1:17">
      <c r="A4" s="19" t="s">
        <v>6</v>
      </c>
      <c r="B4" s="124">
        <v>29.799999999999951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0.5</v>
      </c>
      <c r="I4" s="56">
        <v>22</v>
      </c>
      <c r="K4" s="5">
        <v>2</v>
      </c>
      <c r="L4" s="61">
        <v>-92.5</v>
      </c>
      <c r="N4" s="76" t="s">
        <v>105</v>
      </c>
      <c r="O4" s="83">
        <f t="shared" si="0"/>
        <v>-253.125</v>
      </c>
      <c r="P4" s="80">
        <v>32</v>
      </c>
      <c r="Q4" s="64">
        <v>-8100</v>
      </c>
    </row>
    <row r="5" spans="1:17">
      <c r="A5" s="19" t="s">
        <v>7</v>
      </c>
      <c r="B5" s="126">
        <f>IF(B$2=0,0,B$4/B$2)</f>
        <v>0.90303030303030152</v>
      </c>
      <c r="C5" s="127"/>
      <c r="E5" s="33" t="s">
        <v>56</v>
      </c>
      <c r="F5" s="30" t="s">
        <v>185</v>
      </c>
      <c r="G5" s="13">
        <v>18</v>
      </c>
      <c r="H5" s="94">
        <f>IF(B$17=0,0,G5/B$17)</f>
        <v>0.39130434782608697</v>
      </c>
      <c r="I5" s="56">
        <v>10</v>
      </c>
      <c r="K5" s="5">
        <v>3</v>
      </c>
      <c r="L5" s="61">
        <v>-11.400000000000006</v>
      </c>
      <c r="N5" s="76" t="s">
        <v>157</v>
      </c>
      <c r="O5" s="83">
        <f>IF(P5=0,0,Q5/P5)</f>
        <v>1200</v>
      </c>
      <c r="P5" s="80">
        <v>29</v>
      </c>
      <c r="Q5" s="64">
        <v>34800</v>
      </c>
    </row>
    <row r="6" spans="1:17">
      <c r="A6" s="19" t="s">
        <v>1</v>
      </c>
      <c r="B6" s="128">
        <f>IF(B$2=0,0,(B$7*1+B$8*2+B$9*3+B$10*4)/B$2)</f>
        <v>2.4242424242424243</v>
      </c>
      <c r="C6" s="129"/>
      <c r="E6" s="33" t="s">
        <v>59</v>
      </c>
      <c r="F6" s="30" t="s">
        <v>23</v>
      </c>
      <c r="G6" s="13">
        <v>11</v>
      </c>
      <c r="H6" s="94">
        <f>IF(B$17=0,0,G6/B$17)</f>
        <v>0.2391304347826087</v>
      </c>
      <c r="I6" s="56">
        <v>10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796</v>
      </c>
      <c r="P6" s="80">
        <v>25</v>
      </c>
      <c r="Q6" s="64">
        <v>19900</v>
      </c>
    </row>
    <row r="7" spans="1:17">
      <c r="A7" s="19" t="s">
        <v>2</v>
      </c>
      <c r="B7" s="13">
        <v>8</v>
      </c>
      <c r="C7" s="6">
        <f t="shared" ref="C7:C12" si="2">IF(B$2=0,0,B7/B$2)</f>
        <v>0.24242424242424243</v>
      </c>
      <c r="E7" s="33" t="s">
        <v>55</v>
      </c>
      <c r="F7" s="30" t="s">
        <v>155</v>
      </c>
      <c r="G7" s="13">
        <v>10</v>
      </c>
      <c r="H7" s="94">
        <f>IF(B$17=0,0,G7/B$17)</f>
        <v>0.21739130434782608</v>
      </c>
      <c r="I7" s="56">
        <v>27</v>
      </c>
      <c r="K7" s="5">
        <v>5</v>
      </c>
      <c r="L7" s="61">
        <v>20.899999999999991</v>
      </c>
      <c r="N7" s="76" t="s">
        <v>107</v>
      </c>
      <c r="O7" s="83">
        <f t="shared" si="0"/>
        <v>-1785.7142857142858</v>
      </c>
      <c r="P7" s="80">
        <v>14</v>
      </c>
      <c r="Q7" s="64">
        <v>-25000</v>
      </c>
    </row>
    <row r="8" spans="1:17">
      <c r="A8" s="19" t="s">
        <v>3</v>
      </c>
      <c r="B8" s="13">
        <v>7</v>
      </c>
      <c r="C8" s="6">
        <f>IF(B$2=0,0,B8/B$2)</f>
        <v>0.21212121212121213</v>
      </c>
      <c r="E8" s="33" t="s">
        <v>57</v>
      </c>
      <c r="F8" s="30" t="s">
        <v>21</v>
      </c>
      <c r="G8" s="13">
        <v>10</v>
      </c>
      <c r="H8" s="94">
        <f>IF(B$17=0,0,G8/B$17)</f>
        <v>0.21739130434782608</v>
      </c>
      <c r="I8" s="56">
        <v>27</v>
      </c>
      <c r="K8" s="5">
        <v>6</v>
      </c>
      <c r="L8" s="61">
        <v>81.5</v>
      </c>
      <c r="N8" s="76" t="s">
        <v>108</v>
      </c>
      <c r="O8" s="83">
        <f t="shared" si="0"/>
        <v>-800</v>
      </c>
      <c r="P8" s="80">
        <v>7</v>
      </c>
      <c r="Q8" s="64">
        <v>-5600</v>
      </c>
    </row>
    <row r="9" spans="1:17">
      <c r="A9" s="20" t="s">
        <v>4</v>
      </c>
      <c r="B9" s="14">
        <v>14</v>
      </c>
      <c r="C9" s="7">
        <f>IF(B$2=0,0,B9/B$2)</f>
        <v>0.42424242424242425</v>
      </c>
      <c r="E9" s="33" t="s">
        <v>60</v>
      </c>
      <c r="F9" s="30" t="s">
        <v>24</v>
      </c>
      <c r="G9" s="13">
        <v>10</v>
      </c>
      <c r="H9" s="94">
        <f>IF(B$17=0,0,G9/B$17)</f>
        <v>0.21739130434782608</v>
      </c>
      <c r="I9" s="56">
        <v>44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1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0.12121212121212122</v>
      </c>
      <c r="E10" s="33" t="s">
        <v>182</v>
      </c>
      <c r="F10" s="30" t="s">
        <v>19</v>
      </c>
      <c r="G10" s="13">
        <v>5</v>
      </c>
      <c r="H10" s="94">
        <f>IF(B$17=0,0,G10/B$17)</f>
        <v>0.10869565217391304</v>
      </c>
      <c r="I10" s="56">
        <v>17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0.45454545454545453</v>
      </c>
      <c r="E11" s="33" t="s">
        <v>58</v>
      </c>
      <c r="F11" s="30" t="s">
        <v>22</v>
      </c>
      <c r="G11" s="13">
        <v>4</v>
      </c>
      <c r="H11" s="94">
        <f>IF(B$17=0,0,G11/B$17)</f>
        <v>8.6956521739130432E-2</v>
      </c>
      <c r="I11" s="56">
        <v>16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6.0606060606060608E-2</v>
      </c>
      <c r="E12" s="33" t="s">
        <v>183</v>
      </c>
      <c r="F12" s="30" t="s">
        <v>186</v>
      </c>
      <c r="G12" s="13">
        <v>3</v>
      </c>
      <c r="H12" s="94">
        <f>IF(B$17=0,0,G12/B$17)</f>
        <v>6.5217391304347824E-2</v>
      </c>
      <c r="I12" s="56">
        <v>5</v>
      </c>
      <c r="K12" s="5">
        <v>10</v>
      </c>
      <c r="L12" s="61">
        <v>-94.100000000000009</v>
      </c>
      <c r="N12" s="75" t="s">
        <v>126</v>
      </c>
      <c r="O12" s="85">
        <f>IF(P12=0,0,Q12/P12)</f>
        <v>-14.940000000000001</v>
      </c>
      <c r="P12" s="79">
        <v>5</v>
      </c>
      <c r="Q12" s="67">
        <v>-74.7</v>
      </c>
    </row>
    <row r="13" spans="1:17">
      <c r="A13" s="22" t="s">
        <v>97</v>
      </c>
      <c r="B13" s="15">
        <v>47</v>
      </c>
      <c r="C13" s="11">
        <f>IF(B$3=0,0,B13/B$3)</f>
        <v>0.19183673469387755</v>
      </c>
      <c r="E13" s="33" t="s">
        <v>71</v>
      </c>
      <c r="F13" s="30" t="s">
        <v>35</v>
      </c>
      <c r="G13" s="13">
        <v>3</v>
      </c>
      <c r="H13" s="94">
        <f>IF(B$17=0,0,G13/B$17)</f>
        <v>6.5217391304347824E-2</v>
      </c>
      <c r="I13" s="56">
        <v>10</v>
      </c>
      <c r="K13" s="5">
        <v>11</v>
      </c>
      <c r="L13" s="61">
        <v>-2.3000000000000114</v>
      </c>
      <c r="N13" s="76" t="s">
        <v>127</v>
      </c>
      <c r="O13" s="86">
        <f>IF(P13=0,0,Q13/P13)</f>
        <v>9.0750000000000011</v>
      </c>
      <c r="P13" s="80">
        <v>8</v>
      </c>
      <c r="Q13" s="68">
        <v>72.600000000000009</v>
      </c>
    </row>
    <row r="14" spans="1:17">
      <c r="A14" s="19" t="s">
        <v>94</v>
      </c>
      <c r="B14" s="13">
        <v>45</v>
      </c>
      <c r="C14" s="6">
        <f>IF(B$3=0,0,B14/B$3)</f>
        <v>0.18367346938775511</v>
      </c>
      <c r="E14" s="33" t="s">
        <v>69</v>
      </c>
      <c r="F14" s="30" t="s">
        <v>33</v>
      </c>
      <c r="G14" s="13">
        <v>2</v>
      </c>
      <c r="H14" s="94">
        <f>IF(B$17=0,0,G14/B$17)</f>
        <v>4.3478260869565216E-2</v>
      </c>
      <c r="I14" s="56">
        <v>4</v>
      </c>
      <c r="K14" s="5">
        <v>12</v>
      </c>
      <c r="L14" s="61">
        <v>62.199999999999989</v>
      </c>
      <c r="N14" s="76" t="s">
        <v>128</v>
      </c>
      <c r="O14" s="86">
        <f>IF(P14=0,0,Q14/P14)</f>
        <v>0.83999999999999952</v>
      </c>
      <c r="P14" s="80">
        <v>10</v>
      </c>
      <c r="Q14" s="68">
        <v>8.399999999999995</v>
      </c>
    </row>
    <row r="15" spans="1:17">
      <c r="A15" s="18" t="s">
        <v>99</v>
      </c>
      <c r="B15" s="12">
        <f>B21</f>
        <v>26</v>
      </c>
      <c r="C15" s="4">
        <f>IF(B$13=0,0,B15/B$13)</f>
        <v>0.55319148936170215</v>
      </c>
      <c r="E15" s="33" t="s">
        <v>78</v>
      </c>
      <c r="F15" s="30" t="s">
        <v>42</v>
      </c>
      <c r="G15" s="13">
        <v>2</v>
      </c>
      <c r="H15" s="94">
        <f>IF(B$17=0,0,G15/B$17)</f>
        <v>4.3478260869565216E-2</v>
      </c>
      <c r="I15" s="56">
        <v>3</v>
      </c>
      <c r="K15" s="5">
        <v>13</v>
      </c>
      <c r="L15" s="61">
        <v>68.499999999999986</v>
      </c>
      <c r="N15" s="77" t="s">
        <v>159</v>
      </c>
      <c r="O15" s="87">
        <f>IF(P15=0,0,Q15/P15)</f>
        <v>2.3500000000000005</v>
      </c>
      <c r="P15" s="81">
        <v>10</v>
      </c>
      <c r="Q15" s="69">
        <v>23.500000000000004</v>
      </c>
    </row>
    <row r="16" spans="1:17">
      <c r="A16" s="18" t="s">
        <v>100</v>
      </c>
      <c r="B16" s="12">
        <f>B22</f>
        <v>12</v>
      </c>
      <c r="C16" s="4">
        <f>IF(B$14=0,0,B16/B$14)</f>
        <v>0.26666666666666666</v>
      </c>
      <c r="E16" s="33" t="s">
        <v>66</v>
      </c>
      <c r="F16" s="30" t="s">
        <v>30</v>
      </c>
      <c r="G16" s="13">
        <v>1</v>
      </c>
      <c r="H16" s="94">
        <f>IF(B$17=0,0,G16/B$17)</f>
        <v>2.1739130434782608E-2</v>
      </c>
      <c r="I16" s="56">
        <v>14</v>
      </c>
      <c r="K16" s="5">
        <v>14</v>
      </c>
      <c r="L16" s="61">
        <v>121.29999999999998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46</v>
      </c>
      <c r="C17" s="4">
        <f>IF(B$3=0,0,B17/B$3)</f>
        <v>0.18775510204081633</v>
      </c>
      <c r="E17" s="33" t="s">
        <v>67</v>
      </c>
      <c r="F17" s="30" t="s">
        <v>31</v>
      </c>
      <c r="G17" s="13">
        <v>1</v>
      </c>
      <c r="H17" s="94">
        <f>IF(B$17=0,0,G17/B$17)</f>
        <v>2.1739130434782608E-2</v>
      </c>
      <c r="I17" s="56">
        <v>8</v>
      </c>
      <c r="K17" s="5">
        <v>15</v>
      </c>
      <c r="L17" s="61">
        <v>98.699999999999989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0.12244897959183673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128.79999999999998</v>
      </c>
      <c r="N18" s="75" t="s">
        <v>269</v>
      </c>
      <c r="O18" s="85">
        <f t="shared" ref="O18:O40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21</v>
      </c>
      <c r="C19" s="6">
        <f>IF(B$17=0,0,B19/B$17)</f>
        <v>0.45652173913043476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75.799999999999983</v>
      </c>
      <c r="N19" s="76" t="s">
        <v>304</v>
      </c>
      <c r="O19" s="86">
        <f t="shared" si="3"/>
        <v>102.8</v>
      </c>
      <c r="P19" s="80">
        <v>1</v>
      </c>
      <c r="Q19" s="68">
        <v>102.8</v>
      </c>
    </row>
    <row r="20" spans="1:17">
      <c r="A20" s="19" t="s">
        <v>11</v>
      </c>
      <c r="B20" s="13">
        <v>25</v>
      </c>
      <c r="C20" s="6">
        <f>IF(B$17=0,0,B20/B$17)</f>
        <v>0.54347826086956519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6</v>
      </c>
      <c r="K20" s="5">
        <v>18</v>
      </c>
      <c r="L20" s="61">
        <v>86.399999999999977</v>
      </c>
      <c r="N20" s="76" t="s">
        <v>265</v>
      </c>
      <c r="O20" s="86">
        <f t="shared" si="3"/>
        <v>99.8</v>
      </c>
      <c r="P20" s="80">
        <v>1</v>
      </c>
      <c r="Q20" s="68">
        <v>99.8</v>
      </c>
    </row>
    <row r="21" spans="1:17">
      <c r="A21" s="19" t="s">
        <v>151</v>
      </c>
      <c r="B21" s="13">
        <v>26</v>
      </c>
      <c r="C21" s="6">
        <f>IF(B$17=0,0,B21/B$17)</f>
        <v>0.56521739130434778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73.399999999999977</v>
      </c>
      <c r="N21" s="76" t="s">
        <v>228</v>
      </c>
      <c r="O21" s="86">
        <f t="shared" si="3"/>
        <v>98.45</v>
      </c>
      <c r="P21" s="80">
        <v>2</v>
      </c>
      <c r="Q21" s="68">
        <v>196.9</v>
      </c>
    </row>
    <row r="22" spans="1:17">
      <c r="A22" s="19" t="s">
        <v>149</v>
      </c>
      <c r="B22" s="13">
        <v>12</v>
      </c>
      <c r="C22" s="6">
        <f>IF(B$17=0,0,B22/B$17)</f>
        <v>0.2608695652173913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133.49999999999997</v>
      </c>
      <c r="N22" s="76" t="s">
        <v>324</v>
      </c>
      <c r="O22" s="86">
        <f t="shared" si="3"/>
        <v>74.849999999999994</v>
      </c>
      <c r="P22" s="80">
        <v>2</v>
      </c>
      <c r="Q22" s="68">
        <v>149.69999999999999</v>
      </c>
    </row>
    <row r="23" spans="1:17">
      <c r="A23" s="19" t="s">
        <v>150</v>
      </c>
      <c r="B23" s="13">
        <v>8</v>
      </c>
      <c r="C23" s="6">
        <f>IF(B$17=0,0,B23/B$17)</f>
        <v>0.17391304347826086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117.59999999999997</v>
      </c>
      <c r="N23" s="76" t="s">
        <v>392</v>
      </c>
      <c r="O23" s="86">
        <f t="shared" si="3"/>
        <v>47.2</v>
      </c>
      <c r="P23" s="80">
        <v>1</v>
      </c>
      <c r="Q23" s="68">
        <v>47.2</v>
      </c>
    </row>
    <row r="24" spans="1:17">
      <c r="A24" s="19" t="s">
        <v>5</v>
      </c>
      <c r="B24" s="16">
        <f>IF(B$17=0,0,C24/B$17)</f>
        <v>7486.95652173913</v>
      </c>
      <c r="C24" s="8">
        <v>344400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86.69999999999996</v>
      </c>
      <c r="N24" s="76" t="s">
        <v>195</v>
      </c>
      <c r="O24" s="86">
        <f t="shared" si="3"/>
        <v>28.959999999999997</v>
      </c>
      <c r="P24" s="80">
        <v>5</v>
      </c>
      <c r="Q24" s="68">
        <v>144.79999999999998</v>
      </c>
    </row>
    <row r="25" spans="1:17">
      <c r="A25" s="20" t="s">
        <v>133</v>
      </c>
      <c r="B25" s="97">
        <f>IF($B$17-B$16=0,0,C25/($B$17-B$16))</f>
        <v>7679.411764705882</v>
      </c>
      <c r="C25" s="98">
        <v>261100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57.799999999999962</v>
      </c>
      <c r="N25" s="76" t="s">
        <v>238</v>
      </c>
      <c r="O25" s="86">
        <f t="shared" si="3"/>
        <v>18.088888888888889</v>
      </c>
      <c r="P25" s="80">
        <v>9</v>
      </c>
      <c r="Q25" s="68">
        <v>162.80000000000001</v>
      </c>
    </row>
    <row r="26" spans="1:17">
      <c r="A26" s="20" t="s">
        <v>134</v>
      </c>
      <c r="B26" s="97">
        <f>IF(B$16=0,0,C26/B$16)</f>
        <v>6941.666666666667</v>
      </c>
      <c r="C26" s="98">
        <v>83300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38.19999999999996</v>
      </c>
      <c r="N26" s="76" t="s">
        <v>255</v>
      </c>
      <c r="O26" s="86">
        <f t="shared" si="3"/>
        <v>16.340000000000003</v>
      </c>
      <c r="P26" s="80">
        <v>5</v>
      </c>
      <c r="Q26" s="68">
        <v>81.700000000000017</v>
      </c>
    </row>
    <row r="27" spans="1:17">
      <c r="A27" s="20" t="s">
        <v>132</v>
      </c>
      <c r="B27" s="97">
        <f>IF(B$18=0,0,C27/B$18)</f>
        <v>-5966.666666666667</v>
      </c>
      <c r="C27" s="98">
        <v>-179000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25</v>
      </c>
      <c r="K27" s="5">
        <v>25</v>
      </c>
      <c r="L27" s="61">
        <v>16.19999999999996</v>
      </c>
      <c r="N27" s="76" t="s">
        <v>333</v>
      </c>
      <c r="O27" s="86">
        <f t="shared" si="3"/>
        <v>9.0399999999999956</v>
      </c>
      <c r="P27" s="80">
        <v>5</v>
      </c>
      <c r="Q27" s="68">
        <v>45.199999999999982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77.299999999999955</v>
      </c>
      <c r="N28" s="76" t="s">
        <v>396</v>
      </c>
      <c r="O28" s="86">
        <f t="shared" si="3"/>
        <v>6.9000000000000012</v>
      </c>
      <c r="P28" s="80">
        <v>3</v>
      </c>
      <c r="Q28" s="68">
        <v>20.700000000000003</v>
      </c>
    </row>
    <row r="29" spans="1:17">
      <c r="A29" s="19" t="s">
        <v>131</v>
      </c>
      <c r="B29" s="13">
        <v>30</v>
      </c>
      <c r="C29" s="96">
        <v>30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59.299999999999955</v>
      </c>
      <c r="N29" s="76" t="s">
        <v>276</v>
      </c>
      <c r="O29" s="86">
        <f t="shared" si="3"/>
        <v>6.4888888888888907</v>
      </c>
      <c r="P29" s="80">
        <v>9</v>
      </c>
      <c r="Q29" s="68">
        <v>58.400000000000013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28</v>
      </c>
      <c r="K30" s="5">
        <v>28</v>
      </c>
      <c r="L30" s="61">
        <v>35.599999999999952</v>
      </c>
      <c r="N30" s="76" t="s">
        <v>216</v>
      </c>
      <c r="O30" s="86">
        <f t="shared" si="3"/>
        <v>-0.59999999999999942</v>
      </c>
      <c r="P30" s="80">
        <v>7</v>
      </c>
      <c r="Q30" s="68">
        <v>-4.1999999999999957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3.4999999999999503</v>
      </c>
      <c r="N31" s="76" t="s">
        <v>263</v>
      </c>
      <c r="O31" s="86">
        <f t="shared" si="3"/>
        <v>-5.4500000000000046</v>
      </c>
      <c r="P31" s="80">
        <v>10</v>
      </c>
      <c r="Q31" s="68">
        <v>-54.50000000000005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12.09999999999995</v>
      </c>
      <c r="N32" s="76" t="s">
        <v>272</v>
      </c>
      <c r="O32" s="86">
        <f t="shared" si="3"/>
        <v>-9.4333333333333353</v>
      </c>
      <c r="P32" s="80">
        <v>9</v>
      </c>
      <c r="Q32" s="68">
        <v>-84.90000000000002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14.299999999999951</v>
      </c>
      <c r="N33" s="76" t="s">
        <v>169</v>
      </c>
      <c r="O33" s="86">
        <f t="shared" si="3"/>
        <v>-11.200000000000001</v>
      </c>
      <c r="P33" s="80">
        <v>6</v>
      </c>
      <c r="Q33" s="68">
        <v>-67.2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23.99999999999995</v>
      </c>
      <c r="N34" s="76" t="s">
        <v>227</v>
      </c>
      <c r="O34" s="86">
        <f t="shared" si="3"/>
        <v>-13.475</v>
      </c>
      <c r="P34" s="80">
        <v>4</v>
      </c>
      <c r="Q34" s="68">
        <v>-53.9</v>
      </c>
    </row>
    <row r="35" spans="1:17">
      <c r="A35" s="52" t="s">
        <v>139</v>
      </c>
      <c r="B35" s="99">
        <v>4</v>
      </c>
      <c r="C35" s="102">
        <f t="shared" ref="C35:C47" si="4">IF(B$17=0,0,B35/B$17)</f>
        <v>8.6956521739130432E-2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29.799999999999951</v>
      </c>
      <c r="N35" s="76" t="s">
        <v>258</v>
      </c>
      <c r="O35" s="86">
        <f t="shared" si="3"/>
        <v>-23.699999999999996</v>
      </c>
      <c r="P35" s="80">
        <v>1</v>
      </c>
      <c r="Q35" s="68">
        <v>-23.699999999999996</v>
      </c>
    </row>
    <row r="36" spans="1:17">
      <c r="A36" s="19" t="s">
        <v>135</v>
      </c>
      <c r="B36" s="13">
        <v>6</v>
      </c>
      <c r="C36" s="6">
        <f t="shared" si="4"/>
        <v>0.13043478260869565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402</v>
      </c>
      <c r="O36" s="86">
        <f t="shared" si="3"/>
        <v>-28.560000000000002</v>
      </c>
      <c r="P36" s="80">
        <v>5</v>
      </c>
      <c r="Q36" s="68">
        <v>-142.80000000000001</v>
      </c>
    </row>
    <row r="37" spans="1:17">
      <c r="A37" s="19" t="s">
        <v>136</v>
      </c>
      <c r="B37" s="100">
        <v>11</v>
      </c>
      <c r="C37" s="6">
        <f t="shared" si="4"/>
        <v>0.2391304347826087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N37" s="76" t="s">
        <v>277</v>
      </c>
      <c r="O37" s="86">
        <f t="shared" si="3"/>
        <v>-36.171428571428571</v>
      </c>
      <c r="P37" s="80">
        <v>7</v>
      </c>
      <c r="Q37" s="68">
        <v>-253.2</v>
      </c>
    </row>
    <row r="38" spans="1:17">
      <c r="A38" s="19" t="s">
        <v>137</v>
      </c>
      <c r="B38" s="100">
        <v>11</v>
      </c>
      <c r="C38" s="6">
        <f t="shared" si="4"/>
        <v>0.2391304347826087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N38" s="76" t="s">
        <v>241</v>
      </c>
      <c r="O38" s="86">
        <f t="shared" si="3"/>
        <v>-57.95</v>
      </c>
      <c r="P38" s="80">
        <v>2</v>
      </c>
      <c r="Q38" s="68">
        <v>-115.9</v>
      </c>
    </row>
    <row r="39" spans="1:17">
      <c r="A39" s="19" t="s">
        <v>138</v>
      </c>
      <c r="B39" s="100">
        <v>6</v>
      </c>
      <c r="C39" s="6">
        <f t="shared" si="4"/>
        <v>0.13043478260869565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N39" s="76" t="s">
        <v>388</v>
      </c>
      <c r="O39" s="86">
        <f t="shared" si="3"/>
        <v>-60.25</v>
      </c>
      <c r="P39" s="80">
        <v>2</v>
      </c>
      <c r="Q39" s="68">
        <v>-120.5</v>
      </c>
    </row>
    <row r="40" spans="1:17">
      <c r="A40" s="19" t="s">
        <v>140</v>
      </c>
      <c r="B40" s="100">
        <v>5</v>
      </c>
      <c r="C40" s="6">
        <f t="shared" si="4"/>
        <v>0.10869565217391304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N40" s="76" t="s">
        <v>235</v>
      </c>
      <c r="O40" s="86">
        <f t="shared" si="3"/>
        <v>-82.15</v>
      </c>
      <c r="P40" s="80">
        <v>2</v>
      </c>
      <c r="Q40" s="68">
        <v>-164.3</v>
      </c>
    </row>
    <row r="41" spans="1:17">
      <c r="A41" s="19" t="s">
        <v>141</v>
      </c>
      <c r="B41" s="100">
        <v>1</v>
      </c>
      <c r="C41" s="6">
        <f t="shared" si="4"/>
        <v>2.1739130434782608E-2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2</v>
      </c>
      <c r="C42" s="6">
        <f t="shared" si="4"/>
        <v>4.3478260869565216E-2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26</v>
      </c>
      <c r="H2" s="93">
        <f>IF(B$17=0,0,G2/B$17)</f>
        <v>0.59090909090909094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-406.66666666666669</v>
      </c>
      <c r="P2" s="79">
        <v>30</v>
      </c>
      <c r="Q2" s="63">
        <v>-12200</v>
      </c>
    </row>
    <row r="3" spans="1:17">
      <c r="A3" s="19" t="s">
        <v>8</v>
      </c>
      <c r="B3" s="122">
        <v>213</v>
      </c>
      <c r="C3" s="123"/>
      <c r="E3" s="33" t="s">
        <v>184</v>
      </c>
      <c r="F3" s="30" t="s">
        <v>187</v>
      </c>
      <c r="G3" s="13">
        <v>25</v>
      </c>
      <c r="H3" s="94">
        <f>IF(B$17=0,0,G3/B$17)</f>
        <v>0.56818181818181823</v>
      </c>
      <c r="I3" s="56">
        <v>15</v>
      </c>
      <c r="K3" s="5">
        <v>1</v>
      </c>
      <c r="L3" s="61">
        <v>80</v>
      </c>
      <c r="N3" s="76" t="s">
        <v>104</v>
      </c>
      <c r="O3" s="83">
        <f t="shared" si="0"/>
        <v>953.33333333333337</v>
      </c>
      <c r="P3" s="80">
        <v>30</v>
      </c>
      <c r="Q3" s="64">
        <v>28600</v>
      </c>
    </row>
    <row r="4" spans="1:17">
      <c r="A4" s="19" t="s">
        <v>6</v>
      </c>
      <c r="B4" s="124">
        <v>12.900000000000013</v>
      </c>
      <c r="C4" s="125"/>
      <c r="E4" s="33" t="s">
        <v>181</v>
      </c>
      <c r="F4" s="30" t="s">
        <v>156</v>
      </c>
      <c r="G4" s="13">
        <v>22</v>
      </c>
      <c r="H4" s="94">
        <f>IF(B$17=0,0,G4/B$17)</f>
        <v>0.5</v>
      </c>
      <c r="I4" s="56">
        <v>28</v>
      </c>
      <c r="K4" s="5">
        <v>2</v>
      </c>
      <c r="L4" s="61">
        <v>145.19999999999999</v>
      </c>
      <c r="N4" s="76" t="s">
        <v>105</v>
      </c>
      <c r="O4" s="83">
        <f t="shared" si="0"/>
        <v>-522.22222222222217</v>
      </c>
      <c r="P4" s="80">
        <v>27</v>
      </c>
      <c r="Q4" s="64">
        <v>-14100</v>
      </c>
    </row>
    <row r="5" spans="1:17">
      <c r="A5" s="19" t="s">
        <v>7</v>
      </c>
      <c r="B5" s="126">
        <f>IF(B$2=0,0,B$4/B$2)</f>
        <v>0.43000000000000044</v>
      </c>
      <c r="C5" s="127"/>
      <c r="E5" s="33" t="s">
        <v>60</v>
      </c>
      <c r="F5" s="30" t="s">
        <v>24</v>
      </c>
      <c r="G5" s="13">
        <v>20</v>
      </c>
      <c r="H5" s="94">
        <f>IF(B$17=0,0,G5/B$17)</f>
        <v>0.45454545454545453</v>
      </c>
      <c r="I5" s="56">
        <v>16</v>
      </c>
      <c r="K5" s="5">
        <v>3</v>
      </c>
      <c r="L5" s="61">
        <v>204.6</v>
      </c>
      <c r="N5" s="76" t="s">
        <v>157</v>
      </c>
      <c r="O5" s="83">
        <f>IF(P5=0,0,Q5/P5)</f>
        <v>-450</v>
      </c>
      <c r="P5" s="80">
        <v>26</v>
      </c>
      <c r="Q5" s="64">
        <v>-11700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0.36363636363636365</v>
      </c>
      <c r="I6" s="56">
        <v>14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540.90909090909088</v>
      </c>
      <c r="P6" s="80">
        <v>22</v>
      </c>
      <c r="Q6" s="64">
        <v>11900</v>
      </c>
    </row>
    <row r="7" spans="1:17">
      <c r="A7" s="19" t="s">
        <v>2</v>
      </c>
      <c r="B7" s="13">
        <v>8</v>
      </c>
      <c r="C7" s="6">
        <f t="shared" ref="C7:C12" si="2">IF(B$2=0,0,B7/B$2)</f>
        <v>0.26666666666666666</v>
      </c>
      <c r="E7" s="33" t="s">
        <v>57</v>
      </c>
      <c r="F7" s="30" t="s">
        <v>21</v>
      </c>
      <c r="G7" s="13">
        <v>8</v>
      </c>
      <c r="H7" s="94">
        <f>IF(B$17=0,0,G7/B$17)</f>
        <v>0.18181818181818182</v>
      </c>
      <c r="I7" s="56">
        <v>35</v>
      </c>
      <c r="K7" s="5">
        <v>5</v>
      </c>
      <c r="L7" s="61">
        <v>154.19999999999999</v>
      </c>
      <c r="N7" s="76" t="s">
        <v>107</v>
      </c>
      <c r="O7" s="83">
        <f t="shared" si="0"/>
        <v>-971.42857142857144</v>
      </c>
      <c r="P7" s="80">
        <v>14</v>
      </c>
      <c r="Q7" s="64">
        <v>-13600</v>
      </c>
    </row>
    <row r="8" spans="1:17">
      <c r="A8" s="19" t="s">
        <v>3</v>
      </c>
      <c r="B8" s="13">
        <v>7</v>
      </c>
      <c r="C8" s="6">
        <f>IF(B$2=0,0,B8/B$2)</f>
        <v>0.23333333333333334</v>
      </c>
      <c r="E8" s="33" t="s">
        <v>59</v>
      </c>
      <c r="F8" s="30" t="s">
        <v>23</v>
      </c>
      <c r="G8" s="13">
        <v>8</v>
      </c>
      <c r="H8" s="94">
        <f>IF(B$17=0,0,G8/B$17)</f>
        <v>0.18181818181818182</v>
      </c>
      <c r="I8" s="56">
        <v>18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8</v>
      </c>
      <c r="C9" s="7">
        <f>IF(B$2=0,0,B9/B$2)</f>
        <v>0.26666666666666666</v>
      </c>
      <c r="E9" s="33" t="s">
        <v>55</v>
      </c>
      <c r="F9" s="30" t="s">
        <v>155</v>
      </c>
      <c r="G9" s="13">
        <v>6</v>
      </c>
      <c r="H9" s="94">
        <f>IF(B$17=0,0,G9/B$17)</f>
        <v>0.13636363636363635</v>
      </c>
      <c r="I9" s="56">
        <v>41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7</v>
      </c>
      <c r="C10" s="7">
        <f>IF(B$2=0,0,B10/B$2)</f>
        <v>0.23333333333333334</v>
      </c>
      <c r="E10" s="33" t="s">
        <v>182</v>
      </c>
      <c r="F10" s="30" t="s">
        <v>19</v>
      </c>
      <c r="G10" s="13">
        <v>3</v>
      </c>
      <c r="H10" s="94">
        <f>IF(B$17=0,0,G10/B$17)</f>
        <v>6.8181818181818177E-2</v>
      </c>
      <c r="I10" s="56">
        <v>28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6.8181818181818177E-2</v>
      </c>
      <c r="I11" s="56">
        <v>21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2</v>
      </c>
      <c r="H12" s="94">
        <f>IF(B$17=0,0,G12/B$17)</f>
        <v>4.5454545454545456E-2</v>
      </c>
      <c r="I12" s="56">
        <v>14</v>
      </c>
      <c r="K12" s="5">
        <v>10</v>
      </c>
      <c r="L12" s="61">
        <v>106.4</v>
      </c>
      <c r="N12" s="75" t="s">
        <v>126</v>
      </c>
      <c r="O12" s="85">
        <f>IF(P12=0,0,Q12/P12)</f>
        <v>15.700000000000001</v>
      </c>
      <c r="P12" s="79">
        <v>7</v>
      </c>
      <c r="Q12" s="67">
        <v>109.9</v>
      </c>
    </row>
    <row r="13" spans="1:17">
      <c r="A13" s="22" t="s">
        <v>97</v>
      </c>
      <c r="B13" s="15">
        <v>46</v>
      </c>
      <c r="C13" s="11">
        <f>IF(B$3=0,0,B13/B$3)</f>
        <v>0.215962441314554</v>
      </c>
      <c r="E13" s="33" t="s">
        <v>66</v>
      </c>
      <c r="F13" s="30" t="s">
        <v>30</v>
      </c>
      <c r="G13" s="13">
        <v>1</v>
      </c>
      <c r="H13" s="94">
        <f>IF(B$17=0,0,G13/B$17)</f>
        <v>2.2727272727272728E-2</v>
      </c>
      <c r="I13" s="56">
        <v>13</v>
      </c>
      <c r="K13" s="5">
        <v>11</v>
      </c>
      <c r="L13" s="61">
        <v>82.5</v>
      </c>
      <c r="N13" s="76" t="s">
        <v>127</v>
      </c>
      <c r="O13" s="86">
        <f>IF(P13=0,0,Q13/P13)</f>
        <v>15.112499999999997</v>
      </c>
      <c r="P13" s="80">
        <v>8</v>
      </c>
      <c r="Q13" s="68">
        <v>120.89999999999998</v>
      </c>
    </row>
    <row r="14" spans="1:17">
      <c r="A14" s="19" t="s">
        <v>94</v>
      </c>
      <c r="B14" s="13">
        <v>39</v>
      </c>
      <c r="C14" s="6">
        <f>IF(B$3=0,0,B14/B$3)</f>
        <v>0.18309859154929578</v>
      </c>
      <c r="E14" s="33" t="s">
        <v>183</v>
      </c>
      <c r="F14" s="30" t="s">
        <v>186</v>
      </c>
      <c r="G14" s="13">
        <v>1</v>
      </c>
      <c r="H14" s="94">
        <f>IF(B$17=0,0,G14/B$17)</f>
        <v>2.2727272727272728E-2</v>
      </c>
      <c r="I14" s="56">
        <v>17</v>
      </c>
      <c r="K14" s="5">
        <v>12</v>
      </c>
      <c r="L14" s="61">
        <v>134.4</v>
      </c>
      <c r="N14" s="76" t="s">
        <v>128</v>
      </c>
      <c r="O14" s="86">
        <f>IF(P14=0,0,Q14/P14)</f>
        <v>-21.92</v>
      </c>
      <c r="P14" s="80">
        <v>10</v>
      </c>
      <c r="Q14" s="68">
        <v>-219.20000000000002</v>
      </c>
    </row>
    <row r="15" spans="1:17">
      <c r="A15" s="18" t="s">
        <v>99</v>
      </c>
      <c r="B15" s="12">
        <f>B21</f>
        <v>22</v>
      </c>
      <c r="C15" s="4">
        <f>IF(B$13=0,0,B15/B$13)</f>
        <v>0.47826086956521741</v>
      </c>
      <c r="E15" s="33" t="s">
        <v>71</v>
      </c>
      <c r="F15" s="30" t="s">
        <v>35</v>
      </c>
      <c r="G15" s="13">
        <v>1</v>
      </c>
      <c r="H15" s="94">
        <f>IF(B$17=0,0,G15/B$17)</f>
        <v>2.2727272727272728E-2</v>
      </c>
      <c r="I15" s="56">
        <v>14</v>
      </c>
      <c r="K15" s="5">
        <v>13</v>
      </c>
      <c r="L15" s="61">
        <v>119.30000000000001</v>
      </c>
      <c r="N15" s="77" t="s">
        <v>159</v>
      </c>
      <c r="O15" s="87">
        <f>IF(P15=0,0,Q15/P15)</f>
        <v>0.26000000000000228</v>
      </c>
      <c r="P15" s="81">
        <v>5</v>
      </c>
      <c r="Q15" s="69">
        <v>1.3000000000000114</v>
      </c>
    </row>
    <row r="16" spans="1:17">
      <c r="A16" s="18" t="s">
        <v>100</v>
      </c>
      <c r="B16" s="12">
        <f>B22</f>
        <v>16</v>
      </c>
      <c r="C16" s="4">
        <f>IF(B$14=0,0,B16/B$14)</f>
        <v>0.41025641025641024</v>
      </c>
      <c r="E16" s="33" t="s">
        <v>77</v>
      </c>
      <c r="F16" s="30" t="s">
        <v>41</v>
      </c>
      <c r="G16" s="13">
        <v>1</v>
      </c>
      <c r="H16" s="94">
        <f>IF(B$17=0,0,G16/B$17)</f>
        <v>2.2727272727272728E-2</v>
      </c>
      <c r="I16" s="56">
        <v>25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44</v>
      </c>
      <c r="C17" s="4">
        <f>IF(B$3=0,0,B17/B$3)</f>
        <v>0.20657276995305165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9.8591549295774641E-2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160.9</v>
      </c>
      <c r="N18" s="75" t="s">
        <v>277</v>
      </c>
      <c r="O18" s="85">
        <f t="shared" ref="O18:O33" si="3">IF(P18=0,0,Q18/P18)</f>
        <v>55.924999999999997</v>
      </c>
      <c r="P18" s="79">
        <v>4</v>
      </c>
      <c r="Q18" s="67">
        <v>223.7</v>
      </c>
    </row>
    <row r="19" spans="1:17">
      <c r="A19" s="19" t="s">
        <v>12</v>
      </c>
      <c r="B19" s="13">
        <v>21</v>
      </c>
      <c r="C19" s="6">
        <f>IF(B$17=0,0,B19/B$17)</f>
        <v>0.47727272727272729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98.5</v>
      </c>
      <c r="N19" s="76" t="s">
        <v>238</v>
      </c>
      <c r="O19" s="86">
        <f t="shared" si="3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23</v>
      </c>
      <c r="C20" s="6">
        <f>IF(B$17=0,0,B20/B$17)</f>
        <v>0.52272727272727271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46.6</v>
      </c>
      <c r="N20" s="76" t="s">
        <v>304</v>
      </c>
      <c r="O20" s="86">
        <f t="shared" si="3"/>
        <v>41.25</v>
      </c>
      <c r="P20" s="80">
        <v>2</v>
      </c>
      <c r="Q20" s="68">
        <v>82.5</v>
      </c>
    </row>
    <row r="21" spans="1:17">
      <c r="A21" s="19" t="s">
        <v>151</v>
      </c>
      <c r="B21" s="13">
        <v>22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75.099999999999994</v>
      </c>
      <c r="N21" s="76" t="s">
        <v>169</v>
      </c>
      <c r="O21" s="86">
        <f t="shared" si="3"/>
        <v>29.033333333333321</v>
      </c>
      <c r="P21" s="80">
        <v>9</v>
      </c>
      <c r="Q21" s="68">
        <v>261.2999999999999</v>
      </c>
    </row>
    <row r="22" spans="1:17">
      <c r="A22" s="19" t="s">
        <v>149</v>
      </c>
      <c r="B22" s="13">
        <v>16</v>
      </c>
      <c r="C22" s="6">
        <f>IF(B$17=0,0,B22/B$17)</f>
        <v>0.36363636363636365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60.3</v>
      </c>
      <c r="N22" s="76" t="s">
        <v>272</v>
      </c>
      <c r="O22" s="86">
        <f t="shared" si="3"/>
        <v>13.000000000000004</v>
      </c>
      <c r="P22" s="80">
        <v>9</v>
      </c>
      <c r="Q22" s="68">
        <v>117.00000000000003</v>
      </c>
    </row>
    <row r="23" spans="1:17">
      <c r="A23" s="19" t="s">
        <v>150</v>
      </c>
      <c r="B23" s="13">
        <v>6</v>
      </c>
      <c r="C23" s="6">
        <f>IF(B$17=0,0,B23/B$17)</f>
        <v>0.13636363636363635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10.5</v>
      </c>
      <c r="N23" s="76" t="s">
        <v>228</v>
      </c>
      <c r="O23" s="86">
        <f t="shared" si="3"/>
        <v>9.9</v>
      </c>
      <c r="P23" s="80">
        <v>3</v>
      </c>
      <c r="Q23" s="68">
        <v>29.700000000000003</v>
      </c>
    </row>
    <row r="24" spans="1:17">
      <c r="A24" s="19" t="s">
        <v>5</v>
      </c>
      <c r="B24" s="16">
        <f>IF(B$17=0,0,C24/B$17)</f>
        <v>6295.454545454545</v>
      </c>
      <c r="C24" s="8">
        <v>277000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K24" s="5">
        <v>22</v>
      </c>
      <c r="L24" s="61">
        <v>-5.1999999999999993</v>
      </c>
      <c r="N24" s="76" t="s">
        <v>276</v>
      </c>
      <c r="O24" s="86">
        <f t="shared" si="3"/>
        <v>7.8666666666666663</v>
      </c>
      <c r="P24" s="80">
        <v>6</v>
      </c>
      <c r="Q24" s="68">
        <v>47.199999999999996</v>
      </c>
    </row>
    <row r="25" spans="1:17">
      <c r="A25" s="20" t="s">
        <v>133</v>
      </c>
      <c r="B25" s="97">
        <f>IF($B$17-B$16=0,0,C25/($B$17-B$16))</f>
        <v>7332.1428571428569</v>
      </c>
      <c r="C25" s="98">
        <v>205300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-0.89999999999999947</v>
      </c>
      <c r="N25" s="76" t="s">
        <v>297</v>
      </c>
      <c r="O25" s="86">
        <f t="shared" si="3"/>
        <v>4.6666666666666679</v>
      </c>
      <c r="P25" s="80">
        <v>3</v>
      </c>
      <c r="Q25" s="68">
        <v>14.000000000000004</v>
      </c>
    </row>
    <row r="26" spans="1:17">
      <c r="A26" s="20" t="s">
        <v>134</v>
      </c>
      <c r="B26" s="97">
        <f>IF(B$16=0,0,C26/B$16)</f>
        <v>4481.25</v>
      </c>
      <c r="C26" s="98">
        <v>71700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-47.8</v>
      </c>
      <c r="N26" s="76" t="s">
        <v>258</v>
      </c>
      <c r="O26" s="86">
        <f t="shared" si="3"/>
        <v>3.1250000000000022</v>
      </c>
      <c r="P26" s="80">
        <v>4</v>
      </c>
      <c r="Q26" s="68">
        <v>12.500000000000009</v>
      </c>
    </row>
    <row r="27" spans="1:17">
      <c r="A27" s="20" t="s">
        <v>132</v>
      </c>
      <c r="B27" s="97">
        <f>IF(B$18=0,0,C27/B$18)</f>
        <v>-6852.3809523809523</v>
      </c>
      <c r="C27" s="98">
        <v>-143900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-36.599999999999994</v>
      </c>
      <c r="N27" s="76" t="s">
        <v>235</v>
      </c>
      <c r="O27" s="86">
        <f t="shared" si="3"/>
        <v>-7.6090909090909058</v>
      </c>
      <c r="P27" s="80">
        <v>11</v>
      </c>
      <c r="Q27" s="68">
        <v>-83.69999999999996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-108.69999999999999</v>
      </c>
      <c r="N28" s="76" t="s">
        <v>269</v>
      </c>
      <c r="O28" s="86">
        <f t="shared" si="3"/>
        <v>-9.18333333333333</v>
      </c>
      <c r="P28" s="80">
        <v>6</v>
      </c>
      <c r="Q28" s="68">
        <v>-55.09999999999998</v>
      </c>
    </row>
    <row r="29" spans="1:17">
      <c r="A29" s="19" t="s">
        <v>131</v>
      </c>
      <c r="B29" s="13">
        <v>29</v>
      </c>
      <c r="C29" s="96">
        <v>29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-125.69999999999999</v>
      </c>
      <c r="N29" s="76" t="s">
        <v>244</v>
      </c>
      <c r="O29" s="86">
        <f t="shared" si="3"/>
        <v>-16.339999999999996</v>
      </c>
      <c r="P29" s="80">
        <v>5</v>
      </c>
      <c r="Q29" s="68">
        <v>-81.699999999999989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-71.199999999999989</v>
      </c>
      <c r="N30" s="76" t="s">
        <v>263</v>
      </c>
      <c r="O30" s="86">
        <f t="shared" si="3"/>
        <v>-22.211111111111112</v>
      </c>
      <c r="P30" s="80">
        <v>9</v>
      </c>
      <c r="Q30" s="68">
        <v>-199.9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-60.79999999999999</v>
      </c>
      <c r="N31" s="76" t="s">
        <v>265</v>
      </c>
      <c r="O31" s="86">
        <f t="shared" si="3"/>
        <v>-24.000000000000004</v>
      </c>
      <c r="P31" s="80">
        <v>8</v>
      </c>
      <c r="Q31" s="68">
        <v>-192.00000000000003</v>
      </c>
    </row>
    <row r="32" spans="1:17">
      <c r="A32" s="21" t="s">
        <v>112</v>
      </c>
      <c r="B32" s="26">
        <v>1</v>
      </c>
      <c r="C32" s="9">
        <f>IF(B$3=0,0,B32/B$3)</f>
        <v>4.6948356807511738E-3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12.900000000000013</v>
      </c>
      <c r="N32" s="76" t="s">
        <v>195</v>
      </c>
      <c r="O32" s="86">
        <f t="shared" si="3"/>
        <v>-30.683333333333326</v>
      </c>
      <c r="P32" s="80">
        <v>6</v>
      </c>
      <c r="Q32" s="68">
        <v>-184.09999999999997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3</v>
      </c>
      <c r="C35" s="102">
        <f t="shared" ref="C35:C47" si="4">IF(B$17=0,0,B35/B$17)</f>
        <v>6.8181818181818177E-2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10</v>
      </c>
      <c r="C36" s="6">
        <f t="shared" si="4"/>
        <v>0.22727272727272727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13</v>
      </c>
      <c r="C37" s="6">
        <f t="shared" si="4"/>
        <v>0.29545454545454547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0.20454545454545456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0.11363636363636363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6.8181818181818177E-2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2.2727272727272728E-2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1800</v>
      </c>
      <c r="P2" s="79">
        <v>9</v>
      </c>
      <c r="Q2" s="63">
        <v>16200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0.36363636363636365</v>
      </c>
      <c r="I3" s="56">
        <v>41</v>
      </c>
      <c r="K3" s="5">
        <v>1</v>
      </c>
      <c r="L3" s="61">
        <v>4.5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24">
        <v>-107.60000000000001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0.27272727272727271</v>
      </c>
      <c r="I4" s="56">
        <v>7</v>
      </c>
      <c r="K4" s="5">
        <v>2</v>
      </c>
      <c r="L4" s="61">
        <v>-19.600000000000001</v>
      </c>
      <c r="N4" s="76" t="s">
        <v>105</v>
      </c>
      <c r="O4" s="83">
        <f t="shared" si="0"/>
        <v>-1755.5555555555557</v>
      </c>
      <c r="P4" s="80">
        <v>9</v>
      </c>
      <c r="Q4" s="64">
        <v>-15800</v>
      </c>
    </row>
    <row r="5" spans="1:17">
      <c r="A5" s="19" t="s">
        <v>7</v>
      </c>
      <c r="B5" s="126">
        <f>IF(B$2=0,0,B$4/B$2)</f>
        <v>-11.955555555555556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0.27272727272727271</v>
      </c>
      <c r="I5" s="56">
        <v>44</v>
      </c>
      <c r="K5" s="5">
        <v>3</v>
      </c>
      <c r="L5" s="61">
        <v>-71.599999999999994</v>
      </c>
      <c r="N5" s="76" t="s">
        <v>157</v>
      </c>
      <c r="O5" s="83">
        <f>IF(P5=0,0,Q5/P5)</f>
        <v>-887.5</v>
      </c>
      <c r="P5" s="80">
        <v>8</v>
      </c>
      <c r="Q5" s="64">
        <v>-7100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32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-2900</v>
      </c>
      <c r="P6" s="80">
        <v>6</v>
      </c>
      <c r="Q6" s="64">
        <v>-17400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58</v>
      </c>
      <c r="F7" s="30" t="s">
        <v>22</v>
      </c>
      <c r="G7" s="13">
        <v>2</v>
      </c>
      <c r="H7" s="94">
        <f>IF(B$17=0,0,G7/B$17)</f>
        <v>0.18181818181818182</v>
      </c>
      <c r="I7" s="56">
        <v>4</v>
      </c>
      <c r="K7" s="5">
        <v>5</v>
      </c>
      <c r="L7" s="61">
        <v>-36.199999999999996</v>
      </c>
      <c r="N7" s="76" t="s">
        <v>107</v>
      </c>
      <c r="O7" s="83">
        <f t="shared" si="0"/>
        <v>3900</v>
      </c>
      <c r="P7" s="80">
        <v>4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48</v>
      </c>
      <c r="K8" s="5">
        <v>6</v>
      </c>
      <c r="L8" s="61">
        <v>-73.8</v>
      </c>
      <c r="N8" s="76" t="s">
        <v>108</v>
      </c>
      <c r="O8" s="83">
        <f t="shared" si="0"/>
        <v>-1650</v>
      </c>
      <c r="P8" s="80">
        <v>4</v>
      </c>
      <c r="Q8" s="64">
        <v>-6600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57</v>
      </c>
      <c r="F9" s="30" t="s">
        <v>21</v>
      </c>
      <c r="G9" s="13">
        <v>1</v>
      </c>
      <c r="H9" s="94">
        <f>IF(B$17=0,0,G9/B$17)</f>
        <v>9.0909090909090912E-2</v>
      </c>
      <c r="I9" s="56">
        <v>44</v>
      </c>
      <c r="K9" s="5">
        <v>7</v>
      </c>
      <c r="L9" s="61">
        <v>-74.2</v>
      </c>
      <c r="N9" s="77" t="s">
        <v>158</v>
      </c>
      <c r="O9" s="84">
        <f t="shared" si="0"/>
        <v>-1300</v>
      </c>
      <c r="P9" s="81">
        <v>3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34</v>
      </c>
      <c r="K10" s="5">
        <v>8</v>
      </c>
      <c r="L10" s="61">
        <v>-90.4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49</v>
      </c>
      <c r="K11" s="5">
        <v>9</v>
      </c>
      <c r="L11" s="61">
        <v>-107.60000000000001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9.0909090909090912E-2</v>
      </c>
      <c r="I12" s="56">
        <v>2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17</v>
      </c>
      <c r="C13" s="11">
        <f>IF(B$3=0,0,B13/B$3)</f>
        <v>0.265625</v>
      </c>
      <c r="E13" s="33" t="s">
        <v>71</v>
      </c>
      <c r="F13" s="30" t="s">
        <v>35</v>
      </c>
      <c r="G13" s="13">
        <v>1</v>
      </c>
      <c r="H13" s="94">
        <f>IF(B$17=0,0,G13/B$17)</f>
        <v>9.0909090909090912E-2</v>
      </c>
      <c r="I13" s="56">
        <v>5</v>
      </c>
      <c r="N13" s="76" t="s">
        <v>127</v>
      </c>
      <c r="O13" s="86">
        <f>IF(P13=0,0,Q13/P13)</f>
        <v>-3.0249999999999999</v>
      </c>
      <c r="P13" s="80">
        <v>4</v>
      </c>
      <c r="Q13" s="68">
        <v>-12.1</v>
      </c>
    </row>
    <row r="14" spans="1:17">
      <c r="A14" s="19" t="s">
        <v>94</v>
      </c>
      <c r="B14" s="13">
        <v>11</v>
      </c>
      <c r="C14" s="6">
        <f>IF(B$3=0,0,B14/B$3)</f>
        <v>0.171875</v>
      </c>
      <c r="E14" s="33" t="s">
        <v>74</v>
      </c>
      <c r="F14" s="30" t="s">
        <v>38</v>
      </c>
      <c r="G14" s="13">
        <v>1</v>
      </c>
      <c r="H14" s="94">
        <f>IF(B$17=0,0,G14/B$17)</f>
        <v>9.0909090909090912E-2</v>
      </c>
      <c r="I14" s="56">
        <v>5</v>
      </c>
      <c r="N14" s="76" t="s">
        <v>128</v>
      </c>
      <c r="O14" s="86">
        <f>IF(P14=0,0,Q14/P14)</f>
        <v>-25.000000000000004</v>
      </c>
      <c r="P14" s="80">
        <v>4</v>
      </c>
      <c r="Q14" s="68">
        <v>-100.00000000000001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9.0909090909090912E-2</v>
      </c>
      <c r="I15" s="56">
        <v>7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0.171875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N18" s="75" t="s">
        <v>241</v>
      </c>
      <c r="O18" s="85">
        <f t="shared" ref="O18:O31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23</v>
      </c>
      <c r="N22" s="76" t="s">
        <v>269</v>
      </c>
      <c r="O22" s="86">
        <f t="shared" si="3"/>
        <v>7.4500000000000028</v>
      </c>
      <c r="P22" s="80">
        <v>2</v>
      </c>
      <c r="Q22" s="68">
        <v>14.900000000000006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255</v>
      </c>
      <c r="O23" s="86">
        <f t="shared" si="3"/>
        <v>-3.1250000000000018</v>
      </c>
      <c r="P23" s="80">
        <v>4</v>
      </c>
      <c r="Q23" s="68">
        <v>-12.500000000000007</v>
      </c>
    </row>
    <row r="24" spans="1:17">
      <c r="A24" s="19" t="s">
        <v>5</v>
      </c>
      <c r="B24" s="16">
        <f>IF(B$17=0,0,C24/B$17)</f>
        <v>5627.272727272727</v>
      </c>
      <c r="C24" s="8">
        <v>61900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272</v>
      </c>
      <c r="O24" s="86">
        <f t="shared" si="3"/>
        <v>-8.1999999999999957</v>
      </c>
      <c r="P24" s="80">
        <v>2</v>
      </c>
      <c r="Q24" s="68">
        <v>-16.399999999999991</v>
      </c>
    </row>
    <row r="25" spans="1:17">
      <c r="A25" s="20" t="s">
        <v>133</v>
      </c>
      <c r="B25" s="97">
        <f>IF($B$17-B$16=0,0,C25/($B$17-B$16))</f>
        <v>6222.2222222222226</v>
      </c>
      <c r="C25" s="98">
        <v>56000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 t="shared" si="3"/>
        <v>-22.05</v>
      </c>
      <c r="P25" s="80">
        <v>4</v>
      </c>
      <c r="Q25" s="68">
        <v>-88.2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304</v>
      </c>
      <c r="O26" s="86">
        <f t="shared" si="3"/>
        <v>-30.4</v>
      </c>
      <c r="P26" s="80">
        <v>1</v>
      </c>
      <c r="Q26" s="68">
        <v>-30.4</v>
      </c>
    </row>
    <row r="27" spans="1:17">
      <c r="A27" s="20" t="s">
        <v>132</v>
      </c>
      <c r="B27" s="97">
        <f>IF(B$18=0,0,C27/B$18)</f>
        <v>-4254.545454545455</v>
      </c>
      <c r="C27" s="98">
        <v>-46800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-30.900000000000002</v>
      </c>
      <c r="P27" s="80">
        <v>3</v>
      </c>
      <c r="Q27" s="68">
        <v>-92.7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169</v>
      </c>
      <c r="O28" s="86">
        <f t="shared" si="3"/>
        <v>-36.6</v>
      </c>
      <c r="P28" s="80">
        <v>1</v>
      </c>
      <c r="Q28" s="68">
        <v>-36.6</v>
      </c>
    </row>
    <row r="29" spans="1:17">
      <c r="A29" s="19" t="s">
        <v>131</v>
      </c>
      <c r="B29" s="13">
        <v>10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276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265</v>
      </c>
      <c r="O30" s="86">
        <f t="shared" si="3"/>
        <v>-72.800000000000011</v>
      </c>
      <c r="P30" s="80">
        <v>2</v>
      </c>
      <c r="Q30" s="68">
        <v>-145.60000000000002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-84.5</v>
      </c>
      <c r="P31" s="80">
        <v>1</v>
      </c>
      <c r="Q31" s="68">
        <v>-84.5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9.0909090909090912E-2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181</v>
      </c>
      <c r="F2" s="29" t="s">
        <v>156</v>
      </c>
      <c r="G2" s="12">
        <v>32</v>
      </c>
      <c r="H2" s="93">
        <f>IF(B$17=0,0,G2/B$17)</f>
        <v>0.59259259259259256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-131.0344827586207</v>
      </c>
      <c r="P2" s="79">
        <v>29</v>
      </c>
      <c r="Q2" s="63">
        <v>-3800</v>
      </c>
    </row>
    <row r="3" spans="1:17">
      <c r="A3" s="19" t="s">
        <v>8</v>
      </c>
      <c r="B3" s="122">
        <v>213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0.55555555555555558</v>
      </c>
      <c r="I3" s="56">
        <v>25</v>
      </c>
      <c r="K3" s="5">
        <v>1</v>
      </c>
      <c r="L3" s="61">
        <v>-45.8</v>
      </c>
      <c r="N3" s="76" t="s">
        <v>104</v>
      </c>
      <c r="O3" s="83">
        <f t="shared" si="0"/>
        <v>-1172.4137931034484</v>
      </c>
      <c r="P3" s="80">
        <v>29</v>
      </c>
      <c r="Q3" s="64">
        <v>-34000</v>
      </c>
    </row>
    <row r="4" spans="1:17">
      <c r="A4" s="19" t="s">
        <v>6</v>
      </c>
      <c r="B4" s="124">
        <v>200.00000000000009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0.42592592592592593</v>
      </c>
      <c r="I4" s="56">
        <v>35</v>
      </c>
      <c r="K4" s="5">
        <v>2</v>
      </c>
      <c r="L4" s="61">
        <v>24.700000000000003</v>
      </c>
      <c r="N4" s="76" t="s">
        <v>105</v>
      </c>
      <c r="O4" s="83">
        <f t="shared" si="0"/>
        <v>568.9655172413793</v>
      </c>
      <c r="P4" s="80">
        <v>29</v>
      </c>
      <c r="Q4" s="64">
        <v>16500</v>
      </c>
    </row>
    <row r="5" spans="1:17">
      <c r="A5" s="19" t="s">
        <v>7</v>
      </c>
      <c r="B5" s="126">
        <f>IF(B$2=0,0,B$4/B$2)</f>
        <v>6.8965517241379342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0.3888888888888889</v>
      </c>
      <c r="I5" s="56">
        <v>25</v>
      </c>
      <c r="K5" s="5">
        <v>3</v>
      </c>
      <c r="L5" s="61">
        <v>27.400000000000002</v>
      </c>
      <c r="N5" s="76" t="s">
        <v>157</v>
      </c>
      <c r="O5" s="83">
        <f>IF(P5=0,0,Q5/P5)</f>
        <v>-25</v>
      </c>
      <c r="P5" s="80">
        <v>28</v>
      </c>
      <c r="Q5" s="64">
        <v>-700</v>
      </c>
    </row>
    <row r="6" spans="1:17">
      <c r="A6" s="19" t="s">
        <v>1</v>
      </c>
      <c r="B6" s="128">
        <f>IF(B$2=0,0,(B$7*1+B$8*2+B$9*3+B$10*4)/B$2)</f>
        <v>2.3103448275862069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0.29629629629629628</v>
      </c>
      <c r="I6" s="56">
        <v>20</v>
      </c>
      <c r="K6" s="5">
        <v>4</v>
      </c>
      <c r="L6" s="61">
        <v>78.2</v>
      </c>
      <c r="N6" s="76" t="s">
        <v>106</v>
      </c>
      <c r="O6" s="83">
        <f t="shared" ref="O6" si="1">IF(P6=0,0,Q6/P6)</f>
        <v>1036.3636363636363</v>
      </c>
      <c r="P6" s="80">
        <v>22</v>
      </c>
      <c r="Q6" s="64">
        <v>22800</v>
      </c>
    </row>
    <row r="7" spans="1:17">
      <c r="A7" s="19" t="s">
        <v>2</v>
      </c>
      <c r="B7" s="13">
        <v>11</v>
      </c>
      <c r="C7" s="6">
        <f t="shared" ref="C7:C12" si="2">IF(B$2=0,0,B7/B$2)</f>
        <v>0.37931034482758619</v>
      </c>
      <c r="E7" s="33" t="s">
        <v>55</v>
      </c>
      <c r="F7" s="30" t="s">
        <v>155</v>
      </c>
      <c r="G7" s="13">
        <v>11</v>
      </c>
      <c r="H7" s="94">
        <f>IF(B$17=0,0,G7/B$17)</f>
        <v>0.20370370370370369</v>
      </c>
      <c r="I7" s="56">
        <v>29</v>
      </c>
      <c r="K7" s="5">
        <v>5</v>
      </c>
      <c r="L7" s="61">
        <v>20.200000000000003</v>
      </c>
      <c r="N7" s="76" t="s">
        <v>107</v>
      </c>
      <c r="O7" s="83">
        <f t="shared" si="0"/>
        <v>2083.3333333333335</v>
      </c>
      <c r="P7" s="80">
        <v>12</v>
      </c>
      <c r="Q7" s="64">
        <v>25000</v>
      </c>
    </row>
    <row r="8" spans="1:17">
      <c r="A8" s="19" t="s">
        <v>3</v>
      </c>
      <c r="B8" s="13">
        <v>5</v>
      </c>
      <c r="C8" s="6">
        <f>IF(B$2=0,0,B8/B$2)</f>
        <v>0.17241379310344829</v>
      </c>
      <c r="E8" s="33" t="s">
        <v>57</v>
      </c>
      <c r="F8" s="30" t="s">
        <v>21</v>
      </c>
      <c r="G8" s="13">
        <v>11</v>
      </c>
      <c r="H8" s="94">
        <f>IF(B$17=0,0,G8/B$17)</f>
        <v>0.20370370370370369</v>
      </c>
      <c r="I8" s="56">
        <v>29</v>
      </c>
      <c r="K8" s="5">
        <v>6</v>
      </c>
      <c r="L8" s="61">
        <v>94.100000000000009</v>
      </c>
      <c r="N8" s="76" t="s">
        <v>108</v>
      </c>
      <c r="O8" s="83">
        <f t="shared" si="0"/>
        <v>1333.3333333333333</v>
      </c>
      <c r="P8" s="80">
        <v>6</v>
      </c>
      <c r="Q8" s="64">
        <v>8000</v>
      </c>
    </row>
    <row r="9" spans="1:17">
      <c r="A9" s="20" t="s">
        <v>4</v>
      </c>
      <c r="B9" s="14">
        <v>6</v>
      </c>
      <c r="C9" s="7">
        <f>IF(B$2=0,0,B9/B$2)</f>
        <v>0.20689655172413793</v>
      </c>
      <c r="E9" s="33" t="s">
        <v>58</v>
      </c>
      <c r="F9" s="30" t="s">
        <v>22</v>
      </c>
      <c r="G9" s="13">
        <v>6</v>
      </c>
      <c r="H9" s="94">
        <f>IF(B$17=0,0,G9/B$17)</f>
        <v>0.1111111111111111</v>
      </c>
      <c r="I9" s="56">
        <v>10</v>
      </c>
      <c r="K9" s="5">
        <v>7</v>
      </c>
      <c r="L9" s="61">
        <v>66.700000000000017</v>
      </c>
      <c r="N9" s="77" t="s">
        <v>158</v>
      </c>
      <c r="O9" s="84">
        <f t="shared" si="0"/>
        <v>-1350</v>
      </c>
      <c r="P9" s="81">
        <v>2</v>
      </c>
      <c r="Q9" s="65">
        <v>-2700</v>
      </c>
    </row>
    <row r="10" spans="1:17">
      <c r="A10" s="20" t="s">
        <v>152</v>
      </c>
      <c r="B10" s="14">
        <v>7</v>
      </c>
      <c r="C10" s="7">
        <f>IF(B$2=0,0,B10/B$2)</f>
        <v>0.2413793103448276</v>
      </c>
      <c r="E10" s="33" t="s">
        <v>59</v>
      </c>
      <c r="F10" s="30" t="s">
        <v>23</v>
      </c>
      <c r="G10" s="13">
        <v>5</v>
      </c>
      <c r="H10" s="94">
        <f>IF(B$17=0,0,G10/B$17)</f>
        <v>9.2592592592592587E-2</v>
      </c>
      <c r="I10" s="56">
        <v>33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0.55172413793103448</v>
      </c>
      <c r="E11" s="33" t="s">
        <v>74</v>
      </c>
      <c r="F11" s="30" t="s">
        <v>38</v>
      </c>
      <c r="G11" s="13">
        <v>3</v>
      </c>
      <c r="H11" s="94">
        <f>IF(B$17=0,0,G11/B$17)</f>
        <v>5.5555555555555552E-2</v>
      </c>
      <c r="I11" s="56">
        <v>10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182</v>
      </c>
      <c r="F12" s="30" t="s">
        <v>19</v>
      </c>
      <c r="G12" s="13">
        <v>2</v>
      </c>
      <c r="H12" s="94">
        <f>IF(B$17=0,0,G12/B$17)</f>
        <v>3.7037037037037035E-2</v>
      </c>
      <c r="I12" s="56">
        <v>36</v>
      </c>
      <c r="K12" s="5">
        <v>10</v>
      </c>
      <c r="L12" s="61">
        <v>179.8</v>
      </c>
      <c r="N12" s="75" t="s">
        <v>126</v>
      </c>
      <c r="O12" s="85">
        <f>IF(P12=0,0,Q12/P12)</f>
        <v>24.271428571428569</v>
      </c>
      <c r="P12" s="79">
        <v>7</v>
      </c>
      <c r="Q12" s="67">
        <v>169.89999999999998</v>
      </c>
    </row>
    <row r="13" spans="1:17">
      <c r="A13" s="22" t="s">
        <v>97</v>
      </c>
      <c r="B13" s="15">
        <v>57</v>
      </c>
      <c r="C13" s="11">
        <f>IF(B$3=0,0,B13/B$3)</f>
        <v>0.26760563380281688</v>
      </c>
      <c r="E13" s="33" t="s">
        <v>183</v>
      </c>
      <c r="F13" s="30" t="s">
        <v>186</v>
      </c>
      <c r="G13" s="13">
        <v>2</v>
      </c>
      <c r="H13" s="94">
        <f>IF(B$17=0,0,G13/B$17)</f>
        <v>3.7037037037037035E-2</v>
      </c>
      <c r="I13" s="56">
        <v>10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31</v>
      </c>
      <c r="C14" s="6">
        <f>IF(B$3=0,0,B14/B$3)</f>
        <v>0.14553990610328638</v>
      </c>
      <c r="E14" s="33" t="s">
        <v>61</v>
      </c>
      <c r="F14" s="30" t="s">
        <v>25</v>
      </c>
      <c r="G14" s="13">
        <v>1</v>
      </c>
      <c r="H14" s="94">
        <f>IF(B$17=0,0,G14/B$17)</f>
        <v>1.8518518518518517E-2</v>
      </c>
      <c r="I14" s="56">
        <v>5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32</v>
      </c>
      <c r="C15" s="4">
        <f>IF(B$13=0,0,B15/B$13)</f>
        <v>0.56140350877192979</v>
      </c>
      <c r="E15" s="33" t="s">
        <v>66</v>
      </c>
      <c r="F15" s="30" t="s">
        <v>30</v>
      </c>
      <c r="G15" s="13">
        <v>1</v>
      </c>
      <c r="H15" s="94">
        <f>IF(B$17=0,0,G15/B$17)</f>
        <v>1.8518518518518517E-2</v>
      </c>
      <c r="I15" s="56">
        <v>18</v>
      </c>
      <c r="K15" s="5">
        <v>13</v>
      </c>
      <c r="L15" s="61">
        <v>113.9</v>
      </c>
      <c r="N15" s="77" t="s">
        <v>159</v>
      </c>
      <c r="O15" s="87">
        <f>IF(P15=0,0,Q15/P15)</f>
        <v>-0.80909090909090864</v>
      </c>
      <c r="P15" s="81">
        <v>11</v>
      </c>
      <c r="Q15" s="69">
        <v>-8.899999999999995</v>
      </c>
    </row>
    <row r="16" spans="1:17">
      <c r="A16" s="18" t="s">
        <v>100</v>
      </c>
      <c r="B16" s="12">
        <f>B22</f>
        <v>15</v>
      </c>
      <c r="C16" s="4">
        <f>IF(B$14=0,0,B16/B$14)</f>
        <v>0.4838709677419355</v>
      </c>
      <c r="E16" s="33" t="s">
        <v>69</v>
      </c>
      <c r="F16" s="30" t="s">
        <v>33</v>
      </c>
      <c r="G16" s="13">
        <v>1</v>
      </c>
      <c r="H16" s="94">
        <f>IF(B$17=0,0,G16/B$17)</f>
        <v>1.8518518518518517E-2</v>
      </c>
      <c r="I16" s="56">
        <v>7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</v>
      </c>
      <c r="C17" s="4">
        <f>IF(B$3=0,0,B17/B$3)</f>
        <v>0.25352112676056338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0.11267605633802817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K18" s="5">
        <v>16</v>
      </c>
      <c r="L18" s="61">
        <v>115.9</v>
      </c>
      <c r="N18" s="75" t="s">
        <v>258</v>
      </c>
      <c r="O18" s="85">
        <f t="shared" ref="O18:O36" si="3">IF(P18=0,0,Q18/P18)</f>
        <v>72.8</v>
      </c>
      <c r="P18" s="79">
        <v>2</v>
      </c>
      <c r="Q18" s="67">
        <v>145.6</v>
      </c>
    </row>
    <row r="19" spans="1:17">
      <c r="A19" s="19" t="s">
        <v>12</v>
      </c>
      <c r="B19" s="13">
        <v>20</v>
      </c>
      <c r="C19" s="6">
        <f>IF(B$17=0,0,B19/B$17)</f>
        <v>0.37037037037037035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297</v>
      </c>
      <c r="O19" s="86">
        <f t="shared" si="3"/>
        <v>63.8</v>
      </c>
      <c r="P19" s="80">
        <v>1</v>
      </c>
      <c r="Q19" s="68">
        <v>63.8</v>
      </c>
    </row>
    <row r="20" spans="1:17">
      <c r="A20" s="19" t="s">
        <v>11</v>
      </c>
      <c r="B20" s="13">
        <v>34</v>
      </c>
      <c r="C20" s="6">
        <f>IF(B$17=0,0,B20/B$17)</f>
        <v>0.62962962962962965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 t="shared" si="3"/>
        <v>52.129999999999995</v>
      </c>
      <c r="P20" s="80">
        <v>10</v>
      </c>
      <c r="Q20" s="68">
        <v>521.29999999999995</v>
      </c>
    </row>
    <row r="21" spans="1:17">
      <c r="A21" s="19" t="s">
        <v>151</v>
      </c>
      <c r="B21" s="13">
        <v>32</v>
      </c>
      <c r="C21" s="6">
        <f>IF(B$17=0,0,B21/B$17)</f>
        <v>0.59259259259259256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166.70000000000002</v>
      </c>
      <c r="N21" s="76" t="s">
        <v>304</v>
      </c>
      <c r="O21" s="86">
        <f t="shared" si="3"/>
        <v>44.8</v>
      </c>
      <c r="P21" s="80">
        <v>1</v>
      </c>
      <c r="Q21" s="68">
        <v>44.8</v>
      </c>
    </row>
    <row r="22" spans="1:17">
      <c r="A22" s="19" t="s">
        <v>149</v>
      </c>
      <c r="B22" s="13">
        <v>15</v>
      </c>
      <c r="C22" s="6">
        <f>IF(B$17=0,0,B22/B$17)</f>
        <v>0.27777777777777779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247.90000000000003</v>
      </c>
      <c r="N22" s="76" t="s">
        <v>255</v>
      </c>
      <c r="O22" s="86">
        <f t="shared" si="3"/>
        <v>24.000000000000004</v>
      </c>
      <c r="P22" s="80">
        <v>8</v>
      </c>
      <c r="Q22" s="68">
        <v>192.00000000000003</v>
      </c>
    </row>
    <row r="23" spans="1:17">
      <c r="A23" s="19" t="s">
        <v>150</v>
      </c>
      <c r="B23" s="13">
        <v>7</v>
      </c>
      <c r="C23" s="6">
        <f>IF(B$17=0,0,B23/B$17)</f>
        <v>0.12962962962962962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277</v>
      </c>
      <c r="O23" s="86">
        <f t="shared" si="3"/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5618.5185185185182</v>
      </c>
      <c r="C24" s="8">
        <v>303400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21</v>
      </c>
      <c r="K24" s="5">
        <v>22</v>
      </c>
      <c r="L24" s="61">
        <v>167.20000000000005</v>
      </c>
      <c r="N24" s="76" t="s">
        <v>241</v>
      </c>
      <c r="O24" s="86">
        <f t="shared" si="3"/>
        <v>22.699999999999996</v>
      </c>
      <c r="P24" s="80">
        <v>2</v>
      </c>
      <c r="Q24" s="68">
        <v>45.399999999999991</v>
      </c>
    </row>
    <row r="25" spans="1:17">
      <c r="A25" s="20" t="s">
        <v>133</v>
      </c>
      <c r="B25" s="97">
        <f>IF($B$17-B$16=0,0,C25/($B$17-B$16))</f>
        <v>6651.2820512820517</v>
      </c>
      <c r="C25" s="98">
        <v>259400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213</v>
      </c>
      <c r="O25" s="86">
        <f t="shared" si="3"/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2933.3333333333335</v>
      </c>
      <c r="C26" s="98">
        <v>44000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262</v>
      </c>
      <c r="O26" s="86">
        <f t="shared" si="3"/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-5379.166666666667</v>
      </c>
      <c r="C27" s="98">
        <v>-129100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176.30000000000007</v>
      </c>
      <c r="N27" s="76" t="s">
        <v>272</v>
      </c>
      <c r="O27" s="86">
        <f t="shared" si="3"/>
        <v>14.87142857142857</v>
      </c>
      <c r="P27" s="80">
        <v>14</v>
      </c>
      <c r="Q27" s="68">
        <v>208.2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K28" s="5">
        <v>26</v>
      </c>
      <c r="L28" s="61">
        <v>234.30000000000007</v>
      </c>
      <c r="N28" s="76" t="s">
        <v>169</v>
      </c>
      <c r="O28" s="86">
        <f t="shared" si="3"/>
        <v>8.1000000000000032</v>
      </c>
      <c r="P28" s="80">
        <v>2</v>
      </c>
      <c r="Q28" s="68">
        <v>16.200000000000006</v>
      </c>
    </row>
    <row r="29" spans="1:17">
      <c r="A29" s="19" t="s">
        <v>131</v>
      </c>
      <c r="B29" s="13">
        <v>23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  <c r="K29" s="5">
        <v>27</v>
      </c>
      <c r="L29" s="61">
        <v>190.70000000000007</v>
      </c>
      <c r="N29" s="76" t="s">
        <v>195</v>
      </c>
      <c r="O29" s="86">
        <f t="shared" si="3"/>
        <v>6.4555555555555548</v>
      </c>
      <c r="P29" s="80">
        <v>9</v>
      </c>
      <c r="Q29" s="68">
        <v>58.099999999999994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217.20000000000007</v>
      </c>
      <c r="N30" s="76" t="s">
        <v>235</v>
      </c>
      <c r="O30" s="86">
        <f t="shared" si="3"/>
        <v>3.8142857142857105</v>
      </c>
      <c r="P30" s="80">
        <v>7</v>
      </c>
      <c r="Q30" s="68">
        <v>26.699999999999974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200.00000000000009</v>
      </c>
      <c r="N31" s="76" t="s">
        <v>263</v>
      </c>
      <c r="O31" s="86">
        <f t="shared" si="3"/>
        <v>-10.127272727272722</v>
      </c>
      <c r="P31" s="80">
        <v>11</v>
      </c>
      <c r="Q31" s="68">
        <v>-111.39999999999993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 t="shared" si="3"/>
        <v>-29.150000000000006</v>
      </c>
      <c r="P32" s="80">
        <v>2</v>
      </c>
      <c r="Q32" s="68">
        <v>-58.300000000000011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 t="shared" si="3"/>
        <v>-39.68571428571429</v>
      </c>
      <c r="P33" s="80">
        <v>7</v>
      </c>
      <c r="Q33" s="68">
        <v>-277.8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268</v>
      </c>
      <c r="O34" s="86">
        <f t="shared" si="3"/>
        <v>-49.4</v>
      </c>
      <c r="P34" s="80">
        <v>1</v>
      </c>
      <c r="Q34" s="68">
        <v>-49.4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238</v>
      </c>
      <c r="O35" s="86">
        <f t="shared" si="3"/>
        <v>-68.8</v>
      </c>
      <c r="P35" s="80">
        <v>1</v>
      </c>
      <c r="Q35" s="68">
        <v>-68.8</v>
      </c>
    </row>
    <row r="36" spans="1:17">
      <c r="A36" s="19" t="s">
        <v>135</v>
      </c>
      <c r="B36" s="13">
        <v>17</v>
      </c>
      <c r="C36" s="6">
        <f t="shared" si="4"/>
        <v>0.31481481481481483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244</v>
      </c>
      <c r="O36" s="86">
        <f t="shared" si="3"/>
        <v>-99.8</v>
      </c>
      <c r="P36" s="80">
        <v>1</v>
      </c>
      <c r="Q36" s="68">
        <v>-99.8</v>
      </c>
    </row>
    <row r="37" spans="1:17">
      <c r="A37" s="19" t="s">
        <v>136</v>
      </c>
      <c r="B37" s="100">
        <v>10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11</v>
      </c>
      <c r="C38" s="6">
        <f t="shared" si="4"/>
        <v>0.20370370370370369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9.2592592592592587E-2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1.8518518518518517E-2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1.8518518518518517E-2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28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5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45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17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32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6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41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25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49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9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89</v>
      </c>
      <c r="C2" s="121"/>
      <c r="E2" s="32" t="s">
        <v>181</v>
      </c>
      <c r="F2" s="29" t="s">
        <v>156</v>
      </c>
      <c r="G2" s="12">
        <v>93</v>
      </c>
      <c r="H2" s="93">
        <f>IF(B$17=0,0,G2/B$17)</f>
        <v>0.53142857142857147</v>
      </c>
      <c r="I2" s="55">
        <v>24</v>
      </c>
      <c r="K2" s="3">
        <v>0</v>
      </c>
      <c r="L2" s="60">
        <v>0</v>
      </c>
      <c r="N2" s="75" t="s">
        <v>103</v>
      </c>
      <c r="O2" s="82">
        <f t="shared" ref="O2:O9" si="0">IF(P2=0,0,Q2/P2)</f>
        <v>1098.8764044943821</v>
      </c>
      <c r="P2" s="79">
        <v>89</v>
      </c>
      <c r="Q2" s="63">
        <v>97800</v>
      </c>
    </row>
    <row r="3" spans="1:17">
      <c r="A3" s="19" t="s">
        <v>8</v>
      </c>
      <c r="B3" s="122">
        <v>685</v>
      </c>
      <c r="C3" s="123"/>
      <c r="E3" s="33" t="s">
        <v>54</v>
      </c>
      <c r="F3" s="30" t="s">
        <v>20</v>
      </c>
      <c r="G3" s="13">
        <v>83</v>
      </c>
      <c r="H3" s="94">
        <f>IF(B$17=0,0,G3/B$17)</f>
        <v>0.47428571428571431</v>
      </c>
      <c r="I3" s="56">
        <v>33</v>
      </c>
      <c r="K3" s="5">
        <v>1</v>
      </c>
      <c r="L3" s="61">
        <v>10.3</v>
      </c>
      <c r="N3" s="76" t="s">
        <v>104</v>
      </c>
      <c r="O3" s="83">
        <f t="shared" si="0"/>
        <v>483.14606741573033</v>
      </c>
      <c r="P3" s="80">
        <v>89</v>
      </c>
      <c r="Q3" s="64">
        <v>43000</v>
      </c>
    </row>
    <row r="4" spans="1:17">
      <c r="A4" s="19" t="s">
        <v>6</v>
      </c>
      <c r="B4" s="124">
        <v>973.6</v>
      </c>
      <c r="C4" s="125"/>
      <c r="E4" s="33" t="s">
        <v>184</v>
      </c>
      <c r="F4" s="30" t="s">
        <v>187</v>
      </c>
      <c r="G4" s="13">
        <v>80</v>
      </c>
      <c r="H4" s="94">
        <f>IF(B$17=0,0,G4/B$17)</f>
        <v>0.45714285714285713</v>
      </c>
      <c r="I4" s="56">
        <v>31</v>
      </c>
      <c r="K4" s="5">
        <v>2</v>
      </c>
      <c r="L4" s="61">
        <v>-11.7</v>
      </c>
      <c r="N4" s="76" t="s">
        <v>105</v>
      </c>
      <c r="O4" s="83">
        <f t="shared" si="0"/>
        <v>-153.40909090909091</v>
      </c>
      <c r="P4" s="80">
        <v>88</v>
      </c>
      <c r="Q4" s="64">
        <v>-13500</v>
      </c>
    </row>
    <row r="5" spans="1:17">
      <c r="A5" s="19" t="s">
        <v>7</v>
      </c>
      <c r="B5" s="126">
        <f>IF(B$2=0,0,B$4/B$2)</f>
        <v>10.939325842696629</v>
      </c>
      <c r="C5" s="127"/>
      <c r="E5" s="33" t="s">
        <v>60</v>
      </c>
      <c r="F5" s="30" t="s">
        <v>24</v>
      </c>
      <c r="G5" s="13">
        <v>58</v>
      </c>
      <c r="H5" s="94">
        <f>IF(B$17=0,0,G5/B$17)</f>
        <v>0.33142857142857141</v>
      </c>
      <c r="I5" s="56">
        <v>38</v>
      </c>
      <c r="K5" s="5">
        <v>3</v>
      </c>
      <c r="L5" s="61">
        <v>-4.8999999999999995</v>
      </c>
      <c r="N5" s="76" t="s">
        <v>157</v>
      </c>
      <c r="O5" s="83">
        <f>IF(P5=0,0,Q5/P5)</f>
        <v>790.2439024390244</v>
      </c>
      <c r="P5" s="80">
        <v>82</v>
      </c>
      <c r="Q5" s="64">
        <v>64800</v>
      </c>
    </row>
    <row r="6" spans="1:17">
      <c r="A6" s="19" t="s">
        <v>1</v>
      </c>
      <c r="B6" s="128">
        <f>IF(B$2=0,0,(B$7*1+B$8*2+B$9*3+B$10*4)/B$2)</f>
        <v>2.1797752808988764</v>
      </c>
      <c r="C6" s="129"/>
      <c r="E6" s="33" t="s">
        <v>56</v>
      </c>
      <c r="F6" s="30" t="s">
        <v>185</v>
      </c>
      <c r="G6" s="13">
        <v>46</v>
      </c>
      <c r="H6" s="94">
        <f>IF(B$17=0,0,G6/B$17)</f>
        <v>0.26285714285714284</v>
      </c>
      <c r="I6" s="56">
        <v>27</v>
      </c>
      <c r="K6" s="5">
        <v>4</v>
      </c>
      <c r="L6" s="61">
        <v>43.2</v>
      </c>
      <c r="N6" s="76" t="s">
        <v>106</v>
      </c>
      <c r="O6" s="83">
        <f t="shared" ref="O6" si="1">IF(P6=0,0,Q6/P6)</f>
        <v>1007.0422535211268</v>
      </c>
      <c r="P6" s="80">
        <v>71</v>
      </c>
      <c r="Q6" s="64">
        <v>71500</v>
      </c>
    </row>
    <row r="7" spans="1:17">
      <c r="A7" s="19" t="s">
        <v>2</v>
      </c>
      <c r="B7" s="13">
        <v>29</v>
      </c>
      <c r="C7" s="6">
        <f t="shared" ref="C7:C12" si="2">IF(B$2=0,0,B7/B$2)</f>
        <v>0.3258426966292135</v>
      </c>
      <c r="E7" s="33" t="s">
        <v>55</v>
      </c>
      <c r="F7" s="30" t="s">
        <v>155</v>
      </c>
      <c r="G7" s="13">
        <v>42</v>
      </c>
      <c r="H7" s="94">
        <f>IF(B$17=0,0,G7/B$17)</f>
        <v>0.24</v>
      </c>
      <c r="I7" s="56">
        <v>23</v>
      </c>
      <c r="K7" s="5">
        <v>5</v>
      </c>
      <c r="L7" s="61">
        <v>26.900000000000002</v>
      </c>
      <c r="N7" s="76" t="s">
        <v>107</v>
      </c>
      <c r="O7" s="83">
        <f t="shared" si="0"/>
        <v>679.06976744186045</v>
      </c>
      <c r="P7" s="80">
        <v>43</v>
      </c>
      <c r="Q7" s="64">
        <v>29200</v>
      </c>
    </row>
    <row r="8" spans="1:17">
      <c r="A8" s="19" t="s">
        <v>3</v>
      </c>
      <c r="B8" s="13">
        <v>27</v>
      </c>
      <c r="C8" s="6">
        <f>IF(B$2=0,0,B8/B$2)</f>
        <v>0.30337078651685395</v>
      </c>
      <c r="E8" s="33" t="s">
        <v>59</v>
      </c>
      <c r="F8" s="30" t="s">
        <v>23</v>
      </c>
      <c r="G8" s="13">
        <v>38</v>
      </c>
      <c r="H8" s="94">
        <f>IF(B$17=0,0,G8/B$17)</f>
        <v>0.21714285714285714</v>
      </c>
      <c r="I8" s="56">
        <v>14</v>
      </c>
      <c r="K8" s="5">
        <v>6</v>
      </c>
      <c r="L8" s="61">
        <v>44.5</v>
      </c>
      <c r="N8" s="76" t="s">
        <v>108</v>
      </c>
      <c r="O8" s="83">
        <f t="shared" si="0"/>
        <v>-873.91304347826087</v>
      </c>
      <c r="P8" s="80">
        <v>23</v>
      </c>
      <c r="Q8" s="64">
        <v>-20100</v>
      </c>
    </row>
    <row r="9" spans="1:17">
      <c r="A9" s="20" t="s">
        <v>4</v>
      </c>
      <c r="B9" s="14">
        <v>21</v>
      </c>
      <c r="C9" s="7">
        <f>IF(B$2=0,0,B9/B$2)</f>
        <v>0.23595505617977527</v>
      </c>
      <c r="E9" s="33" t="s">
        <v>57</v>
      </c>
      <c r="F9" s="30" t="s">
        <v>21</v>
      </c>
      <c r="G9" s="13">
        <v>31</v>
      </c>
      <c r="H9" s="94">
        <f>IF(B$17=0,0,G9/B$17)</f>
        <v>0.17714285714285713</v>
      </c>
      <c r="I9" s="56">
        <v>38</v>
      </c>
      <c r="K9" s="5">
        <v>7</v>
      </c>
      <c r="L9" s="61">
        <v>108.6</v>
      </c>
      <c r="N9" s="77" t="s">
        <v>158</v>
      </c>
      <c r="O9" s="84">
        <f t="shared" si="0"/>
        <v>611.11111111111109</v>
      </c>
      <c r="P9" s="81">
        <v>9</v>
      </c>
      <c r="Q9" s="65">
        <v>5500</v>
      </c>
    </row>
    <row r="10" spans="1:17">
      <c r="A10" s="20" t="s">
        <v>152</v>
      </c>
      <c r="B10" s="14">
        <v>12</v>
      </c>
      <c r="C10" s="7">
        <f>IF(B$2=0,0,B10/B$2)</f>
        <v>0.1348314606741573</v>
      </c>
      <c r="E10" s="33" t="s">
        <v>182</v>
      </c>
      <c r="F10" s="30" t="s">
        <v>19</v>
      </c>
      <c r="G10" s="13">
        <v>27</v>
      </c>
      <c r="H10" s="94">
        <f>IF(B$17=0,0,G10/B$17)</f>
        <v>0.15428571428571428</v>
      </c>
      <c r="I10" s="56">
        <v>13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56</v>
      </c>
      <c r="C11" s="7">
        <f>IF(B$2=0,0,B11/B$2)</f>
        <v>0.6292134831460674</v>
      </c>
      <c r="E11" s="33" t="s">
        <v>58</v>
      </c>
      <c r="F11" s="30" t="s">
        <v>22</v>
      </c>
      <c r="G11" s="13">
        <v>7</v>
      </c>
      <c r="H11" s="94">
        <f>IF(B$17=0,0,G11/B$17)</f>
        <v>0.04</v>
      </c>
      <c r="I11" s="56">
        <v>31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1.1235955056179775E-2</v>
      </c>
      <c r="E12" s="33" t="s">
        <v>183</v>
      </c>
      <c r="F12" s="30" t="s">
        <v>186</v>
      </c>
      <c r="G12" s="13">
        <v>6</v>
      </c>
      <c r="H12" s="94">
        <f>IF(B$17=0,0,G12/B$17)</f>
        <v>3.4285714285714287E-2</v>
      </c>
      <c r="I12" s="56">
        <v>13</v>
      </c>
      <c r="K12" s="5">
        <v>10</v>
      </c>
      <c r="L12" s="61">
        <v>9.6999999999999886</v>
      </c>
      <c r="N12" s="75" t="s">
        <v>126</v>
      </c>
      <c r="O12" s="85">
        <f>IF(P12=0,0,Q12/P12)</f>
        <v>8.3875000000000011</v>
      </c>
      <c r="P12" s="79">
        <v>32</v>
      </c>
      <c r="Q12" s="67">
        <v>268.40000000000003</v>
      </c>
    </row>
    <row r="13" spans="1:17">
      <c r="A13" s="22" t="s">
        <v>97</v>
      </c>
      <c r="B13" s="15">
        <v>152</v>
      </c>
      <c r="C13" s="11">
        <f>IF(B$3=0,0,B13/B$3)</f>
        <v>0.22189781021897811</v>
      </c>
      <c r="E13" s="33" t="s">
        <v>74</v>
      </c>
      <c r="F13" s="30" t="s">
        <v>38</v>
      </c>
      <c r="G13" s="13">
        <v>5</v>
      </c>
      <c r="H13" s="94">
        <f>IF(B$17=0,0,G13/B$17)</f>
        <v>2.8571428571428571E-2</v>
      </c>
      <c r="I13" s="56">
        <v>18</v>
      </c>
      <c r="K13" s="5">
        <v>11</v>
      </c>
      <c r="L13" s="61">
        <v>13.699999999999989</v>
      </c>
      <c r="N13" s="76" t="s">
        <v>127</v>
      </c>
      <c r="O13" s="86">
        <f>IF(P13=0,0,Q13/P13)</f>
        <v>10.425000000000001</v>
      </c>
      <c r="P13" s="80">
        <v>20</v>
      </c>
      <c r="Q13" s="68">
        <v>208.50000000000003</v>
      </c>
    </row>
    <row r="14" spans="1:17">
      <c r="A14" s="19" t="s">
        <v>94</v>
      </c>
      <c r="B14" s="13">
        <v>176</v>
      </c>
      <c r="C14" s="6">
        <f>IF(B$3=0,0,B14/B$3)</f>
        <v>0.25693430656934307</v>
      </c>
      <c r="E14" s="33" t="s">
        <v>77</v>
      </c>
      <c r="F14" s="30" t="s">
        <v>41</v>
      </c>
      <c r="G14" s="13">
        <v>5</v>
      </c>
      <c r="H14" s="94">
        <f>IF(B$17=0,0,G14/B$17)</f>
        <v>2.8571428571428571E-2</v>
      </c>
      <c r="I14" s="56">
        <v>23</v>
      </c>
      <c r="K14" s="5">
        <v>12</v>
      </c>
      <c r="L14" s="61">
        <v>-33.300000000000011</v>
      </c>
      <c r="N14" s="76" t="s">
        <v>128</v>
      </c>
      <c r="O14" s="86">
        <f>IF(P14=0,0,Q14/P14)</f>
        <v>0.41875000000000084</v>
      </c>
      <c r="P14" s="80">
        <v>16</v>
      </c>
      <c r="Q14" s="68">
        <v>6.7000000000000135</v>
      </c>
    </row>
    <row r="15" spans="1:17">
      <c r="A15" s="18" t="s">
        <v>99</v>
      </c>
      <c r="B15" s="12">
        <f>B21</f>
        <v>93</v>
      </c>
      <c r="C15" s="4">
        <f>IF(B$13=0,0,B15/B$13)</f>
        <v>0.61184210526315785</v>
      </c>
      <c r="E15" s="33" t="s">
        <v>66</v>
      </c>
      <c r="F15" s="30" t="s">
        <v>30</v>
      </c>
      <c r="G15" s="13">
        <v>4</v>
      </c>
      <c r="H15" s="94">
        <f>IF(B$17=0,0,G15/B$17)</f>
        <v>2.2857142857142857E-2</v>
      </c>
      <c r="I15" s="56">
        <v>12</v>
      </c>
      <c r="K15" s="5">
        <v>13</v>
      </c>
      <c r="L15" s="61">
        <v>27.699999999999989</v>
      </c>
      <c r="N15" s="77" t="s">
        <v>159</v>
      </c>
      <c r="O15" s="87">
        <f>IF(P15=0,0,Q15/P15)</f>
        <v>23.333333333333336</v>
      </c>
      <c r="P15" s="81">
        <v>21</v>
      </c>
      <c r="Q15" s="69">
        <v>490.00000000000006</v>
      </c>
    </row>
    <row r="16" spans="1:17">
      <c r="A16" s="18" t="s">
        <v>100</v>
      </c>
      <c r="B16" s="12">
        <f>B22</f>
        <v>66</v>
      </c>
      <c r="C16" s="4">
        <f>IF(B$14=0,0,B16/B$14)</f>
        <v>0.375</v>
      </c>
      <c r="E16" s="33" t="s">
        <v>67</v>
      </c>
      <c r="F16" s="30" t="s">
        <v>31</v>
      </c>
      <c r="G16" s="13">
        <v>2</v>
      </c>
      <c r="H16" s="94">
        <f>IF(B$17=0,0,G16/B$17)</f>
        <v>1.1428571428571429E-2</v>
      </c>
      <c r="I16" s="56">
        <v>10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175</v>
      </c>
      <c r="C17" s="4">
        <f>IF(B$3=0,0,B17/B$3)</f>
        <v>0.25547445255474455</v>
      </c>
      <c r="E17" s="33" t="s">
        <v>69</v>
      </c>
      <c r="F17" s="30" t="s">
        <v>33</v>
      </c>
      <c r="G17" s="13">
        <v>2</v>
      </c>
      <c r="H17" s="94">
        <f>IF(B$17=0,0,G17/B$17)</f>
        <v>1.1428571428571429E-2</v>
      </c>
      <c r="I17" s="56">
        <v>9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83</v>
      </c>
      <c r="C18" s="6">
        <f>IF(B$3=0,0,B18/B$3)</f>
        <v>0.12116788321167883</v>
      </c>
      <c r="E18" s="33" t="s">
        <v>78</v>
      </c>
      <c r="F18" s="30" t="s">
        <v>42</v>
      </c>
      <c r="G18" s="13">
        <v>2</v>
      </c>
      <c r="H18" s="94">
        <f>IF(B$17=0,0,G18/B$17)</f>
        <v>1.1428571428571429E-2</v>
      </c>
      <c r="I18" s="56">
        <v>8</v>
      </c>
      <c r="K18" s="5">
        <v>16</v>
      </c>
      <c r="L18" s="61">
        <v>159.69999999999999</v>
      </c>
      <c r="N18" s="75" t="s">
        <v>386</v>
      </c>
      <c r="O18" s="85">
        <f t="shared" ref="O18:O46" si="3">IF(P18=0,0,Q18/P18)</f>
        <v>117.1</v>
      </c>
      <c r="P18" s="79">
        <v>1</v>
      </c>
      <c r="Q18" s="67">
        <v>117.1</v>
      </c>
    </row>
    <row r="19" spans="1:17">
      <c r="A19" s="19" t="s">
        <v>12</v>
      </c>
      <c r="B19" s="13">
        <v>63</v>
      </c>
      <c r="C19" s="6">
        <f>IF(B$17=0,0,B19/B$17)</f>
        <v>0.36</v>
      </c>
      <c r="E19" s="33" t="s">
        <v>61</v>
      </c>
      <c r="F19" s="30" t="s">
        <v>25</v>
      </c>
      <c r="G19" s="13">
        <v>1</v>
      </c>
      <c r="H19" s="94">
        <f>IF(B$17=0,0,G19/B$17)</f>
        <v>5.7142857142857143E-3</v>
      </c>
      <c r="I19" s="56">
        <v>7</v>
      </c>
      <c r="K19" s="5">
        <v>17</v>
      </c>
      <c r="L19" s="61">
        <v>164.89999999999998</v>
      </c>
      <c r="N19" s="76" t="s">
        <v>404</v>
      </c>
      <c r="O19" s="86">
        <f t="shared" si="3"/>
        <v>111</v>
      </c>
      <c r="P19" s="80">
        <v>1</v>
      </c>
      <c r="Q19" s="68">
        <v>111</v>
      </c>
    </row>
    <row r="20" spans="1:17">
      <c r="A20" s="19" t="s">
        <v>11</v>
      </c>
      <c r="B20" s="13">
        <v>112</v>
      </c>
      <c r="C20" s="6">
        <f>IF(B$17=0,0,B20/B$17)</f>
        <v>0.64</v>
      </c>
      <c r="E20" s="33" t="s">
        <v>62</v>
      </c>
      <c r="F20" s="30" t="s">
        <v>26</v>
      </c>
      <c r="G20" s="13">
        <v>1</v>
      </c>
      <c r="H20" s="94">
        <f>IF(B$17=0,0,G20/B$17)</f>
        <v>5.7142857142857143E-3</v>
      </c>
      <c r="I20" s="56">
        <v>9</v>
      </c>
      <c r="K20" s="5">
        <v>18</v>
      </c>
      <c r="L20" s="61">
        <v>145.99999999999997</v>
      </c>
      <c r="N20" s="76" t="s">
        <v>402</v>
      </c>
      <c r="O20" s="86">
        <f t="shared" si="3"/>
        <v>70.900000000000006</v>
      </c>
      <c r="P20" s="80">
        <v>1</v>
      </c>
      <c r="Q20" s="68">
        <v>70.900000000000006</v>
      </c>
    </row>
    <row r="21" spans="1:17">
      <c r="A21" s="19" t="s">
        <v>151</v>
      </c>
      <c r="B21" s="13">
        <v>93</v>
      </c>
      <c r="C21" s="6">
        <f>IF(B$17=0,0,B21/B$17)</f>
        <v>0.53142857142857147</v>
      </c>
      <c r="E21" s="33" t="s">
        <v>71</v>
      </c>
      <c r="F21" s="30" t="s">
        <v>35</v>
      </c>
      <c r="G21" s="13">
        <v>1</v>
      </c>
      <c r="H21" s="94">
        <f>IF(B$17=0,0,G21/B$17)</f>
        <v>5.7142857142857143E-3</v>
      </c>
      <c r="I21" s="56">
        <v>20</v>
      </c>
      <c r="K21" s="5">
        <v>19</v>
      </c>
      <c r="L21" s="61">
        <v>152.69999999999996</v>
      </c>
      <c r="N21" s="76" t="s">
        <v>394</v>
      </c>
      <c r="O21" s="86">
        <f t="shared" si="3"/>
        <v>54.1</v>
      </c>
      <c r="P21" s="80">
        <v>1</v>
      </c>
      <c r="Q21" s="68">
        <v>54.1</v>
      </c>
    </row>
    <row r="22" spans="1:17">
      <c r="A22" s="19" t="s">
        <v>149</v>
      </c>
      <c r="B22" s="13">
        <v>66</v>
      </c>
      <c r="C22" s="6">
        <f>IF(B$17=0,0,B22/B$17)</f>
        <v>0.37714285714285717</v>
      </c>
      <c r="E22" s="33" t="s">
        <v>76</v>
      </c>
      <c r="F22" s="30" t="s">
        <v>40</v>
      </c>
      <c r="G22" s="13">
        <v>1</v>
      </c>
      <c r="H22" s="94">
        <f>IF(B$17=0,0,G22/B$17)</f>
        <v>5.7142857142857143E-3</v>
      </c>
      <c r="I22" s="56">
        <v>7</v>
      </c>
      <c r="K22" s="5">
        <v>20</v>
      </c>
      <c r="L22" s="61">
        <v>162.19999999999996</v>
      </c>
      <c r="N22" s="76" t="s">
        <v>412</v>
      </c>
      <c r="O22" s="86">
        <f t="shared" si="3"/>
        <v>43.400000000000006</v>
      </c>
      <c r="P22" s="80">
        <v>1</v>
      </c>
      <c r="Q22" s="68">
        <v>43.400000000000006</v>
      </c>
    </row>
    <row r="23" spans="1:17">
      <c r="A23" s="19" t="s">
        <v>150</v>
      </c>
      <c r="B23" s="13">
        <v>16</v>
      </c>
      <c r="C23" s="6">
        <f>IF(B$17=0,0,B23/B$17)</f>
        <v>9.1428571428571428E-2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230.49999999999994</v>
      </c>
      <c r="N23" s="76" t="s">
        <v>392</v>
      </c>
      <c r="O23" s="86">
        <f t="shared" si="3"/>
        <v>41.366666666666667</v>
      </c>
      <c r="P23" s="80">
        <v>3</v>
      </c>
      <c r="Q23" s="68">
        <v>124.10000000000001</v>
      </c>
    </row>
    <row r="24" spans="1:17">
      <c r="A24" s="19" t="s">
        <v>5</v>
      </c>
      <c r="B24" s="16">
        <f>IF(B$17=0,0,C24/B$17)</f>
        <v>5918.2857142857147</v>
      </c>
      <c r="C24" s="8">
        <v>1035700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292.59999999999997</v>
      </c>
      <c r="N24" s="76" t="s">
        <v>304</v>
      </c>
      <c r="O24" s="86">
        <f t="shared" si="3"/>
        <v>38.272727272727266</v>
      </c>
      <c r="P24" s="80">
        <v>11</v>
      </c>
      <c r="Q24" s="68">
        <v>420.99999999999994</v>
      </c>
    </row>
    <row r="25" spans="1:17">
      <c r="A25" s="20" t="s">
        <v>133</v>
      </c>
      <c r="B25" s="97">
        <f>IF($B$17-B$16=0,0,C25/($B$17-B$16))</f>
        <v>7149.54128440367</v>
      </c>
      <c r="C25" s="98">
        <v>779300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243.59999999999997</v>
      </c>
      <c r="N25" s="76" t="s">
        <v>238</v>
      </c>
      <c r="O25" s="86">
        <f t="shared" si="3"/>
        <v>34.700000000000003</v>
      </c>
      <c r="P25" s="80">
        <v>5</v>
      </c>
      <c r="Q25" s="68">
        <v>173.5</v>
      </c>
    </row>
    <row r="26" spans="1:17">
      <c r="A26" s="20" t="s">
        <v>134</v>
      </c>
      <c r="B26" s="97">
        <f>IF(B$16=0,0,C26/B$16)</f>
        <v>3884.848484848485</v>
      </c>
      <c r="C26" s="98">
        <v>256400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251.89999999999998</v>
      </c>
      <c r="N26" s="76" t="s">
        <v>297</v>
      </c>
      <c r="O26" s="86">
        <f t="shared" si="3"/>
        <v>31.400000000000002</v>
      </c>
      <c r="P26" s="80">
        <v>3</v>
      </c>
      <c r="Q26" s="68">
        <v>94.2</v>
      </c>
    </row>
    <row r="27" spans="1:17">
      <c r="A27" s="20" t="s">
        <v>132</v>
      </c>
      <c r="B27" s="97">
        <f>IF(B$18=0,0,C27/B$18)</f>
        <v>-4774.6987951807232</v>
      </c>
      <c r="C27" s="98">
        <v>-396300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230.7</v>
      </c>
      <c r="N27" s="76" t="s">
        <v>258</v>
      </c>
      <c r="O27" s="86">
        <f t="shared" si="3"/>
        <v>30.900000000000002</v>
      </c>
      <c r="P27" s="80">
        <v>3</v>
      </c>
      <c r="Q27" s="68">
        <v>92.7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217.6</v>
      </c>
      <c r="N28" s="76" t="s">
        <v>324</v>
      </c>
      <c r="O28" s="86">
        <f t="shared" si="3"/>
        <v>29.800000000000004</v>
      </c>
      <c r="P28" s="80">
        <v>9</v>
      </c>
      <c r="Q28" s="68">
        <v>268.20000000000005</v>
      </c>
    </row>
    <row r="29" spans="1:17">
      <c r="A29" s="19" t="s">
        <v>131</v>
      </c>
      <c r="B29" s="13">
        <v>30</v>
      </c>
      <c r="C29" s="96">
        <v>15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193.9</v>
      </c>
      <c r="N29" s="76" t="s">
        <v>255</v>
      </c>
      <c r="O29" s="86">
        <f t="shared" si="3"/>
        <v>22.211111111111109</v>
      </c>
      <c r="P29" s="80">
        <v>9</v>
      </c>
      <c r="Q29" s="68">
        <v>199.89999999999998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251.60000000000002</v>
      </c>
      <c r="N30" s="76" t="s">
        <v>235</v>
      </c>
      <c r="O30" s="86">
        <f t="shared" si="3"/>
        <v>20.86666666666666</v>
      </c>
      <c r="P30" s="80">
        <v>27</v>
      </c>
      <c r="Q30" s="68">
        <v>563.39999999999986</v>
      </c>
    </row>
    <row r="31" spans="1:17">
      <c r="A31" s="22" t="s">
        <v>148</v>
      </c>
      <c r="B31" s="116">
        <v>56800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235.20000000000002</v>
      </c>
      <c r="N31" s="76" t="s">
        <v>272</v>
      </c>
      <c r="O31" s="86">
        <f t="shared" si="3"/>
        <v>20.703448275862065</v>
      </c>
      <c r="P31" s="80">
        <v>29</v>
      </c>
      <c r="Q31" s="68">
        <v>600.39999999999986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304.3</v>
      </c>
      <c r="N32" s="76" t="s">
        <v>333</v>
      </c>
      <c r="O32" s="86">
        <f t="shared" si="3"/>
        <v>19.581818181818178</v>
      </c>
      <c r="P32" s="80">
        <v>11</v>
      </c>
      <c r="Q32" s="68">
        <v>215.39999999999995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374.70000000000005</v>
      </c>
      <c r="N33" s="76" t="s">
        <v>262</v>
      </c>
      <c r="O33" s="86">
        <f t="shared" si="3"/>
        <v>18.100000000000001</v>
      </c>
      <c r="P33" s="80">
        <v>3</v>
      </c>
      <c r="Q33" s="68">
        <v>54.300000000000004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356.1</v>
      </c>
      <c r="N34" s="76" t="s">
        <v>195</v>
      </c>
      <c r="O34" s="86">
        <f t="shared" si="3"/>
        <v>13.428571428571429</v>
      </c>
      <c r="P34" s="80">
        <v>7</v>
      </c>
      <c r="Q34" s="68">
        <v>94</v>
      </c>
    </row>
    <row r="35" spans="1:17">
      <c r="A35" s="52" t="s">
        <v>139</v>
      </c>
      <c r="B35" s="99">
        <v>20</v>
      </c>
      <c r="C35" s="102">
        <f t="shared" ref="C35:C47" si="4">IF(B$17=0,0,B35/B$17)</f>
        <v>0.11428571428571428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408.1</v>
      </c>
      <c r="N35" s="76" t="s">
        <v>269</v>
      </c>
      <c r="O35" s="86">
        <f t="shared" si="3"/>
        <v>11.22857142857143</v>
      </c>
      <c r="P35" s="80">
        <v>7</v>
      </c>
      <c r="Q35" s="68">
        <v>78.600000000000009</v>
      </c>
    </row>
    <row r="36" spans="1:17">
      <c r="A36" s="19" t="s">
        <v>135</v>
      </c>
      <c r="B36" s="13">
        <v>43</v>
      </c>
      <c r="C36" s="6">
        <f t="shared" si="4"/>
        <v>0.24571428571428572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350.40000000000003</v>
      </c>
      <c r="N36" s="76" t="s">
        <v>277</v>
      </c>
      <c r="O36" s="86">
        <f t="shared" si="3"/>
        <v>10.254545454545454</v>
      </c>
      <c r="P36" s="80">
        <v>33</v>
      </c>
      <c r="Q36" s="68">
        <v>338.4</v>
      </c>
    </row>
    <row r="37" spans="1:17">
      <c r="A37" s="19" t="s">
        <v>136</v>
      </c>
      <c r="B37" s="100">
        <v>48</v>
      </c>
      <c r="C37" s="6">
        <f t="shared" si="4"/>
        <v>0.2742857142857143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401.70000000000005</v>
      </c>
      <c r="N37" s="76" t="s">
        <v>265</v>
      </c>
      <c r="O37" s="86">
        <f t="shared" si="3"/>
        <v>10.127272727272725</v>
      </c>
      <c r="P37" s="80">
        <v>11</v>
      </c>
      <c r="Q37" s="68">
        <v>111.39999999999998</v>
      </c>
    </row>
    <row r="38" spans="1:17">
      <c r="A38" s="19" t="s">
        <v>137</v>
      </c>
      <c r="B38" s="100">
        <v>27</v>
      </c>
      <c r="C38" s="6">
        <f t="shared" si="4"/>
        <v>0.15428571428571428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477.90000000000003</v>
      </c>
      <c r="N38" s="76" t="s">
        <v>169</v>
      </c>
      <c r="O38" s="86">
        <f t="shared" si="3"/>
        <v>6.4703703703703743</v>
      </c>
      <c r="P38" s="80">
        <v>27</v>
      </c>
      <c r="Q38" s="68">
        <v>174.7000000000001</v>
      </c>
    </row>
    <row r="39" spans="1:17">
      <c r="A39" s="19" t="s">
        <v>138</v>
      </c>
      <c r="B39" s="100">
        <v>24</v>
      </c>
      <c r="C39" s="6">
        <f t="shared" si="4"/>
        <v>0.13714285714285715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490.1</v>
      </c>
      <c r="N39" s="76" t="s">
        <v>244</v>
      </c>
      <c r="O39" s="86">
        <f t="shared" si="3"/>
        <v>5.4500000000000046</v>
      </c>
      <c r="P39" s="80">
        <v>10</v>
      </c>
      <c r="Q39" s="68">
        <v>54.500000000000043</v>
      </c>
    </row>
    <row r="40" spans="1:17">
      <c r="A40" s="19" t="s">
        <v>140</v>
      </c>
      <c r="B40" s="100">
        <v>6</v>
      </c>
      <c r="C40" s="6">
        <f t="shared" si="4"/>
        <v>3.4285714285714287E-2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561.30000000000007</v>
      </c>
      <c r="N40" s="76" t="s">
        <v>391</v>
      </c>
      <c r="O40" s="86">
        <f t="shared" si="3"/>
        <v>4.5999999999999988</v>
      </c>
      <c r="P40" s="80">
        <v>3</v>
      </c>
      <c r="Q40" s="68">
        <v>13.799999999999997</v>
      </c>
    </row>
    <row r="41" spans="1:17">
      <c r="A41" s="19" t="s">
        <v>141</v>
      </c>
      <c r="B41" s="100">
        <v>6</v>
      </c>
      <c r="C41" s="6">
        <f t="shared" si="4"/>
        <v>3.4285714285714287E-2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613.70000000000005</v>
      </c>
      <c r="N41" s="76" t="s">
        <v>276</v>
      </c>
      <c r="O41" s="86">
        <f t="shared" si="3"/>
        <v>-0.19512195121951245</v>
      </c>
      <c r="P41" s="80">
        <v>41</v>
      </c>
      <c r="Q41" s="68">
        <v>-8.0000000000000107</v>
      </c>
    </row>
    <row r="42" spans="1:17">
      <c r="A42" s="19" t="s">
        <v>142</v>
      </c>
      <c r="B42" s="100">
        <v>1</v>
      </c>
      <c r="C42" s="6">
        <f t="shared" si="4"/>
        <v>5.7142857142857143E-3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628.20000000000005</v>
      </c>
      <c r="N42" s="76" t="s">
        <v>388</v>
      </c>
      <c r="O42" s="86">
        <f t="shared" si="3"/>
        <v>-2.6333333333333329</v>
      </c>
      <c r="P42" s="80">
        <v>3</v>
      </c>
      <c r="Q42" s="68">
        <v>-7.8999999999999986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637.90000000000009</v>
      </c>
      <c r="N43" s="76" t="s">
        <v>163</v>
      </c>
      <c r="O43" s="86">
        <f t="shared" si="3"/>
        <v>-8.5</v>
      </c>
      <c r="P43" s="80">
        <v>2</v>
      </c>
      <c r="Q43" s="68">
        <v>-17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648.10000000000014</v>
      </c>
      <c r="N44" s="76" t="s">
        <v>228</v>
      </c>
      <c r="O44" s="86">
        <f t="shared" si="3"/>
        <v>-11.933333333333332</v>
      </c>
      <c r="P44" s="80">
        <v>3</v>
      </c>
      <c r="Q44" s="68">
        <v>-35.799999999999997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625.80000000000018</v>
      </c>
      <c r="N45" s="76" t="s">
        <v>396</v>
      </c>
      <c r="O45" s="86">
        <f t="shared" si="3"/>
        <v>-31.799999999999997</v>
      </c>
      <c r="P45" s="80">
        <v>1</v>
      </c>
      <c r="Q45" s="68">
        <v>-31.799999999999997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683.4000000000002</v>
      </c>
      <c r="N46" s="76" t="s">
        <v>264</v>
      </c>
      <c r="O46" s="86">
        <f t="shared" si="3"/>
        <v>-45.3</v>
      </c>
      <c r="P46" s="80">
        <v>1</v>
      </c>
      <c r="Q46" s="68">
        <v>-45.3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625.60000000000025</v>
      </c>
    </row>
    <row r="48" spans="1:17">
      <c r="K48" s="5">
        <v>46</v>
      </c>
      <c r="L48" s="61">
        <v>636.50000000000023</v>
      </c>
    </row>
    <row r="49" spans="11:12">
      <c r="K49" s="5">
        <v>47</v>
      </c>
      <c r="L49" s="61">
        <v>700.70000000000027</v>
      </c>
    </row>
    <row r="50" spans="11:12">
      <c r="K50" s="5">
        <v>48</v>
      </c>
      <c r="L50" s="61">
        <v>686.50000000000023</v>
      </c>
    </row>
    <row r="51" spans="11:12">
      <c r="K51" s="5">
        <v>49</v>
      </c>
      <c r="L51" s="61">
        <v>743.10000000000025</v>
      </c>
    </row>
    <row r="52" spans="11:12">
      <c r="K52" s="5">
        <v>50</v>
      </c>
      <c r="L52" s="61">
        <v>808.9000000000002</v>
      </c>
    </row>
    <row r="53" spans="11:12">
      <c r="K53" s="5">
        <v>51</v>
      </c>
      <c r="L53" s="61">
        <v>813.50000000000023</v>
      </c>
    </row>
    <row r="54" spans="11:12">
      <c r="K54" s="5">
        <v>52</v>
      </c>
      <c r="L54" s="61">
        <v>786.00000000000023</v>
      </c>
    </row>
    <row r="55" spans="11:12">
      <c r="K55" s="5">
        <v>53</v>
      </c>
      <c r="L55" s="61">
        <v>732.10000000000025</v>
      </c>
    </row>
    <row r="56" spans="11:12">
      <c r="K56" s="5">
        <v>54</v>
      </c>
      <c r="L56" s="61">
        <v>781.00000000000023</v>
      </c>
    </row>
    <row r="57" spans="11:12">
      <c r="K57" s="5">
        <v>55</v>
      </c>
      <c r="L57" s="61">
        <v>752.60000000000025</v>
      </c>
    </row>
    <row r="58" spans="11:12">
      <c r="K58" s="5">
        <v>56</v>
      </c>
      <c r="L58" s="61">
        <v>733.00000000000023</v>
      </c>
    </row>
    <row r="59" spans="11:12">
      <c r="K59" s="5">
        <v>57</v>
      </c>
      <c r="L59" s="61">
        <v>683.30000000000018</v>
      </c>
    </row>
    <row r="60" spans="11:12">
      <c r="K60" s="5">
        <v>58</v>
      </c>
      <c r="L60" s="61">
        <v>755.10000000000014</v>
      </c>
    </row>
    <row r="61" spans="11:12">
      <c r="K61" s="5">
        <v>59</v>
      </c>
      <c r="L61" s="61">
        <v>768.10000000000014</v>
      </c>
    </row>
    <row r="62" spans="11:12">
      <c r="K62" s="5">
        <v>60</v>
      </c>
      <c r="L62" s="61">
        <v>778.30000000000018</v>
      </c>
    </row>
    <row r="63" spans="11:12">
      <c r="K63" s="5">
        <v>61</v>
      </c>
      <c r="L63" s="61">
        <v>766.60000000000014</v>
      </c>
    </row>
    <row r="64" spans="11:12">
      <c r="K64" s="5">
        <v>62</v>
      </c>
      <c r="L64" s="61">
        <v>771.40000000000009</v>
      </c>
    </row>
    <row r="65" spans="11:12">
      <c r="K65" s="5">
        <v>63</v>
      </c>
      <c r="L65" s="61">
        <v>752.40000000000009</v>
      </c>
    </row>
    <row r="66" spans="11:12">
      <c r="K66" s="5">
        <v>64</v>
      </c>
      <c r="L66" s="61">
        <v>753.10000000000014</v>
      </c>
    </row>
    <row r="67" spans="11:12">
      <c r="K67" s="5">
        <v>65</v>
      </c>
      <c r="L67" s="61">
        <v>725.90000000000009</v>
      </c>
    </row>
    <row r="68" spans="11:12">
      <c r="K68" s="5">
        <v>66</v>
      </c>
      <c r="L68" s="61">
        <v>802.7</v>
      </c>
    </row>
    <row r="69" spans="11:12">
      <c r="K69" s="5">
        <v>67</v>
      </c>
      <c r="L69" s="61">
        <v>785.1</v>
      </c>
    </row>
    <row r="70" spans="11:12">
      <c r="K70" s="5">
        <v>68</v>
      </c>
      <c r="L70" s="61">
        <v>790.1</v>
      </c>
    </row>
    <row r="71" spans="11:12">
      <c r="K71" s="5">
        <v>69</v>
      </c>
      <c r="L71" s="61">
        <v>795.4</v>
      </c>
    </row>
    <row r="72" spans="11:12">
      <c r="K72" s="5">
        <v>70</v>
      </c>
      <c r="L72" s="61">
        <v>732</v>
      </c>
    </row>
    <row r="73" spans="11:12">
      <c r="K73" s="5">
        <v>71</v>
      </c>
      <c r="L73" s="61">
        <v>717.3</v>
      </c>
    </row>
    <row r="74" spans="11:12">
      <c r="K74" s="5">
        <v>72</v>
      </c>
      <c r="L74" s="61">
        <v>784.3</v>
      </c>
    </row>
    <row r="75" spans="11:12">
      <c r="K75" s="5">
        <v>73</v>
      </c>
      <c r="L75" s="61">
        <v>846.3</v>
      </c>
    </row>
    <row r="76" spans="11:12">
      <c r="K76" s="5">
        <v>74</v>
      </c>
      <c r="L76" s="61">
        <v>799</v>
      </c>
    </row>
    <row r="77" spans="11:12">
      <c r="K77" s="5">
        <v>75</v>
      </c>
      <c r="L77" s="61">
        <v>805.4</v>
      </c>
    </row>
    <row r="78" spans="11:12">
      <c r="K78" s="5">
        <v>76</v>
      </c>
      <c r="L78" s="61">
        <v>816.3</v>
      </c>
    </row>
    <row r="79" spans="11:12">
      <c r="K79" s="5">
        <v>77</v>
      </c>
      <c r="L79" s="61">
        <v>823.9</v>
      </c>
    </row>
    <row r="80" spans="11:12">
      <c r="K80" s="5">
        <v>78</v>
      </c>
      <c r="L80" s="61">
        <v>771</v>
      </c>
    </row>
    <row r="81" spans="11:12">
      <c r="K81" s="5">
        <v>79</v>
      </c>
      <c r="L81" s="61">
        <v>826.5</v>
      </c>
    </row>
    <row r="82" spans="11:12">
      <c r="K82" s="5">
        <v>80</v>
      </c>
      <c r="L82" s="61">
        <v>884.4</v>
      </c>
    </row>
    <row r="83" spans="11:12">
      <c r="K83" s="5">
        <v>81</v>
      </c>
      <c r="L83" s="61">
        <v>895</v>
      </c>
    </row>
    <row r="84" spans="11:12">
      <c r="K84" s="5">
        <v>82</v>
      </c>
      <c r="L84" s="61">
        <v>950.7</v>
      </c>
    </row>
    <row r="85" spans="11:12">
      <c r="K85" s="5">
        <v>83</v>
      </c>
      <c r="L85" s="61">
        <v>911</v>
      </c>
    </row>
    <row r="86" spans="11:12">
      <c r="K86" s="5">
        <v>84</v>
      </c>
      <c r="L86" s="61">
        <v>892.3</v>
      </c>
    </row>
    <row r="87" spans="11:12">
      <c r="K87" s="5">
        <v>85</v>
      </c>
      <c r="L87" s="61">
        <v>899.9</v>
      </c>
    </row>
    <row r="88" spans="11:12">
      <c r="K88" s="5">
        <v>86</v>
      </c>
      <c r="L88" s="61">
        <v>851</v>
      </c>
    </row>
    <row r="89" spans="11:12">
      <c r="K89" s="5">
        <v>87</v>
      </c>
      <c r="L89" s="61">
        <v>909.5</v>
      </c>
    </row>
    <row r="90" spans="11:12">
      <c r="K90" s="5">
        <v>88</v>
      </c>
      <c r="L90" s="61">
        <v>960.2</v>
      </c>
    </row>
    <row r="91" spans="11:12">
      <c r="K91" s="5">
        <v>89</v>
      </c>
      <c r="L91" s="61">
        <v>973.6</v>
      </c>
    </row>
  </sheetData>
  <sortState xmlns:xlrd2="http://schemas.microsoft.com/office/spreadsheetml/2017/richdata2" ref="E2:I9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15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51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48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47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46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36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40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23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25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0.68965517241379315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2823.8095238095239</v>
      </c>
      <c r="P2" s="79">
        <v>21</v>
      </c>
      <c r="Q2" s="63">
        <v>59300</v>
      </c>
    </row>
    <row r="3" spans="1:17">
      <c r="A3" s="19" t="s">
        <v>8</v>
      </c>
      <c r="B3" s="122">
        <v>147</v>
      </c>
      <c r="C3" s="123"/>
      <c r="E3" s="33" t="s">
        <v>54</v>
      </c>
      <c r="F3" s="30" t="s">
        <v>20</v>
      </c>
      <c r="G3" s="13">
        <v>15</v>
      </c>
      <c r="H3" s="94">
        <f>IF(B$17=0,0,G3/B$17)</f>
        <v>0.51724137931034486</v>
      </c>
      <c r="I3" s="56">
        <v>27</v>
      </c>
      <c r="K3" s="5">
        <v>1</v>
      </c>
      <c r="L3" s="61">
        <v>-47.4</v>
      </c>
      <c r="N3" s="76" t="s">
        <v>104</v>
      </c>
      <c r="O3" s="83">
        <f t="shared" si="0"/>
        <v>-304.76190476190476</v>
      </c>
      <c r="P3" s="80">
        <v>21</v>
      </c>
      <c r="Q3" s="64">
        <v>-6400</v>
      </c>
    </row>
    <row r="4" spans="1:17">
      <c r="A4" s="19" t="s">
        <v>6</v>
      </c>
      <c r="B4" s="124">
        <v>-223.90000000000003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0.51724137931034486</v>
      </c>
      <c r="I4" s="56">
        <v>21</v>
      </c>
      <c r="K4" s="5">
        <v>2</v>
      </c>
      <c r="L4" s="61">
        <v>-73.2</v>
      </c>
      <c r="N4" s="76" t="s">
        <v>105</v>
      </c>
      <c r="O4" s="83">
        <f t="shared" si="0"/>
        <v>-2452.6315789473683</v>
      </c>
      <c r="P4" s="80">
        <v>19</v>
      </c>
      <c r="Q4" s="64">
        <v>-46600</v>
      </c>
    </row>
    <row r="5" spans="1:17">
      <c r="A5" s="19" t="s">
        <v>7</v>
      </c>
      <c r="B5" s="126">
        <f>IF(B$2=0,0,B$4/B$2)</f>
        <v>-10.661904761904763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0.48275862068965519</v>
      </c>
      <c r="I5" s="56">
        <v>8</v>
      </c>
      <c r="K5" s="5">
        <v>3</v>
      </c>
      <c r="L5" s="61">
        <v>-90.1</v>
      </c>
      <c r="N5" s="76" t="s">
        <v>157</v>
      </c>
      <c r="O5" s="83">
        <f>IF(P5=0,0,Q5/P5)</f>
        <v>-805.88235294117646</v>
      </c>
      <c r="P5" s="80">
        <v>17</v>
      </c>
      <c r="Q5" s="64">
        <v>-13700</v>
      </c>
    </row>
    <row r="6" spans="1:17">
      <c r="A6" s="19" t="s">
        <v>1</v>
      </c>
      <c r="B6" s="128">
        <f>IF(B$2=0,0,(B$7*1+B$8*2+B$9*3+B$10*4)/B$2)</f>
        <v>2.9047619047619047</v>
      </c>
      <c r="C6" s="129"/>
      <c r="E6" s="33" t="s">
        <v>57</v>
      </c>
      <c r="F6" s="30" t="s">
        <v>21</v>
      </c>
      <c r="G6" s="13">
        <v>14</v>
      </c>
      <c r="H6" s="94">
        <f>IF(B$17=0,0,G6/B$17)</f>
        <v>0.48275862068965519</v>
      </c>
      <c r="I6" s="56">
        <v>8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-483.33333333333331</v>
      </c>
      <c r="P6" s="80">
        <v>12</v>
      </c>
      <c r="Q6" s="64">
        <v>-5800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>
        <v>28</v>
      </c>
      <c r="K7" s="5">
        <v>5</v>
      </c>
      <c r="L7" s="61">
        <v>-164.8</v>
      </c>
      <c r="N7" s="76" t="s">
        <v>107</v>
      </c>
      <c r="O7" s="83">
        <f t="shared" si="0"/>
        <v>-360</v>
      </c>
      <c r="P7" s="80">
        <v>10</v>
      </c>
      <c r="Q7" s="64">
        <v>-3600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58</v>
      </c>
      <c r="F8" s="30" t="s">
        <v>22</v>
      </c>
      <c r="G8" s="13">
        <v>5</v>
      </c>
      <c r="H8" s="94">
        <f>IF(B$17=0,0,G8/B$17)</f>
        <v>0.17241379310344829</v>
      </c>
      <c r="I8" s="56">
        <v>5</v>
      </c>
      <c r="K8" s="5">
        <v>6</v>
      </c>
      <c r="L8" s="61">
        <v>-206.20000000000002</v>
      </c>
      <c r="N8" s="76" t="s">
        <v>108</v>
      </c>
      <c r="O8" s="83">
        <f t="shared" si="0"/>
        <v>-2340</v>
      </c>
      <c r="P8" s="80">
        <v>5</v>
      </c>
      <c r="Q8" s="64">
        <v>-11700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60</v>
      </c>
      <c r="F9" s="30" t="s">
        <v>24</v>
      </c>
      <c r="G9" s="13">
        <v>5</v>
      </c>
      <c r="H9" s="94">
        <f>IF(B$17=0,0,G9/B$17)</f>
        <v>0.17241379310344829</v>
      </c>
      <c r="I9" s="56">
        <v>47</v>
      </c>
      <c r="K9" s="5">
        <v>7</v>
      </c>
      <c r="L9" s="61">
        <v>-263.40000000000003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4</v>
      </c>
      <c r="H10" s="94">
        <f>IF(B$17=0,0,G10/B$17)</f>
        <v>0.13793103448275862</v>
      </c>
      <c r="I10" s="56">
        <v>30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0.38095238095238093</v>
      </c>
      <c r="E11" s="33" t="s">
        <v>74</v>
      </c>
      <c r="F11" s="30" t="s">
        <v>38</v>
      </c>
      <c r="G11" s="13">
        <v>3</v>
      </c>
      <c r="H11" s="94">
        <f>IF(B$17=0,0,G11/B$17)</f>
        <v>0.10344827586206896</v>
      </c>
      <c r="I11" s="56">
        <v>4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3.4482758620689655E-2</v>
      </c>
      <c r="I12" s="56">
        <v>38</v>
      </c>
      <c r="K12" s="5">
        <v>10</v>
      </c>
      <c r="L12" s="61">
        <v>-338.20000000000005</v>
      </c>
      <c r="N12" s="75" t="s">
        <v>126</v>
      </c>
      <c r="O12" s="85">
        <f>IF(P12=0,0,Q12/P12)</f>
        <v>-16.800000000000004</v>
      </c>
      <c r="P12" s="79">
        <v>5</v>
      </c>
      <c r="Q12" s="67">
        <v>-84.000000000000014</v>
      </c>
    </row>
    <row r="13" spans="1:17">
      <c r="A13" s="22" t="s">
        <v>97</v>
      </c>
      <c r="B13" s="15">
        <v>32</v>
      </c>
      <c r="C13" s="11">
        <f>IF(B$3=0,0,B13/B$3)</f>
        <v>0.21768707482993196</v>
      </c>
      <c r="E13" s="33" t="s">
        <v>61</v>
      </c>
      <c r="F13" s="30" t="s">
        <v>25</v>
      </c>
      <c r="G13" s="13">
        <v>1</v>
      </c>
      <c r="H13" s="94">
        <f>IF(B$17=0,0,G13/B$17)</f>
        <v>3.4482758620689655E-2</v>
      </c>
      <c r="I13" s="56">
        <v>3</v>
      </c>
      <c r="K13" s="5">
        <v>11</v>
      </c>
      <c r="L13" s="61">
        <v>-383.70000000000005</v>
      </c>
      <c r="N13" s="76" t="s">
        <v>127</v>
      </c>
      <c r="O13" s="86">
        <f>IF(P13=0,0,Q13/P13)</f>
        <v>-12.12857142857143</v>
      </c>
      <c r="P13" s="80">
        <v>7</v>
      </c>
      <c r="Q13" s="68">
        <v>-84.9</v>
      </c>
    </row>
    <row r="14" spans="1:17">
      <c r="A14" s="19" t="s">
        <v>94</v>
      </c>
      <c r="B14" s="13">
        <v>23</v>
      </c>
      <c r="C14" s="6">
        <f>IF(B$3=0,0,B14/B$3)</f>
        <v>0.15646258503401361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K14" s="5">
        <v>12</v>
      </c>
      <c r="L14" s="61">
        <v>-430.50000000000006</v>
      </c>
      <c r="N14" s="76" t="s">
        <v>128</v>
      </c>
      <c r="O14" s="86">
        <f>IF(P14=0,0,Q14/P14)</f>
        <v>7.6499999999999986</v>
      </c>
      <c r="P14" s="80">
        <v>4</v>
      </c>
      <c r="Q14" s="68">
        <v>30.599999999999994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0.19727891156462585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K18" s="5">
        <v>16</v>
      </c>
      <c r="L18" s="61">
        <v>-238.90000000000006</v>
      </c>
      <c r="N18" s="75" t="s">
        <v>241</v>
      </c>
      <c r="O18" s="85">
        <f t="shared" ref="O18:O34" si="3">IF(P18=0,0,Q18/P18)</f>
        <v>35.799999999999997</v>
      </c>
      <c r="P18" s="79">
        <v>1</v>
      </c>
      <c r="Q18" s="67">
        <v>35.799999999999997</v>
      </c>
    </row>
    <row r="19" spans="1:17">
      <c r="A19" s="19" t="s">
        <v>12</v>
      </c>
      <c r="B19" s="13">
        <v>16</v>
      </c>
      <c r="C19" s="6">
        <f>IF(B$17=0,0,B19/B$17)</f>
        <v>0.55172413793103448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K19" s="5">
        <v>17</v>
      </c>
      <c r="L19" s="61">
        <v>-233.20000000000007</v>
      </c>
      <c r="N19" s="76" t="s">
        <v>304</v>
      </c>
      <c r="O19" s="86">
        <f t="shared" si="3"/>
        <v>35.649999999999991</v>
      </c>
      <c r="P19" s="80">
        <v>4</v>
      </c>
      <c r="Q19" s="68">
        <v>142.59999999999997</v>
      </c>
    </row>
    <row r="20" spans="1:17">
      <c r="A20" s="19" t="s">
        <v>11</v>
      </c>
      <c r="B20" s="13">
        <v>13</v>
      </c>
      <c r="C20" s="6">
        <f>IF(B$17=0,0,B20/B$17)</f>
        <v>0.44827586206896552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23</v>
      </c>
      <c r="K20" s="5">
        <v>18</v>
      </c>
      <c r="L20" s="61">
        <v>-287.20000000000005</v>
      </c>
      <c r="N20" s="76" t="s">
        <v>297</v>
      </c>
      <c r="O20" s="86">
        <f t="shared" si="3"/>
        <v>30.9</v>
      </c>
      <c r="P20" s="80">
        <v>5</v>
      </c>
      <c r="Q20" s="68">
        <v>154.5</v>
      </c>
    </row>
    <row r="21" spans="1:17">
      <c r="A21" s="19" t="s">
        <v>151</v>
      </c>
      <c r="B21" s="13">
        <v>20</v>
      </c>
      <c r="C21" s="6">
        <f>IF(B$17=0,0,B21/B$17)</f>
        <v>0.68965517241379315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-187.90000000000003</v>
      </c>
      <c r="N21" s="76" t="s">
        <v>238</v>
      </c>
      <c r="O21" s="86">
        <f t="shared" si="3"/>
        <v>30.249999999999993</v>
      </c>
      <c r="P21" s="80">
        <v>2</v>
      </c>
      <c r="Q21" s="68">
        <v>60.499999999999986</v>
      </c>
    </row>
    <row r="22" spans="1:17">
      <c r="A22" s="19" t="s">
        <v>149</v>
      </c>
      <c r="B22" s="13">
        <v>4</v>
      </c>
      <c r="C22" s="6">
        <f>IF(B$17=0,0,B22/B$17)</f>
        <v>0.13793103448275862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-176.10000000000002</v>
      </c>
      <c r="N22" s="76" t="s">
        <v>169</v>
      </c>
      <c r="O22" s="86">
        <f t="shared" si="3"/>
        <v>20.074999999999999</v>
      </c>
      <c r="P22" s="80">
        <v>4</v>
      </c>
      <c r="Q22" s="68">
        <v>80.3</v>
      </c>
    </row>
    <row r="23" spans="1:17">
      <c r="A23" s="19" t="s">
        <v>150</v>
      </c>
      <c r="B23" s="13">
        <v>5</v>
      </c>
      <c r="C23" s="6">
        <f>IF(B$17=0,0,B23/B$17)</f>
        <v>0.17241379310344829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-223.90000000000003</v>
      </c>
      <c r="N23" s="76" t="s">
        <v>235</v>
      </c>
      <c r="O23" s="86">
        <f t="shared" si="3"/>
        <v>12.799999999999999</v>
      </c>
      <c r="P23" s="80">
        <v>3</v>
      </c>
      <c r="Q23" s="68">
        <v>38.4</v>
      </c>
    </row>
    <row r="24" spans="1:17">
      <c r="A24" s="19" t="s">
        <v>5</v>
      </c>
      <c r="B24" s="16">
        <f>IF(B$17=0,0,C24/B$17)</f>
        <v>6444.8275862068967</v>
      </c>
      <c r="C24" s="8">
        <v>186900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21</v>
      </c>
      <c r="N24" s="76" t="s">
        <v>255</v>
      </c>
      <c r="O24" s="86">
        <f t="shared" si="3"/>
        <v>9.1833333333333282</v>
      </c>
      <c r="P24" s="80">
        <v>6</v>
      </c>
      <c r="Q24" s="68">
        <v>55.099999999999973</v>
      </c>
    </row>
    <row r="25" spans="1:17">
      <c r="A25" s="20" t="s">
        <v>133</v>
      </c>
      <c r="B25" s="97">
        <f>IF($B$17-B$16=0,0,C25/($B$17-B$16))</f>
        <v>6936</v>
      </c>
      <c r="C25" s="98">
        <v>173400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-7.4500000000000011</v>
      </c>
      <c r="P25" s="80">
        <v>2</v>
      </c>
      <c r="Q25" s="68">
        <v>-14.900000000000002</v>
      </c>
    </row>
    <row r="26" spans="1:17">
      <c r="A26" s="20" t="s">
        <v>134</v>
      </c>
      <c r="B26" s="97">
        <f>IF(B$16=0,0,C26/B$16)</f>
        <v>3375</v>
      </c>
      <c r="C26" s="98">
        <v>13500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-11.228571428571431</v>
      </c>
      <c r="P26" s="80">
        <v>7</v>
      </c>
      <c r="Q26" s="68">
        <v>-78.600000000000023</v>
      </c>
    </row>
    <row r="27" spans="1:17">
      <c r="A27" s="20" t="s">
        <v>132</v>
      </c>
      <c r="B27" s="97">
        <f>IF(B$18=0,0,C27/B$18)</f>
        <v>-5485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 t="shared" si="3"/>
        <v>-26.783333333333342</v>
      </c>
      <c r="P27" s="80">
        <v>6</v>
      </c>
      <c r="Q27" s="68">
        <v>-160.70000000000005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213</v>
      </c>
      <c r="O28" s="86">
        <f t="shared" si="3"/>
        <v>-30</v>
      </c>
      <c r="P28" s="80">
        <v>1</v>
      </c>
      <c r="Q28" s="68">
        <v>-30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  <c r="N29" s="76" t="s">
        <v>277</v>
      </c>
      <c r="O29" s="86">
        <f t="shared" si="3"/>
        <v>-37.800000000000004</v>
      </c>
      <c r="P29" s="80">
        <v>4</v>
      </c>
      <c r="Q29" s="68">
        <v>-151.20000000000002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272</v>
      </c>
      <c r="O30" s="86">
        <f t="shared" si="3"/>
        <v>-39.725000000000009</v>
      </c>
      <c r="P30" s="80">
        <v>4</v>
      </c>
      <c r="Q30" s="68">
        <v>-158.90000000000003</v>
      </c>
    </row>
    <row r="31" spans="1:17">
      <c r="A31" s="22" t="s">
        <v>148</v>
      </c>
      <c r="B31" s="116">
        <v>79300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-40.650000000000006</v>
      </c>
      <c r="P31" s="80">
        <v>2</v>
      </c>
      <c r="Q31" s="68">
        <v>-81.300000000000011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 t="shared" si="3"/>
        <v>-52.129999999999995</v>
      </c>
      <c r="P32" s="80">
        <v>10</v>
      </c>
      <c r="Q32" s="68">
        <v>-521.29999999999995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268</v>
      </c>
      <c r="O33" s="86">
        <f t="shared" si="3"/>
        <v>-99.5</v>
      </c>
      <c r="P33" s="80">
        <v>1</v>
      </c>
      <c r="Q33" s="68">
        <v>-99.5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244</v>
      </c>
      <c r="O34" s="86">
        <f t="shared" si="3"/>
        <v>-149</v>
      </c>
      <c r="P34" s="80">
        <v>1</v>
      </c>
      <c r="Q34" s="68">
        <v>-149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0.37931034482758619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6</v>
      </c>
      <c r="C37" s="6">
        <f t="shared" si="4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0.13793103448275862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3</v>
      </c>
      <c r="C42" s="6">
        <f t="shared" si="4"/>
        <v>0.10344827586206896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28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3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22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48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47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46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40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50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21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100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98</v>
      </c>
      <c r="C2" s="121"/>
      <c r="E2" s="32" t="s">
        <v>54</v>
      </c>
      <c r="F2" s="29" t="s">
        <v>20</v>
      </c>
      <c r="G2" s="12">
        <v>85</v>
      </c>
      <c r="H2" s="93">
        <f>IF(B$17=0,0,G2/B$17)</f>
        <v>0.57432432432432434</v>
      </c>
      <c r="I2" s="55">
        <v>21</v>
      </c>
      <c r="K2" s="3">
        <v>0</v>
      </c>
      <c r="L2" s="60">
        <v>0</v>
      </c>
      <c r="N2" s="75" t="s">
        <v>103</v>
      </c>
      <c r="O2" s="82">
        <f t="shared" ref="O2:O9" si="0">IF(P2=0,0,Q2/P2)</f>
        <v>-1252.0408163265306</v>
      </c>
      <c r="P2" s="79">
        <v>98</v>
      </c>
      <c r="Q2" s="63">
        <v>-122700</v>
      </c>
    </row>
    <row r="3" spans="1:17">
      <c r="A3" s="19" t="s">
        <v>8</v>
      </c>
      <c r="B3" s="122">
        <v>723</v>
      </c>
      <c r="C3" s="123"/>
      <c r="E3" s="33" t="s">
        <v>181</v>
      </c>
      <c r="F3" s="30" t="s">
        <v>156</v>
      </c>
      <c r="G3" s="13">
        <v>84</v>
      </c>
      <c r="H3" s="94">
        <f>IF(B$17=0,0,G3/B$17)</f>
        <v>0.56756756756756754</v>
      </c>
      <c r="I3" s="56">
        <v>21</v>
      </c>
      <c r="K3" s="5">
        <v>1</v>
      </c>
      <c r="L3" s="61">
        <v>6.3</v>
      </c>
      <c r="N3" s="76" t="s">
        <v>104</v>
      </c>
      <c r="O3" s="83">
        <f t="shared" si="0"/>
        <v>313.26530612244898</v>
      </c>
      <c r="P3" s="80">
        <v>98</v>
      </c>
      <c r="Q3" s="64">
        <v>30700</v>
      </c>
    </row>
    <row r="4" spans="1:17">
      <c r="A4" s="19" t="s">
        <v>6</v>
      </c>
      <c r="B4" s="124">
        <v>-366.20000000000005</v>
      </c>
      <c r="C4" s="125"/>
      <c r="E4" s="33" t="s">
        <v>184</v>
      </c>
      <c r="F4" s="30" t="s">
        <v>187</v>
      </c>
      <c r="G4" s="13">
        <v>77</v>
      </c>
      <c r="H4" s="94">
        <f>IF(B$17=0,0,G4/B$17)</f>
        <v>0.52027027027027029</v>
      </c>
      <c r="I4" s="56">
        <v>20</v>
      </c>
      <c r="K4" s="5">
        <v>2</v>
      </c>
      <c r="L4" s="61">
        <v>15.8</v>
      </c>
      <c r="N4" s="76" t="s">
        <v>105</v>
      </c>
      <c r="O4" s="83">
        <f t="shared" si="0"/>
        <v>-505.15463917525773</v>
      </c>
      <c r="P4" s="80">
        <v>97</v>
      </c>
      <c r="Q4" s="64">
        <v>-49000</v>
      </c>
    </row>
    <row r="5" spans="1:17">
      <c r="A5" s="19" t="s">
        <v>7</v>
      </c>
      <c r="B5" s="126">
        <f>IF(B$2=0,0,B$4/B$2)</f>
        <v>-3.7367346938775516</v>
      </c>
      <c r="C5" s="127"/>
      <c r="E5" s="33" t="s">
        <v>60</v>
      </c>
      <c r="F5" s="30" t="s">
        <v>24</v>
      </c>
      <c r="G5" s="13">
        <v>52</v>
      </c>
      <c r="H5" s="94">
        <f>IF(B$17=0,0,G5/B$17)</f>
        <v>0.35135135135135137</v>
      </c>
      <c r="I5" s="56">
        <v>34</v>
      </c>
      <c r="K5" s="5">
        <v>3</v>
      </c>
      <c r="L5" s="61">
        <v>0.60000000000000142</v>
      </c>
      <c r="N5" s="76" t="s">
        <v>157</v>
      </c>
      <c r="O5" s="83">
        <f>IF(P5=0,0,Q5/P5)</f>
        <v>-945.6521739130435</v>
      </c>
      <c r="P5" s="80">
        <v>92</v>
      </c>
      <c r="Q5" s="64">
        <v>-87000</v>
      </c>
    </row>
    <row r="6" spans="1:17">
      <c r="A6" s="19" t="s">
        <v>1</v>
      </c>
      <c r="B6" s="128">
        <f>IF(B$2=0,0,(B$7*1+B$8*2+B$9*3+B$10*4)/B$2)</f>
        <v>2.6020408163265305</v>
      </c>
      <c r="C6" s="129"/>
      <c r="E6" s="33" t="s">
        <v>56</v>
      </c>
      <c r="F6" s="30" t="s">
        <v>185</v>
      </c>
      <c r="G6" s="13">
        <v>40</v>
      </c>
      <c r="H6" s="94">
        <f>IF(B$17=0,0,G6/B$17)</f>
        <v>0.27027027027027029</v>
      </c>
      <c r="I6" s="56">
        <v>25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-316</v>
      </c>
      <c r="P6" s="80">
        <v>75</v>
      </c>
      <c r="Q6" s="64">
        <v>-23700</v>
      </c>
    </row>
    <row r="7" spans="1:17">
      <c r="A7" s="19" t="s">
        <v>2</v>
      </c>
      <c r="B7" s="13">
        <v>25</v>
      </c>
      <c r="C7" s="6">
        <f t="shared" ref="C7:C12" si="2">IF(B$2=0,0,B7/B$2)</f>
        <v>0.25510204081632654</v>
      </c>
      <c r="E7" s="33" t="s">
        <v>55</v>
      </c>
      <c r="F7" s="30" t="s">
        <v>155</v>
      </c>
      <c r="G7" s="13">
        <v>36</v>
      </c>
      <c r="H7" s="94">
        <f>IF(B$17=0,0,G7/B$17)</f>
        <v>0.24324324324324326</v>
      </c>
      <c r="I7" s="56">
        <v>22</v>
      </c>
      <c r="K7" s="5">
        <v>5</v>
      </c>
      <c r="L7" s="61">
        <v>129</v>
      </c>
      <c r="N7" s="76" t="s">
        <v>107</v>
      </c>
      <c r="O7" s="83">
        <f t="shared" si="0"/>
        <v>2234</v>
      </c>
      <c r="P7" s="80">
        <v>50</v>
      </c>
      <c r="Q7" s="64">
        <v>111700</v>
      </c>
    </row>
    <row r="8" spans="1:17">
      <c r="A8" s="19" t="s">
        <v>3</v>
      </c>
      <c r="B8" s="13">
        <v>17</v>
      </c>
      <c r="C8" s="6">
        <f>IF(B$2=0,0,B8/B$2)</f>
        <v>0.17346938775510204</v>
      </c>
      <c r="E8" s="33" t="s">
        <v>57</v>
      </c>
      <c r="F8" s="30" t="s">
        <v>21</v>
      </c>
      <c r="G8" s="13">
        <v>30</v>
      </c>
      <c r="H8" s="94">
        <f>IF(B$17=0,0,G8/B$17)</f>
        <v>0.20270270270270271</v>
      </c>
      <c r="I8" s="56">
        <v>30</v>
      </c>
      <c r="K8" s="5">
        <v>6</v>
      </c>
      <c r="L8" s="61">
        <v>189.9</v>
      </c>
      <c r="N8" s="76" t="s">
        <v>108</v>
      </c>
      <c r="O8" s="83">
        <f t="shared" si="0"/>
        <v>493.33333333333331</v>
      </c>
      <c r="P8" s="80">
        <v>15</v>
      </c>
      <c r="Q8" s="64">
        <v>7400</v>
      </c>
    </row>
    <row r="9" spans="1:17">
      <c r="A9" s="20" t="s">
        <v>4</v>
      </c>
      <c r="B9" s="14">
        <v>28</v>
      </c>
      <c r="C9" s="7">
        <f>IF(B$2=0,0,B9/B$2)</f>
        <v>0.2857142857142857</v>
      </c>
      <c r="E9" s="33" t="s">
        <v>59</v>
      </c>
      <c r="F9" s="30" t="s">
        <v>23</v>
      </c>
      <c r="G9" s="13">
        <v>25</v>
      </c>
      <c r="H9" s="94">
        <f>IF(B$17=0,0,G9/B$17)</f>
        <v>0.16891891891891891</v>
      </c>
      <c r="I9" s="56">
        <v>23</v>
      </c>
      <c r="K9" s="5">
        <v>7</v>
      </c>
      <c r="L9" s="61">
        <v>255.8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28</v>
      </c>
      <c r="C10" s="7">
        <f>IF(B$2=0,0,B10/B$2)</f>
        <v>0.2857142857142857</v>
      </c>
      <c r="E10" s="33" t="s">
        <v>182</v>
      </c>
      <c r="F10" s="30" t="s">
        <v>19</v>
      </c>
      <c r="G10" s="13">
        <v>13</v>
      </c>
      <c r="H10" s="94">
        <f>IF(B$17=0,0,G10/B$17)</f>
        <v>8.7837837837837843E-2</v>
      </c>
      <c r="I10" s="56">
        <v>22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42</v>
      </c>
      <c r="C11" s="7">
        <f>IF(B$2=0,0,B11/B$2)</f>
        <v>0.42857142857142855</v>
      </c>
      <c r="E11" s="33" t="s">
        <v>58</v>
      </c>
      <c r="F11" s="30" t="s">
        <v>22</v>
      </c>
      <c r="G11" s="13">
        <v>11</v>
      </c>
      <c r="H11" s="94">
        <f>IF(B$17=0,0,G11/B$17)</f>
        <v>7.4324324324324328E-2</v>
      </c>
      <c r="I11" s="56">
        <v>19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1.020408163265306E-2</v>
      </c>
      <c r="E12" s="33" t="s">
        <v>74</v>
      </c>
      <c r="F12" s="30" t="s">
        <v>38</v>
      </c>
      <c r="G12" s="13">
        <v>8</v>
      </c>
      <c r="H12" s="94">
        <f>IF(B$17=0,0,G12/B$17)</f>
        <v>5.4054054054054057E-2</v>
      </c>
      <c r="I12" s="56">
        <v>11</v>
      </c>
      <c r="K12" s="5">
        <v>10</v>
      </c>
      <c r="L12" s="61">
        <v>364</v>
      </c>
      <c r="N12" s="75" t="s">
        <v>126</v>
      </c>
      <c r="O12" s="85">
        <f>IF(P12=0,0,Q12/P12)</f>
        <v>-13.571428571428571</v>
      </c>
      <c r="P12" s="79">
        <v>21</v>
      </c>
      <c r="Q12" s="67">
        <v>-285</v>
      </c>
    </row>
    <row r="13" spans="1:17">
      <c r="A13" s="22" t="s">
        <v>97</v>
      </c>
      <c r="B13" s="15">
        <v>169</v>
      </c>
      <c r="C13" s="11">
        <f>IF(B$3=0,0,B13/B$3)</f>
        <v>0.23374827109266944</v>
      </c>
      <c r="E13" s="33" t="s">
        <v>66</v>
      </c>
      <c r="F13" s="30" t="s">
        <v>30</v>
      </c>
      <c r="G13" s="13">
        <v>6</v>
      </c>
      <c r="H13" s="94">
        <f>IF(B$17=0,0,G13/B$17)</f>
        <v>4.0540540540540543E-2</v>
      </c>
      <c r="I13" s="56">
        <v>8</v>
      </c>
      <c r="K13" s="5">
        <v>11</v>
      </c>
      <c r="L13" s="61">
        <v>416.8</v>
      </c>
      <c r="N13" s="76" t="s">
        <v>127</v>
      </c>
      <c r="O13" s="86">
        <f>IF(P13=0,0,Q13/P13)</f>
        <v>10.851851851851851</v>
      </c>
      <c r="P13" s="80">
        <v>27</v>
      </c>
      <c r="Q13" s="68">
        <v>293</v>
      </c>
    </row>
    <row r="14" spans="1:17">
      <c r="A14" s="19" t="s">
        <v>94</v>
      </c>
      <c r="B14" s="13">
        <v>183</v>
      </c>
      <c r="C14" s="6">
        <f>IF(B$3=0,0,B14/B$3)</f>
        <v>0.25311203319502074</v>
      </c>
      <c r="E14" s="33" t="s">
        <v>183</v>
      </c>
      <c r="F14" s="30" t="s">
        <v>186</v>
      </c>
      <c r="G14" s="13">
        <v>5</v>
      </c>
      <c r="H14" s="94">
        <f>IF(B$17=0,0,G14/B$17)</f>
        <v>3.3783783783783786E-2</v>
      </c>
      <c r="I14" s="56">
        <v>14</v>
      </c>
      <c r="K14" s="5">
        <v>12</v>
      </c>
      <c r="L14" s="61">
        <v>369.3</v>
      </c>
      <c r="N14" s="76" t="s">
        <v>128</v>
      </c>
      <c r="O14" s="86">
        <f>IF(P14=0,0,Q14/P14)</f>
        <v>-3.4999999999999982</v>
      </c>
      <c r="P14" s="80">
        <v>26</v>
      </c>
      <c r="Q14" s="68">
        <v>-90.999999999999957</v>
      </c>
    </row>
    <row r="15" spans="1:17">
      <c r="A15" s="18" t="s">
        <v>99</v>
      </c>
      <c r="B15" s="12">
        <f>B21</f>
        <v>83</v>
      </c>
      <c r="C15" s="4">
        <f>IF(B$13=0,0,B15/B$13)</f>
        <v>0.4911242603550296</v>
      </c>
      <c r="E15" s="33" t="s">
        <v>77</v>
      </c>
      <c r="F15" s="30" t="s">
        <v>41</v>
      </c>
      <c r="G15" s="13">
        <v>5</v>
      </c>
      <c r="H15" s="94">
        <f>IF(B$17=0,0,G15/B$17)</f>
        <v>3.3783783783783786E-2</v>
      </c>
      <c r="I15" s="56">
        <v>21</v>
      </c>
      <c r="K15" s="5">
        <v>13</v>
      </c>
      <c r="L15" s="61">
        <v>353.5</v>
      </c>
      <c r="N15" s="77" t="s">
        <v>159</v>
      </c>
      <c r="O15" s="87">
        <f>IF(P15=0,0,Q15/P15)</f>
        <v>-11.800000000000002</v>
      </c>
      <c r="P15" s="81">
        <v>24</v>
      </c>
      <c r="Q15" s="69">
        <v>-283.20000000000005</v>
      </c>
    </row>
    <row r="16" spans="1:17">
      <c r="A16" s="18" t="s">
        <v>100</v>
      </c>
      <c r="B16" s="12">
        <f>B22</f>
        <v>60</v>
      </c>
      <c r="C16" s="4">
        <f>IF(B$14=0,0,B16/B$14)</f>
        <v>0.32786885245901637</v>
      </c>
      <c r="E16" s="33" t="s">
        <v>63</v>
      </c>
      <c r="F16" s="30" t="s">
        <v>27</v>
      </c>
      <c r="G16" s="13">
        <v>2</v>
      </c>
      <c r="H16" s="94">
        <f>IF(B$17=0,0,G16/B$17)</f>
        <v>1.3513513513513514E-2</v>
      </c>
      <c r="I16" s="56">
        <v>2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148</v>
      </c>
      <c r="C17" s="4">
        <f>IF(B$3=0,0,B17/B$3)</f>
        <v>0.20470262793914246</v>
      </c>
      <c r="E17" s="33" t="s">
        <v>62</v>
      </c>
      <c r="F17" s="30" t="s">
        <v>26</v>
      </c>
      <c r="G17" s="13">
        <v>1</v>
      </c>
      <c r="H17" s="94">
        <f>IF(B$17=0,0,G17/B$17)</f>
        <v>6.7567567567567571E-3</v>
      </c>
      <c r="I17" s="56">
        <v>7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120</v>
      </c>
      <c r="C18" s="6">
        <f>IF(B$3=0,0,B18/B$3)</f>
        <v>0.16597510373443983</v>
      </c>
      <c r="E18" s="33" t="s">
        <v>67</v>
      </c>
      <c r="F18" s="30" t="s">
        <v>31</v>
      </c>
      <c r="G18" s="13">
        <v>1</v>
      </c>
      <c r="H18" s="94">
        <f>IF(B$17=0,0,G18/B$17)</f>
        <v>6.7567567567567571E-3</v>
      </c>
      <c r="I18" s="56">
        <v>12</v>
      </c>
      <c r="K18" s="5">
        <v>16</v>
      </c>
      <c r="L18" s="61">
        <v>253.7</v>
      </c>
      <c r="N18" s="75" t="s">
        <v>392</v>
      </c>
      <c r="O18" s="85">
        <f t="shared" ref="O18:O41" si="3">IF(P18=0,0,Q18/P18)</f>
        <v>100.2</v>
      </c>
      <c r="P18" s="79">
        <v>1</v>
      </c>
      <c r="Q18" s="67">
        <v>100.2</v>
      </c>
    </row>
    <row r="19" spans="1:17">
      <c r="A19" s="19" t="s">
        <v>12</v>
      </c>
      <c r="B19" s="13">
        <v>58</v>
      </c>
      <c r="C19" s="6">
        <f>IF(B$17=0,0,B19/B$17)</f>
        <v>0.39189189189189189</v>
      </c>
      <c r="E19" s="33" t="s">
        <v>69</v>
      </c>
      <c r="F19" s="30" t="s">
        <v>33</v>
      </c>
      <c r="G19" s="13">
        <v>1</v>
      </c>
      <c r="H19" s="94">
        <f>IF(B$17=0,0,G19/B$17)</f>
        <v>6.7567567567567571E-3</v>
      </c>
      <c r="I19" s="56">
        <v>11</v>
      </c>
      <c r="K19" s="5">
        <v>17</v>
      </c>
      <c r="L19" s="61">
        <v>255.5</v>
      </c>
      <c r="N19" s="76" t="s">
        <v>297</v>
      </c>
      <c r="O19" s="86">
        <f t="shared" si="3"/>
        <v>66.45</v>
      </c>
      <c r="P19" s="80">
        <v>2</v>
      </c>
      <c r="Q19" s="68">
        <v>132.9</v>
      </c>
    </row>
    <row r="20" spans="1:17">
      <c r="A20" s="19" t="s">
        <v>11</v>
      </c>
      <c r="B20" s="13">
        <v>90</v>
      </c>
      <c r="C20" s="6">
        <f>IF(B$17=0,0,B20/B$17)</f>
        <v>0.60810810810810811</v>
      </c>
      <c r="E20" s="33" t="s">
        <v>76</v>
      </c>
      <c r="F20" s="30" t="s">
        <v>40</v>
      </c>
      <c r="G20" s="13">
        <v>1</v>
      </c>
      <c r="H20" s="94">
        <f>IF(B$17=0,0,G20/B$17)</f>
        <v>6.7567567567567571E-3</v>
      </c>
      <c r="I20" s="56">
        <v>5</v>
      </c>
      <c r="K20" s="5">
        <v>18</v>
      </c>
      <c r="L20" s="61">
        <v>226.5</v>
      </c>
      <c r="N20" s="76" t="s">
        <v>238</v>
      </c>
      <c r="O20" s="86">
        <f t="shared" si="3"/>
        <v>41.887500000000003</v>
      </c>
      <c r="P20" s="80">
        <v>8</v>
      </c>
      <c r="Q20" s="68">
        <v>335.1</v>
      </c>
    </row>
    <row r="21" spans="1:17">
      <c r="A21" s="19" t="s">
        <v>151</v>
      </c>
      <c r="B21" s="13">
        <v>83</v>
      </c>
      <c r="C21" s="6">
        <f>IF(B$17=0,0,B21/B$17)</f>
        <v>0.56081081081081086</v>
      </c>
      <c r="E21" s="33" t="s">
        <v>78</v>
      </c>
      <c r="F21" s="30" t="s">
        <v>42</v>
      </c>
      <c r="G21" s="13">
        <v>1</v>
      </c>
      <c r="H21" s="94">
        <f>IF(B$17=0,0,G21/B$17)</f>
        <v>6.7567567567567571E-3</v>
      </c>
      <c r="I21" s="56">
        <v>12</v>
      </c>
      <c r="K21" s="5">
        <v>19</v>
      </c>
      <c r="L21" s="61">
        <v>276.5</v>
      </c>
      <c r="N21" s="76" t="s">
        <v>269</v>
      </c>
      <c r="O21" s="86">
        <f t="shared" si="3"/>
        <v>39.725000000000009</v>
      </c>
      <c r="P21" s="80">
        <v>4</v>
      </c>
      <c r="Q21" s="68">
        <v>158.90000000000003</v>
      </c>
    </row>
    <row r="22" spans="1:17">
      <c r="A22" s="19" t="s">
        <v>149</v>
      </c>
      <c r="B22" s="13">
        <v>60</v>
      </c>
      <c r="C22" s="6">
        <f>IF(B$17=0,0,B22/B$17)</f>
        <v>0.40540540540540543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288.8</v>
      </c>
      <c r="N22" s="76" t="s">
        <v>241</v>
      </c>
      <c r="O22" s="86">
        <f t="shared" si="3"/>
        <v>39.5</v>
      </c>
      <c r="P22" s="80">
        <v>2</v>
      </c>
      <c r="Q22" s="68">
        <v>79</v>
      </c>
    </row>
    <row r="23" spans="1:17">
      <c r="A23" s="19" t="s">
        <v>150</v>
      </c>
      <c r="B23" s="13">
        <v>5</v>
      </c>
      <c r="C23" s="6">
        <f>IF(B$17=0,0,B23/B$17)</f>
        <v>3.3783783783783786E-2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286.8</v>
      </c>
      <c r="N23" s="76" t="s">
        <v>324</v>
      </c>
      <c r="O23" s="86">
        <f t="shared" si="3"/>
        <v>23.150000000000002</v>
      </c>
      <c r="P23" s="80">
        <v>10</v>
      </c>
      <c r="Q23" s="68">
        <v>231.50000000000003</v>
      </c>
    </row>
    <row r="24" spans="1:17">
      <c r="A24" s="19" t="s">
        <v>5</v>
      </c>
      <c r="B24" s="16">
        <f>IF(B$17=0,0,C24/B$17)</f>
        <v>6385.135135135135</v>
      </c>
      <c r="C24" s="8">
        <v>945000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242.8</v>
      </c>
      <c r="N24" s="76" t="s">
        <v>333</v>
      </c>
      <c r="O24" s="86">
        <f t="shared" si="3"/>
        <v>15.361111111111111</v>
      </c>
      <c r="P24" s="80">
        <v>18</v>
      </c>
      <c r="Q24" s="68">
        <v>276.5</v>
      </c>
    </row>
    <row r="25" spans="1:17">
      <c r="A25" s="20" t="s">
        <v>133</v>
      </c>
      <c r="B25" s="97">
        <f>IF($B$17-B$16=0,0,C25/($B$17-B$16))</f>
        <v>7461.363636363636</v>
      </c>
      <c r="C25" s="98">
        <v>656600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185.20000000000002</v>
      </c>
      <c r="N25" s="76" t="s">
        <v>169</v>
      </c>
      <c r="O25" s="86">
        <f t="shared" si="3"/>
        <v>9.7142857142857117</v>
      </c>
      <c r="P25" s="80">
        <v>21</v>
      </c>
      <c r="Q25" s="68">
        <v>203.99999999999994</v>
      </c>
    </row>
    <row r="26" spans="1:17">
      <c r="A26" s="20" t="s">
        <v>134</v>
      </c>
      <c r="B26" s="97">
        <f>IF(B$16=0,0,C26/B$16)</f>
        <v>4806.666666666667</v>
      </c>
      <c r="C26" s="98">
        <v>288400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141.5</v>
      </c>
      <c r="N26" s="76" t="s">
        <v>244</v>
      </c>
      <c r="O26" s="86">
        <f t="shared" si="3"/>
        <v>9.4333333333333336</v>
      </c>
      <c r="P26" s="80">
        <v>9</v>
      </c>
      <c r="Q26" s="68">
        <v>84.9</v>
      </c>
    </row>
    <row r="27" spans="1:17">
      <c r="A27" s="20" t="s">
        <v>132</v>
      </c>
      <c r="B27" s="97">
        <f>IF(B$18=0,0,C27/B$18)</f>
        <v>-5558.333333333333</v>
      </c>
      <c r="C27" s="98">
        <v>-667000</v>
      </c>
      <c r="E27" s="33" t="s">
        <v>71</v>
      </c>
      <c r="F27" s="30" t="s">
        <v>35</v>
      </c>
      <c r="G27" s="13">
        <v>0</v>
      </c>
      <c r="H27" s="94">
        <f>IF(B$17=0,0,G27/B$17)</f>
        <v>0</v>
      </c>
      <c r="I27" s="56">
        <v>21</v>
      </c>
      <c r="K27" s="5">
        <v>25</v>
      </c>
      <c r="L27" s="61">
        <v>197.5</v>
      </c>
      <c r="N27" s="76" t="s">
        <v>258</v>
      </c>
      <c r="O27" s="86">
        <f t="shared" si="3"/>
        <v>8.1999999999999975</v>
      </c>
      <c r="P27" s="80">
        <v>2</v>
      </c>
      <c r="Q27" s="68">
        <v>16.399999999999995</v>
      </c>
    </row>
    <row r="28" spans="1:17">
      <c r="A28" s="19" t="s">
        <v>130</v>
      </c>
      <c r="B28" s="13">
        <v>5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181.8</v>
      </c>
      <c r="N28" s="76" t="s">
        <v>402</v>
      </c>
      <c r="O28" s="86">
        <f t="shared" si="3"/>
        <v>2.699999999999998</v>
      </c>
      <c r="P28" s="80">
        <v>3</v>
      </c>
      <c r="Q28" s="68">
        <v>8.0999999999999943</v>
      </c>
    </row>
    <row r="29" spans="1:17">
      <c r="A29" s="19" t="s">
        <v>131</v>
      </c>
      <c r="B29" s="13">
        <v>27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131.9</v>
      </c>
      <c r="N29" s="76" t="s">
        <v>277</v>
      </c>
      <c r="O29" s="86">
        <f t="shared" si="3"/>
        <v>-0.34761904761904105</v>
      </c>
      <c r="P29" s="80">
        <v>42</v>
      </c>
      <c r="Q29" s="68">
        <v>-14.599999999999724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200.9</v>
      </c>
      <c r="N30" s="76" t="s">
        <v>235</v>
      </c>
      <c r="O30" s="86">
        <f t="shared" si="3"/>
        <v>-4.4628571428571426</v>
      </c>
      <c r="P30" s="80">
        <v>35</v>
      </c>
      <c r="Q30" s="68">
        <v>-156.19999999999999</v>
      </c>
    </row>
    <row r="31" spans="1:17">
      <c r="A31" s="22" t="s">
        <v>148</v>
      </c>
      <c r="B31" s="116">
        <v>59200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142.10000000000002</v>
      </c>
      <c r="N31" s="76" t="s">
        <v>255</v>
      </c>
      <c r="O31" s="86">
        <f t="shared" si="3"/>
        <v>-13.000000000000002</v>
      </c>
      <c r="P31" s="80">
        <v>9</v>
      </c>
      <c r="Q31" s="68">
        <v>-117.00000000000001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86.40000000000002</v>
      </c>
      <c r="N32" s="76" t="s">
        <v>265</v>
      </c>
      <c r="O32" s="86">
        <f t="shared" si="3"/>
        <v>-14.87142857142857</v>
      </c>
      <c r="P32" s="80">
        <v>14</v>
      </c>
      <c r="Q32" s="68">
        <v>-208.2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165.60000000000002</v>
      </c>
      <c r="N33" s="76" t="s">
        <v>276</v>
      </c>
      <c r="O33" s="86">
        <f t="shared" si="3"/>
        <v>-17.724074074074071</v>
      </c>
      <c r="P33" s="80">
        <v>54</v>
      </c>
      <c r="Q33" s="68">
        <v>-957.0999999999998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125.80000000000003</v>
      </c>
      <c r="N34" s="76" t="s">
        <v>263</v>
      </c>
      <c r="O34" s="86">
        <f t="shared" si="3"/>
        <v>-20.703448275862055</v>
      </c>
      <c r="P34" s="80">
        <v>29</v>
      </c>
      <c r="Q34" s="68">
        <v>-600.39999999999964</v>
      </c>
    </row>
    <row r="35" spans="1:17">
      <c r="A35" s="52" t="s">
        <v>139</v>
      </c>
      <c r="B35" s="99">
        <v>22</v>
      </c>
      <c r="C35" s="102">
        <f t="shared" ref="C35:C47" si="4">IF(B$17=0,0,B35/B$17)</f>
        <v>0.14864864864864866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104.80000000000003</v>
      </c>
      <c r="N35" s="76" t="s">
        <v>228</v>
      </c>
      <c r="O35" s="86">
        <f t="shared" si="3"/>
        <v>-22.049999999999997</v>
      </c>
      <c r="P35" s="80">
        <v>4</v>
      </c>
      <c r="Q35" s="68">
        <v>-88.199999999999989</v>
      </c>
    </row>
    <row r="36" spans="1:17">
      <c r="A36" s="19" t="s">
        <v>135</v>
      </c>
      <c r="B36" s="13">
        <v>25</v>
      </c>
      <c r="C36" s="6">
        <f t="shared" si="4"/>
        <v>0.16891891891891891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60.000000000000028</v>
      </c>
      <c r="N36" s="76" t="s">
        <v>264</v>
      </c>
      <c r="O36" s="86">
        <f t="shared" si="3"/>
        <v>-22.9</v>
      </c>
      <c r="P36" s="80">
        <v>1</v>
      </c>
      <c r="Q36" s="68">
        <v>-22.9</v>
      </c>
    </row>
    <row r="37" spans="1:17">
      <c r="A37" s="19" t="s">
        <v>136</v>
      </c>
      <c r="B37" s="100">
        <v>33</v>
      </c>
      <c r="C37" s="6">
        <f t="shared" si="4"/>
        <v>0.22297297297297297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20.400000000000027</v>
      </c>
      <c r="N37" s="76" t="s">
        <v>195</v>
      </c>
      <c r="O37" s="86">
        <f t="shared" si="3"/>
        <v>-25.02</v>
      </c>
      <c r="P37" s="80">
        <v>10</v>
      </c>
      <c r="Q37" s="68">
        <v>-250.2</v>
      </c>
    </row>
    <row r="38" spans="1:17">
      <c r="A38" s="19" t="s">
        <v>137</v>
      </c>
      <c r="B38" s="100">
        <v>32</v>
      </c>
      <c r="C38" s="6">
        <f t="shared" si="4"/>
        <v>0.21621621621621623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-0.69999999999997442</v>
      </c>
      <c r="N38" s="76" t="s">
        <v>396</v>
      </c>
      <c r="O38" s="86">
        <f t="shared" si="3"/>
        <v>-34.4</v>
      </c>
      <c r="P38" s="80">
        <v>1</v>
      </c>
      <c r="Q38" s="68">
        <v>-34.4</v>
      </c>
    </row>
    <row r="39" spans="1:17">
      <c r="A39" s="19" t="s">
        <v>138</v>
      </c>
      <c r="B39" s="100">
        <v>18</v>
      </c>
      <c r="C39" s="6">
        <f t="shared" si="4"/>
        <v>0.12162162162162163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-19.699999999999974</v>
      </c>
      <c r="N39" s="76" t="s">
        <v>388</v>
      </c>
      <c r="O39" s="86">
        <f t="shared" si="3"/>
        <v>-36.5</v>
      </c>
      <c r="P39" s="80">
        <v>3</v>
      </c>
      <c r="Q39" s="68">
        <v>-109.5</v>
      </c>
    </row>
    <row r="40" spans="1:17">
      <c r="A40" s="19" t="s">
        <v>140</v>
      </c>
      <c r="B40" s="100">
        <v>13</v>
      </c>
      <c r="C40" s="6">
        <f t="shared" si="4"/>
        <v>8.7837837837837843E-2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-39.999999999999972</v>
      </c>
      <c r="N40" s="76" t="s">
        <v>391</v>
      </c>
      <c r="O40" s="86">
        <f t="shared" si="3"/>
        <v>-40.849999999999994</v>
      </c>
      <c r="P40" s="80">
        <v>2</v>
      </c>
      <c r="Q40" s="68">
        <v>-81.699999999999989</v>
      </c>
    </row>
    <row r="41" spans="1:17">
      <c r="A41" s="19" t="s">
        <v>141</v>
      </c>
      <c r="B41" s="100">
        <v>3</v>
      </c>
      <c r="C41" s="6">
        <f t="shared" si="4"/>
        <v>2.0270270270270271E-2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-88.199999999999974</v>
      </c>
      <c r="N41" s="76" t="s">
        <v>304</v>
      </c>
      <c r="O41" s="86">
        <f t="shared" si="3"/>
        <v>-41.179999999999993</v>
      </c>
      <c r="P41" s="80">
        <v>10</v>
      </c>
      <c r="Q41" s="68">
        <v>-411.79999999999995</v>
      </c>
    </row>
    <row r="42" spans="1:17">
      <c r="A42" s="19" t="s">
        <v>142</v>
      </c>
      <c r="B42" s="100">
        <v>1</v>
      </c>
      <c r="C42" s="6">
        <f t="shared" si="4"/>
        <v>6.7567567567567571E-3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-99.499999999999972</v>
      </c>
    </row>
    <row r="43" spans="1:17">
      <c r="A43" s="19" t="s">
        <v>143</v>
      </c>
      <c r="B43" s="100">
        <v>1</v>
      </c>
      <c r="C43" s="6">
        <f t="shared" si="4"/>
        <v>6.7567567567567571E-3</v>
      </c>
      <c r="K43" s="5">
        <v>41</v>
      </c>
      <c r="L43" s="61">
        <v>-94.299999999999969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-153.09999999999997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-205.09999999999997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-267.79999999999995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-303.99999999999994</v>
      </c>
    </row>
    <row r="48" spans="1:17">
      <c r="K48" s="5">
        <v>46</v>
      </c>
      <c r="L48" s="61">
        <v>-297.49999999999994</v>
      </c>
    </row>
    <row r="49" spans="11:12">
      <c r="K49" s="5">
        <v>47</v>
      </c>
      <c r="L49" s="61">
        <v>-233.29999999999995</v>
      </c>
    </row>
    <row r="50" spans="11:12">
      <c r="K50" s="5">
        <v>48</v>
      </c>
      <c r="L50" s="61">
        <v>-244.89999999999995</v>
      </c>
    </row>
    <row r="51" spans="11:12">
      <c r="K51" s="5">
        <v>49</v>
      </c>
      <c r="L51" s="61">
        <v>-236.59999999999994</v>
      </c>
    </row>
    <row r="52" spans="11:12">
      <c r="K52" s="5">
        <v>50</v>
      </c>
      <c r="L52" s="61">
        <v>-185.09999999999994</v>
      </c>
    </row>
    <row r="53" spans="11:12">
      <c r="K53" s="5">
        <v>51</v>
      </c>
      <c r="L53" s="61">
        <v>-131.19999999999993</v>
      </c>
    </row>
    <row r="54" spans="11:12">
      <c r="K54" s="5">
        <v>52</v>
      </c>
      <c r="L54" s="61">
        <v>-183.79999999999993</v>
      </c>
    </row>
    <row r="55" spans="11:12">
      <c r="K55" s="5">
        <v>53</v>
      </c>
      <c r="L55" s="61">
        <v>-184.19999999999993</v>
      </c>
    </row>
    <row r="56" spans="11:12">
      <c r="K56" s="5">
        <v>54</v>
      </c>
      <c r="L56" s="61">
        <v>-207.99999999999994</v>
      </c>
    </row>
    <row r="57" spans="11:12">
      <c r="K57" s="5">
        <v>55</v>
      </c>
      <c r="L57" s="61">
        <v>-225.19999999999993</v>
      </c>
    </row>
    <row r="58" spans="11:12">
      <c r="K58" s="5">
        <v>56</v>
      </c>
      <c r="L58" s="61">
        <v>-213.49999999999994</v>
      </c>
    </row>
    <row r="59" spans="11:12">
      <c r="K59" s="5">
        <v>57</v>
      </c>
      <c r="L59" s="61">
        <v>-199.09999999999994</v>
      </c>
    </row>
    <row r="60" spans="11:12">
      <c r="K60" s="5">
        <v>58</v>
      </c>
      <c r="L60" s="61">
        <v>-189.69999999999993</v>
      </c>
    </row>
    <row r="61" spans="11:12">
      <c r="K61" s="5">
        <v>59</v>
      </c>
      <c r="L61" s="61">
        <v>-135.69999999999993</v>
      </c>
    </row>
    <row r="62" spans="11:12">
      <c r="K62" s="5">
        <v>60</v>
      </c>
      <c r="L62" s="61">
        <v>-67.699999999999932</v>
      </c>
    </row>
    <row r="63" spans="11:12">
      <c r="K63" s="5">
        <v>61</v>
      </c>
      <c r="L63" s="61">
        <v>-121.09999999999994</v>
      </c>
    </row>
    <row r="64" spans="11:12">
      <c r="K64" s="5">
        <v>62</v>
      </c>
      <c r="L64" s="61">
        <v>-74.099999999999937</v>
      </c>
    </row>
    <row r="65" spans="11:12">
      <c r="K65" s="5">
        <v>63</v>
      </c>
      <c r="L65" s="61">
        <v>-4.8999999999999346</v>
      </c>
    </row>
    <row r="66" spans="11:12">
      <c r="K66" s="5">
        <v>64</v>
      </c>
      <c r="L66" s="61">
        <v>10.800000000000065</v>
      </c>
    </row>
    <row r="67" spans="11:12">
      <c r="K67" s="5">
        <v>65</v>
      </c>
      <c r="L67" s="61">
        <v>62.400000000000063</v>
      </c>
    </row>
    <row r="68" spans="11:12">
      <c r="K68" s="5">
        <v>66</v>
      </c>
      <c r="L68" s="61">
        <v>16.300000000000061</v>
      </c>
    </row>
    <row r="69" spans="11:12">
      <c r="K69" s="5">
        <v>67</v>
      </c>
      <c r="L69" s="61">
        <v>1.9000000000000608</v>
      </c>
    </row>
    <row r="70" spans="11:12">
      <c r="K70" s="5">
        <v>68</v>
      </c>
      <c r="L70" s="61">
        <v>-56.899999999999935</v>
      </c>
    </row>
    <row r="71" spans="11:12">
      <c r="K71" s="5">
        <v>69</v>
      </c>
      <c r="L71" s="61">
        <v>-45.699999999999932</v>
      </c>
    </row>
    <row r="72" spans="11:12">
      <c r="K72" s="5">
        <v>70</v>
      </c>
      <c r="L72" s="61">
        <v>-97.999999999999929</v>
      </c>
    </row>
    <row r="73" spans="11:12">
      <c r="K73" s="5">
        <v>71</v>
      </c>
      <c r="L73" s="61">
        <v>-140.29999999999993</v>
      </c>
    </row>
    <row r="74" spans="11:12">
      <c r="K74" s="5">
        <v>72</v>
      </c>
      <c r="L74" s="61">
        <v>-158.99999999999991</v>
      </c>
    </row>
    <row r="75" spans="11:12">
      <c r="K75" s="5">
        <v>73</v>
      </c>
      <c r="L75" s="61">
        <v>-202.69999999999993</v>
      </c>
    </row>
    <row r="76" spans="11:12">
      <c r="K76" s="5">
        <v>74</v>
      </c>
      <c r="L76" s="61">
        <v>-250.69999999999993</v>
      </c>
    </row>
    <row r="77" spans="11:12">
      <c r="K77" s="5">
        <v>75</v>
      </c>
      <c r="L77" s="61">
        <v>-245.39999999999992</v>
      </c>
    </row>
    <row r="78" spans="11:12">
      <c r="K78" s="5">
        <v>76</v>
      </c>
      <c r="L78" s="61">
        <v>-286.69999999999993</v>
      </c>
    </row>
    <row r="79" spans="11:12">
      <c r="K79" s="5">
        <v>77</v>
      </c>
      <c r="L79" s="61">
        <v>-226.69999999999993</v>
      </c>
    </row>
    <row r="80" spans="11:12">
      <c r="K80" s="5">
        <v>78</v>
      </c>
      <c r="L80" s="61">
        <v>-259.29999999999995</v>
      </c>
    </row>
    <row r="81" spans="11:12">
      <c r="K81" s="5">
        <v>79</v>
      </c>
      <c r="L81" s="61">
        <v>-283.19999999999993</v>
      </c>
    </row>
    <row r="82" spans="11:12">
      <c r="K82" s="5">
        <v>80</v>
      </c>
      <c r="L82" s="61">
        <v>-306.09999999999991</v>
      </c>
    </row>
    <row r="83" spans="11:12">
      <c r="K83" s="5">
        <v>81</v>
      </c>
      <c r="L83" s="61">
        <v>-252.39999999999992</v>
      </c>
    </row>
    <row r="84" spans="11:12">
      <c r="K84" s="5">
        <v>82</v>
      </c>
      <c r="L84" s="61">
        <v>-250.19999999999993</v>
      </c>
    </row>
    <row r="85" spans="11:12">
      <c r="K85" s="5">
        <v>83</v>
      </c>
      <c r="L85" s="61">
        <v>-264.79999999999995</v>
      </c>
    </row>
    <row r="86" spans="11:12">
      <c r="K86" s="5">
        <v>84</v>
      </c>
      <c r="L86" s="61">
        <v>-205.79999999999995</v>
      </c>
    </row>
    <row r="87" spans="11:12">
      <c r="K87" s="5">
        <v>85</v>
      </c>
      <c r="L87" s="61">
        <v>-228.29999999999995</v>
      </c>
    </row>
    <row r="88" spans="11:12">
      <c r="K88" s="5">
        <v>86</v>
      </c>
      <c r="L88" s="61">
        <v>-278.59999999999997</v>
      </c>
    </row>
    <row r="89" spans="11:12">
      <c r="K89" s="5">
        <v>87</v>
      </c>
      <c r="L89" s="61">
        <v>-294.39999999999998</v>
      </c>
    </row>
    <row r="90" spans="11:12">
      <c r="K90" s="5">
        <v>88</v>
      </c>
      <c r="L90" s="61">
        <v>-311.29999999999995</v>
      </c>
    </row>
    <row r="91" spans="11:12">
      <c r="K91" s="5">
        <v>89</v>
      </c>
      <c r="L91" s="61">
        <v>-235.59999999999997</v>
      </c>
    </row>
    <row r="92" spans="11:12">
      <c r="K92" s="5">
        <v>90</v>
      </c>
      <c r="L92" s="61">
        <v>-259.89999999999998</v>
      </c>
    </row>
    <row r="93" spans="11:12">
      <c r="K93" s="5">
        <v>91</v>
      </c>
      <c r="L93" s="61">
        <v>-307.7</v>
      </c>
    </row>
    <row r="94" spans="11:12">
      <c r="K94" s="5">
        <v>92</v>
      </c>
      <c r="L94" s="61">
        <v>-364.59999999999997</v>
      </c>
    </row>
    <row r="95" spans="11:12">
      <c r="K95" s="5">
        <v>93</v>
      </c>
      <c r="L95" s="61">
        <v>-378.7</v>
      </c>
    </row>
    <row r="96" spans="11:12">
      <c r="K96" s="5">
        <v>94</v>
      </c>
      <c r="L96" s="61">
        <v>-324</v>
      </c>
    </row>
    <row r="97" spans="11:12">
      <c r="K97" s="5">
        <v>95</v>
      </c>
      <c r="L97" s="61">
        <v>-378</v>
      </c>
    </row>
    <row r="98" spans="11:12">
      <c r="K98" s="5">
        <v>96</v>
      </c>
      <c r="L98" s="61">
        <v>-370.8</v>
      </c>
    </row>
    <row r="99" spans="11:12">
      <c r="K99" s="5">
        <v>97</v>
      </c>
      <c r="L99" s="61">
        <v>-309.40000000000003</v>
      </c>
    </row>
    <row r="100" spans="11:12">
      <c r="K100" s="5">
        <v>98</v>
      </c>
      <c r="L100" s="61">
        <v>-366.20000000000005</v>
      </c>
    </row>
  </sheetData>
  <sortState xmlns:xlrd2="http://schemas.microsoft.com/office/spreadsheetml/2017/richdata2" ref="E2:I101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97"/>
  <sheetViews>
    <sheetView showGridLines="0" topLeftCell="A13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95</v>
      </c>
      <c r="C2" s="121"/>
      <c r="E2" s="32" t="s">
        <v>54</v>
      </c>
      <c r="F2" s="29" t="s">
        <v>20</v>
      </c>
      <c r="G2" s="12">
        <v>89</v>
      </c>
      <c r="H2" s="93">
        <f>IF(B$17=0,0,G2/B$17)</f>
        <v>0.57792207792207795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45.744680851063826</v>
      </c>
      <c r="P2" s="79">
        <v>94</v>
      </c>
      <c r="Q2" s="63">
        <v>4300</v>
      </c>
    </row>
    <row r="3" spans="1:17">
      <c r="A3" s="19" t="s">
        <v>8</v>
      </c>
      <c r="B3" s="122">
        <v>659</v>
      </c>
      <c r="C3" s="123"/>
      <c r="E3" s="33" t="s">
        <v>181</v>
      </c>
      <c r="F3" s="30" t="s">
        <v>156</v>
      </c>
      <c r="G3" s="13">
        <v>79</v>
      </c>
      <c r="H3" s="94">
        <f>IF(B$17=0,0,G3/B$17)</f>
        <v>0.51298701298701299</v>
      </c>
      <c r="I3" s="56">
        <v>27</v>
      </c>
      <c r="K3" s="5">
        <v>1</v>
      </c>
      <c r="L3" s="61">
        <v>-47</v>
      </c>
      <c r="N3" s="76" t="s">
        <v>104</v>
      </c>
      <c r="O3" s="83">
        <f t="shared" si="0"/>
        <v>-158.94736842105263</v>
      </c>
      <c r="P3" s="80">
        <v>95</v>
      </c>
      <c r="Q3" s="64">
        <v>-15100</v>
      </c>
    </row>
    <row r="4" spans="1:17">
      <c r="A4" s="19" t="s">
        <v>6</v>
      </c>
      <c r="B4" s="124">
        <v>290.39999999999998</v>
      </c>
      <c r="C4" s="125"/>
      <c r="E4" s="33" t="s">
        <v>184</v>
      </c>
      <c r="F4" s="30" t="s">
        <v>187</v>
      </c>
      <c r="G4" s="13">
        <v>74</v>
      </c>
      <c r="H4" s="94">
        <f>IF(B$17=0,0,G4/B$17)</f>
        <v>0.48051948051948051</v>
      </c>
      <c r="I4" s="56">
        <v>29</v>
      </c>
      <c r="K4" s="5">
        <v>2</v>
      </c>
      <c r="L4" s="61">
        <v>-38</v>
      </c>
      <c r="N4" s="76" t="s">
        <v>105</v>
      </c>
      <c r="O4" s="83">
        <f t="shared" si="0"/>
        <v>509.67741935483872</v>
      </c>
      <c r="P4" s="80">
        <v>93</v>
      </c>
      <c r="Q4" s="64">
        <v>47400</v>
      </c>
    </row>
    <row r="5" spans="1:17">
      <c r="A5" s="19" t="s">
        <v>7</v>
      </c>
      <c r="B5" s="126">
        <f>IF(B$2=0,0,B$4/B$2)</f>
        <v>3.0568421052631578</v>
      </c>
      <c r="C5" s="127"/>
      <c r="E5" s="33" t="s">
        <v>60</v>
      </c>
      <c r="F5" s="30" t="s">
        <v>24</v>
      </c>
      <c r="G5" s="13">
        <v>56</v>
      </c>
      <c r="H5" s="94">
        <f>IF(B$17=0,0,G5/B$17)</f>
        <v>0.36363636363636365</v>
      </c>
      <c r="I5" s="56">
        <v>31</v>
      </c>
      <c r="K5" s="5">
        <v>3</v>
      </c>
      <c r="L5" s="61">
        <v>-56.4</v>
      </c>
      <c r="N5" s="76" t="s">
        <v>157</v>
      </c>
      <c r="O5" s="83">
        <f>IF(P5=0,0,Q5/P5)</f>
        <v>-393.82716049382714</v>
      </c>
      <c r="P5" s="80">
        <v>81</v>
      </c>
      <c r="Q5" s="64">
        <v>-31900</v>
      </c>
    </row>
    <row r="6" spans="1:17">
      <c r="A6" s="19" t="s">
        <v>1</v>
      </c>
      <c r="B6" s="128">
        <f>IF(B$2=0,0,(B$7*1+B$8*2+B$9*3+B$10*4)/B$2)</f>
        <v>2.4210526315789473</v>
      </c>
      <c r="C6" s="129"/>
      <c r="E6" s="33" t="s">
        <v>55</v>
      </c>
      <c r="F6" s="30" t="s">
        <v>155</v>
      </c>
      <c r="G6" s="13">
        <v>40</v>
      </c>
      <c r="H6" s="94">
        <f>IF(B$17=0,0,G6/B$17)</f>
        <v>0.25974025974025972</v>
      </c>
      <c r="I6" s="56">
        <v>16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611.66666666666663</v>
      </c>
      <c r="P6" s="80">
        <v>60</v>
      </c>
      <c r="Q6" s="64">
        <v>36700</v>
      </c>
    </row>
    <row r="7" spans="1:17">
      <c r="A7" s="19" t="s">
        <v>2</v>
      </c>
      <c r="B7" s="13">
        <v>30</v>
      </c>
      <c r="C7" s="6">
        <f t="shared" ref="C7:C12" si="2">IF(B$2=0,0,B7/B$2)</f>
        <v>0.31578947368421051</v>
      </c>
      <c r="E7" s="33" t="s">
        <v>56</v>
      </c>
      <c r="F7" s="30" t="s">
        <v>185</v>
      </c>
      <c r="G7" s="13">
        <v>32</v>
      </c>
      <c r="H7" s="94">
        <f>IF(B$17=0,0,G7/B$17)</f>
        <v>0.20779220779220781</v>
      </c>
      <c r="I7" s="56">
        <v>39</v>
      </c>
      <c r="K7" s="5">
        <v>5</v>
      </c>
      <c r="L7" s="61">
        <v>-125.9</v>
      </c>
      <c r="N7" s="76" t="s">
        <v>107</v>
      </c>
      <c r="O7" s="83">
        <f t="shared" si="0"/>
        <v>975</v>
      </c>
      <c r="P7" s="80">
        <v>40</v>
      </c>
      <c r="Q7" s="64">
        <v>39000</v>
      </c>
    </row>
    <row r="8" spans="1:17">
      <c r="A8" s="19" t="s">
        <v>3</v>
      </c>
      <c r="B8" s="13">
        <v>22</v>
      </c>
      <c r="C8" s="6">
        <f>IF(B$2=0,0,B8/B$2)</f>
        <v>0.23157894736842105</v>
      </c>
      <c r="E8" s="33" t="s">
        <v>59</v>
      </c>
      <c r="F8" s="30" t="s">
        <v>23</v>
      </c>
      <c r="G8" s="13">
        <v>32</v>
      </c>
      <c r="H8" s="94">
        <f>IF(B$17=0,0,G8/B$17)</f>
        <v>0.20779220779220781</v>
      </c>
      <c r="I8" s="56">
        <v>15</v>
      </c>
      <c r="K8" s="5">
        <v>6</v>
      </c>
      <c r="L8" s="61">
        <v>-178.9</v>
      </c>
      <c r="N8" s="76" t="s">
        <v>108</v>
      </c>
      <c r="O8" s="83">
        <f t="shared" si="0"/>
        <v>-1918.1818181818182</v>
      </c>
      <c r="P8" s="80">
        <v>11</v>
      </c>
      <c r="Q8" s="64">
        <v>-21100</v>
      </c>
    </row>
    <row r="9" spans="1:17">
      <c r="A9" s="20" t="s">
        <v>4</v>
      </c>
      <c r="B9" s="14">
        <v>16</v>
      </c>
      <c r="C9" s="7">
        <f>IF(B$2=0,0,B9/B$2)</f>
        <v>0.16842105263157894</v>
      </c>
      <c r="E9" s="33" t="s">
        <v>57</v>
      </c>
      <c r="F9" s="30" t="s">
        <v>21</v>
      </c>
      <c r="G9" s="13">
        <v>24</v>
      </c>
      <c r="H9" s="94">
        <f>IF(B$17=0,0,G9/B$17)</f>
        <v>0.15584415584415584</v>
      </c>
      <c r="I9" s="56">
        <v>41</v>
      </c>
      <c r="K9" s="5">
        <v>7</v>
      </c>
      <c r="L9" s="61">
        <v>-206</v>
      </c>
      <c r="N9" s="77" t="s">
        <v>158</v>
      </c>
      <c r="O9" s="84">
        <f t="shared" si="0"/>
        <v>-9000</v>
      </c>
      <c r="P9" s="81">
        <v>1</v>
      </c>
      <c r="Q9" s="65">
        <v>-9000</v>
      </c>
    </row>
    <row r="10" spans="1:17">
      <c r="A10" s="20" t="s">
        <v>152</v>
      </c>
      <c r="B10" s="14">
        <v>27</v>
      </c>
      <c r="C10" s="7">
        <f>IF(B$2=0,0,B10/B$2)</f>
        <v>0.28421052631578947</v>
      </c>
      <c r="E10" s="33" t="s">
        <v>182</v>
      </c>
      <c r="F10" s="30" t="s">
        <v>19</v>
      </c>
      <c r="G10" s="13">
        <v>21</v>
      </c>
      <c r="H10" s="94">
        <f>IF(B$17=0,0,G10/B$17)</f>
        <v>0.13636363636363635</v>
      </c>
      <c r="I10" s="56">
        <v>15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52</v>
      </c>
      <c r="C11" s="7">
        <f>IF(B$2=0,0,B11/B$2)</f>
        <v>0.54736842105263162</v>
      </c>
      <c r="E11" s="33" t="s">
        <v>74</v>
      </c>
      <c r="F11" s="30" t="s">
        <v>38</v>
      </c>
      <c r="G11" s="13">
        <v>7</v>
      </c>
      <c r="H11" s="94">
        <f>IF(B$17=0,0,G11/B$17)</f>
        <v>4.5454545454545456E-2</v>
      </c>
      <c r="I11" s="56">
        <v>14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2.1052631578947368E-2</v>
      </c>
      <c r="E12" s="33" t="s">
        <v>77</v>
      </c>
      <c r="F12" s="30" t="s">
        <v>41</v>
      </c>
      <c r="G12" s="13">
        <v>6</v>
      </c>
      <c r="H12" s="94">
        <f>IF(B$17=0,0,G12/B$17)</f>
        <v>3.896103896103896E-2</v>
      </c>
      <c r="I12" s="56">
        <v>18</v>
      </c>
      <c r="K12" s="5">
        <v>10</v>
      </c>
      <c r="L12" s="61">
        <v>-315.09999999999997</v>
      </c>
      <c r="N12" s="75" t="s">
        <v>126</v>
      </c>
      <c r="O12" s="85">
        <f>IF(P12=0,0,Q12/P12)</f>
        <v>13.334482758620689</v>
      </c>
      <c r="P12" s="79">
        <v>29</v>
      </c>
      <c r="Q12" s="67">
        <v>386.7</v>
      </c>
    </row>
    <row r="13" spans="1:17">
      <c r="A13" s="22" t="s">
        <v>97</v>
      </c>
      <c r="B13" s="15">
        <v>169</v>
      </c>
      <c r="C13" s="11">
        <f>IF(B$3=0,0,B13/B$3)</f>
        <v>0.25644916540212442</v>
      </c>
      <c r="E13" s="33" t="s">
        <v>67</v>
      </c>
      <c r="F13" s="30" t="s">
        <v>31</v>
      </c>
      <c r="G13" s="13">
        <v>4</v>
      </c>
      <c r="H13" s="94">
        <f>IF(B$17=0,0,G13/B$17)</f>
        <v>2.5974025974025976E-2</v>
      </c>
      <c r="I13" s="56">
        <v>5</v>
      </c>
      <c r="K13" s="5">
        <v>11</v>
      </c>
      <c r="L13" s="61">
        <v>-357.9</v>
      </c>
      <c r="N13" s="76" t="s">
        <v>127</v>
      </c>
      <c r="O13" s="86">
        <f>IF(P13=0,0,Q13/P13)</f>
        <v>3.8333333333333321</v>
      </c>
      <c r="P13" s="80">
        <v>21</v>
      </c>
      <c r="Q13" s="68">
        <v>80.499999999999972</v>
      </c>
    </row>
    <row r="14" spans="1:17">
      <c r="A14" s="19" t="s">
        <v>94</v>
      </c>
      <c r="B14" s="13">
        <v>173</v>
      </c>
      <c r="C14" s="6">
        <f>IF(B$3=0,0,B14/B$3)</f>
        <v>0.26251896813353565</v>
      </c>
      <c r="E14" s="33" t="s">
        <v>58</v>
      </c>
      <c r="F14" s="30" t="s">
        <v>22</v>
      </c>
      <c r="G14" s="13">
        <v>3</v>
      </c>
      <c r="H14" s="94">
        <f>IF(B$17=0,0,G14/B$17)</f>
        <v>1.948051948051948E-2</v>
      </c>
      <c r="I14" s="56">
        <v>35</v>
      </c>
      <c r="K14" s="5">
        <v>12</v>
      </c>
      <c r="L14" s="61">
        <v>-303.79999999999995</v>
      </c>
      <c r="N14" s="76" t="s">
        <v>128</v>
      </c>
      <c r="O14" s="86">
        <f>IF(P14=0,0,Q14/P14)</f>
        <v>-3.0913043478260884</v>
      </c>
      <c r="P14" s="80">
        <v>23</v>
      </c>
      <c r="Q14" s="68">
        <v>-71.100000000000037</v>
      </c>
    </row>
    <row r="15" spans="1:17">
      <c r="A15" s="18" t="s">
        <v>99</v>
      </c>
      <c r="B15" s="12">
        <f>B21</f>
        <v>79</v>
      </c>
      <c r="C15" s="4">
        <f>IF(B$13=0,0,B15/B$13)</f>
        <v>0.46745562130177515</v>
      </c>
      <c r="E15" s="33" t="s">
        <v>61</v>
      </c>
      <c r="F15" s="30" t="s">
        <v>25</v>
      </c>
      <c r="G15" s="13">
        <v>3</v>
      </c>
      <c r="H15" s="94">
        <f>IF(B$17=0,0,G15/B$17)</f>
        <v>1.948051948051948E-2</v>
      </c>
      <c r="I15" s="56">
        <v>4</v>
      </c>
      <c r="K15" s="5">
        <v>13</v>
      </c>
      <c r="L15" s="61">
        <v>-352.49999999999994</v>
      </c>
      <c r="N15" s="77" t="s">
        <v>159</v>
      </c>
      <c r="O15" s="87">
        <f>IF(P15=0,0,Q15/P15)</f>
        <v>-4.8045454545454511</v>
      </c>
      <c r="P15" s="81">
        <v>22</v>
      </c>
      <c r="Q15" s="69">
        <v>-105.69999999999993</v>
      </c>
    </row>
    <row r="16" spans="1:17">
      <c r="A16" s="18" t="s">
        <v>100</v>
      </c>
      <c r="B16" s="12">
        <f>B22</f>
        <v>59</v>
      </c>
      <c r="C16" s="4">
        <f>IF(B$14=0,0,B16/B$14)</f>
        <v>0.34104046242774566</v>
      </c>
      <c r="E16" s="33" t="s">
        <v>69</v>
      </c>
      <c r="F16" s="30" t="s">
        <v>33</v>
      </c>
      <c r="G16" s="13">
        <v>3</v>
      </c>
      <c r="H16" s="94">
        <f>IF(B$17=0,0,G16/B$17)</f>
        <v>1.948051948051948E-2</v>
      </c>
      <c r="I16" s="56">
        <v>6</v>
      </c>
      <c r="K16" s="5">
        <v>14</v>
      </c>
      <c r="L16" s="61">
        <v>-282.49999999999994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154</v>
      </c>
      <c r="C17" s="4">
        <f>IF(B$3=0,0,B17/B$3)</f>
        <v>0.23368740515933231</v>
      </c>
      <c r="E17" s="33" t="s">
        <v>63</v>
      </c>
      <c r="F17" s="30" t="s">
        <v>27</v>
      </c>
      <c r="G17" s="13">
        <v>1</v>
      </c>
      <c r="H17" s="94">
        <f>IF(B$17=0,0,G17/B$17)</f>
        <v>6.4935064935064939E-3</v>
      </c>
      <c r="I17" s="56">
        <v>4</v>
      </c>
      <c r="K17" s="5">
        <v>15</v>
      </c>
      <c r="L17" s="61">
        <v>-329.19999999999993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91</v>
      </c>
      <c r="C18" s="6">
        <f>IF(B$3=0,0,B18/B$3)</f>
        <v>0.13808801213960548</v>
      </c>
      <c r="E18" s="33" t="s">
        <v>66</v>
      </c>
      <c r="F18" s="30" t="s">
        <v>30</v>
      </c>
      <c r="G18" s="13">
        <v>1</v>
      </c>
      <c r="H18" s="94">
        <f>IF(B$17=0,0,G18/B$17)</f>
        <v>6.4935064935064939E-3</v>
      </c>
      <c r="I18" s="56">
        <v>20</v>
      </c>
      <c r="K18" s="5">
        <v>16</v>
      </c>
      <c r="L18" s="61">
        <v>-373.59999999999991</v>
      </c>
      <c r="N18" s="75" t="s">
        <v>324</v>
      </c>
      <c r="O18" s="85">
        <f t="shared" ref="O18:O33" si="3">IF(P18=0,0,Q18/P18)</f>
        <v>42.744000000000007</v>
      </c>
      <c r="P18" s="79">
        <v>25</v>
      </c>
      <c r="Q18" s="67">
        <v>1068.6000000000001</v>
      </c>
    </row>
    <row r="19" spans="1:17">
      <c r="A19" s="19" t="s">
        <v>12</v>
      </c>
      <c r="B19" s="13">
        <v>57</v>
      </c>
      <c r="C19" s="6">
        <f>IF(B$17=0,0,B19/B$17)</f>
        <v>0.37012987012987014</v>
      </c>
      <c r="E19" s="33" t="s">
        <v>183</v>
      </c>
      <c r="F19" s="30" t="s">
        <v>186</v>
      </c>
      <c r="G19" s="13">
        <v>1</v>
      </c>
      <c r="H19" s="94">
        <f>IF(B$17=0,0,G19/B$17)</f>
        <v>6.4935064935064939E-3</v>
      </c>
      <c r="I19" s="56">
        <v>21</v>
      </c>
      <c r="K19" s="5">
        <v>17</v>
      </c>
      <c r="L19" s="61">
        <v>-357.09999999999991</v>
      </c>
      <c r="N19" s="76" t="s">
        <v>228</v>
      </c>
      <c r="O19" s="86">
        <f t="shared" si="3"/>
        <v>40.200000000000003</v>
      </c>
      <c r="P19" s="80">
        <v>1</v>
      </c>
      <c r="Q19" s="68">
        <v>40.200000000000003</v>
      </c>
    </row>
    <row r="20" spans="1:17">
      <c r="A20" s="19" t="s">
        <v>11</v>
      </c>
      <c r="B20" s="13">
        <v>97</v>
      </c>
      <c r="C20" s="6">
        <f>IF(B$17=0,0,B20/B$17)</f>
        <v>0.62987012987012991</v>
      </c>
      <c r="E20" s="33" t="s">
        <v>71</v>
      </c>
      <c r="F20" s="30" t="s">
        <v>35</v>
      </c>
      <c r="G20" s="13">
        <v>1</v>
      </c>
      <c r="H20" s="94">
        <f>IF(B$17=0,0,G20/B$17)</f>
        <v>6.4935064935064939E-3</v>
      </c>
      <c r="I20" s="56">
        <v>19</v>
      </c>
      <c r="K20" s="5">
        <v>18</v>
      </c>
      <c r="L20" s="61">
        <v>-287.99999999999989</v>
      </c>
      <c r="N20" s="76" t="s">
        <v>269</v>
      </c>
      <c r="O20" s="86">
        <f t="shared" si="3"/>
        <v>37.799999999999997</v>
      </c>
      <c r="P20" s="80">
        <v>4</v>
      </c>
      <c r="Q20" s="68">
        <v>151.19999999999999</v>
      </c>
    </row>
    <row r="21" spans="1:17">
      <c r="A21" s="19" t="s">
        <v>151</v>
      </c>
      <c r="B21" s="13">
        <v>79</v>
      </c>
      <c r="C21" s="6">
        <f>IF(B$17=0,0,B21/B$17)</f>
        <v>0.51298701298701299</v>
      </c>
      <c r="E21" s="33" t="s">
        <v>76</v>
      </c>
      <c r="F21" s="30" t="s">
        <v>40</v>
      </c>
      <c r="G21" s="13">
        <v>1</v>
      </c>
      <c r="H21" s="94">
        <f>IF(B$17=0,0,G21/B$17)</f>
        <v>6.4935064935064939E-3</v>
      </c>
      <c r="I21" s="56">
        <v>6</v>
      </c>
      <c r="K21" s="5">
        <v>19</v>
      </c>
      <c r="L21" s="61">
        <v>-307.69999999999987</v>
      </c>
      <c r="N21" s="76" t="s">
        <v>244</v>
      </c>
      <c r="O21" s="86">
        <f t="shared" si="3"/>
        <v>36.171428571428571</v>
      </c>
      <c r="P21" s="80">
        <v>7</v>
      </c>
      <c r="Q21" s="68">
        <v>253.20000000000002</v>
      </c>
    </row>
    <row r="22" spans="1:17">
      <c r="A22" s="19" t="s">
        <v>149</v>
      </c>
      <c r="B22" s="13">
        <v>59</v>
      </c>
      <c r="C22" s="6">
        <f>IF(B$17=0,0,B22/B$17)</f>
        <v>0.38311688311688313</v>
      </c>
      <c r="E22" s="33" t="s">
        <v>62</v>
      </c>
      <c r="F22" s="30" t="s">
        <v>26</v>
      </c>
      <c r="G22" s="13">
        <v>0</v>
      </c>
      <c r="H22" s="94">
        <f>IF(B$17=0,0,G22/B$17)</f>
        <v>0</v>
      </c>
      <c r="I22" s="56">
        <v>10</v>
      </c>
      <c r="K22" s="5">
        <v>20</v>
      </c>
      <c r="L22" s="61">
        <v>-357.49999999999989</v>
      </c>
      <c r="N22" s="76" t="s">
        <v>238</v>
      </c>
      <c r="O22" s="86">
        <f t="shared" si="3"/>
        <v>21.575000000000003</v>
      </c>
      <c r="P22" s="80">
        <v>8</v>
      </c>
      <c r="Q22" s="68">
        <v>172.60000000000002</v>
      </c>
    </row>
    <row r="23" spans="1:17">
      <c r="A23" s="19" t="s">
        <v>150</v>
      </c>
      <c r="B23" s="13">
        <v>16</v>
      </c>
      <c r="C23" s="6">
        <f>IF(B$17=0,0,B23/B$17)</f>
        <v>0.1038961038961039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-303.09999999999991</v>
      </c>
      <c r="N23" s="76" t="s">
        <v>235</v>
      </c>
      <c r="O23" s="86">
        <f t="shared" si="3"/>
        <v>18.494444444444447</v>
      </c>
      <c r="P23" s="80">
        <v>36</v>
      </c>
      <c r="Q23" s="68">
        <v>665.80000000000007</v>
      </c>
    </row>
    <row r="24" spans="1:17">
      <c r="A24" s="19" t="s">
        <v>5</v>
      </c>
      <c r="B24" s="16">
        <f>IF(B$17=0,0,C24/B$17)</f>
        <v>6225.3246753246749</v>
      </c>
      <c r="C24" s="8">
        <v>958700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-254.89999999999992</v>
      </c>
      <c r="N24" s="76" t="s">
        <v>195</v>
      </c>
      <c r="O24" s="86">
        <f t="shared" si="3"/>
        <v>18.339999999999996</v>
      </c>
      <c r="P24" s="80">
        <v>5</v>
      </c>
      <c r="Q24" s="68">
        <v>91.699999999999989</v>
      </c>
    </row>
    <row r="25" spans="1:17">
      <c r="A25" s="20" t="s">
        <v>133</v>
      </c>
      <c r="B25" s="97">
        <f>IF($B$17-B$16=0,0,C25/($B$17-B$16))</f>
        <v>7446.3157894736842</v>
      </c>
      <c r="C25" s="98">
        <v>707400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-205.99999999999991</v>
      </c>
      <c r="N25" s="76" t="s">
        <v>304</v>
      </c>
      <c r="O25" s="86">
        <f t="shared" si="3"/>
        <v>7.5</v>
      </c>
      <c r="P25" s="80">
        <v>2</v>
      </c>
      <c r="Q25" s="68">
        <v>15</v>
      </c>
    </row>
    <row r="26" spans="1:17">
      <c r="A26" s="20" t="s">
        <v>134</v>
      </c>
      <c r="B26" s="97">
        <f>IF(B$16=0,0,C26/B$16)</f>
        <v>4259.3220338983047</v>
      </c>
      <c r="C26" s="98">
        <v>251300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-227.29999999999993</v>
      </c>
      <c r="N26" s="76" t="s">
        <v>272</v>
      </c>
      <c r="O26" s="86">
        <f t="shared" si="3"/>
        <v>0.34761904761904272</v>
      </c>
      <c r="P26" s="80">
        <v>42</v>
      </c>
      <c r="Q26" s="68">
        <v>14.599999999999795</v>
      </c>
    </row>
    <row r="27" spans="1:17">
      <c r="A27" s="20" t="s">
        <v>132</v>
      </c>
      <c r="B27" s="97">
        <f>IF(B$18=0,0,C27/B$18)</f>
        <v>-4967.0329670329675</v>
      </c>
      <c r="C27" s="98">
        <v>-452000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-225.59999999999994</v>
      </c>
      <c r="N27" s="76" t="s">
        <v>276</v>
      </c>
      <c r="O27" s="86">
        <f t="shared" si="3"/>
        <v>-1.1013888888888899</v>
      </c>
      <c r="P27" s="80">
        <v>72</v>
      </c>
      <c r="Q27" s="68">
        <v>-79.300000000000068</v>
      </c>
    </row>
    <row r="28" spans="1:17">
      <c r="A28" s="19" t="s">
        <v>130</v>
      </c>
      <c r="B28" s="13">
        <v>4</v>
      </c>
      <c r="C28" s="96">
        <v>3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-160.19999999999993</v>
      </c>
      <c r="N28" s="76" t="s">
        <v>333</v>
      </c>
      <c r="O28" s="86">
        <f t="shared" si="3"/>
        <v>-3.0761904761904773</v>
      </c>
      <c r="P28" s="80">
        <v>21</v>
      </c>
      <c r="Q28" s="68">
        <v>-64.600000000000023</v>
      </c>
    </row>
    <row r="29" spans="1:17">
      <c r="A29" s="19" t="s">
        <v>131</v>
      </c>
      <c r="B29" s="13">
        <v>34</v>
      </c>
      <c r="C29" s="96">
        <v>5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-211.29999999999993</v>
      </c>
      <c r="N29" s="76" t="s">
        <v>263</v>
      </c>
      <c r="O29" s="86">
        <f t="shared" si="3"/>
        <v>-10.254545454545458</v>
      </c>
      <c r="P29" s="80">
        <v>33</v>
      </c>
      <c r="Q29" s="68">
        <v>-338.40000000000009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-226.09999999999994</v>
      </c>
      <c r="N30" s="76" t="s">
        <v>169</v>
      </c>
      <c r="O30" s="86">
        <f t="shared" si="3"/>
        <v>-18.436842105263157</v>
      </c>
      <c r="P30" s="80">
        <v>19</v>
      </c>
      <c r="Q30" s="68">
        <v>-350.3</v>
      </c>
    </row>
    <row r="31" spans="1:17">
      <c r="A31" s="22" t="s">
        <v>148</v>
      </c>
      <c r="B31" s="116">
        <v>58100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-215.19999999999993</v>
      </c>
      <c r="N31" s="76" t="s">
        <v>265</v>
      </c>
      <c r="O31" s="86">
        <f t="shared" si="3"/>
        <v>-22.78</v>
      </c>
      <c r="P31" s="80">
        <v>5</v>
      </c>
      <c r="Q31" s="68">
        <v>-113.9</v>
      </c>
    </row>
    <row r="32" spans="1:17">
      <c r="A32" s="21" t="s">
        <v>112</v>
      </c>
      <c r="B32" s="26">
        <v>1</v>
      </c>
      <c r="C32" s="9">
        <f>IF(B$3=0,0,B32/B$3)</f>
        <v>1.5174506828528073E-3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-211.79999999999993</v>
      </c>
      <c r="N32" s="76" t="s">
        <v>255</v>
      </c>
      <c r="O32" s="86">
        <f t="shared" si="3"/>
        <v>-55.924999999999997</v>
      </c>
      <c r="P32" s="80">
        <v>4</v>
      </c>
      <c r="Q32" s="68">
        <v>-223.7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-257.39999999999992</v>
      </c>
      <c r="N33" s="76" t="s">
        <v>163</v>
      </c>
      <c r="O33" s="86">
        <f t="shared" si="3"/>
        <v>-113.30000000000001</v>
      </c>
      <c r="P33" s="80">
        <v>1</v>
      </c>
      <c r="Q33" s="68">
        <v>-113.30000000000001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-187.09999999999991</v>
      </c>
    </row>
    <row r="35" spans="1:17">
      <c r="A35" s="52" t="s">
        <v>139</v>
      </c>
      <c r="B35" s="99">
        <v>24</v>
      </c>
      <c r="C35" s="102">
        <f t="shared" ref="C35:C47" si="4">IF(B$17=0,0,B35/B$17)</f>
        <v>0.15584415584415584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-230.59999999999991</v>
      </c>
    </row>
    <row r="36" spans="1:17">
      <c r="A36" s="19" t="s">
        <v>135</v>
      </c>
      <c r="B36" s="13">
        <v>36</v>
      </c>
      <c r="C36" s="6">
        <f t="shared" si="4"/>
        <v>0.23376623376623376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-248.99999999999991</v>
      </c>
    </row>
    <row r="37" spans="1:17">
      <c r="A37" s="19" t="s">
        <v>136</v>
      </c>
      <c r="B37" s="100">
        <v>26</v>
      </c>
      <c r="C37" s="6">
        <f t="shared" si="4"/>
        <v>0.16883116883116883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-293.99999999999989</v>
      </c>
    </row>
    <row r="38" spans="1:17">
      <c r="A38" s="19" t="s">
        <v>137</v>
      </c>
      <c r="B38" s="100">
        <v>39</v>
      </c>
      <c r="C38" s="6">
        <f t="shared" si="4"/>
        <v>0.25324675324675322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-340.69999999999987</v>
      </c>
    </row>
    <row r="39" spans="1:17">
      <c r="A39" s="19" t="s">
        <v>138</v>
      </c>
      <c r="B39" s="100">
        <v>19</v>
      </c>
      <c r="C39" s="6">
        <f t="shared" si="4"/>
        <v>0.12337662337662338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-274.59999999999991</v>
      </c>
    </row>
    <row r="40" spans="1:17">
      <c r="A40" s="19" t="s">
        <v>140</v>
      </c>
      <c r="B40" s="100">
        <v>5</v>
      </c>
      <c r="C40" s="6">
        <f t="shared" si="4"/>
        <v>3.2467532467532464E-2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-213.7999999999999</v>
      </c>
    </row>
    <row r="41" spans="1:17">
      <c r="A41" s="19" t="s">
        <v>141</v>
      </c>
      <c r="B41" s="100">
        <v>2</v>
      </c>
      <c r="C41" s="6">
        <f t="shared" si="4"/>
        <v>1.2987012987012988E-2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-158.39999999999989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-210.59999999999991</v>
      </c>
    </row>
    <row r="43" spans="1:17">
      <c r="A43" s="19" t="s">
        <v>143</v>
      </c>
      <c r="B43" s="100">
        <v>1</v>
      </c>
      <c r="C43" s="6">
        <f t="shared" si="4"/>
        <v>6.4935064935064939E-3</v>
      </c>
      <c r="K43" s="5">
        <v>41</v>
      </c>
      <c r="L43" s="61">
        <v>-228.1999999999999</v>
      </c>
    </row>
    <row r="44" spans="1:17">
      <c r="A44" s="19" t="s">
        <v>144</v>
      </c>
      <c r="B44" s="100">
        <v>1</v>
      </c>
      <c r="C44" s="6">
        <f t="shared" si="4"/>
        <v>6.4935064935064939E-3</v>
      </c>
      <c r="K44" s="5">
        <v>42</v>
      </c>
      <c r="L44" s="61">
        <v>-279.09999999999991</v>
      </c>
    </row>
    <row r="45" spans="1:17">
      <c r="A45" s="19" t="s">
        <v>145</v>
      </c>
      <c r="B45" s="100">
        <v>1</v>
      </c>
      <c r="C45" s="6">
        <f t="shared" si="4"/>
        <v>6.4935064935064939E-3</v>
      </c>
      <c r="K45" s="5">
        <v>43</v>
      </c>
      <c r="L45" s="61">
        <v>-295.39999999999992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-339.2999999999999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-397.09999999999991</v>
      </c>
    </row>
    <row r="48" spans="1:17">
      <c r="K48" s="5">
        <v>46</v>
      </c>
      <c r="L48" s="61">
        <v>-387.7999999999999</v>
      </c>
    </row>
    <row r="49" spans="11:12">
      <c r="K49" s="5">
        <v>47</v>
      </c>
      <c r="L49" s="61">
        <v>-438.09999999999991</v>
      </c>
    </row>
    <row r="50" spans="11:12">
      <c r="K50" s="5">
        <v>48</v>
      </c>
      <c r="L50" s="61">
        <v>-430.39999999999992</v>
      </c>
    </row>
    <row r="51" spans="11:12">
      <c r="K51" s="5">
        <v>49</v>
      </c>
      <c r="L51" s="61">
        <v>-433.99999999999994</v>
      </c>
    </row>
    <row r="52" spans="11:12">
      <c r="K52" s="5">
        <v>50</v>
      </c>
      <c r="L52" s="61">
        <v>-376.29999999999995</v>
      </c>
    </row>
    <row r="53" spans="11:12">
      <c r="K53" s="5">
        <v>51</v>
      </c>
      <c r="L53" s="61">
        <v>-440.79999999999995</v>
      </c>
    </row>
    <row r="54" spans="11:12">
      <c r="K54" s="5">
        <v>52</v>
      </c>
      <c r="L54" s="61">
        <v>-429.09999999999997</v>
      </c>
    </row>
    <row r="55" spans="11:12">
      <c r="K55" s="5">
        <v>53</v>
      </c>
      <c r="L55" s="61">
        <v>-461.09999999999997</v>
      </c>
    </row>
    <row r="56" spans="11:12">
      <c r="K56" s="5">
        <v>54</v>
      </c>
      <c r="L56" s="61">
        <v>-400.29999999999995</v>
      </c>
    </row>
    <row r="57" spans="11:12">
      <c r="K57" s="5">
        <v>55</v>
      </c>
      <c r="L57" s="61">
        <v>-329.9</v>
      </c>
    </row>
    <row r="58" spans="11:12">
      <c r="K58" s="5">
        <v>56</v>
      </c>
      <c r="L58" s="61">
        <v>-386.29999999999995</v>
      </c>
    </row>
    <row r="59" spans="11:12">
      <c r="K59" s="5">
        <v>57</v>
      </c>
      <c r="L59" s="61">
        <v>-319.39999999999998</v>
      </c>
    </row>
    <row r="60" spans="11:12">
      <c r="K60" s="5">
        <v>58</v>
      </c>
      <c r="L60" s="61">
        <v>-264.7</v>
      </c>
    </row>
    <row r="61" spans="11:12">
      <c r="K61" s="5">
        <v>59</v>
      </c>
      <c r="L61" s="61">
        <v>-212.7</v>
      </c>
    </row>
    <row r="62" spans="11:12">
      <c r="K62" s="5">
        <v>60</v>
      </c>
      <c r="L62" s="61">
        <v>-262.39999999999998</v>
      </c>
    </row>
    <row r="63" spans="11:12">
      <c r="K63" s="5">
        <v>61</v>
      </c>
      <c r="L63" s="61">
        <v>-258</v>
      </c>
    </row>
    <row r="64" spans="11:12">
      <c r="K64" s="5">
        <v>62</v>
      </c>
      <c r="L64" s="61">
        <v>-222.5</v>
      </c>
    </row>
    <row r="65" spans="11:12">
      <c r="K65" s="5">
        <v>63</v>
      </c>
      <c r="L65" s="61">
        <v>-208.7</v>
      </c>
    </row>
    <row r="66" spans="11:12">
      <c r="K66" s="5">
        <v>64</v>
      </c>
      <c r="L66" s="61">
        <v>-159.39999999999998</v>
      </c>
    </row>
    <row r="67" spans="11:12">
      <c r="K67" s="5">
        <v>65</v>
      </c>
      <c r="L67" s="61">
        <v>-192.09999999999997</v>
      </c>
    </row>
    <row r="68" spans="11:12">
      <c r="K68" s="5">
        <v>66</v>
      </c>
      <c r="L68" s="61">
        <v>-209.09999999999997</v>
      </c>
    </row>
    <row r="69" spans="11:12">
      <c r="K69" s="5">
        <v>67</v>
      </c>
      <c r="L69" s="61">
        <v>-140.49999999999997</v>
      </c>
    </row>
    <row r="70" spans="11:12">
      <c r="K70" s="5">
        <v>68</v>
      </c>
      <c r="L70" s="61">
        <v>-158.99999999999997</v>
      </c>
    </row>
    <row r="71" spans="11:12">
      <c r="K71" s="5">
        <v>69</v>
      </c>
      <c r="L71" s="61">
        <v>-151.59999999999997</v>
      </c>
    </row>
    <row r="72" spans="11:12">
      <c r="K72" s="5">
        <v>70</v>
      </c>
      <c r="L72" s="61">
        <v>-77.899999999999963</v>
      </c>
    </row>
    <row r="73" spans="11:12">
      <c r="K73" s="5">
        <v>71</v>
      </c>
      <c r="L73" s="61">
        <v>-71.399999999999963</v>
      </c>
    </row>
    <row r="74" spans="11:12">
      <c r="K74" s="5">
        <v>72</v>
      </c>
      <c r="L74" s="61">
        <v>-5.3999999999999631</v>
      </c>
    </row>
    <row r="75" spans="11:12">
      <c r="K75" s="5">
        <v>73</v>
      </c>
      <c r="L75" s="61">
        <v>46.30000000000004</v>
      </c>
    </row>
    <row r="76" spans="11:12">
      <c r="K76" s="5">
        <v>74</v>
      </c>
      <c r="L76" s="61">
        <v>61.30000000000004</v>
      </c>
    </row>
    <row r="77" spans="11:12">
      <c r="K77" s="5">
        <v>75</v>
      </c>
      <c r="L77" s="61">
        <v>62.100000000000037</v>
      </c>
    </row>
    <row r="78" spans="11:12">
      <c r="K78" s="5">
        <v>76</v>
      </c>
      <c r="L78" s="61">
        <v>69.80000000000004</v>
      </c>
    </row>
    <row r="79" spans="11:12">
      <c r="K79" s="5">
        <v>77</v>
      </c>
      <c r="L79" s="61">
        <v>133.60000000000002</v>
      </c>
    </row>
    <row r="80" spans="11:12">
      <c r="K80" s="5">
        <v>78</v>
      </c>
      <c r="L80" s="61">
        <v>137.70000000000002</v>
      </c>
    </row>
    <row r="81" spans="11:12">
      <c r="K81" s="5">
        <v>79</v>
      </c>
      <c r="L81" s="61">
        <v>145.9</v>
      </c>
    </row>
    <row r="82" spans="11:12">
      <c r="K82" s="5">
        <v>80</v>
      </c>
      <c r="L82" s="61">
        <v>151.9</v>
      </c>
    </row>
    <row r="83" spans="11:12">
      <c r="K83" s="5">
        <v>81</v>
      </c>
      <c r="L83" s="61">
        <v>104.10000000000001</v>
      </c>
    </row>
    <row r="84" spans="11:12">
      <c r="K84" s="5">
        <v>82</v>
      </c>
      <c r="L84" s="61">
        <v>175.3</v>
      </c>
    </row>
    <row r="85" spans="11:12">
      <c r="K85" s="5">
        <v>83</v>
      </c>
      <c r="L85" s="61">
        <v>233.8</v>
      </c>
    </row>
    <row r="86" spans="11:12">
      <c r="K86" s="5">
        <v>84</v>
      </c>
      <c r="L86" s="61">
        <v>171.60000000000002</v>
      </c>
    </row>
    <row r="87" spans="11:12">
      <c r="K87" s="5">
        <v>85</v>
      </c>
      <c r="L87" s="61">
        <v>184.10000000000002</v>
      </c>
    </row>
    <row r="88" spans="11:12">
      <c r="K88" s="5">
        <v>86</v>
      </c>
      <c r="L88" s="61">
        <v>191.10000000000002</v>
      </c>
    </row>
    <row r="89" spans="11:12">
      <c r="K89" s="5">
        <v>87</v>
      </c>
      <c r="L89" s="61">
        <v>174.8</v>
      </c>
    </row>
    <row r="90" spans="11:12">
      <c r="K90" s="5">
        <v>88</v>
      </c>
      <c r="L90" s="61">
        <v>159</v>
      </c>
    </row>
    <row r="91" spans="11:12">
      <c r="K91" s="5">
        <v>89</v>
      </c>
      <c r="L91" s="61">
        <v>107.1</v>
      </c>
    </row>
    <row r="92" spans="11:12">
      <c r="K92" s="5">
        <v>90</v>
      </c>
      <c r="L92" s="61">
        <v>157.80000000000001</v>
      </c>
    </row>
    <row r="93" spans="11:12">
      <c r="K93" s="5">
        <v>91</v>
      </c>
      <c r="L93" s="61">
        <v>215.9</v>
      </c>
    </row>
    <row r="94" spans="11:12">
      <c r="K94" s="5">
        <v>92</v>
      </c>
      <c r="L94" s="61">
        <v>281.89999999999998</v>
      </c>
    </row>
    <row r="95" spans="11:12">
      <c r="K95" s="5">
        <v>93</v>
      </c>
      <c r="L95" s="61">
        <v>267.5</v>
      </c>
    </row>
    <row r="96" spans="11:12">
      <c r="K96" s="5">
        <v>94</v>
      </c>
      <c r="L96" s="61">
        <v>212.3</v>
      </c>
    </row>
    <row r="97" spans="11:12">
      <c r="K97" s="5">
        <v>95</v>
      </c>
      <c r="L97" s="61">
        <v>290.39999999999998</v>
      </c>
    </row>
  </sheetData>
  <sortState xmlns:xlrd2="http://schemas.microsoft.com/office/spreadsheetml/2017/richdata2" ref="E2:I9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122"/>
  <sheetViews>
    <sheetView showGridLines="0" topLeftCell="A13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120</v>
      </c>
      <c r="C2" s="121"/>
      <c r="E2" s="32" t="s">
        <v>54</v>
      </c>
      <c r="F2" s="29" t="s">
        <v>20</v>
      </c>
      <c r="G2" s="12">
        <v>123</v>
      </c>
      <c r="H2" s="93">
        <f>IF(B$17=0,0,G2/B$17)</f>
        <v>0.59708737864077666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147.5</v>
      </c>
      <c r="P2" s="79">
        <v>120</v>
      </c>
      <c r="Q2" s="63">
        <v>17700</v>
      </c>
    </row>
    <row r="3" spans="1:17">
      <c r="A3" s="19" t="s">
        <v>8</v>
      </c>
      <c r="B3" s="122">
        <v>842</v>
      </c>
      <c r="C3" s="123"/>
      <c r="E3" s="33" t="s">
        <v>181</v>
      </c>
      <c r="F3" s="30" t="s">
        <v>156</v>
      </c>
      <c r="G3" s="13">
        <v>101</v>
      </c>
      <c r="H3" s="94">
        <f>IF(B$17=0,0,G3/B$17)</f>
        <v>0.49029126213592233</v>
      </c>
      <c r="I3" s="56">
        <v>39</v>
      </c>
      <c r="K3" s="5">
        <v>1</v>
      </c>
      <c r="L3" s="61">
        <v>10.6</v>
      </c>
      <c r="N3" s="76" t="s">
        <v>104</v>
      </c>
      <c r="O3" s="83">
        <f t="shared" si="0"/>
        <v>176.66666666666666</v>
      </c>
      <c r="P3" s="80">
        <v>120</v>
      </c>
      <c r="Q3" s="64">
        <v>21200</v>
      </c>
    </row>
    <row r="4" spans="1:17">
      <c r="A4" s="19" t="s">
        <v>6</v>
      </c>
      <c r="B4" s="124">
        <v>882.90000000000077</v>
      </c>
      <c r="C4" s="125"/>
      <c r="E4" s="33" t="s">
        <v>184</v>
      </c>
      <c r="F4" s="30" t="s">
        <v>187</v>
      </c>
      <c r="G4" s="13">
        <v>98</v>
      </c>
      <c r="H4" s="94">
        <f>IF(B$17=0,0,G4/B$17)</f>
        <v>0.47572815533980584</v>
      </c>
      <c r="I4" s="56">
        <v>30</v>
      </c>
      <c r="K4" s="5">
        <v>2</v>
      </c>
      <c r="L4" s="61">
        <v>63.7</v>
      </c>
      <c r="N4" s="76" t="s">
        <v>105</v>
      </c>
      <c r="O4" s="83">
        <f t="shared" si="0"/>
        <v>1051.7543859649122</v>
      </c>
      <c r="P4" s="80">
        <v>114</v>
      </c>
      <c r="Q4" s="64">
        <v>119900</v>
      </c>
    </row>
    <row r="5" spans="1:17">
      <c r="A5" s="19" t="s">
        <v>7</v>
      </c>
      <c r="B5" s="126">
        <f>IF(B$2=0,0,B$4/B$2)</f>
        <v>7.3575000000000061</v>
      </c>
      <c r="C5" s="127"/>
      <c r="E5" s="33" t="s">
        <v>60</v>
      </c>
      <c r="F5" s="30" t="s">
        <v>24</v>
      </c>
      <c r="G5" s="13">
        <v>79</v>
      </c>
      <c r="H5" s="94">
        <f>IF(B$17=0,0,G5/B$17)</f>
        <v>0.38349514563106796</v>
      </c>
      <c r="I5" s="56">
        <v>28</v>
      </c>
      <c r="K5" s="5">
        <v>3</v>
      </c>
      <c r="L5" s="61">
        <v>144.5</v>
      </c>
      <c r="N5" s="76" t="s">
        <v>157</v>
      </c>
      <c r="O5" s="83">
        <f>IF(P5=0,0,Q5/P5)</f>
        <v>755</v>
      </c>
      <c r="P5" s="80">
        <v>100</v>
      </c>
      <c r="Q5" s="64">
        <v>75500</v>
      </c>
    </row>
    <row r="6" spans="1:17">
      <c r="A6" s="19" t="s">
        <v>1</v>
      </c>
      <c r="B6" s="128">
        <f>IF(B$2=0,0,(B$7*1+B$8*2+B$9*3+B$10*4)/B$2)</f>
        <v>2.2999999999999998</v>
      </c>
      <c r="C6" s="129"/>
      <c r="E6" s="33" t="s">
        <v>56</v>
      </c>
      <c r="F6" s="30" t="s">
        <v>185</v>
      </c>
      <c r="G6" s="13">
        <v>52</v>
      </c>
      <c r="H6" s="94">
        <f>IF(B$17=0,0,G6/B$17)</f>
        <v>0.25242718446601942</v>
      </c>
      <c r="I6" s="56">
        <v>31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480.82191780821915</v>
      </c>
      <c r="P6" s="80">
        <v>73</v>
      </c>
      <c r="Q6" s="64">
        <v>35100</v>
      </c>
    </row>
    <row r="7" spans="1:17">
      <c r="A7" s="19" t="s">
        <v>2</v>
      </c>
      <c r="B7" s="13">
        <v>36</v>
      </c>
      <c r="C7" s="6">
        <f t="shared" ref="C7:C12" si="2">IF(B$2=0,0,B7/B$2)</f>
        <v>0.3</v>
      </c>
      <c r="E7" s="33" t="s">
        <v>57</v>
      </c>
      <c r="F7" s="30" t="s">
        <v>21</v>
      </c>
      <c r="G7" s="13">
        <v>41</v>
      </c>
      <c r="H7" s="94">
        <f>IF(B$17=0,0,G7/B$17)</f>
        <v>0.19902912621359223</v>
      </c>
      <c r="I7" s="56">
        <v>32</v>
      </c>
      <c r="K7" s="5">
        <v>5</v>
      </c>
      <c r="L7" s="61">
        <v>106.70000000000002</v>
      </c>
      <c r="N7" s="76" t="s">
        <v>107</v>
      </c>
      <c r="O7" s="83">
        <f t="shared" si="0"/>
        <v>-141.30434782608697</v>
      </c>
      <c r="P7" s="80">
        <v>46</v>
      </c>
      <c r="Q7" s="64">
        <v>-6500</v>
      </c>
    </row>
    <row r="8" spans="1:17">
      <c r="A8" s="19" t="s">
        <v>3</v>
      </c>
      <c r="B8" s="13">
        <v>35</v>
      </c>
      <c r="C8" s="6">
        <f>IF(B$2=0,0,B8/B$2)</f>
        <v>0.29166666666666669</v>
      </c>
      <c r="E8" s="33" t="s">
        <v>59</v>
      </c>
      <c r="F8" s="30" t="s">
        <v>23</v>
      </c>
      <c r="G8" s="13">
        <v>39</v>
      </c>
      <c r="H8" s="94">
        <f>IF(B$17=0,0,G8/B$17)</f>
        <v>0.18932038834951456</v>
      </c>
      <c r="I8" s="56">
        <v>16</v>
      </c>
      <c r="K8" s="5">
        <v>6</v>
      </c>
      <c r="L8" s="61">
        <v>173.40000000000003</v>
      </c>
      <c r="N8" s="76" t="s">
        <v>108</v>
      </c>
      <c r="O8" s="83">
        <f t="shared" si="0"/>
        <v>750</v>
      </c>
      <c r="P8" s="80">
        <v>12</v>
      </c>
      <c r="Q8" s="64">
        <v>9000</v>
      </c>
    </row>
    <row r="9" spans="1:17">
      <c r="A9" s="20" t="s">
        <v>4</v>
      </c>
      <c r="B9" s="14">
        <v>26</v>
      </c>
      <c r="C9" s="7">
        <f>IF(B$2=0,0,B9/B$2)</f>
        <v>0.21666666666666667</v>
      </c>
      <c r="E9" s="33" t="s">
        <v>55</v>
      </c>
      <c r="F9" s="30" t="s">
        <v>155</v>
      </c>
      <c r="G9" s="13">
        <v>34</v>
      </c>
      <c r="H9" s="94">
        <f>IF(B$17=0,0,G9/B$17)</f>
        <v>0.1650485436893204</v>
      </c>
      <c r="I9" s="56">
        <v>36</v>
      </c>
      <c r="K9" s="5">
        <v>7</v>
      </c>
      <c r="L9" s="61">
        <v>150.90000000000003</v>
      </c>
      <c r="N9" s="77" t="s">
        <v>158</v>
      </c>
      <c r="O9" s="84">
        <f t="shared" si="0"/>
        <v>2500</v>
      </c>
      <c r="P9" s="81">
        <v>2</v>
      </c>
      <c r="Q9" s="65">
        <v>5000</v>
      </c>
    </row>
    <row r="10" spans="1:17">
      <c r="A10" s="20" t="s">
        <v>152</v>
      </c>
      <c r="B10" s="14">
        <v>23</v>
      </c>
      <c r="C10" s="7">
        <f>IF(B$2=0,0,B10/B$2)</f>
        <v>0.19166666666666668</v>
      </c>
      <c r="E10" s="33" t="s">
        <v>182</v>
      </c>
      <c r="F10" s="30" t="s">
        <v>19</v>
      </c>
      <c r="G10" s="13">
        <v>22</v>
      </c>
      <c r="H10" s="94">
        <f>IF(B$17=0,0,G10/B$17)</f>
        <v>0.10679611650485436</v>
      </c>
      <c r="I10" s="56">
        <v>18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71</v>
      </c>
      <c r="C11" s="7">
        <f>IF(B$2=0,0,B11/B$2)</f>
        <v>0.59166666666666667</v>
      </c>
      <c r="E11" s="33" t="s">
        <v>77</v>
      </c>
      <c r="F11" s="30" t="s">
        <v>41</v>
      </c>
      <c r="G11" s="13">
        <v>16</v>
      </c>
      <c r="H11" s="94">
        <f>IF(B$17=0,0,G11/B$17)</f>
        <v>7.7669902912621352E-2</v>
      </c>
      <c r="I11" s="56">
        <v>9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8.3333333333333332E-3</v>
      </c>
      <c r="E12" s="33" t="s">
        <v>58</v>
      </c>
      <c r="F12" s="30" t="s">
        <v>22</v>
      </c>
      <c r="G12" s="13">
        <v>9</v>
      </c>
      <c r="H12" s="94">
        <f>IF(B$17=0,0,G12/B$17)</f>
        <v>4.3689320388349516E-2</v>
      </c>
      <c r="I12" s="56">
        <v>30</v>
      </c>
      <c r="K12" s="5">
        <v>10</v>
      </c>
      <c r="L12" s="61">
        <v>187.80000000000004</v>
      </c>
      <c r="N12" s="75" t="s">
        <v>126</v>
      </c>
      <c r="O12" s="85">
        <f>IF(P12=0,0,Q12/P12)</f>
        <v>1.9172413793103451</v>
      </c>
      <c r="P12" s="79">
        <v>29</v>
      </c>
      <c r="Q12" s="67">
        <v>55.600000000000009</v>
      </c>
    </row>
    <row r="13" spans="1:17">
      <c r="A13" s="22" t="s">
        <v>97</v>
      </c>
      <c r="B13" s="15">
        <v>179</v>
      </c>
      <c r="C13" s="11">
        <f>IF(B$3=0,0,B13/B$3)</f>
        <v>0.21258907363420426</v>
      </c>
      <c r="E13" s="33" t="s">
        <v>66</v>
      </c>
      <c r="F13" s="30" t="s">
        <v>30</v>
      </c>
      <c r="G13" s="13">
        <v>5</v>
      </c>
      <c r="H13" s="94">
        <f>IF(B$17=0,0,G13/B$17)</f>
        <v>2.4271844660194174E-2</v>
      </c>
      <c r="I13" s="56">
        <v>10</v>
      </c>
      <c r="K13" s="5">
        <v>11</v>
      </c>
      <c r="L13" s="61">
        <v>137.50000000000006</v>
      </c>
      <c r="N13" s="76" t="s">
        <v>127</v>
      </c>
      <c r="O13" s="86">
        <f>IF(P13=0,0,Q13/P13)</f>
        <v>7.4185185185185185</v>
      </c>
      <c r="P13" s="80">
        <v>27</v>
      </c>
      <c r="Q13" s="68">
        <v>200.3</v>
      </c>
    </row>
    <row r="14" spans="1:17">
      <c r="A14" s="19" t="s">
        <v>94</v>
      </c>
      <c r="B14" s="13">
        <v>318</v>
      </c>
      <c r="C14" s="6">
        <f>IF(B$3=0,0,B14/B$3)</f>
        <v>0.37767220902612825</v>
      </c>
      <c r="E14" s="33" t="s">
        <v>67</v>
      </c>
      <c r="F14" s="30" t="s">
        <v>31</v>
      </c>
      <c r="G14" s="13">
        <v>5</v>
      </c>
      <c r="H14" s="94">
        <f>IF(B$17=0,0,G14/B$17)</f>
        <v>2.4271844660194174E-2</v>
      </c>
      <c r="I14" s="56">
        <v>6</v>
      </c>
      <c r="K14" s="5">
        <v>12</v>
      </c>
      <c r="L14" s="61">
        <v>137.20000000000005</v>
      </c>
      <c r="N14" s="76" t="s">
        <v>128</v>
      </c>
      <c r="O14" s="86">
        <f>IF(P14=0,0,Q14/P14)</f>
        <v>10.554285714285715</v>
      </c>
      <c r="P14" s="80">
        <v>35</v>
      </c>
      <c r="Q14" s="68">
        <v>369.40000000000003</v>
      </c>
    </row>
    <row r="15" spans="1:17">
      <c r="A15" s="18" t="s">
        <v>99</v>
      </c>
      <c r="B15" s="12">
        <f>B21</f>
        <v>103</v>
      </c>
      <c r="C15" s="4">
        <f>IF(B$13=0,0,B15/B$13)</f>
        <v>0.57541899441340782</v>
      </c>
      <c r="E15" s="33" t="s">
        <v>74</v>
      </c>
      <c r="F15" s="30" t="s">
        <v>38</v>
      </c>
      <c r="G15" s="13">
        <v>5</v>
      </c>
      <c r="H15" s="94">
        <f>IF(B$17=0,0,G15/B$17)</f>
        <v>2.4271844660194174E-2</v>
      </c>
      <c r="I15" s="56">
        <v>20</v>
      </c>
      <c r="K15" s="5">
        <v>13</v>
      </c>
      <c r="L15" s="61">
        <v>95.200000000000045</v>
      </c>
      <c r="N15" s="77" t="s">
        <v>159</v>
      </c>
      <c r="O15" s="87">
        <f>IF(P15=0,0,Q15/P15)</f>
        <v>8.8827586206896516</v>
      </c>
      <c r="P15" s="81">
        <v>29</v>
      </c>
      <c r="Q15" s="69">
        <v>257.59999999999991</v>
      </c>
    </row>
    <row r="16" spans="1:17">
      <c r="A16" s="18" t="s">
        <v>100</v>
      </c>
      <c r="B16" s="12">
        <f>B22</f>
        <v>91</v>
      </c>
      <c r="C16" s="4">
        <f>IF(B$14=0,0,B16/B$14)</f>
        <v>0.28616352201257861</v>
      </c>
      <c r="E16" s="33" t="s">
        <v>62</v>
      </c>
      <c r="F16" s="30" t="s">
        <v>26</v>
      </c>
      <c r="G16" s="13">
        <v>3</v>
      </c>
      <c r="H16" s="94">
        <f>IF(B$17=0,0,G16/B$17)</f>
        <v>1.4563106796116505E-2</v>
      </c>
      <c r="I16" s="56">
        <v>5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206</v>
      </c>
      <c r="C17" s="4">
        <f>IF(B$3=0,0,B17/B$3)</f>
        <v>0.24465558194774348</v>
      </c>
      <c r="E17" s="33" t="s">
        <v>71</v>
      </c>
      <c r="F17" s="30" t="s">
        <v>35</v>
      </c>
      <c r="G17" s="13">
        <v>3</v>
      </c>
      <c r="H17" s="94">
        <f>IF(B$17=0,0,G17/B$17)</f>
        <v>1.4563106796116505E-2</v>
      </c>
      <c r="I17" s="56">
        <v>17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85</v>
      </c>
      <c r="C18" s="6">
        <f>IF(B$3=0,0,B18/B$3)</f>
        <v>0.10095011876484561</v>
      </c>
      <c r="E18" s="33" t="s">
        <v>78</v>
      </c>
      <c r="F18" s="30" t="s">
        <v>42</v>
      </c>
      <c r="G18" s="13">
        <v>2</v>
      </c>
      <c r="H18" s="94">
        <f>IF(B$17=0,0,G18/B$17)</f>
        <v>9.7087378640776691E-3</v>
      </c>
      <c r="I18" s="56">
        <v>9</v>
      </c>
      <c r="K18" s="5">
        <v>16</v>
      </c>
      <c r="L18" s="61">
        <v>299.90000000000009</v>
      </c>
      <c r="N18" s="75" t="s">
        <v>228</v>
      </c>
      <c r="O18" s="85">
        <f t="shared" ref="O18:O36" si="3"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73</v>
      </c>
      <c r="C19" s="6">
        <f>IF(B$17=0,0,B19/B$17)</f>
        <v>0.35436893203883496</v>
      </c>
      <c r="E19" s="33" t="s">
        <v>183</v>
      </c>
      <c r="F19" s="30" t="s">
        <v>186</v>
      </c>
      <c r="G19" s="13">
        <v>1</v>
      </c>
      <c r="H19" s="94">
        <f>IF(B$17=0,0,G19/B$17)</f>
        <v>4.8543689320388345E-3</v>
      </c>
      <c r="I19" s="56">
        <v>22</v>
      </c>
      <c r="K19" s="5">
        <v>17</v>
      </c>
      <c r="L19" s="61">
        <v>355.00000000000011</v>
      </c>
      <c r="N19" s="76" t="s">
        <v>258</v>
      </c>
      <c r="O19" s="86">
        <f t="shared" si="3"/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133</v>
      </c>
      <c r="C20" s="6">
        <f>IF(B$17=0,0,B20/B$17)</f>
        <v>0.64563106796116509</v>
      </c>
      <c r="E20" s="33" t="s">
        <v>69</v>
      </c>
      <c r="F20" s="30" t="s">
        <v>33</v>
      </c>
      <c r="G20" s="13">
        <v>1</v>
      </c>
      <c r="H20" s="94">
        <f>IF(B$17=0,0,G20/B$17)</f>
        <v>4.8543689320388345E-3</v>
      </c>
      <c r="I20" s="56">
        <v>12</v>
      </c>
      <c r="K20" s="5">
        <v>18</v>
      </c>
      <c r="L20" s="61">
        <v>363.40000000000009</v>
      </c>
      <c r="N20" s="76" t="s">
        <v>297</v>
      </c>
      <c r="O20" s="86">
        <f t="shared" si="3"/>
        <v>46.5</v>
      </c>
      <c r="P20" s="80">
        <v>4</v>
      </c>
      <c r="Q20" s="68">
        <v>186</v>
      </c>
    </row>
    <row r="21" spans="1:17">
      <c r="A21" s="19" t="s">
        <v>151</v>
      </c>
      <c r="B21" s="13">
        <v>103</v>
      </c>
      <c r="C21" s="6">
        <f>IF(B$17=0,0,B21/B$17)</f>
        <v>0.5</v>
      </c>
      <c r="E21" s="33" t="s">
        <v>79</v>
      </c>
      <c r="F21" s="30" t="s">
        <v>43</v>
      </c>
      <c r="G21" s="13">
        <v>1</v>
      </c>
      <c r="H21" s="94">
        <f>IF(B$17=0,0,G21/B$17)</f>
        <v>4.8543689320388345E-3</v>
      </c>
      <c r="I21" s="56">
        <v>1</v>
      </c>
      <c r="K21" s="5">
        <v>19</v>
      </c>
      <c r="L21" s="61">
        <v>349.00000000000011</v>
      </c>
      <c r="N21" s="76" t="s">
        <v>265</v>
      </c>
      <c r="O21" s="86">
        <f t="shared" si="3"/>
        <v>39.68571428571429</v>
      </c>
      <c r="P21" s="80">
        <v>7</v>
      </c>
      <c r="Q21" s="68">
        <v>277.8</v>
      </c>
    </row>
    <row r="22" spans="1:17">
      <c r="A22" s="19" t="s">
        <v>149</v>
      </c>
      <c r="B22" s="13">
        <v>91</v>
      </c>
      <c r="C22" s="6">
        <f>IF(B$17=0,0,B22/B$17)</f>
        <v>0.44174757281553401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411.80000000000013</v>
      </c>
      <c r="N22" s="76" t="s">
        <v>324</v>
      </c>
      <c r="O22" s="86">
        <f t="shared" si="3"/>
        <v>36.176000000000016</v>
      </c>
      <c r="P22" s="80">
        <v>25</v>
      </c>
      <c r="Q22" s="68">
        <v>904.40000000000032</v>
      </c>
    </row>
    <row r="23" spans="1:17">
      <c r="A23" s="19" t="s">
        <v>150</v>
      </c>
      <c r="B23" s="13">
        <v>12</v>
      </c>
      <c r="C23" s="6">
        <f>IF(B$17=0,0,B23/B$17)</f>
        <v>5.8252427184466021E-2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419.00000000000011</v>
      </c>
      <c r="N23" s="76" t="s">
        <v>269</v>
      </c>
      <c r="O23" s="86">
        <f t="shared" si="3"/>
        <v>26.783333333333335</v>
      </c>
      <c r="P23" s="80">
        <v>6</v>
      </c>
      <c r="Q23" s="68">
        <v>160.70000000000002</v>
      </c>
    </row>
    <row r="24" spans="1:17">
      <c r="A24" s="19" t="s">
        <v>5</v>
      </c>
      <c r="B24" s="16">
        <f>IF(B$17=0,0,C24/B$17)</f>
        <v>6204.8543689320386</v>
      </c>
      <c r="C24" s="8">
        <v>1278200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426.7000000000001</v>
      </c>
      <c r="N24" s="76" t="s">
        <v>333</v>
      </c>
      <c r="O24" s="86">
        <f t="shared" si="3"/>
        <v>18.168181818181818</v>
      </c>
      <c r="P24" s="80">
        <v>22</v>
      </c>
      <c r="Q24" s="68">
        <v>399.7</v>
      </c>
    </row>
    <row r="25" spans="1:17">
      <c r="A25" s="20" t="s">
        <v>133</v>
      </c>
      <c r="B25" s="97">
        <f>IF($B$17-B$16=0,0,C25/($B$17-B$16))</f>
        <v>7393.04347826087</v>
      </c>
      <c r="C25" s="98">
        <v>850200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427.7000000000001</v>
      </c>
      <c r="N25" s="76" t="s">
        <v>272</v>
      </c>
      <c r="O25" s="86">
        <f t="shared" si="3"/>
        <v>17.724074074074068</v>
      </c>
      <c r="P25" s="80">
        <v>54</v>
      </c>
      <c r="Q25" s="68">
        <v>957.09999999999968</v>
      </c>
    </row>
    <row r="26" spans="1:17">
      <c r="A26" s="20" t="s">
        <v>134</v>
      </c>
      <c r="B26" s="97">
        <f>IF(B$16=0,0,C26/B$16)</f>
        <v>4703.2967032967035</v>
      </c>
      <c r="C26" s="98">
        <v>428000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434.2000000000001</v>
      </c>
      <c r="N26" s="76" t="s">
        <v>304</v>
      </c>
      <c r="O26" s="86">
        <f t="shared" si="3"/>
        <v>17.111764705882347</v>
      </c>
      <c r="P26" s="80">
        <v>17</v>
      </c>
      <c r="Q26" s="68">
        <v>290.89999999999992</v>
      </c>
    </row>
    <row r="27" spans="1:17">
      <c r="A27" s="20" t="s">
        <v>132</v>
      </c>
      <c r="B27" s="97">
        <f>IF(B$18=0,0,C27/B$18)</f>
        <v>-5914.1176470588234</v>
      </c>
      <c r="C27" s="98">
        <v>-502700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384.7000000000001</v>
      </c>
      <c r="N27" s="76" t="s">
        <v>386</v>
      </c>
      <c r="O27" s="86">
        <f t="shared" si="3"/>
        <v>14.000000000000002</v>
      </c>
      <c r="P27" s="80">
        <v>2</v>
      </c>
      <c r="Q27" s="68">
        <v>28.000000000000004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379.2000000000001</v>
      </c>
      <c r="N28" s="76" t="s">
        <v>195</v>
      </c>
      <c r="O28" s="86">
        <f t="shared" si="3"/>
        <v>11.149999999999999</v>
      </c>
      <c r="P28" s="80">
        <v>8</v>
      </c>
      <c r="Q28" s="68">
        <v>89.199999999999989</v>
      </c>
    </row>
    <row r="29" spans="1:17">
      <c r="A29" s="19" t="s">
        <v>131</v>
      </c>
      <c r="B29" s="13">
        <v>46</v>
      </c>
      <c r="C29" s="96">
        <v>0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445.30000000000007</v>
      </c>
      <c r="N29" s="76" t="s">
        <v>235</v>
      </c>
      <c r="O29" s="86">
        <f t="shared" si="3"/>
        <v>7.5191489361702049</v>
      </c>
      <c r="P29" s="80">
        <v>47</v>
      </c>
      <c r="Q29" s="68">
        <v>353.39999999999964</v>
      </c>
    </row>
    <row r="30" spans="1:17">
      <c r="A30" s="52" t="s">
        <v>111</v>
      </c>
      <c r="B30" s="114">
        <v>6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449.50000000000006</v>
      </c>
      <c r="N30" s="76" t="s">
        <v>169</v>
      </c>
      <c r="O30" s="86">
        <f t="shared" si="3"/>
        <v>2.9241379310344873</v>
      </c>
      <c r="P30" s="80">
        <v>29</v>
      </c>
      <c r="Q30" s="68">
        <v>84.800000000000125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9</v>
      </c>
      <c r="K31" s="5">
        <v>29</v>
      </c>
      <c r="L31" s="61">
        <v>465.10000000000008</v>
      </c>
      <c r="N31" s="76" t="s">
        <v>277</v>
      </c>
      <c r="O31" s="86">
        <f t="shared" si="3"/>
        <v>1.101388888888889</v>
      </c>
      <c r="P31" s="80">
        <v>72</v>
      </c>
      <c r="Q31" s="68">
        <v>79.300000000000011</v>
      </c>
    </row>
    <row r="32" spans="1:17">
      <c r="A32" s="21" t="s">
        <v>112</v>
      </c>
      <c r="B32" s="26">
        <v>1</v>
      </c>
      <c r="C32" s="9">
        <f>IF(B$3=0,0,B32/B$3)</f>
        <v>1.1876484560570072E-3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473.80000000000007</v>
      </c>
      <c r="N32" s="76" t="s">
        <v>263</v>
      </c>
      <c r="O32" s="86">
        <f t="shared" si="3"/>
        <v>0.19512195121951029</v>
      </c>
      <c r="P32" s="80">
        <v>41</v>
      </c>
      <c r="Q32" s="68">
        <v>7.9999999999999218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449.00000000000006</v>
      </c>
      <c r="N33" s="76" t="s">
        <v>244</v>
      </c>
      <c r="O33" s="86">
        <f t="shared" si="3"/>
        <v>-6.4888888888888836</v>
      </c>
      <c r="P33" s="80">
        <v>9</v>
      </c>
      <c r="Q33" s="68">
        <v>-58.399999999999949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507.90000000000003</v>
      </c>
      <c r="N34" s="76" t="s">
        <v>255</v>
      </c>
      <c r="O34" s="86">
        <f t="shared" si="3"/>
        <v>-7.8666666666666716</v>
      </c>
      <c r="P34" s="80">
        <v>6</v>
      </c>
      <c r="Q34" s="68">
        <v>-47.200000000000031</v>
      </c>
    </row>
    <row r="35" spans="1:17">
      <c r="A35" s="52" t="s">
        <v>139</v>
      </c>
      <c r="B35" s="99">
        <v>24</v>
      </c>
      <c r="C35" s="102">
        <f t="shared" ref="C35:C47" si="4">IF(B$17=0,0,B35/B$17)</f>
        <v>0.11650485436893204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491.8</v>
      </c>
      <c r="N35" s="76" t="s">
        <v>238</v>
      </c>
      <c r="O35" s="86">
        <f t="shared" si="3"/>
        <v>-26.25</v>
      </c>
      <c r="P35" s="80">
        <v>8</v>
      </c>
      <c r="Q35" s="68">
        <v>-210</v>
      </c>
    </row>
    <row r="36" spans="1:17">
      <c r="A36" s="19" t="s">
        <v>135</v>
      </c>
      <c r="B36" s="13">
        <v>47</v>
      </c>
      <c r="C36" s="6">
        <f t="shared" si="4"/>
        <v>0.22815533980582525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547.1</v>
      </c>
      <c r="N36" s="76" t="s">
        <v>163</v>
      </c>
      <c r="O36" s="86">
        <f t="shared" si="3"/>
        <v>-82.3</v>
      </c>
      <c r="P36" s="80">
        <v>1</v>
      </c>
      <c r="Q36" s="68">
        <v>-82.3</v>
      </c>
    </row>
    <row r="37" spans="1:17">
      <c r="A37" s="19" t="s">
        <v>136</v>
      </c>
      <c r="B37" s="100">
        <v>53</v>
      </c>
      <c r="C37" s="6">
        <f t="shared" si="4"/>
        <v>0.25728155339805825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518</v>
      </c>
    </row>
    <row r="38" spans="1:17">
      <c r="A38" s="19" t="s">
        <v>137</v>
      </c>
      <c r="B38" s="100">
        <v>38</v>
      </c>
      <c r="C38" s="6">
        <f t="shared" si="4"/>
        <v>0.18446601941747573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526</v>
      </c>
    </row>
    <row r="39" spans="1:17">
      <c r="A39" s="19" t="s">
        <v>138</v>
      </c>
      <c r="B39" s="100">
        <v>21</v>
      </c>
      <c r="C39" s="6">
        <f t="shared" si="4"/>
        <v>0.10194174757281553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594.20000000000005</v>
      </c>
    </row>
    <row r="40" spans="1:17">
      <c r="A40" s="19" t="s">
        <v>140</v>
      </c>
      <c r="B40" s="100">
        <v>14</v>
      </c>
      <c r="C40" s="6">
        <f t="shared" si="4"/>
        <v>6.7961165048543687E-2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566.70000000000005</v>
      </c>
    </row>
    <row r="41" spans="1:17">
      <c r="A41" s="19" t="s">
        <v>141</v>
      </c>
      <c r="B41" s="100">
        <v>3</v>
      </c>
      <c r="C41" s="6">
        <f t="shared" si="4"/>
        <v>1.4563106796116505E-2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578.40000000000009</v>
      </c>
    </row>
    <row r="42" spans="1:17">
      <c r="A42" s="19" t="s">
        <v>142</v>
      </c>
      <c r="B42" s="100">
        <v>5</v>
      </c>
      <c r="C42" s="6">
        <f t="shared" si="4"/>
        <v>2.4271844660194174E-2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584.00000000000011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543.20000000000016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496.30000000000018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550.70000000000016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498.00000000000017</v>
      </c>
    </row>
    <row r="47" spans="1:17">
      <c r="A47" s="21" t="s">
        <v>147</v>
      </c>
      <c r="B47" s="101">
        <v>1</v>
      </c>
      <c r="C47" s="9">
        <f t="shared" si="4"/>
        <v>4.8543689320388345E-3</v>
      </c>
      <c r="K47" s="5">
        <v>45</v>
      </c>
      <c r="L47" s="61">
        <v>483.00000000000017</v>
      </c>
    </row>
    <row r="48" spans="1:17">
      <c r="K48" s="5">
        <v>46</v>
      </c>
      <c r="L48" s="61">
        <v>430.70000000000016</v>
      </c>
    </row>
    <row r="49" spans="11:12">
      <c r="K49" s="5">
        <v>47</v>
      </c>
      <c r="L49" s="61">
        <v>412.10000000000014</v>
      </c>
    </row>
    <row r="50" spans="11:12">
      <c r="K50" s="5">
        <v>48</v>
      </c>
      <c r="L50" s="61">
        <v>490.60000000000014</v>
      </c>
    </row>
    <row r="51" spans="11:12">
      <c r="K51" s="5">
        <v>49</v>
      </c>
      <c r="L51" s="61">
        <v>468.20000000000016</v>
      </c>
    </row>
    <row r="52" spans="11:12">
      <c r="K52" s="5">
        <v>50</v>
      </c>
      <c r="L52" s="61">
        <v>520.60000000000014</v>
      </c>
    </row>
    <row r="53" spans="11:12">
      <c r="K53" s="5">
        <v>51</v>
      </c>
      <c r="L53" s="61">
        <v>494.70000000000016</v>
      </c>
    </row>
    <row r="54" spans="11:12">
      <c r="K54" s="5">
        <v>52</v>
      </c>
      <c r="L54" s="61">
        <v>548.4000000000002</v>
      </c>
    </row>
    <row r="55" spans="11:12">
      <c r="K55" s="5">
        <v>53</v>
      </c>
      <c r="L55" s="61">
        <v>558.70000000000016</v>
      </c>
    </row>
    <row r="56" spans="11:12">
      <c r="K56" s="5">
        <v>54</v>
      </c>
      <c r="L56" s="61">
        <v>536.70000000000016</v>
      </c>
    </row>
    <row r="57" spans="11:12">
      <c r="K57" s="5">
        <v>55</v>
      </c>
      <c r="L57" s="61">
        <v>550.4000000000002</v>
      </c>
    </row>
    <row r="58" spans="11:12">
      <c r="K58" s="5">
        <v>56</v>
      </c>
      <c r="L58" s="61">
        <v>558.10000000000025</v>
      </c>
    </row>
    <row r="59" spans="11:12">
      <c r="K59" s="5">
        <v>57</v>
      </c>
      <c r="L59" s="61">
        <v>617.3000000000003</v>
      </c>
    </row>
    <row r="60" spans="11:12">
      <c r="K60" s="5">
        <v>58</v>
      </c>
      <c r="L60" s="61">
        <v>674.3000000000003</v>
      </c>
    </row>
    <row r="61" spans="11:12">
      <c r="K61" s="5">
        <v>59</v>
      </c>
      <c r="L61" s="61">
        <v>624.20000000000027</v>
      </c>
    </row>
    <row r="62" spans="11:12">
      <c r="K62" s="5">
        <v>60</v>
      </c>
      <c r="L62" s="61">
        <v>699.90000000000032</v>
      </c>
    </row>
    <row r="63" spans="11:12">
      <c r="K63" s="5">
        <v>61</v>
      </c>
      <c r="L63" s="61">
        <v>762.50000000000034</v>
      </c>
    </row>
    <row r="64" spans="11:12">
      <c r="K64" s="5">
        <v>62</v>
      </c>
      <c r="L64" s="61">
        <v>776.8000000000003</v>
      </c>
    </row>
    <row r="65" spans="11:12">
      <c r="K65" s="5">
        <v>63</v>
      </c>
      <c r="L65" s="61">
        <v>756.00000000000034</v>
      </c>
    </row>
    <row r="66" spans="11:12">
      <c r="K66" s="5">
        <v>64</v>
      </c>
      <c r="L66" s="61">
        <v>764.40000000000032</v>
      </c>
    </row>
    <row r="67" spans="11:12">
      <c r="K67" s="5">
        <v>65</v>
      </c>
      <c r="L67" s="61">
        <v>818.40000000000032</v>
      </c>
    </row>
    <row r="68" spans="11:12">
      <c r="K68" s="5">
        <v>66</v>
      </c>
      <c r="L68" s="61">
        <v>791.10000000000036</v>
      </c>
    </row>
    <row r="69" spans="11:12">
      <c r="K69" s="5">
        <v>67</v>
      </c>
      <c r="L69" s="61">
        <v>839.50000000000034</v>
      </c>
    </row>
    <row r="70" spans="11:12">
      <c r="K70" s="5">
        <v>68</v>
      </c>
      <c r="L70" s="61">
        <v>825.50000000000034</v>
      </c>
    </row>
    <row r="71" spans="11:12">
      <c r="K71" s="5">
        <v>69</v>
      </c>
      <c r="L71" s="61">
        <v>802.60000000000036</v>
      </c>
    </row>
    <row r="72" spans="11:12">
      <c r="K72" s="5">
        <v>70</v>
      </c>
      <c r="L72" s="61">
        <v>818.30000000000041</v>
      </c>
    </row>
    <row r="73" spans="11:12">
      <c r="K73" s="5">
        <v>71</v>
      </c>
      <c r="L73" s="61">
        <v>875.50000000000045</v>
      </c>
    </row>
    <row r="74" spans="11:12">
      <c r="K74" s="5">
        <v>72</v>
      </c>
      <c r="L74" s="61">
        <v>945.7000000000005</v>
      </c>
    </row>
    <row r="75" spans="11:12">
      <c r="K75" s="5">
        <v>73</v>
      </c>
      <c r="L75" s="61">
        <v>908.50000000000045</v>
      </c>
    </row>
    <row r="76" spans="11:12">
      <c r="K76" s="5">
        <v>74</v>
      </c>
      <c r="L76" s="61">
        <v>894.30000000000041</v>
      </c>
    </row>
    <row r="77" spans="11:12">
      <c r="K77" s="5">
        <v>75</v>
      </c>
      <c r="L77" s="61">
        <v>912.40000000000043</v>
      </c>
    </row>
    <row r="78" spans="11:12">
      <c r="K78" s="5">
        <v>76</v>
      </c>
      <c r="L78" s="61">
        <v>858.70000000000039</v>
      </c>
    </row>
    <row r="79" spans="11:12">
      <c r="K79" s="5">
        <v>77</v>
      </c>
      <c r="L79" s="61">
        <v>866.20000000000039</v>
      </c>
    </row>
    <row r="80" spans="11:12">
      <c r="K80" s="5">
        <v>78</v>
      </c>
      <c r="L80" s="61">
        <v>821.40000000000043</v>
      </c>
    </row>
    <row r="81" spans="11:12">
      <c r="K81" s="5">
        <v>79</v>
      </c>
      <c r="L81" s="61">
        <v>802.70000000000039</v>
      </c>
    </row>
    <row r="82" spans="11:12">
      <c r="K82" s="5">
        <v>80</v>
      </c>
      <c r="L82" s="61">
        <v>785.70000000000039</v>
      </c>
    </row>
    <row r="83" spans="11:12">
      <c r="K83" s="5">
        <v>81</v>
      </c>
      <c r="L83" s="61">
        <v>821.20000000000039</v>
      </c>
    </row>
    <row r="84" spans="11:12">
      <c r="K84" s="5">
        <v>82</v>
      </c>
      <c r="L84" s="61">
        <v>798.60000000000036</v>
      </c>
    </row>
    <row r="85" spans="11:12">
      <c r="K85" s="5">
        <v>83</v>
      </c>
      <c r="L85" s="61">
        <v>804.40000000000032</v>
      </c>
    </row>
    <row r="86" spans="11:12">
      <c r="K86" s="5">
        <v>84</v>
      </c>
      <c r="L86" s="61">
        <v>828.10000000000036</v>
      </c>
    </row>
    <row r="87" spans="11:12">
      <c r="K87" s="5">
        <v>85</v>
      </c>
      <c r="L87" s="61">
        <v>887.40000000000032</v>
      </c>
    </row>
    <row r="88" spans="11:12">
      <c r="K88" s="5">
        <v>86</v>
      </c>
      <c r="L88" s="61">
        <v>890.10000000000036</v>
      </c>
    </row>
    <row r="89" spans="11:12">
      <c r="K89" s="5">
        <v>87</v>
      </c>
      <c r="L89" s="61">
        <v>891.90000000000032</v>
      </c>
    </row>
    <row r="90" spans="11:12">
      <c r="K90" s="5">
        <v>88</v>
      </c>
      <c r="L90" s="61">
        <v>953.60000000000036</v>
      </c>
    </row>
    <row r="91" spans="11:12">
      <c r="K91" s="5">
        <v>89</v>
      </c>
      <c r="L91" s="61">
        <v>1019.0000000000003</v>
      </c>
    </row>
    <row r="92" spans="11:12">
      <c r="K92" s="5">
        <v>90</v>
      </c>
      <c r="L92" s="61">
        <v>979.70000000000039</v>
      </c>
    </row>
    <row r="93" spans="11:12">
      <c r="K93" s="5">
        <v>91</v>
      </c>
      <c r="L93" s="61">
        <v>926.60000000000036</v>
      </c>
    </row>
    <row r="94" spans="11:12">
      <c r="K94" s="5">
        <v>92</v>
      </c>
      <c r="L94" s="61">
        <v>936.90000000000032</v>
      </c>
    </row>
    <row r="95" spans="11:12">
      <c r="K95" s="5">
        <v>93</v>
      </c>
      <c r="L95" s="61">
        <v>889.00000000000034</v>
      </c>
    </row>
    <row r="96" spans="11:12">
      <c r="K96" s="5">
        <v>94</v>
      </c>
      <c r="L96" s="61">
        <v>953.40000000000032</v>
      </c>
    </row>
    <row r="97" spans="11:12">
      <c r="K97" s="5">
        <v>95</v>
      </c>
      <c r="L97" s="61">
        <v>936.10000000000036</v>
      </c>
    </row>
    <row r="98" spans="11:12">
      <c r="K98" s="5">
        <v>96</v>
      </c>
      <c r="L98" s="61">
        <v>987.60000000000036</v>
      </c>
    </row>
    <row r="99" spans="11:12">
      <c r="K99" s="5">
        <v>97</v>
      </c>
      <c r="L99" s="61">
        <v>995.50000000000034</v>
      </c>
    </row>
    <row r="100" spans="11:12">
      <c r="K100" s="5">
        <v>98</v>
      </c>
      <c r="L100" s="61">
        <v>979.60000000000036</v>
      </c>
    </row>
    <row r="101" spans="11:12">
      <c r="K101" s="5">
        <v>99</v>
      </c>
      <c r="L101" s="61">
        <v>962.70000000000039</v>
      </c>
    </row>
    <row r="102" spans="11:12">
      <c r="K102" s="5">
        <v>100</v>
      </c>
      <c r="L102" s="61">
        <v>942.00000000000034</v>
      </c>
    </row>
    <row r="103" spans="11:12">
      <c r="K103" s="5">
        <v>101</v>
      </c>
      <c r="L103" s="61">
        <v>1002.6000000000004</v>
      </c>
    </row>
    <row r="104" spans="11:12">
      <c r="K104" s="5">
        <v>102</v>
      </c>
      <c r="L104" s="61">
        <v>947.30000000000041</v>
      </c>
    </row>
    <row r="105" spans="11:12">
      <c r="K105" s="5">
        <v>103</v>
      </c>
      <c r="L105" s="61">
        <v>954.70000000000039</v>
      </c>
    </row>
    <row r="106" spans="11:12">
      <c r="K106" s="5">
        <v>104</v>
      </c>
      <c r="L106" s="61">
        <v>1017.5000000000003</v>
      </c>
    </row>
    <row r="107" spans="11:12">
      <c r="K107" s="5">
        <v>105</v>
      </c>
      <c r="L107" s="61">
        <v>1081.3000000000004</v>
      </c>
    </row>
    <row r="108" spans="11:12">
      <c r="K108" s="5">
        <v>106</v>
      </c>
      <c r="L108" s="61">
        <v>1056.5000000000005</v>
      </c>
    </row>
    <row r="109" spans="11:12">
      <c r="K109" s="5">
        <v>107</v>
      </c>
      <c r="L109" s="61">
        <v>1121.2000000000005</v>
      </c>
    </row>
    <row r="110" spans="11:12">
      <c r="K110" s="5">
        <v>108</v>
      </c>
      <c r="L110" s="61">
        <v>1080.9000000000005</v>
      </c>
    </row>
    <row r="111" spans="11:12">
      <c r="K111" s="5">
        <v>109</v>
      </c>
      <c r="L111" s="61">
        <v>1098.4000000000005</v>
      </c>
    </row>
    <row r="112" spans="11:12">
      <c r="K112" s="5">
        <v>110</v>
      </c>
      <c r="L112" s="61">
        <v>1157.8000000000006</v>
      </c>
    </row>
    <row r="113" spans="11:12">
      <c r="K113" s="5">
        <v>111</v>
      </c>
      <c r="L113" s="61">
        <v>1166.7000000000007</v>
      </c>
    </row>
    <row r="114" spans="11:12">
      <c r="K114" s="5">
        <v>112</v>
      </c>
      <c r="L114" s="61">
        <v>1127.1000000000008</v>
      </c>
    </row>
    <row r="115" spans="11:12">
      <c r="K115" s="5">
        <v>113</v>
      </c>
      <c r="L115" s="61">
        <v>1078.6000000000008</v>
      </c>
    </row>
    <row r="116" spans="11:12">
      <c r="K116" s="5">
        <v>114</v>
      </c>
      <c r="L116" s="61">
        <v>1028.4000000000008</v>
      </c>
    </row>
    <row r="117" spans="11:12">
      <c r="K117" s="5">
        <v>115</v>
      </c>
      <c r="L117" s="61">
        <v>1040.4000000000008</v>
      </c>
    </row>
    <row r="118" spans="11:12">
      <c r="K118" s="5">
        <v>116</v>
      </c>
      <c r="L118" s="61">
        <v>974.0000000000008</v>
      </c>
    </row>
    <row r="119" spans="11:12">
      <c r="K119" s="5">
        <v>117</v>
      </c>
      <c r="L119" s="61">
        <v>951.10000000000082</v>
      </c>
    </row>
    <row r="120" spans="11:12">
      <c r="K120" s="5">
        <v>118</v>
      </c>
      <c r="L120" s="61">
        <v>911.40000000000077</v>
      </c>
    </row>
    <row r="121" spans="11:12">
      <c r="K121" s="5">
        <v>119</v>
      </c>
      <c r="L121" s="61">
        <v>925.70000000000073</v>
      </c>
    </row>
    <row r="122" spans="11:12">
      <c r="K122" s="5">
        <v>120</v>
      </c>
      <c r="L122" s="61">
        <v>882.90000000000077</v>
      </c>
    </row>
  </sheetData>
  <sortState xmlns:xlrd2="http://schemas.microsoft.com/office/spreadsheetml/2017/richdata2" ref="E2:I123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0.5714285714285714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-3188.8888888888887</v>
      </c>
      <c r="P2" s="79">
        <v>9</v>
      </c>
      <c r="Q2" s="63">
        <v>-28700</v>
      </c>
    </row>
    <row r="3" spans="1:17">
      <c r="A3" s="19" t="s">
        <v>8</v>
      </c>
      <c r="B3" s="122">
        <v>69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0.5714285714285714</v>
      </c>
      <c r="I3" s="56">
        <v>2</v>
      </c>
      <c r="K3" s="5">
        <v>1</v>
      </c>
      <c r="L3" s="61">
        <v>29.5</v>
      </c>
      <c r="N3" s="76" t="s">
        <v>104</v>
      </c>
      <c r="O3" s="83">
        <f t="shared" si="0"/>
        <v>-1344.4444444444443</v>
      </c>
      <c r="P3" s="80">
        <v>9</v>
      </c>
      <c r="Q3" s="64">
        <v>-12100</v>
      </c>
    </row>
    <row r="4" spans="1:17">
      <c r="A4" s="19" t="s">
        <v>6</v>
      </c>
      <c r="B4" s="124">
        <v>-167.3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0.5714285714285714</v>
      </c>
      <c r="I4" s="56">
        <v>12</v>
      </c>
      <c r="K4" s="5">
        <v>2</v>
      </c>
      <c r="L4" s="61">
        <v>8.1999999999999993</v>
      </c>
      <c r="N4" s="76" t="s">
        <v>105</v>
      </c>
      <c r="O4" s="83">
        <f t="shared" si="0"/>
        <v>-542.85714285714289</v>
      </c>
      <c r="P4" s="80">
        <v>7</v>
      </c>
      <c r="Q4" s="64">
        <v>-3800</v>
      </c>
    </row>
    <row r="5" spans="1:17">
      <c r="A5" s="19" t="s">
        <v>7</v>
      </c>
      <c r="B5" s="126">
        <f>IF(B$2=0,0,B$4/B$2)</f>
        <v>-18.588888888888889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0.42857142857142855</v>
      </c>
      <c r="I5" s="56">
        <v>19</v>
      </c>
      <c r="K5" s="5">
        <v>3</v>
      </c>
      <c r="L5" s="61">
        <v>-11</v>
      </c>
      <c r="N5" s="76" t="s">
        <v>157</v>
      </c>
      <c r="O5" s="83">
        <f>IF(P5=0,0,Q5/P5)</f>
        <v>2000</v>
      </c>
      <c r="P5" s="80">
        <v>6</v>
      </c>
      <c r="Q5" s="64">
        <v>12000</v>
      </c>
    </row>
    <row r="6" spans="1:17">
      <c r="A6" s="19" t="s">
        <v>1</v>
      </c>
      <c r="B6" s="128">
        <f>IF(B$2=0,0,(B$7*1+B$8*2+B$9*3+B$10*4)/B$2)</f>
        <v>2.8888888888888888</v>
      </c>
      <c r="C6" s="129"/>
      <c r="E6" s="33" t="s">
        <v>54</v>
      </c>
      <c r="F6" s="30" t="s">
        <v>20</v>
      </c>
      <c r="G6" s="13">
        <v>2</v>
      </c>
      <c r="H6" s="94">
        <f>IF(B$17=0,0,G6/B$17)</f>
        <v>0.2857142857142857</v>
      </c>
      <c r="I6" s="56">
        <v>41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-2900</v>
      </c>
      <c r="P6" s="80">
        <v>4</v>
      </c>
      <c r="Q6" s="64">
        <v>-11600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15</v>
      </c>
      <c r="K7" s="5">
        <v>5</v>
      </c>
      <c r="L7" s="61">
        <v>-39.5</v>
      </c>
      <c r="N7" s="76" t="s">
        <v>107</v>
      </c>
      <c r="O7" s="83">
        <f t="shared" si="0"/>
        <v>-500</v>
      </c>
      <c r="P7" s="80">
        <v>4</v>
      </c>
      <c r="Q7" s="64">
        <v>-2000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58</v>
      </c>
      <c r="F8" s="30" t="s">
        <v>22</v>
      </c>
      <c r="G8" s="13">
        <v>2</v>
      </c>
      <c r="H8" s="94">
        <f>IF(B$17=0,0,G8/B$17)</f>
        <v>0.2857142857142857</v>
      </c>
      <c r="I8" s="56">
        <v>3</v>
      </c>
      <c r="K8" s="5">
        <v>6</v>
      </c>
      <c r="L8" s="61">
        <v>-72.900000000000006</v>
      </c>
      <c r="N8" s="76" t="s">
        <v>108</v>
      </c>
      <c r="O8" s="83">
        <f t="shared" si="0"/>
        <v>-1700</v>
      </c>
      <c r="P8" s="80">
        <v>3</v>
      </c>
      <c r="Q8" s="64">
        <v>-5100</v>
      </c>
    </row>
    <row r="9" spans="1:17">
      <c r="A9" s="20" t="s">
        <v>4</v>
      </c>
      <c r="B9" s="14">
        <v>5</v>
      </c>
      <c r="C9" s="7">
        <f>IF(B$2=0,0,B9/B$2)</f>
        <v>0.55555555555555558</v>
      </c>
      <c r="E9" s="33" t="s">
        <v>55</v>
      </c>
      <c r="F9" s="30" t="s">
        <v>155</v>
      </c>
      <c r="G9" s="13">
        <v>1</v>
      </c>
      <c r="H9" s="94">
        <f>IF(B$17=0,0,G9/B$17)</f>
        <v>0.14285714285714285</v>
      </c>
      <c r="I9" s="56">
        <v>38</v>
      </c>
      <c r="K9" s="5">
        <v>7</v>
      </c>
      <c r="L9" s="61">
        <v>-110.2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27</v>
      </c>
      <c r="K10" s="5">
        <v>8</v>
      </c>
      <c r="L10" s="61">
        <v>-142.30000000000001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0.22222222222222221</v>
      </c>
      <c r="E11" s="33" t="s">
        <v>77</v>
      </c>
      <c r="F11" s="30" t="s">
        <v>41</v>
      </c>
      <c r="G11" s="13">
        <v>1</v>
      </c>
      <c r="H11" s="94">
        <f>IF(B$17=0,0,G11/B$17)</f>
        <v>0.14285714285714285</v>
      </c>
      <c r="I11" s="56">
        <v>5</v>
      </c>
      <c r="K11" s="5">
        <v>9</v>
      </c>
      <c r="L11" s="61">
        <v>-167.3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39</v>
      </c>
      <c r="N12" s="75" t="s">
        <v>126</v>
      </c>
      <c r="O12" s="85">
        <f>IF(P12=0,0,Q12/P12)</f>
        <v>-22.1</v>
      </c>
      <c r="P12" s="79">
        <v>2</v>
      </c>
      <c r="Q12" s="67">
        <v>-44.2</v>
      </c>
    </row>
    <row r="13" spans="1:17">
      <c r="A13" s="22" t="s">
        <v>97</v>
      </c>
      <c r="B13" s="15">
        <v>6</v>
      </c>
      <c r="C13" s="11">
        <f>IF(B$3=0,0,B13/B$3)</f>
        <v>8.6956521739130432E-2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16</v>
      </c>
      <c r="C14" s="6">
        <f>IF(B$3=0,0,B14/B$3)</f>
        <v>0.2318840579710145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-32.75</v>
      </c>
      <c r="P14" s="80">
        <v>2</v>
      </c>
      <c r="Q14" s="68">
        <v>-65.5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-29.299999999999997</v>
      </c>
      <c r="P15" s="81">
        <v>2</v>
      </c>
      <c r="Q15" s="69">
        <v>-58.599999999999994</v>
      </c>
    </row>
    <row r="16" spans="1:17">
      <c r="A16" s="18" t="s">
        <v>100</v>
      </c>
      <c r="B16" s="12">
        <f>B22</f>
        <v>2</v>
      </c>
      <c r="C16" s="4">
        <f>IF(B$14=0,0,B16/B$14)</f>
        <v>0.125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0.10144927536231885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0.14492753623188406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304</v>
      </c>
      <c r="O18" s="85">
        <f t="shared" ref="O18:O28" si="3">IF(P18=0,0,Q18/P18)</f>
        <v>23.166666666666668</v>
      </c>
      <c r="P18" s="79">
        <v>3</v>
      </c>
      <c r="Q18" s="67">
        <v>69.5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235</v>
      </c>
      <c r="O19" s="86">
        <f t="shared" si="3"/>
        <v>22.049999999999997</v>
      </c>
      <c r="P19" s="80">
        <v>2</v>
      </c>
      <c r="Q19" s="68">
        <v>44.099999999999994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23</v>
      </c>
      <c r="N20" s="76" t="s">
        <v>255</v>
      </c>
      <c r="O20" s="86">
        <f t="shared" si="3"/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238</v>
      </c>
      <c r="O21" s="86">
        <f t="shared" si="3"/>
        <v>-24</v>
      </c>
      <c r="P21" s="80">
        <v>1</v>
      </c>
      <c r="Q21" s="68">
        <v>-24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169</v>
      </c>
      <c r="O22" s="86">
        <f t="shared" si="3"/>
        <v>-24.8</v>
      </c>
      <c r="P22" s="80">
        <v>2</v>
      </c>
      <c r="Q22" s="68">
        <v>-49.6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 t="shared" si="3"/>
        <v>-30.9</v>
      </c>
      <c r="P23" s="80">
        <v>5</v>
      </c>
      <c r="Q23" s="68">
        <v>-154.5</v>
      </c>
    </row>
    <row r="24" spans="1:17">
      <c r="A24" s="19" t="s">
        <v>5</v>
      </c>
      <c r="B24" s="16">
        <f>IF(B$17=0,0,C24/B$17)</f>
        <v>6585.7142857142853</v>
      </c>
      <c r="C24" s="8">
        <v>46100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21</v>
      </c>
      <c r="N24" s="76" t="s">
        <v>263</v>
      </c>
      <c r="O24" s="86">
        <f t="shared" si="3"/>
        <v>-31.400000000000002</v>
      </c>
      <c r="P24" s="80">
        <v>3</v>
      </c>
      <c r="Q24" s="68">
        <v>-94.2</v>
      </c>
    </row>
    <row r="25" spans="1:17">
      <c r="A25" s="20" t="s">
        <v>133</v>
      </c>
      <c r="B25" s="97">
        <f>IF($B$17-B$16=0,0,C25/($B$17-B$16))</f>
        <v>7040</v>
      </c>
      <c r="C25" s="98">
        <v>35200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-46.499999999999993</v>
      </c>
      <c r="P25" s="80">
        <v>4</v>
      </c>
      <c r="Q25" s="68">
        <v>-185.99999999999997</v>
      </c>
    </row>
    <row r="26" spans="1:17">
      <c r="A26" s="20" t="s">
        <v>134</v>
      </c>
      <c r="B26" s="97">
        <f>IF(B$16=0,0,C26/B$16)</f>
        <v>5450</v>
      </c>
      <c r="C26" s="98">
        <v>10900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 t="shared" si="3"/>
        <v>-63.8</v>
      </c>
      <c r="P26" s="80">
        <v>1</v>
      </c>
      <c r="Q26" s="68">
        <v>-63.8</v>
      </c>
    </row>
    <row r="27" spans="1:17">
      <c r="A27" s="20" t="s">
        <v>132</v>
      </c>
      <c r="B27" s="97">
        <f>IF(B$18=0,0,C27/B$18)</f>
        <v>-3530</v>
      </c>
      <c r="C27" s="98">
        <v>-35300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25</v>
      </c>
      <c r="N27" s="76" t="s">
        <v>195</v>
      </c>
      <c r="O27" s="86">
        <f t="shared" si="3"/>
        <v>-63.8</v>
      </c>
      <c r="P27" s="80">
        <v>1</v>
      </c>
      <c r="Q27" s="68">
        <v>-63.8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272</v>
      </c>
      <c r="O28" s="86">
        <f t="shared" si="3"/>
        <v>-66.45</v>
      </c>
      <c r="P28" s="80">
        <v>2</v>
      </c>
      <c r="Q28" s="68">
        <v>-132.9</v>
      </c>
    </row>
    <row r="29" spans="1:17">
      <c r="A29" s="19" t="s">
        <v>131</v>
      </c>
      <c r="B29" s="13">
        <v>15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25</v>
      </c>
      <c r="H2" s="93">
        <f>IF(B$17=0,0,G2/B$17)</f>
        <v>0.59523809523809523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-472</v>
      </c>
      <c r="P2" s="79">
        <v>25</v>
      </c>
      <c r="Q2" s="63">
        <v>-11800</v>
      </c>
    </row>
    <row r="3" spans="1:17">
      <c r="A3" s="19" t="s">
        <v>8</v>
      </c>
      <c r="B3" s="122">
        <v>189</v>
      </c>
      <c r="C3" s="123"/>
      <c r="E3" s="33" t="s">
        <v>184</v>
      </c>
      <c r="F3" s="30" t="s">
        <v>187</v>
      </c>
      <c r="G3" s="13">
        <v>19</v>
      </c>
      <c r="H3" s="94">
        <f>IF(B$17=0,0,G3/B$17)</f>
        <v>0.45238095238095238</v>
      </c>
      <c r="I3" s="56">
        <v>32</v>
      </c>
      <c r="K3" s="5">
        <v>1</v>
      </c>
      <c r="L3" s="61">
        <v>7</v>
      </c>
      <c r="N3" s="76" t="s">
        <v>104</v>
      </c>
      <c r="O3" s="83">
        <f t="shared" si="0"/>
        <v>-688</v>
      </c>
      <c r="P3" s="80">
        <v>25</v>
      </c>
      <c r="Q3" s="64">
        <v>-17200</v>
      </c>
    </row>
    <row r="4" spans="1:17">
      <c r="A4" s="19" t="s">
        <v>6</v>
      </c>
      <c r="B4" s="124">
        <v>-169.70000000000002</v>
      </c>
      <c r="C4" s="125"/>
      <c r="E4" s="33" t="s">
        <v>181</v>
      </c>
      <c r="F4" s="30" t="s">
        <v>156</v>
      </c>
      <c r="G4" s="13">
        <v>16</v>
      </c>
      <c r="H4" s="94">
        <f>IF(B$17=0,0,G4/B$17)</f>
        <v>0.38095238095238093</v>
      </c>
      <c r="I4" s="56">
        <v>46</v>
      </c>
      <c r="K4" s="5">
        <v>2</v>
      </c>
      <c r="L4" s="61">
        <v>16.2</v>
      </c>
      <c r="N4" s="76" t="s">
        <v>105</v>
      </c>
      <c r="O4" s="83">
        <f t="shared" si="0"/>
        <v>-890.47619047619048</v>
      </c>
      <c r="P4" s="80">
        <v>21</v>
      </c>
      <c r="Q4" s="64">
        <v>-18700</v>
      </c>
    </row>
    <row r="5" spans="1:17">
      <c r="A5" s="19" t="s">
        <v>7</v>
      </c>
      <c r="B5" s="126">
        <f>IF(B$2=0,0,B$4/B$2)</f>
        <v>-6.7880000000000003</v>
      </c>
      <c r="C5" s="127"/>
      <c r="E5" s="33" t="s">
        <v>60</v>
      </c>
      <c r="F5" s="30" t="s">
        <v>24</v>
      </c>
      <c r="G5" s="13">
        <v>15</v>
      </c>
      <c r="H5" s="94">
        <f>IF(B$17=0,0,G5/B$17)</f>
        <v>0.35714285714285715</v>
      </c>
      <c r="I5" s="56">
        <v>33</v>
      </c>
      <c r="K5" s="5">
        <v>3</v>
      </c>
      <c r="L5" s="61">
        <v>-42.2</v>
      </c>
      <c r="N5" s="76" t="s">
        <v>157</v>
      </c>
      <c r="O5" s="83">
        <f>IF(P5=0,0,Q5/P5)</f>
        <v>1236.8421052631579</v>
      </c>
      <c r="P5" s="80">
        <v>19</v>
      </c>
      <c r="Q5" s="64">
        <v>23500</v>
      </c>
    </row>
    <row r="6" spans="1:17">
      <c r="A6" s="19" t="s">
        <v>1</v>
      </c>
      <c r="B6" s="128">
        <f>IF(B$2=0,0,(B$7*1+B$8*2+B$9*3+B$10*4)/B$2)</f>
        <v>2.68</v>
      </c>
      <c r="C6" s="129"/>
      <c r="E6" s="33" t="s">
        <v>57</v>
      </c>
      <c r="F6" s="30" t="s">
        <v>21</v>
      </c>
      <c r="G6" s="13">
        <v>10</v>
      </c>
      <c r="H6" s="94">
        <f>IF(B$17=0,0,G6/B$17)</f>
        <v>0.23809523809523808</v>
      </c>
      <c r="I6" s="56">
        <v>23</v>
      </c>
      <c r="K6" s="5">
        <v>4</v>
      </c>
      <c r="L6" s="61">
        <v>-58.7</v>
      </c>
      <c r="N6" s="76" t="s">
        <v>106</v>
      </c>
      <c r="O6" s="83">
        <f t="shared" ref="O6" si="1">IF(P6=0,0,Q6/P6)</f>
        <v>-1493.75</v>
      </c>
      <c r="P6" s="80">
        <v>16</v>
      </c>
      <c r="Q6" s="64">
        <v>-23900</v>
      </c>
    </row>
    <row r="7" spans="1:17">
      <c r="A7" s="19" t="s">
        <v>2</v>
      </c>
      <c r="B7" s="13">
        <v>5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8</v>
      </c>
      <c r="H7" s="94">
        <f>IF(B$17=0,0,G7/B$17)</f>
        <v>0.19047619047619047</v>
      </c>
      <c r="I7" s="56">
        <v>41</v>
      </c>
      <c r="K7" s="5">
        <v>5</v>
      </c>
      <c r="L7" s="61">
        <v>-45.5</v>
      </c>
      <c r="N7" s="76" t="s">
        <v>107</v>
      </c>
      <c r="O7" s="83">
        <f t="shared" si="0"/>
        <v>-1087.5</v>
      </c>
      <c r="P7" s="80">
        <v>8</v>
      </c>
      <c r="Q7" s="64">
        <v>-8700</v>
      </c>
    </row>
    <row r="8" spans="1:17">
      <c r="A8" s="19" t="s">
        <v>3</v>
      </c>
      <c r="B8" s="13">
        <v>6</v>
      </c>
      <c r="C8" s="6">
        <f>IF(B$2=0,0,B8/B$2)</f>
        <v>0.24</v>
      </c>
      <c r="E8" s="33" t="s">
        <v>59</v>
      </c>
      <c r="F8" s="30" t="s">
        <v>23</v>
      </c>
      <c r="G8" s="13">
        <v>7</v>
      </c>
      <c r="H8" s="94">
        <f>IF(B$17=0,0,G8/B$17)</f>
        <v>0.16666666666666666</v>
      </c>
      <c r="I8" s="56">
        <v>24</v>
      </c>
      <c r="K8" s="5">
        <v>6</v>
      </c>
      <c r="L8" s="61">
        <v>-102</v>
      </c>
      <c r="N8" s="76" t="s">
        <v>108</v>
      </c>
      <c r="O8" s="83">
        <f t="shared" si="0"/>
        <v>1120</v>
      </c>
      <c r="P8" s="80">
        <v>5</v>
      </c>
      <c r="Q8" s="64">
        <v>5600</v>
      </c>
    </row>
    <row r="9" spans="1:17">
      <c r="A9" s="20" t="s">
        <v>4</v>
      </c>
      <c r="B9" s="14">
        <v>6</v>
      </c>
      <c r="C9" s="7">
        <f>IF(B$2=0,0,B9/B$2)</f>
        <v>0.24</v>
      </c>
      <c r="E9" s="33" t="s">
        <v>55</v>
      </c>
      <c r="F9" s="30" t="s">
        <v>155</v>
      </c>
      <c r="G9" s="13">
        <v>5</v>
      </c>
      <c r="H9" s="94">
        <f>IF(B$17=0,0,G9/B$17)</f>
        <v>0.11904761904761904</v>
      </c>
      <c r="I9" s="56">
        <v>44</v>
      </c>
      <c r="K9" s="5">
        <v>7</v>
      </c>
      <c r="L9" s="61">
        <v>-152</v>
      </c>
      <c r="N9" s="77" t="s">
        <v>158</v>
      </c>
      <c r="O9" s="84">
        <f t="shared" si="0"/>
        <v>833.33333333333337</v>
      </c>
      <c r="P9" s="81">
        <v>3</v>
      </c>
      <c r="Q9" s="65">
        <v>2500</v>
      </c>
    </row>
    <row r="10" spans="1:17">
      <c r="A10" s="20" t="s">
        <v>152</v>
      </c>
      <c r="B10" s="14">
        <v>8</v>
      </c>
      <c r="C10" s="7">
        <f>IF(B$2=0,0,B10/B$2)</f>
        <v>0.32</v>
      </c>
      <c r="E10" s="33" t="s">
        <v>58</v>
      </c>
      <c r="F10" s="30" t="s">
        <v>22</v>
      </c>
      <c r="G10" s="13">
        <v>4</v>
      </c>
      <c r="H10" s="94">
        <f>IF(B$17=0,0,G10/B$17)</f>
        <v>9.5238095238095233E-2</v>
      </c>
      <c r="I10" s="56">
        <v>13</v>
      </c>
      <c r="K10" s="5">
        <v>8</v>
      </c>
      <c r="L10" s="61">
        <v>-139.5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0.44</v>
      </c>
      <c r="E11" s="33" t="s">
        <v>182</v>
      </c>
      <c r="F11" s="30" t="s">
        <v>19</v>
      </c>
      <c r="G11" s="13">
        <v>3</v>
      </c>
      <c r="H11" s="94">
        <f>IF(B$17=0,0,G11/B$17)</f>
        <v>7.1428571428571425E-2</v>
      </c>
      <c r="I11" s="56">
        <v>27</v>
      </c>
      <c r="K11" s="5">
        <v>9</v>
      </c>
      <c r="L11" s="61">
        <v>-71.5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2</v>
      </c>
      <c r="H12" s="94">
        <f>IF(B$17=0,0,G12/B$17)</f>
        <v>4.7619047619047616E-2</v>
      </c>
      <c r="I12" s="56">
        <v>11</v>
      </c>
      <c r="K12" s="5">
        <v>10</v>
      </c>
      <c r="L12" s="61">
        <v>-92.3</v>
      </c>
      <c r="N12" s="75" t="s">
        <v>126</v>
      </c>
      <c r="O12" s="85">
        <f>IF(P12=0,0,Q12/P12)</f>
        <v>-0.52222222222222214</v>
      </c>
      <c r="P12" s="79">
        <v>9</v>
      </c>
      <c r="Q12" s="67">
        <v>-4.6999999999999993</v>
      </c>
    </row>
    <row r="13" spans="1:17">
      <c r="A13" s="22" t="s">
        <v>97</v>
      </c>
      <c r="B13" s="15">
        <v>33</v>
      </c>
      <c r="C13" s="11">
        <f>IF(B$3=0,0,B13/B$3)</f>
        <v>0.17460317460317459</v>
      </c>
      <c r="E13" s="33" t="s">
        <v>77</v>
      </c>
      <c r="F13" s="30" t="s">
        <v>41</v>
      </c>
      <c r="G13" s="13">
        <v>2</v>
      </c>
      <c r="H13" s="94">
        <f>IF(B$17=0,0,G13/B$17)</f>
        <v>4.7619047619047616E-2</v>
      </c>
      <c r="I13" s="56">
        <v>14</v>
      </c>
      <c r="K13" s="5">
        <v>11</v>
      </c>
      <c r="L13" s="61">
        <v>-133.5</v>
      </c>
      <c r="N13" s="76" t="s">
        <v>127</v>
      </c>
      <c r="O13" s="86">
        <f>IF(P13=0,0,Q13/P13)</f>
        <v>-42.6</v>
      </c>
      <c r="P13" s="80">
        <v>5</v>
      </c>
      <c r="Q13" s="68">
        <v>-213</v>
      </c>
    </row>
    <row r="14" spans="1:17">
      <c r="A14" s="19" t="s">
        <v>94</v>
      </c>
      <c r="B14" s="13">
        <v>67</v>
      </c>
      <c r="C14" s="6">
        <f>IF(B$3=0,0,B14/B$3)</f>
        <v>0.35449735449735448</v>
      </c>
      <c r="E14" s="33" t="s">
        <v>66</v>
      </c>
      <c r="F14" s="30" t="s">
        <v>30</v>
      </c>
      <c r="G14" s="13">
        <v>1</v>
      </c>
      <c r="H14" s="94">
        <f>IF(B$17=0,0,G14/B$17)</f>
        <v>2.3809523809523808E-2</v>
      </c>
      <c r="I14" s="56">
        <v>11</v>
      </c>
      <c r="K14" s="5">
        <v>12</v>
      </c>
      <c r="L14" s="61">
        <v>-160.19999999999999</v>
      </c>
      <c r="N14" s="76" t="s">
        <v>128</v>
      </c>
      <c r="O14" s="86">
        <f>IF(P14=0,0,Q14/P14)</f>
        <v>16</v>
      </c>
      <c r="P14" s="80">
        <v>5</v>
      </c>
      <c r="Q14" s="68">
        <v>80</v>
      </c>
    </row>
    <row r="15" spans="1:17">
      <c r="A15" s="18" t="s">
        <v>99</v>
      </c>
      <c r="B15" s="12">
        <f>B21</f>
        <v>16</v>
      </c>
      <c r="C15" s="4">
        <f>IF(B$13=0,0,B15/B$13)</f>
        <v>0.48484848484848486</v>
      </c>
      <c r="E15" s="33" t="s">
        <v>74</v>
      </c>
      <c r="F15" s="30" t="s">
        <v>38</v>
      </c>
      <c r="G15" s="13">
        <v>1</v>
      </c>
      <c r="H15" s="94">
        <f>IF(B$17=0,0,G15/B$17)</f>
        <v>2.3809523809523808E-2</v>
      </c>
      <c r="I15" s="56">
        <v>21</v>
      </c>
      <c r="K15" s="5">
        <v>13</v>
      </c>
      <c r="L15" s="61">
        <v>-154</v>
      </c>
      <c r="N15" s="77" t="s">
        <v>159</v>
      </c>
      <c r="O15" s="87">
        <f>IF(P15=0,0,Q15/P15)</f>
        <v>-5.3333333333333321</v>
      </c>
      <c r="P15" s="81">
        <v>6</v>
      </c>
      <c r="Q15" s="69">
        <v>-31.999999999999993</v>
      </c>
    </row>
    <row r="16" spans="1:17">
      <c r="A16" s="18" t="s">
        <v>100</v>
      </c>
      <c r="B16" s="12">
        <f>B22</f>
        <v>24</v>
      </c>
      <c r="C16" s="4">
        <f>IF(B$14=0,0,B16/B$14)</f>
        <v>0.35820895522388058</v>
      </c>
      <c r="E16" s="33" t="s">
        <v>76</v>
      </c>
      <c r="F16" s="30" t="s">
        <v>40</v>
      </c>
      <c r="G16" s="13">
        <v>1</v>
      </c>
      <c r="H16" s="94">
        <f>IF(B$17=0,0,G16/B$17)</f>
        <v>2.3809523809523808E-2</v>
      </c>
      <c r="I16" s="56">
        <v>3</v>
      </c>
      <c r="K16" s="5">
        <v>14</v>
      </c>
      <c r="L16" s="61">
        <v>-97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0.22222222222222221</v>
      </c>
      <c r="E17" s="33" t="s">
        <v>78</v>
      </c>
      <c r="F17" s="30" t="s">
        <v>42</v>
      </c>
      <c r="G17" s="13">
        <v>1</v>
      </c>
      <c r="H17" s="94">
        <f>IF(B$17=0,0,G17/B$17)</f>
        <v>2.3809523809523808E-2</v>
      </c>
      <c r="I17" s="56">
        <v>6</v>
      </c>
      <c r="K17" s="5">
        <v>15</v>
      </c>
      <c r="L17" s="61">
        <v>-34.6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0.14814814814814814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-46.400000000000006</v>
      </c>
      <c r="N18" s="75" t="s">
        <v>272</v>
      </c>
      <c r="O18" s="85">
        <f t="shared" ref="O18:O32" si="3">IF(P18=0,0,Q18/P18)</f>
        <v>41.18</v>
      </c>
      <c r="P18" s="79">
        <v>10</v>
      </c>
      <c r="Q18" s="67">
        <v>411.8</v>
      </c>
    </row>
    <row r="19" spans="1:17">
      <c r="A19" s="19" t="s">
        <v>12</v>
      </c>
      <c r="B19" s="13">
        <v>11</v>
      </c>
      <c r="C19" s="6">
        <f>IF(B$17=0,0,B19/B$17)</f>
        <v>0.26190476190476192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-97.4</v>
      </c>
      <c r="N19" s="76" t="s">
        <v>258</v>
      </c>
      <c r="O19" s="86">
        <f t="shared" si="3"/>
        <v>30.4</v>
      </c>
      <c r="P19" s="80">
        <v>1</v>
      </c>
      <c r="Q19" s="68">
        <v>30.4</v>
      </c>
    </row>
    <row r="20" spans="1:17">
      <c r="A20" s="19" t="s">
        <v>11</v>
      </c>
      <c r="B20" s="13">
        <v>31</v>
      </c>
      <c r="C20" s="6">
        <f>IF(B$17=0,0,B20/B$17)</f>
        <v>0.73809523809523814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6</v>
      </c>
      <c r="K20" s="5">
        <v>18</v>
      </c>
      <c r="L20" s="61">
        <v>-157.19999999999999</v>
      </c>
      <c r="N20" s="76" t="s">
        <v>235</v>
      </c>
      <c r="O20" s="86">
        <f t="shared" si="3"/>
        <v>24.666666666666671</v>
      </c>
      <c r="P20" s="80">
        <v>9</v>
      </c>
      <c r="Q20" s="68">
        <v>222.00000000000003</v>
      </c>
    </row>
    <row r="21" spans="1:17">
      <c r="A21" s="19" t="s">
        <v>151</v>
      </c>
      <c r="B21" s="13">
        <v>16</v>
      </c>
      <c r="C21" s="6">
        <f>IF(B$17=0,0,B21/B$17)</f>
        <v>0.38095238095238093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-207</v>
      </c>
      <c r="N21" s="76" t="s">
        <v>324</v>
      </c>
      <c r="O21" s="86">
        <f t="shared" si="3"/>
        <v>22.450000000000003</v>
      </c>
      <c r="P21" s="80">
        <v>2</v>
      </c>
      <c r="Q21" s="68">
        <v>44.900000000000006</v>
      </c>
    </row>
    <row r="22" spans="1:17">
      <c r="A22" s="19" t="s">
        <v>149</v>
      </c>
      <c r="B22" s="13">
        <v>24</v>
      </c>
      <c r="C22" s="6">
        <f>IF(B$17=0,0,B22/B$17)</f>
        <v>0.5714285714285714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-192.4</v>
      </c>
      <c r="N22" s="76" t="s">
        <v>195</v>
      </c>
      <c r="O22" s="86">
        <f t="shared" si="3"/>
        <v>-5.9555555555555575</v>
      </c>
      <c r="P22" s="80">
        <v>9</v>
      </c>
      <c r="Q22" s="68">
        <v>-53.600000000000016</v>
      </c>
    </row>
    <row r="23" spans="1:17">
      <c r="A23" s="19" t="s">
        <v>150</v>
      </c>
      <c r="B23" s="13">
        <v>2</v>
      </c>
      <c r="C23" s="6">
        <f>IF(B$17=0,0,B23/B$17)</f>
        <v>4.7619047619047616E-2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-246.8</v>
      </c>
      <c r="N23" s="76" t="s">
        <v>277</v>
      </c>
      <c r="O23" s="86">
        <f t="shared" si="3"/>
        <v>-7.5</v>
      </c>
      <c r="P23" s="80">
        <v>2</v>
      </c>
      <c r="Q23" s="68">
        <v>-15</v>
      </c>
    </row>
    <row r="24" spans="1:17">
      <c r="A24" s="19" t="s">
        <v>5</v>
      </c>
      <c r="B24" s="16">
        <f>IF(B$17=0,0,C24/B$17)</f>
        <v>5597.6190476190477</v>
      </c>
      <c r="C24" s="8">
        <v>235100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23</v>
      </c>
      <c r="K24" s="5">
        <v>22</v>
      </c>
      <c r="L24" s="61">
        <v>-184.10000000000002</v>
      </c>
      <c r="N24" s="76" t="s">
        <v>276</v>
      </c>
      <c r="O24" s="86">
        <f t="shared" si="3"/>
        <v>-17.111764705882351</v>
      </c>
      <c r="P24" s="80">
        <v>17</v>
      </c>
      <c r="Q24" s="68">
        <v>-290.89999999999998</v>
      </c>
    </row>
    <row r="25" spans="1:17">
      <c r="A25" s="20" t="s">
        <v>133</v>
      </c>
      <c r="B25" s="97">
        <f>IF($B$17-B$16=0,0,C25/($B$17-B$16))</f>
        <v>6688.8888888888887</v>
      </c>
      <c r="C25" s="98">
        <v>120400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-213.10000000000002</v>
      </c>
      <c r="N25" s="76" t="s">
        <v>169</v>
      </c>
      <c r="O25" s="86">
        <f t="shared" si="3"/>
        <v>-22</v>
      </c>
      <c r="P25" s="80">
        <v>1</v>
      </c>
      <c r="Q25" s="68">
        <v>-22</v>
      </c>
    </row>
    <row r="26" spans="1:17">
      <c r="A26" s="20" t="s">
        <v>134</v>
      </c>
      <c r="B26" s="97">
        <f>IF(B$16=0,0,C26/B$16)</f>
        <v>4779.166666666667</v>
      </c>
      <c r="C26" s="98">
        <v>114700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K26" s="5">
        <v>24</v>
      </c>
      <c r="L26" s="61">
        <v>-224.10000000000002</v>
      </c>
      <c r="N26" s="76" t="s">
        <v>297</v>
      </c>
      <c r="O26" s="86">
        <f t="shared" si="3"/>
        <v>-23.166666666666668</v>
      </c>
      <c r="P26" s="80">
        <v>3</v>
      </c>
      <c r="Q26" s="68">
        <v>-69.5</v>
      </c>
    </row>
    <row r="27" spans="1:17">
      <c r="A27" s="20" t="s">
        <v>132</v>
      </c>
      <c r="B27" s="97">
        <f>IF(B$18=0,0,C27/B$18)</f>
        <v>-5882.1428571428569</v>
      </c>
      <c r="C27" s="98">
        <v>-164700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-169.70000000000002</v>
      </c>
      <c r="N27" s="76" t="s">
        <v>269</v>
      </c>
      <c r="O27" s="86">
        <f t="shared" si="3"/>
        <v>-35.649999999999991</v>
      </c>
      <c r="P27" s="80">
        <v>4</v>
      </c>
      <c r="Q27" s="68">
        <v>-142.59999999999997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-38.272727272727266</v>
      </c>
      <c r="P28" s="80">
        <v>11</v>
      </c>
      <c r="Q28" s="68">
        <v>-420.99999999999994</v>
      </c>
    </row>
    <row r="29" spans="1:17">
      <c r="A29" s="19" t="s">
        <v>131</v>
      </c>
      <c r="B29" s="13">
        <v>17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255</v>
      </c>
      <c r="O29" s="86">
        <f t="shared" si="3"/>
        <v>-41.25</v>
      </c>
      <c r="P29" s="80">
        <v>2</v>
      </c>
      <c r="Q29" s="68">
        <v>-82.5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N30" s="76" t="s">
        <v>265</v>
      </c>
      <c r="O30" s="86">
        <f t="shared" si="3"/>
        <v>-44.8</v>
      </c>
      <c r="P30" s="80">
        <v>1</v>
      </c>
      <c r="Q30" s="68">
        <v>-44.8</v>
      </c>
    </row>
    <row r="31" spans="1:17">
      <c r="A31" s="22" t="s">
        <v>148</v>
      </c>
      <c r="B31" s="116">
        <v>48000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238</v>
      </c>
      <c r="O31" s="86">
        <f t="shared" si="3"/>
        <v>-73.05</v>
      </c>
      <c r="P31" s="80">
        <v>2</v>
      </c>
      <c r="Q31" s="68">
        <v>-146.1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-102.8</v>
      </c>
      <c r="P32" s="80">
        <v>1</v>
      </c>
      <c r="Q32" s="68">
        <v>-102.8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10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0.21428571428571427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2.3809523809523808E-2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871C6-0713-4640-98CE-F6CE884ECDB1}">
  <sheetPr codeName="Sheet5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324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33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0.73076923076923073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-2887.878787878788</v>
      </c>
      <c r="P2" s="79">
        <v>33</v>
      </c>
      <c r="Q2" s="63">
        <v>-95300</v>
      </c>
    </row>
    <row r="3" spans="1:17">
      <c r="A3" s="19" t="s">
        <v>8</v>
      </c>
      <c r="B3" s="122">
        <v>214</v>
      </c>
      <c r="C3" s="123"/>
      <c r="E3" s="33" t="s">
        <v>184</v>
      </c>
      <c r="F3" s="30" t="s">
        <v>187</v>
      </c>
      <c r="G3" s="13">
        <v>16</v>
      </c>
      <c r="H3" s="94">
        <f>IF(B$17=0,0,G3/B$17)</f>
        <v>0.61538461538461542</v>
      </c>
      <c r="I3" s="56">
        <v>8</v>
      </c>
      <c r="K3" s="5">
        <v>1</v>
      </c>
      <c r="L3" s="61">
        <v>-24</v>
      </c>
      <c r="N3" s="76" t="s">
        <v>104</v>
      </c>
      <c r="O3" s="83">
        <f t="shared" si="0"/>
        <v>-1669.6969696969697</v>
      </c>
      <c r="P3" s="80">
        <v>33</v>
      </c>
      <c r="Q3" s="64">
        <v>-55100</v>
      </c>
    </row>
    <row r="4" spans="1:17">
      <c r="A4" s="19" t="s">
        <v>6</v>
      </c>
      <c r="B4" s="124">
        <v>-875.30000000000007</v>
      </c>
      <c r="C4" s="125"/>
      <c r="E4" s="33" t="s">
        <v>181</v>
      </c>
      <c r="F4" s="30" t="s">
        <v>156</v>
      </c>
      <c r="G4" s="13">
        <v>10</v>
      </c>
      <c r="H4" s="94">
        <f>IF(B$17=0,0,G4/B$17)</f>
        <v>0.38461538461538464</v>
      </c>
      <c r="I4" s="56">
        <v>45</v>
      </c>
      <c r="K4" s="5">
        <v>2</v>
      </c>
      <c r="L4" s="61">
        <v>-11.2</v>
      </c>
      <c r="N4" s="76" t="s">
        <v>105</v>
      </c>
      <c r="O4" s="83">
        <f t="shared" si="0"/>
        <v>-987.5</v>
      </c>
      <c r="P4" s="80">
        <v>32</v>
      </c>
      <c r="Q4" s="64">
        <v>-31600</v>
      </c>
    </row>
    <row r="5" spans="1:17">
      <c r="A5" s="19" t="s">
        <v>7</v>
      </c>
      <c r="B5" s="126">
        <f>IF(B$2=0,0,B$4/B$2)</f>
        <v>-26.524242424242427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0.34615384615384615</v>
      </c>
      <c r="I5" s="56">
        <v>36</v>
      </c>
      <c r="K5" s="5">
        <v>3</v>
      </c>
      <c r="L5" s="61">
        <v>-63.7</v>
      </c>
      <c r="N5" s="76" t="s">
        <v>157</v>
      </c>
      <c r="O5" s="83">
        <f>IF(P5=0,0,Q5/P5)</f>
        <v>-1788.4615384615386</v>
      </c>
      <c r="P5" s="80">
        <v>26</v>
      </c>
      <c r="Q5" s="64">
        <v>-46500</v>
      </c>
    </row>
    <row r="6" spans="1:17">
      <c r="A6" s="19" t="s">
        <v>1</v>
      </c>
      <c r="B6" s="128">
        <f>IF(B$2=0,0,(B$7*1+B$8*2+B$9*3+B$10*4)/B$2)</f>
        <v>3.1818181818181817</v>
      </c>
      <c r="C6" s="129"/>
      <c r="E6" s="33" t="s">
        <v>56</v>
      </c>
      <c r="F6" s="30" t="s">
        <v>185</v>
      </c>
      <c r="G6" s="13">
        <v>7</v>
      </c>
      <c r="H6" s="94">
        <f>IF(B$17=0,0,G6/B$17)</f>
        <v>0.26923076923076922</v>
      </c>
      <c r="I6" s="56">
        <v>26</v>
      </c>
      <c r="K6" s="5">
        <v>4</v>
      </c>
      <c r="L6" s="61">
        <v>-80.099999999999994</v>
      </c>
      <c r="N6" s="76" t="s">
        <v>106</v>
      </c>
      <c r="O6" s="83">
        <f t="shared" ref="O6" si="1">IF(P6=0,0,Q6/P6)</f>
        <v>-1815</v>
      </c>
      <c r="P6" s="80">
        <v>20</v>
      </c>
      <c r="Q6" s="64">
        <v>-36300</v>
      </c>
    </row>
    <row r="7" spans="1:17">
      <c r="A7" s="19" t="s">
        <v>2</v>
      </c>
      <c r="B7" s="13">
        <v>1</v>
      </c>
      <c r="C7" s="6">
        <f t="shared" ref="C7:C12" si="2">IF(B$2=0,0,B7/B$2)</f>
        <v>3.0303030303030304E-2</v>
      </c>
      <c r="E7" s="33" t="s">
        <v>58</v>
      </c>
      <c r="F7" s="30" t="s">
        <v>22</v>
      </c>
      <c r="G7" s="13">
        <v>4</v>
      </c>
      <c r="H7" s="94">
        <f>IF(B$17=0,0,G7/B$17)</f>
        <v>0.15384615384615385</v>
      </c>
      <c r="I7" s="56">
        <v>6</v>
      </c>
      <c r="K7" s="5">
        <v>5</v>
      </c>
      <c r="L7" s="61">
        <v>-133.1</v>
      </c>
      <c r="N7" s="76" t="s">
        <v>107</v>
      </c>
      <c r="O7" s="83">
        <f t="shared" si="0"/>
        <v>-1722.2222222222222</v>
      </c>
      <c r="P7" s="80">
        <v>9</v>
      </c>
      <c r="Q7" s="64">
        <v>-15500</v>
      </c>
    </row>
    <row r="8" spans="1:17">
      <c r="A8" s="19" t="s">
        <v>3</v>
      </c>
      <c r="B8" s="13">
        <v>10</v>
      </c>
      <c r="C8" s="6">
        <f>IF(B$2=0,0,B8/B$2)</f>
        <v>0.30303030303030304</v>
      </c>
      <c r="E8" s="33" t="s">
        <v>59</v>
      </c>
      <c r="F8" s="30" t="s">
        <v>23</v>
      </c>
      <c r="G8" s="13">
        <v>4</v>
      </c>
      <c r="H8" s="94">
        <f>IF(B$17=0,0,G8/B$17)</f>
        <v>0.15384615384615385</v>
      </c>
      <c r="I8" s="56">
        <v>25</v>
      </c>
      <c r="K8" s="5">
        <v>6</v>
      </c>
      <c r="L8" s="61">
        <v>-127.6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4</v>
      </c>
      <c r="C9" s="7">
        <f>IF(B$2=0,0,B9/B$2)</f>
        <v>0.12121212121212122</v>
      </c>
      <c r="E9" s="33" t="s">
        <v>57</v>
      </c>
      <c r="F9" s="30" t="s">
        <v>21</v>
      </c>
      <c r="G9" s="13">
        <v>3</v>
      </c>
      <c r="H9" s="94">
        <f>IF(B$17=0,0,G9/B$17)</f>
        <v>0.11538461538461539</v>
      </c>
      <c r="I9" s="56">
        <v>42</v>
      </c>
      <c r="K9" s="5">
        <v>7</v>
      </c>
      <c r="L9" s="61">
        <v>-176.1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18</v>
      </c>
      <c r="C10" s="7">
        <f>IF(B$2=0,0,B10/B$2)</f>
        <v>0.54545454545454541</v>
      </c>
      <c r="E10" s="33" t="s">
        <v>66</v>
      </c>
      <c r="F10" s="30" t="s">
        <v>30</v>
      </c>
      <c r="G10" s="13">
        <v>2</v>
      </c>
      <c r="H10" s="94">
        <f>IF(B$17=0,0,G10/B$17)</f>
        <v>7.6923076923076927E-2</v>
      </c>
      <c r="I10" s="56">
        <v>5</v>
      </c>
      <c r="K10" s="5">
        <v>8</v>
      </c>
      <c r="L10" s="61">
        <v>-174.9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0.33333333333333331</v>
      </c>
      <c r="E11" s="33" t="s">
        <v>182</v>
      </c>
      <c r="F11" s="30" t="s">
        <v>19</v>
      </c>
      <c r="G11" s="13">
        <v>1</v>
      </c>
      <c r="H11" s="94">
        <f>IF(B$17=0,0,G11/B$17)</f>
        <v>3.8461538461538464E-2</v>
      </c>
      <c r="I11" s="56">
        <v>35</v>
      </c>
      <c r="K11" s="5">
        <v>9</v>
      </c>
      <c r="L11" s="61">
        <v>-228.5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6.0606060606060608E-2</v>
      </c>
      <c r="E12" s="33" t="s">
        <v>183</v>
      </c>
      <c r="F12" s="30" t="s">
        <v>186</v>
      </c>
      <c r="G12" s="13">
        <v>1</v>
      </c>
      <c r="H12" s="94">
        <f>IF(B$17=0,0,G12/B$17)</f>
        <v>3.8461538461538464E-2</v>
      </c>
      <c r="I12" s="56">
        <v>9</v>
      </c>
      <c r="K12" s="5">
        <v>10</v>
      </c>
      <c r="L12" s="61">
        <v>-284.89999999999998</v>
      </c>
      <c r="N12" s="75" t="s">
        <v>126</v>
      </c>
      <c r="O12" s="85">
        <f>IF(P12=0,0,Q12/P12)</f>
        <v>-25.718181818181815</v>
      </c>
      <c r="P12" s="79">
        <v>11</v>
      </c>
      <c r="Q12" s="67">
        <v>-282.89999999999998</v>
      </c>
    </row>
    <row r="13" spans="1:17">
      <c r="A13" s="22" t="s">
        <v>97</v>
      </c>
      <c r="B13" s="15">
        <v>32</v>
      </c>
      <c r="C13" s="11">
        <f>IF(B$3=0,0,B13/B$3)</f>
        <v>0.14953271028037382</v>
      </c>
      <c r="E13" s="33" t="s">
        <v>77</v>
      </c>
      <c r="F13" s="30" t="s">
        <v>41</v>
      </c>
      <c r="G13" s="13">
        <v>1</v>
      </c>
      <c r="H13" s="94">
        <f>IF(B$17=0,0,G13/B$17)</f>
        <v>3.8461538461538464E-2</v>
      </c>
      <c r="I13" s="56">
        <v>19</v>
      </c>
      <c r="K13" s="5">
        <v>11</v>
      </c>
      <c r="L13" s="61">
        <v>-334.5</v>
      </c>
      <c r="N13" s="76" t="s">
        <v>127</v>
      </c>
      <c r="O13" s="86">
        <f>IF(P13=0,0,Q13/P13)</f>
        <v>-38.25</v>
      </c>
      <c r="P13" s="80">
        <v>8</v>
      </c>
      <c r="Q13" s="68">
        <v>-306</v>
      </c>
    </row>
    <row r="14" spans="1:17">
      <c r="A14" s="19" t="s">
        <v>94</v>
      </c>
      <c r="B14" s="13">
        <v>37</v>
      </c>
      <c r="C14" s="6">
        <f>IF(B$3=0,0,B14/B$3)</f>
        <v>0.17289719626168223</v>
      </c>
      <c r="E14" s="33" t="s">
        <v>55</v>
      </c>
      <c r="F14" s="30" t="s">
        <v>155</v>
      </c>
      <c r="G14" s="13">
        <v>0</v>
      </c>
      <c r="H14" s="94">
        <f>IF(B$17=0,0,G14/B$17)</f>
        <v>0</v>
      </c>
      <c r="I14" s="56">
        <v>47</v>
      </c>
      <c r="K14" s="5">
        <v>12</v>
      </c>
      <c r="L14" s="61">
        <v>-323.5</v>
      </c>
      <c r="N14" s="76" t="s">
        <v>128</v>
      </c>
      <c r="O14" s="86">
        <f>IF(P14=0,0,Q14/P14)</f>
        <v>-13.4625</v>
      </c>
      <c r="P14" s="80">
        <v>8</v>
      </c>
      <c r="Q14" s="68">
        <v>-107.7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-312.3</v>
      </c>
      <c r="N15" s="77" t="s">
        <v>159</v>
      </c>
      <c r="O15" s="87">
        <f>IF(P15=0,0,Q15/P15)</f>
        <v>-29.783333333333335</v>
      </c>
      <c r="P15" s="81">
        <v>6</v>
      </c>
      <c r="Q15" s="69">
        <v>-178.70000000000002</v>
      </c>
    </row>
    <row r="16" spans="1:17">
      <c r="A16" s="18" t="s">
        <v>100</v>
      </c>
      <c r="B16" s="12">
        <f>B22</f>
        <v>11</v>
      </c>
      <c r="C16" s="4">
        <f>IF(B$14=0,0,B16/B$14)</f>
        <v>0.29729729729729731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-309.60000000000002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26</v>
      </c>
      <c r="C17" s="4">
        <f>IF(B$3=0,0,B17/B$3)</f>
        <v>0.12149532710280374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-359.1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42</v>
      </c>
      <c r="C18" s="6">
        <f>IF(B$3=0,0,B18/B$3)</f>
        <v>0.19626168224299065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-415</v>
      </c>
      <c r="N18" s="75" t="s">
        <v>333</v>
      </c>
      <c r="O18" s="85">
        <f t="shared" ref="O18:O27" si="3">IF(P18=0,0,Q18/P18)</f>
        <v>-8.1571428571428584</v>
      </c>
      <c r="P18" s="79">
        <v>7</v>
      </c>
      <c r="Q18" s="67">
        <v>-57.100000000000009</v>
      </c>
    </row>
    <row r="19" spans="1:17">
      <c r="A19" s="19" t="s">
        <v>12</v>
      </c>
      <c r="B19" s="13">
        <v>12</v>
      </c>
      <c r="C19" s="6">
        <f>IF(B$17=0,0,B19/B$17)</f>
        <v>0.46153846153846156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-356.5</v>
      </c>
      <c r="N19" s="76" t="s">
        <v>304</v>
      </c>
      <c r="O19" s="86">
        <f t="shared" si="3"/>
        <v>-22.450000000000003</v>
      </c>
      <c r="P19" s="80">
        <v>2</v>
      </c>
      <c r="Q19" s="68">
        <v>-44.900000000000006</v>
      </c>
    </row>
    <row r="20" spans="1:17">
      <c r="A20" s="19" t="s">
        <v>11</v>
      </c>
      <c r="B20" s="13">
        <v>14</v>
      </c>
      <c r="C20" s="6">
        <f>IF(B$17=0,0,B20/B$17)</f>
        <v>0.53846153846153844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K20" s="5">
        <v>18</v>
      </c>
      <c r="L20" s="61">
        <v>-397.7</v>
      </c>
      <c r="N20" s="76" t="s">
        <v>272</v>
      </c>
      <c r="O20" s="86">
        <f t="shared" si="3"/>
        <v>-23.150000000000002</v>
      </c>
      <c r="P20" s="80">
        <v>10</v>
      </c>
      <c r="Q20" s="68">
        <v>-231.50000000000003</v>
      </c>
    </row>
    <row r="21" spans="1:17">
      <c r="A21" s="19" t="s">
        <v>151</v>
      </c>
      <c r="B21" s="13">
        <v>10</v>
      </c>
      <c r="C21" s="6">
        <f>IF(B$17=0,0,B21/B$17)</f>
        <v>0.38461538461538464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-389.7</v>
      </c>
      <c r="N21" s="76" t="s">
        <v>169</v>
      </c>
      <c r="O21" s="86">
        <f t="shared" si="3"/>
        <v>-29.487500000000001</v>
      </c>
      <c r="P21" s="80">
        <v>8</v>
      </c>
      <c r="Q21" s="68">
        <v>-235.9</v>
      </c>
    </row>
    <row r="22" spans="1:17">
      <c r="A22" s="19" t="s">
        <v>149</v>
      </c>
      <c r="B22" s="13">
        <v>11</v>
      </c>
      <c r="C22" s="6">
        <f>IF(B$17=0,0,B22/B$17)</f>
        <v>0.42307692307692307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-438.2</v>
      </c>
      <c r="N22" s="76" t="s">
        <v>263</v>
      </c>
      <c r="O22" s="86">
        <f t="shared" si="3"/>
        <v>-29.800000000000004</v>
      </c>
      <c r="P22" s="80">
        <v>9</v>
      </c>
      <c r="Q22" s="68">
        <v>-268.20000000000005</v>
      </c>
    </row>
    <row r="23" spans="1:17">
      <c r="A23" s="19" t="s">
        <v>150</v>
      </c>
      <c r="B23" s="13">
        <v>5</v>
      </c>
      <c r="C23" s="6">
        <f>IF(B$17=0,0,B23/B$17)</f>
        <v>0.19230769230769232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-499.8</v>
      </c>
      <c r="N23" s="76" t="s">
        <v>238</v>
      </c>
      <c r="O23" s="86">
        <f t="shared" si="3"/>
        <v>-34.200000000000003</v>
      </c>
      <c r="P23" s="80">
        <v>1</v>
      </c>
      <c r="Q23" s="68">
        <v>-34.200000000000003</v>
      </c>
    </row>
    <row r="24" spans="1:17">
      <c r="A24" s="19" t="s">
        <v>5</v>
      </c>
      <c r="B24" s="16">
        <f>IF(B$17=0,0,C24/B$17)</f>
        <v>5288.4615384615381</v>
      </c>
      <c r="C24" s="8">
        <v>137500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21</v>
      </c>
      <c r="K24" s="5">
        <v>22</v>
      </c>
      <c r="L24" s="61">
        <v>-549.4</v>
      </c>
      <c r="N24" s="76" t="s">
        <v>276</v>
      </c>
      <c r="O24" s="86">
        <f t="shared" si="3"/>
        <v>-36.176000000000016</v>
      </c>
      <c r="P24" s="80">
        <v>25</v>
      </c>
      <c r="Q24" s="68">
        <v>-904.40000000000032</v>
      </c>
    </row>
    <row r="25" spans="1:17">
      <c r="A25" s="20" t="s">
        <v>133</v>
      </c>
      <c r="B25" s="97">
        <f>IF($B$17-B$16=0,0,C25/($B$17-B$16))</f>
        <v>6586.666666666667</v>
      </c>
      <c r="C25" s="98">
        <v>98800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-568.5</v>
      </c>
      <c r="N25" s="76" t="s">
        <v>277</v>
      </c>
      <c r="O25" s="86">
        <f t="shared" si="3"/>
        <v>-42.744000000000007</v>
      </c>
      <c r="P25" s="80">
        <v>25</v>
      </c>
      <c r="Q25" s="68">
        <v>-1068.6000000000001</v>
      </c>
    </row>
    <row r="26" spans="1:17">
      <c r="A26" s="20" t="s">
        <v>134</v>
      </c>
      <c r="B26" s="97">
        <f>IF(B$16=0,0,C26/B$16)</f>
        <v>3518.181818181818</v>
      </c>
      <c r="C26" s="98">
        <v>38700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-620.5</v>
      </c>
      <c r="N26" s="76" t="s">
        <v>235</v>
      </c>
      <c r="O26" s="86">
        <f t="shared" si="3"/>
        <v>-50.4</v>
      </c>
      <c r="P26" s="80">
        <v>10</v>
      </c>
      <c r="Q26" s="68">
        <v>-504</v>
      </c>
    </row>
    <row r="27" spans="1:17">
      <c r="A27" s="20" t="s">
        <v>132</v>
      </c>
      <c r="B27" s="97">
        <f>IF(B$18=0,0,C27/B$18)</f>
        <v>-5352.3809523809523</v>
      </c>
      <c r="C27" s="98">
        <v>-224800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25</v>
      </c>
      <c r="K27" s="5">
        <v>25</v>
      </c>
      <c r="L27" s="61">
        <v>-660.9</v>
      </c>
      <c r="N27" s="76" t="s">
        <v>244</v>
      </c>
      <c r="O27" s="86">
        <f t="shared" si="3"/>
        <v>-74.849999999999994</v>
      </c>
      <c r="P27" s="80">
        <v>2</v>
      </c>
      <c r="Q27" s="68">
        <v>-149.69999999999999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-714.19999999999993</v>
      </c>
    </row>
    <row r="29" spans="1:17">
      <c r="A29" s="19" t="s">
        <v>131</v>
      </c>
      <c r="B29" s="13">
        <v>15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-757.9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-774.1</v>
      </c>
    </row>
    <row r="31" spans="1:17">
      <c r="A31" s="22" t="s">
        <v>148</v>
      </c>
      <c r="B31" s="116">
        <v>38500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-767.5</v>
      </c>
    </row>
    <row r="32" spans="1:17">
      <c r="A32" s="21" t="s">
        <v>112</v>
      </c>
      <c r="B32" s="26">
        <v>1</v>
      </c>
      <c r="C32" s="9">
        <f>IF(B$3=0,0,B32/B$3)</f>
        <v>4.6728971962616819E-3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-761.5</v>
      </c>
    </row>
    <row r="33" spans="1:12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-817</v>
      </c>
    </row>
    <row r="34" spans="1:12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-811.6</v>
      </c>
    </row>
    <row r="35" spans="1:12">
      <c r="A35" s="52" t="s">
        <v>139</v>
      </c>
      <c r="B35" s="99">
        <v>2</v>
      </c>
      <c r="C35" s="102">
        <f t="shared" ref="C35:C47" si="4">IF(B$17=0,0,B35/B$17)</f>
        <v>7.6923076923076927E-2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-875.30000000000007</v>
      </c>
    </row>
    <row r="36" spans="1:12">
      <c r="A36" s="19" t="s">
        <v>135</v>
      </c>
      <c r="B36" s="13">
        <v>11</v>
      </c>
      <c r="C36" s="6">
        <f t="shared" si="4"/>
        <v>0.42307692307692307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2">
      <c r="A37" s="19" t="s">
        <v>136</v>
      </c>
      <c r="B37" s="100">
        <v>3</v>
      </c>
      <c r="C37" s="6">
        <f t="shared" si="4"/>
        <v>0.11538461538461539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2">
      <c r="A38" s="19" t="s">
        <v>137</v>
      </c>
      <c r="B38" s="100">
        <v>6</v>
      </c>
      <c r="C38" s="6">
        <f t="shared" si="4"/>
        <v>0.23076923076923078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2">
      <c r="A39" s="19" t="s">
        <v>138</v>
      </c>
      <c r="B39" s="100">
        <v>2</v>
      </c>
      <c r="C39" s="6">
        <f t="shared" si="4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2">
      <c r="A40" s="19" t="s">
        <v>140</v>
      </c>
      <c r="B40" s="100">
        <v>2</v>
      </c>
      <c r="C40" s="6">
        <f t="shared" si="4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2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2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2">
      <c r="A43" s="19" t="s">
        <v>143</v>
      </c>
      <c r="B43" s="100">
        <v>0</v>
      </c>
      <c r="C43" s="6">
        <f t="shared" si="4"/>
        <v>0</v>
      </c>
    </row>
    <row r="44" spans="1:12">
      <c r="A44" s="19" t="s">
        <v>144</v>
      </c>
      <c r="B44" s="100">
        <v>0</v>
      </c>
      <c r="C44" s="6">
        <f t="shared" si="4"/>
        <v>0</v>
      </c>
    </row>
    <row r="45" spans="1:12">
      <c r="A45" s="19" t="s">
        <v>145</v>
      </c>
      <c r="B45" s="100">
        <v>0</v>
      </c>
      <c r="C45" s="6">
        <f t="shared" si="4"/>
        <v>0</v>
      </c>
    </row>
    <row r="46" spans="1:12">
      <c r="A46" s="19" t="s">
        <v>146</v>
      </c>
      <c r="B46" s="100">
        <v>0</v>
      </c>
      <c r="C46" s="6">
        <f t="shared" si="4"/>
        <v>0</v>
      </c>
    </row>
    <row r="47" spans="1:12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1B2DB-6FF4-43E0-8427-A27EFCBD6849}">
  <sheetPr codeName="Sheet52"/>
  <dimension ref="A1:Q47"/>
  <sheetViews>
    <sheetView showGridLines="0" topLeftCell="A6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45</v>
      </c>
      <c r="C2" s="121"/>
      <c r="E2" s="32" t="s">
        <v>181</v>
      </c>
      <c r="F2" s="29" t="s">
        <v>156</v>
      </c>
      <c r="G2" s="12">
        <v>33</v>
      </c>
      <c r="H2" s="93">
        <f>IF(B$17=0,0,G2/B$17)</f>
        <v>0.57894736842105265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2337.7777777777778</v>
      </c>
      <c r="P2" s="79">
        <v>45</v>
      </c>
      <c r="Q2" s="63">
        <v>105200</v>
      </c>
    </row>
    <row r="3" spans="1:17">
      <c r="A3" s="19" t="s">
        <v>8</v>
      </c>
      <c r="B3" s="122">
        <v>316</v>
      </c>
      <c r="C3" s="123"/>
      <c r="E3" s="33" t="s">
        <v>60</v>
      </c>
      <c r="F3" s="30" t="s">
        <v>24</v>
      </c>
      <c r="G3" s="13">
        <v>32</v>
      </c>
      <c r="H3" s="94">
        <f>IF(B$17=0,0,G3/B$17)</f>
        <v>0.56140350877192979</v>
      </c>
      <c r="I3" s="56">
        <v>9</v>
      </c>
      <c r="K3" s="5">
        <v>1</v>
      </c>
      <c r="L3" s="61">
        <v>1.7</v>
      </c>
      <c r="N3" s="76" t="s">
        <v>104</v>
      </c>
      <c r="O3" s="83">
        <f t="shared" si="0"/>
        <v>-1548.8888888888889</v>
      </c>
      <c r="P3" s="80">
        <v>45</v>
      </c>
      <c r="Q3" s="64">
        <v>-69700</v>
      </c>
    </row>
    <row r="4" spans="1:17">
      <c r="A4" s="19" t="s">
        <v>6</v>
      </c>
      <c r="B4" s="124">
        <v>-85.799999999999983</v>
      </c>
      <c r="C4" s="125"/>
      <c r="E4" s="33" t="s">
        <v>54</v>
      </c>
      <c r="F4" s="30" t="s">
        <v>20</v>
      </c>
      <c r="G4" s="13">
        <v>27</v>
      </c>
      <c r="H4" s="94">
        <f>IF(B$17=0,0,G4/B$17)</f>
        <v>0.47368421052631576</v>
      </c>
      <c r="I4" s="56">
        <v>34</v>
      </c>
      <c r="K4" s="5">
        <v>2</v>
      </c>
      <c r="L4" s="61">
        <v>-20.400000000000002</v>
      </c>
      <c r="N4" s="76" t="s">
        <v>105</v>
      </c>
      <c r="O4" s="83">
        <f t="shared" si="0"/>
        <v>125.58139534883721</v>
      </c>
      <c r="P4" s="80">
        <v>43</v>
      </c>
      <c r="Q4" s="64">
        <v>5400</v>
      </c>
    </row>
    <row r="5" spans="1:17">
      <c r="A5" s="19" t="s">
        <v>7</v>
      </c>
      <c r="B5" s="126">
        <f>IF(B$2=0,0,B$4/B$2)</f>
        <v>-1.9066666666666663</v>
      </c>
      <c r="C5" s="127"/>
      <c r="E5" s="33" t="s">
        <v>56</v>
      </c>
      <c r="F5" s="30" t="s">
        <v>185</v>
      </c>
      <c r="G5" s="13">
        <v>17</v>
      </c>
      <c r="H5" s="94">
        <f>IF(B$17=0,0,G5/B$17)</f>
        <v>0.2982456140350877</v>
      </c>
      <c r="I5" s="56">
        <v>19</v>
      </c>
      <c r="K5" s="5">
        <v>3</v>
      </c>
      <c r="L5" s="61">
        <v>-64.3</v>
      </c>
      <c r="N5" s="76" t="s">
        <v>157</v>
      </c>
      <c r="O5" s="83">
        <f>IF(P5=0,0,Q5/P5)</f>
        <v>416.66666666666669</v>
      </c>
      <c r="P5" s="80">
        <v>36</v>
      </c>
      <c r="Q5" s="64">
        <v>15000</v>
      </c>
    </row>
    <row r="6" spans="1:17">
      <c r="A6" s="19" t="s">
        <v>1</v>
      </c>
      <c r="B6" s="128">
        <f>IF(B$2=0,0,(B$7*1+B$8*2+B$9*3+B$10*4)/B$2)</f>
        <v>2.5111111111111111</v>
      </c>
      <c r="C6" s="129"/>
      <c r="E6" s="33" t="s">
        <v>184</v>
      </c>
      <c r="F6" s="30" t="s">
        <v>187</v>
      </c>
      <c r="G6" s="13">
        <v>16</v>
      </c>
      <c r="H6" s="94">
        <f>IF(B$17=0,0,G6/B$17)</f>
        <v>0.2807017543859649</v>
      </c>
      <c r="I6" s="56">
        <v>46</v>
      </c>
      <c r="K6" s="5">
        <v>4</v>
      </c>
      <c r="L6" s="61">
        <v>-52.099999999999994</v>
      </c>
      <c r="N6" s="76" t="s">
        <v>106</v>
      </c>
      <c r="O6" s="83">
        <f t="shared" ref="O6" si="1">IF(P6=0,0,Q6/P6)</f>
        <v>-3622.7272727272725</v>
      </c>
      <c r="P6" s="80">
        <v>22</v>
      </c>
      <c r="Q6" s="64">
        <v>-79700</v>
      </c>
    </row>
    <row r="7" spans="1:17">
      <c r="A7" s="19" t="s">
        <v>2</v>
      </c>
      <c r="B7" s="13">
        <v>10</v>
      </c>
      <c r="C7" s="6">
        <f t="shared" ref="C7:C12" si="2">IF(B$2=0,0,B7/B$2)</f>
        <v>0.22222222222222221</v>
      </c>
      <c r="E7" s="33" t="s">
        <v>57</v>
      </c>
      <c r="F7" s="30" t="s">
        <v>21</v>
      </c>
      <c r="G7" s="13">
        <v>15</v>
      </c>
      <c r="H7" s="94">
        <f>IF(B$17=0,0,G7/B$17)</f>
        <v>0.26315789473684209</v>
      </c>
      <c r="I7" s="56">
        <v>17</v>
      </c>
      <c r="K7" s="5">
        <v>5</v>
      </c>
      <c r="L7" s="61">
        <v>-72.099999999999994</v>
      </c>
      <c r="N7" s="76" t="s">
        <v>107</v>
      </c>
      <c r="O7" s="83">
        <f t="shared" si="0"/>
        <v>-1750</v>
      </c>
      <c r="P7" s="80">
        <v>10</v>
      </c>
      <c r="Q7" s="64">
        <v>-17500</v>
      </c>
    </row>
    <row r="8" spans="1:17">
      <c r="A8" s="19" t="s">
        <v>3</v>
      </c>
      <c r="B8" s="13">
        <v>11</v>
      </c>
      <c r="C8" s="6">
        <f>IF(B$2=0,0,B8/B$2)</f>
        <v>0.24444444444444444</v>
      </c>
      <c r="E8" s="33" t="s">
        <v>55</v>
      </c>
      <c r="F8" s="30" t="s">
        <v>155</v>
      </c>
      <c r="G8" s="13">
        <v>14</v>
      </c>
      <c r="H8" s="94">
        <f>IF(B$17=0,0,G8/B$17)</f>
        <v>0.24561403508771928</v>
      </c>
      <c r="I8" s="56">
        <v>20</v>
      </c>
      <c r="K8" s="5">
        <v>6</v>
      </c>
      <c r="L8" s="61">
        <v>-17.499999999999993</v>
      </c>
      <c r="N8" s="76" t="s">
        <v>108</v>
      </c>
      <c r="O8" s="83">
        <f t="shared" si="0"/>
        <v>500</v>
      </c>
      <c r="P8" s="80">
        <v>1</v>
      </c>
      <c r="Q8" s="64">
        <v>500</v>
      </c>
    </row>
    <row r="9" spans="1:17">
      <c r="A9" s="20" t="s">
        <v>4</v>
      </c>
      <c r="B9" s="14">
        <v>15</v>
      </c>
      <c r="C9" s="7">
        <f>IF(B$2=0,0,B9/B$2)</f>
        <v>0.33333333333333331</v>
      </c>
      <c r="E9" s="33" t="s">
        <v>182</v>
      </c>
      <c r="F9" s="30" t="s">
        <v>19</v>
      </c>
      <c r="G9" s="13">
        <v>8</v>
      </c>
      <c r="H9" s="94">
        <f>IF(B$17=0,0,G9/B$17)</f>
        <v>0.14035087719298245</v>
      </c>
      <c r="I9" s="56">
        <v>14</v>
      </c>
      <c r="K9" s="5">
        <v>7</v>
      </c>
      <c r="L9" s="61">
        <v>-10.499999999999993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9</v>
      </c>
      <c r="C10" s="7">
        <f>IF(B$2=0,0,B10/B$2)</f>
        <v>0.2</v>
      </c>
      <c r="E10" s="33" t="s">
        <v>59</v>
      </c>
      <c r="F10" s="30" t="s">
        <v>23</v>
      </c>
      <c r="G10" s="13">
        <v>6</v>
      </c>
      <c r="H10" s="94">
        <f>IF(B$17=0,0,G10/B$17)</f>
        <v>0.10526315789473684</v>
      </c>
      <c r="I10" s="56">
        <v>31</v>
      </c>
      <c r="K10" s="5">
        <v>8</v>
      </c>
      <c r="L10" s="61">
        <v>-59.699999999999996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21</v>
      </c>
      <c r="C11" s="7">
        <f>IF(B$2=0,0,B11/B$2)</f>
        <v>0.46666666666666667</v>
      </c>
      <c r="E11" s="33" t="s">
        <v>58</v>
      </c>
      <c r="F11" s="30" t="s">
        <v>22</v>
      </c>
      <c r="G11" s="13">
        <v>2</v>
      </c>
      <c r="H11" s="94">
        <f>IF(B$17=0,0,G11/B$17)</f>
        <v>3.5087719298245612E-2</v>
      </c>
      <c r="I11" s="56">
        <v>33</v>
      </c>
      <c r="K11" s="5">
        <v>9</v>
      </c>
      <c r="L11" s="61">
        <v>-51.699999999999996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2.2222222222222223E-2</v>
      </c>
      <c r="E12" s="33" t="s">
        <v>66</v>
      </c>
      <c r="F12" s="30" t="s">
        <v>30</v>
      </c>
      <c r="G12" s="13">
        <v>2</v>
      </c>
      <c r="H12" s="94">
        <f>IF(B$17=0,0,G12/B$17)</f>
        <v>3.5087719298245612E-2</v>
      </c>
      <c r="I12" s="56">
        <v>9</v>
      </c>
      <c r="K12" s="5">
        <v>10</v>
      </c>
      <c r="L12" s="61">
        <v>3.8000000000000043</v>
      </c>
      <c r="N12" s="75" t="s">
        <v>126</v>
      </c>
      <c r="O12" s="85">
        <f>IF(P12=0,0,Q12/P12)</f>
        <v>36.480000000000004</v>
      </c>
      <c r="P12" s="79">
        <v>5</v>
      </c>
      <c r="Q12" s="67">
        <v>182.4</v>
      </c>
    </row>
    <row r="13" spans="1:17">
      <c r="A13" s="22" t="s">
        <v>97</v>
      </c>
      <c r="B13" s="15">
        <v>62</v>
      </c>
      <c r="C13" s="11">
        <f>IF(B$3=0,0,B13/B$3)</f>
        <v>0.19620253164556961</v>
      </c>
      <c r="E13" s="33" t="s">
        <v>183</v>
      </c>
      <c r="F13" s="30" t="s">
        <v>186</v>
      </c>
      <c r="G13" s="13">
        <v>2</v>
      </c>
      <c r="H13" s="94">
        <f>IF(B$17=0,0,G13/B$17)</f>
        <v>3.5087719298245612E-2</v>
      </c>
      <c r="I13" s="56">
        <v>12</v>
      </c>
      <c r="K13" s="5">
        <v>11</v>
      </c>
      <c r="L13" s="61">
        <v>-13.399999999999995</v>
      </c>
      <c r="N13" s="76" t="s">
        <v>127</v>
      </c>
      <c r="O13" s="86">
        <f>IF(P13=0,0,Q13/P13)</f>
        <v>-8.15</v>
      </c>
      <c r="P13" s="80">
        <v>14</v>
      </c>
      <c r="Q13" s="68">
        <v>-114.1</v>
      </c>
    </row>
    <row r="14" spans="1:17">
      <c r="A14" s="19" t="s">
        <v>94</v>
      </c>
      <c r="B14" s="13">
        <v>53</v>
      </c>
      <c r="C14" s="6">
        <f>IF(B$3=0,0,B14/B$3)</f>
        <v>0.16772151898734178</v>
      </c>
      <c r="E14" s="33" t="s">
        <v>63</v>
      </c>
      <c r="F14" s="30" t="s">
        <v>27</v>
      </c>
      <c r="G14" s="13">
        <v>1</v>
      </c>
      <c r="H14" s="94">
        <f>IF(B$17=0,0,G14/B$17)</f>
        <v>1.7543859649122806E-2</v>
      </c>
      <c r="I14" s="56">
        <v>1</v>
      </c>
      <c r="K14" s="5">
        <v>12</v>
      </c>
      <c r="L14" s="61">
        <v>-26.499999999999993</v>
      </c>
      <c r="N14" s="76" t="s">
        <v>128</v>
      </c>
      <c r="O14" s="86">
        <f>IF(P14=0,0,Q14/P14)</f>
        <v>-5.8636363636363624</v>
      </c>
      <c r="P14" s="80">
        <v>11</v>
      </c>
      <c r="Q14" s="68">
        <v>-64.499999999999986</v>
      </c>
    </row>
    <row r="15" spans="1:17">
      <c r="A15" s="18" t="s">
        <v>99</v>
      </c>
      <c r="B15" s="12">
        <f>B21</f>
        <v>33</v>
      </c>
      <c r="C15" s="4">
        <f>IF(B$13=0,0,B15/B$13)</f>
        <v>0.532258064516129</v>
      </c>
      <c r="E15" s="33" t="s">
        <v>74</v>
      </c>
      <c r="F15" s="30" t="s">
        <v>38</v>
      </c>
      <c r="G15" s="13">
        <v>1</v>
      </c>
      <c r="H15" s="94">
        <f>IF(B$17=0,0,G15/B$17)</f>
        <v>1.7543859649122806E-2</v>
      </c>
      <c r="I15" s="56">
        <v>22</v>
      </c>
      <c r="K15" s="5">
        <v>13</v>
      </c>
      <c r="L15" s="61">
        <v>-78.699999999999989</v>
      </c>
      <c r="N15" s="77" t="s">
        <v>159</v>
      </c>
      <c r="O15" s="87">
        <f>IF(P15=0,0,Q15/P15)</f>
        <v>-5.9733333333333345</v>
      </c>
      <c r="P15" s="81">
        <v>15</v>
      </c>
      <c r="Q15" s="69">
        <v>-89.600000000000023</v>
      </c>
    </row>
    <row r="16" spans="1:17">
      <c r="A16" s="18" t="s">
        <v>100</v>
      </c>
      <c r="B16" s="12">
        <f>B22</f>
        <v>23</v>
      </c>
      <c r="C16" s="4">
        <f>IF(B$14=0,0,B16/B$14)</f>
        <v>0.43396226415094341</v>
      </c>
      <c r="E16" s="33" t="s">
        <v>77</v>
      </c>
      <c r="F16" s="30" t="s">
        <v>41</v>
      </c>
      <c r="G16" s="13">
        <v>1</v>
      </c>
      <c r="H16" s="94">
        <f>IF(B$17=0,0,G16/B$17)</f>
        <v>1.7543859649122806E-2</v>
      </c>
      <c r="I16" s="56">
        <v>27</v>
      </c>
      <c r="K16" s="5">
        <v>14</v>
      </c>
      <c r="L16" s="61">
        <v>-126.69999999999999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57</v>
      </c>
      <c r="C17" s="4">
        <f>IF(B$3=0,0,B17/B$3)</f>
        <v>0.18037974683544303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-112.99999999999999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36</v>
      </c>
      <c r="C18" s="6">
        <f>IF(B$3=0,0,B18/B$3)</f>
        <v>0.11392405063291139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-132.19999999999999</v>
      </c>
      <c r="N18" s="75" t="s">
        <v>386</v>
      </c>
      <c r="O18" s="85">
        <f t="shared" ref="O18:O35" si="3">IF(P18=0,0,Q18/P18)</f>
        <v>54.699999999999996</v>
      </c>
      <c r="P18" s="79">
        <v>1</v>
      </c>
      <c r="Q18" s="67">
        <v>54.699999999999996</v>
      </c>
    </row>
    <row r="19" spans="1:17">
      <c r="A19" s="19" t="s">
        <v>12</v>
      </c>
      <c r="B19" s="13">
        <v>26</v>
      </c>
      <c r="C19" s="6">
        <f>IF(B$17=0,0,B19/B$17)</f>
        <v>0.45614035087719296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-147.69999999999999</v>
      </c>
      <c r="N19" s="76" t="s">
        <v>395</v>
      </c>
      <c r="O19" s="86">
        <f t="shared" si="3"/>
        <v>42</v>
      </c>
      <c r="P19" s="80">
        <v>2</v>
      </c>
      <c r="Q19" s="68">
        <v>84</v>
      </c>
    </row>
    <row r="20" spans="1:17">
      <c r="A20" s="19" t="s">
        <v>11</v>
      </c>
      <c r="B20" s="13">
        <v>31</v>
      </c>
      <c r="C20" s="6">
        <f>IF(B$17=0,0,B20/B$17)</f>
        <v>0.54385964912280704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-201</v>
      </c>
      <c r="N20" s="76" t="s">
        <v>394</v>
      </c>
      <c r="O20" s="86">
        <f t="shared" si="3"/>
        <v>40.75</v>
      </c>
      <c r="P20" s="80">
        <v>2</v>
      </c>
      <c r="Q20" s="68">
        <v>81.5</v>
      </c>
    </row>
    <row r="21" spans="1:17">
      <c r="A21" s="19" t="s">
        <v>151</v>
      </c>
      <c r="B21" s="13">
        <v>33</v>
      </c>
      <c r="C21" s="6">
        <f>IF(B$17=0,0,B21/B$17)</f>
        <v>0.57894736842105265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-133.19999999999999</v>
      </c>
      <c r="N21" s="76" t="s">
        <v>391</v>
      </c>
      <c r="O21" s="86">
        <f t="shared" si="3"/>
        <v>38.250000000000007</v>
      </c>
      <c r="P21" s="80">
        <v>4</v>
      </c>
      <c r="Q21" s="68">
        <v>153.00000000000003</v>
      </c>
    </row>
    <row r="22" spans="1:17">
      <c r="A22" s="19" t="s">
        <v>149</v>
      </c>
      <c r="B22" s="13">
        <v>23</v>
      </c>
      <c r="C22" s="6">
        <f>IF(B$17=0,0,B22/B$17)</f>
        <v>0.40350877192982454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-86.299999999999983</v>
      </c>
      <c r="N22" s="76" t="s">
        <v>235</v>
      </c>
      <c r="O22" s="86">
        <f t="shared" si="3"/>
        <v>14.127272727272727</v>
      </c>
      <c r="P22" s="80">
        <v>11</v>
      </c>
      <c r="Q22" s="68">
        <v>155.4</v>
      </c>
    </row>
    <row r="23" spans="1:17">
      <c r="A23" s="19" t="s">
        <v>150</v>
      </c>
      <c r="B23" s="13">
        <v>1</v>
      </c>
      <c r="C23" s="6">
        <f>IF(B$17=0,0,B23/B$17)</f>
        <v>1.7543859649122806E-2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-113.39999999999998</v>
      </c>
      <c r="N23" s="76" t="s">
        <v>169</v>
      </c>
      <c r="O23" s="86">
        <f t="shared" si="3"/>
        <v>8.9900000000000038</v>
      </c>
      <c r="P23" s="80">
        <v>10</v>
      </c>
      <c r="Q23" s="68">
        <v>89.900000000000034</v>
      </c>
    </row>
    <row r="24" spans="1:17">
      <c r="A24" s="19" t="s">
        <v>5</v>
      </c>
      <c r="B24" s="16">
        <f>IF(B$17=0,0,C24/B$17)</f>
        <v>6092.9824561403511</v>
      </c>
      <c r="C24" s="8">
        <v>347300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-108.79999999999998</v>
      </c>
      <c r="N24" s="76" t="s">
        <v>324</v>
      </c>
      <c r="O24" s="86">
        <f t="shared" si="3"/>
        <v>8.1571428571428584</v>
      </c>
      <c r="P24" s="80">
        <v>7</v>
      </c>
      <c r="Q24" s="68">
        <v>57.100000000000009</v>
      </c>
    </row>
    <row r="25" spans="1:17">
      <c r="A25" s="20" t="s">
        <v>133</v>
      </c>
      <c r="B25" s="97">
        <f>IF($B$17-B$16=0,0,C25/($B$17-B$16))</f>
        <v>7573.5294117647063</v>
      </c>
      <c r="C25" s="98">
        <v>257500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21</v>
      </c>
      <c r="K25" s="5">
        <v>23</v>
      </c>
      <c r="L25" s="61">
        <v>-151.5</v>
      </c>
      <c r="N25" s="76" t="s">
        <v>163</v>
      </c>
      <c r="O25" s="86">
        <f t="shared" si="3"/>
        <v>5.5500000000000007</v>
      </c>
      <c r="P25" s="80">
        <v>2</v>
      </c>
      <c r="Q25" s="68">
        <v>11.100000000000001</v>
      </c>
    </row>
    <row r="26" spans="1:17">
      <c r="A26" s="20" t="s">
        <v>134</v>
      </c>
      <c r="B26" s="97">
        <f>IF(B$16=0,0,C26/B$16)</f>
        <v>3904.3478260869565</v>
      </c>
      <c r="C26" s="98">
        <v>89800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-93.2</v>
      </c>
      <c r="N26" s="76" t="s">
        <v>392</v>
      </c>
      <c r="O26" s="86">
        <f t="shared" si="3"/>
        <v>4.5500000000000025</v>
      </c>
      <c r="P26" s="80">
        <v>2</v>
      </c>
      <c r="Q26" s="68">
        <v>9.100000000000005</v>
      </c>
    </row>
    <row r="27" spans="1:17">
      <c r="A27" s="20" t="s">
        <v>132</v>
      </c>
      <c r="B27" s="97">
        <f>IF(B$18=0,0,C27/B$18)</f>
        <v>-5944.4444444444443</v>
      </c>
      <c r="C27" s="98">
        <v>-214000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-134.1</v>
      </c>
      <c r="N27" s="76" t="s">
        <v>277</v>
      </c>
      <c r="O27" s="86">
        <f t="shared" si="3"/>
        <v>3.0761904761904781</v>
      </c>
      <c r="P27" s="80">
        <v>21</v>
      </c>
      <c r="Q27" s="68">
        <v>64.600000000000037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-152.1</v>
      </c>
      <c r="N28" s="76" t="s">
        <v>238</v>
      </c>
      <c r="O28" s="86">
        <f t="shared" si="3"/>
        <v>0.2399999999999986</v>
      </c>
      <c r="P28" s="80">
        <v>5</v>
      </c>
      <c r="Q28" s="68">
        <v>1.1999999999999931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-105.69999999999999</v>
      </c>
      <c r="N29" s="76" t="s">
        <v>396</v>
      </c>
      <c r="O29" s="86">
        <f t="shared" si="3"/>
        <v>-8.4333333333333353</v>
      </c>
      <c r="P29" s="80">
        <v>3</v>
      </c>
      <c r="Q29" s="68">
        <v>-25.300000000000004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-100.69999999999999</v>
      </c>
      <c r="N30" s="76" t="s">
        <v>244</v>
      </c>
      <c r="O30" s="86">
        <f t="shared" si="3"/>
        <v>-9.0399999999999956</v>
      </c>
      <c r="P30" s="80">
        <v>5</v>
      </c>
      <c r="Q30" s="68">
        <v>-45.199999999999982</v>
      </c>
    </row>
    <row r="31" spans="1:17">
      <c r="A31" s="22" t="s">
        <v>148</v>
      </c>
      <c r="B31" s="116">
        <v>52100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-152.69999999999999</v>
      </c>
      <c r="N31" s="76" t="s">
        <v>402</v>
      </c>
      <c r="O31" s="86">
        <f t="shared" si="3"/>
        <v>-12.975000000000001</v>
      </c>
      <c r="P31" s="80">
        <v>4</v>
      </c>
      <c r="Q31" s="68">
        <v>-51.900000000000006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-170.79999999999998</v>
      </c>
      <c r="N32" s="76" t="s">
        <v>388</v>
      </c>
      <c r="O32" s="86">
        <f t="shared" si="3"/>
        <v>-13.759999999999996</v>
      </c>
      <c r="P32" s="80">
        <v>5</v>
      </c>
      <c r="Q32" s="68">
        <v>-68.799999999999983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-193.99999999999997</v>
      </c>
      <c r="N33" s="76" t="s">
        <v>272</v>
      </c>
      <c r="O33" s="86">
        <f t="shared" si="3"/>
        <v>-15.361111111111111</v>
      </c>
      <c r="P33" s="80">
        <v>18</v>
      </c>
      <c r="Q33" s="68">
        <v>-276.5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-130.69999999999999</v>
      </c>
      <c r="N34" s="76" t="s">
        <v>276</v>
      </c>
      <c r="O34" s="86">
        <f t="shared" si="3"/>
        <v>-18.168181818181814</v>
      </c>
      <c r="P34" s="80">
        <v>22</v>
      </c>
      <c r="Q34" s="68">
        <v>-399.69999999999993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0.10526315789473684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-146.89999999999998</v>
      </c>
      <c r="N35" s="76" t="s">
        <v>263</v>
      </c>
      <c r="O35" s="86">
        <f t="shared" si="3"/>
        <v>-19.581818181818186</v>
      </c>
      <c r="P35" s="80">
        <v>11</v>
      </c>
      <c r="Q35" s="68">
        <v>-215.40000000000003</v>
      </c>
    </row>
    <row r="36" spans="1:17">
      <c r="A36" s="19" t="s">
        <v>135</v>
      </c>
      <c r="B36" s="13">
        <v>13</v>
      </c>
      <c r="C36" s="6">
        <f t="shared" si="4"/>
        <v>0.22807017543859648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-140.49999999999997</v>
      </c>
    </row>
    <row r="37" spans="1:17">
      <c r="A37" s="19" t="s">
        <v>136</v>
      </c>
      <c r="B37" s="100">
        <v>16</v>
      </c>
      <c r="C37" s="6">
        <f t="shared" si="4"/>
        <v>0.2807017543859649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-68.399999999999977</v>
      </c>
    </row>
    <row r="38" spans="1:17">
      <c r="A38" s="19" t="s">
        <v>137</v>
      </c>
      <c r="B38" s="100">
        <v>12</v>
      </c>
      <c r="C38" s="6">
        <f t="shared" si="4"/>
        <v>0.21052631578947367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-62.499999999999979</v>
      </c>
    </row>
    <row r="39" spans="1:17">
      <c r="A39" s="19" t="s">
        <v>138</v>
      </c>
      <c r="B39" s="100">
        <v>6</v>
      </c>
      <c r="C39" s="6">
        <f t="shared" si="4"/>
        <v>0.10526315789473684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-84.399999999999977</v>
      </c>
    </row>
    <row r="40" spans="1:17">
      <c r="A40" s="19" t="s">
        <v>140</v>
      </c>
      <c r="B40" s="100">
        <v>3</v>
      </c>
      <c r="C40" s="6">
        <f t="shared" si="4"/>
        <v>5.2631578947368418E-2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-105.99999999999997</v>
      </c>
    </row>
    <row r="41" spans="1:17">
      <c r="A41" s="19" t="s">
        <v>141</v>
      </c>
      <c r="B41" s="100">
        <v>1</v>
      </c>
      <c r="C41" s="6">
        <f t="shared" si="4"/>
        <v>1.7543859649122806E-2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-122.39999999999998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-65.699999999999974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-12.299999999999976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-7.999999999999976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-12.099999999999977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-74.09999999999998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-85.799999999999983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93432-F08D-45C1-8BAE-7A00FC3D8C8D}">
  <sheetPr codeName="Sheet53"/>
  <dimension ref="A1:Q47"/>
  <sheetViews>
    <sheetView showGridLines="0" topLeftCell="A5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0.69230769230769229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-278.57142857142856</v>
      </c>
      <c r="P2" s="79">
        <v>14</v>
      </c>
      <c r="Q2" s="63">
        <v>-3900</v>
      </c>
    </row>
    <row r="3" spans="1:17">
      <c r="A3" s="19" t="s">
        <v>8</v>
      </c>
      <c r="B3" s="122">
        <v>93</v>
      </c>
      <c r="C3" s="123"/>
      <c r="E3" s="33" t="s">
        <v>184</v>
      </c>
      <c r="F3" s="30" t="s">
        <v>187</v>
      </c>
      <c r="G3" s="13">
        <v>8</v>
      </c>
      <c r="H3" s="94">
        <f>IF(B$17=0,0,G3/B$17)</f>
        <v>0.61538461538461542</v>
      </c>
      <c r="I3" s="56">
        <v>8</v>
      </c>
      <c r="K3" s="5">
        <v>1</v>
      </c>
      <c r="L3" s="61">
        <v>6.9</v>
      </c>
      <c r="N3" s="76" t="s">
        <v>104</v>
      </c>
      <c r="O3" s="83">
        <f t="shared" si="0"/>
        <v>807.14285714285711</v>
      </c>
      <c r="P3" s="80">
        <v>14</v>
      </c>
      <c r="Q3" s="64">
        <v>11300</v>
      </c>
    </row>
    <row r="4" spans="1:17">
      <c r="A4" s="19" t="s">
        <v>6</v>
      </c>
      <c r="B4" s="124">
        <v>-259.10000000000002</v>
      </c>
      <c r="C4" s="125"/>
      <c r="E4" s="33" t="s">
        <v>55</v>
      </c>
      <c r="F4" s="30" t="s">
        <v>155</v>
      </c>
      <c r="G4" s="13">
        <v>5</v>
      </c>
      <c r="H4" s="94">
        <f>IF(B$17=0,0,G4/B$17)</f>
        <v>0.38461538461538464</v>
      </c>
      <c r="I4" s="56">
        <v>10</v>
      </c>
      <c r="K4" s="5">
        <v>2</v>
      </c>
      <c r="L4" s="61">
        <v>-18.200000000000003</v>
      </c>
      <c r="N4" s="76" t="s">
        <v>105</v>
      </c>
      <c r="O4" s="83">
        <f t="shared" si="0"/>
        <v>-3514.2857142857142</v>
      </c>
      <c r="P4" s="80">
        <v>14</v>
      </c>
      <c r="Q4" s="64">
        <v>-49200</v>
      </c>
    </row>
    <row r="5" spans="1:17">
      <c r="A5" s="19" t="s">
        <v>7</v>
      </c>
      <c r="B5" s="126">
        <f>IF(B$2=0,0,B$4/B$2)</f>
        <v>-18.50714285714286</v>
      </c>
      <c r="C5" s="127"/>
      <c r="E5" s="33" t="s">
        <v>56</v>
      </c>
      <c r="F5" s="30" t="s">
        <v>185</v>
      </c>
      <c r="G5" s="13">
        <v>5</v>
      </c>
      <c r="H5" s="94">
        <f>IF(B$17=0,0,G5/B$17)</f>
        <v>0.38461538461538464</v>
      </c>
      <c r="I5" s="56">
        <v>11</v>
      </c>
      <c r="K5" s="5">
        <v>3</v>
      </c>
      <c r="L5" s="61">
        <v>-63.400000000000006</v>
      </c>
      <c r="N5" s="76" t="s">
        <v>157</v>
      </c>
      <c r="O5" s="83">
        <f>IF(P5=0,0,Q5/P5)</f>
        <v>-1410</v>
      </c>
      <c r="P5" s="80">
        <v>10</v>
      </c>
      <c r="Q5" s="64">
        <v>-14100</v>
      </c>
    </row>
    <row r="6" spans="1:17">
      <c r="A6" s="19" t="s">
        <v>1</v>
      </c>
      <c r="B6" s="128">
        <f>IF(B$2=0,0,(B$7*1+B$8*2+B$9*3+B$10*4)/B$2)</f>
        <v>2.9285714285714284</v>
      </c>
      <c r="C6" s="129"/>
      <c r="E6" s="33" t="s">
        <v>60</v>
      </c>
      <c r="F6" s="30" t="s">
        <v>24</v>
      </c>
      <c r="G6" s="13">
        <v>5</v>
      </c>
      <c r="H6" s="94">
        <f>IF(B$17=0,0,G6/B$17)</f>
        <v>0.38461538461538464</v>
      </c>
      <c r="I6" s="56">
        <v>27</v>
      </c>
      <c r="K6" s="5">
        <v>4</v>
      </c>
      <c r="L6" s="61">
        <v>-56.000000000000007</v>
      </c>
      <c r="N6" s="76" t="s">
        <v>106</v>
      </c>
      <c r="O6" s="83">
        <f t="shared" ref="O6" si="1">IF(P6=0,0,Q6/P6)</f>
        <v>525</v>
      </c>
      <c r="P6" s="80">
        <v>8</v>
      </c>
      <c r="Q6" s="64">
        <v>4200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4</v>
      </c>
      <c r="H7" s="94">
        <f>IF(B$17=0,0,G7/B$17)</f>
        <v>0.30769230769230771</v>
      </c>
      <c r="I7" s="56">
        <v>40</v>
      </c>
      <c r="K7" s="5">
        <v>5</v>
      </c>
      <c r="L7" s="61">
        <v>-46.2</v>
      </c>
      <c r="N7" s="76" t="s">
        <v>107</v>
      </c>
      <c r="O7" s="83">
        <f t="shared" si="0"/>
        <v>-7000</v>
      </c>
      <c r="P7" s="80">
        <v>2</v>
      </c>
      <c r="Q7" s="64">
        <v>-14000</v>
      </c>
    </row>
    <row r="8" spans="1:17">
      <c r="A8" s="19" t="s">
        <v>3</v>
      </c>
      <c r="B8" s="13">
        <v>5</v>
      </c>
      <c r="C8" s="6">
        <f>IF(B$2=0,0,B8/B$2)</f>
        <v>0.35714285714285715</v>
      </c>
      <c r="E8" s="33" t="s">
        <v>57</v>
      </c>
      <c r="F8" s="30" t="s">
        <v>21</v>
      </c>
      <c r="G8" s="13">
        <v>4</v>
      </c>
      <c r="H8" s="94">
        <f>IF(B$17=0,0,G8/B$17)</f>
        <v>0.30769230769230771</v>
      </c>
      <c r="I8" s="56">
        <v>13</v>
      </c>
      <c r="K8" s="5">
        <v>6</v>
      </c>
      <c r="L8" s="61">
        <v>-67.800000000000011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5</v>
      </c>
      <c r="C9" s="7">
        <f>IF(B$2=0,0,B9/B$2)</f>
        <v>0.35714285714285715</v>
      </c>
      <c r="E9" s="33" t="s">
        <v>182</v>
      </c>
      <c r="F9" s="30" t="s">
        <v>19</v>
      </c>
      <c r="G9" s="13">
        <v>1</v>
      </c>
      <c r="H9" s="94">
        <f>IF(B$17=0,0,G9/B$17)</f>
        <v>7.6923076923076927E-2</v>
      </c>
      <c r="I9" s="56">
        <v>25</v>
      </c>
      <c r="K9" s="5">
        <v>7</v>
      </c>
      <c r="L9" s="61">
        <v>-89.9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59</v>
      </c>
      <c r="F10" s="30" t="s">
        <v>23</v>
      </c>
      <c r="G10" s="13">
        <v>1</v>
      </c>
      <c r="H10" s="94">
        <f>IF(B$17=0,0,G10/B$17)</f>
        <v>7.6923076923076927E-2</v>
      </c>
      <c r="I10" s="56">
        <v>36</v>
      </c>
      <c r="K10" s="5">
        <v>8</v>
      </c>
      <c r="L10" s="61">
        <v>-105.5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0.35714285714285715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36</v>
      </c>
      <c r="K11" s="5">
        <v>9</v>
      </c>
      <c r="L11" s="61">
        <v>-144.5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-198</v>
      </c>
      <c r="N12" s="75" t="s">
        <v>126</v>
      </c>
      <c r="O12" s="85">
        <f>IF(P12=0,0,Q12/P12)</f>
        <v>-8.52</v>
      </c>
      <c r="P12" s="79">
        <v>5</v>
      </c>
      <c r="Q12" s="67">
        <v>-42.6</v>
      </c>
    </row>
    <row r="13" spans="1:17">
      <c r="A13" s="22" t="s">
        <v>97</v>
      </c>
      <c r="B13" s="15">
        <v>23</v>
      </c>
      <c r="C13" s="11">
        <f>IF(B$3=0,0,B13/B$3)</f>
        <v>0.24731182795698925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K13" s="5">
        <v>11</v>
      </c>
      <c r="L13" s="61">
        <v>-239.4</v>
      </c>
      <c r="N13" s="76" t="s">
        <v>127</v>
      </c>
      <c r="O13" s="86">
        <f>IF(P13=0,0,Q13/P13)</f>
        <v>-12.733333333333334</v>
      </c>
      <c r="P13" s="80">
        <v>3</v>
      </c>
      <c r="Q13" s="68">
        <v>-38.200000000000003</v>
      </c>
    </row>
    <row r="14" spans="1:17">
      <c r="A14" s="19" t="s">
        <v>94</v>
      </c>
      <c r="B14" s="13">
        <v>10</v>
      </c>
      <c r="C14" s="6">
        <f>IF(B$3=0,0,B14/B$3)</f>
        <v>0.10752688172043011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K14" s="5">
        <v>12</v>
      </c>
      <c r="L14" s="61">
        <v>-231.5</v>
      </c>
      <c r="N14" s="76" t="s">
        <v>128</v>
      </c>
      <c r="O14" s="86">
        <f>IF(P14=0,0,Q14/P14)</f>
        <v>-24.266666666666666</v>
      </c>
      <c r="P14" s="80">
        <v>3</v>
      </c>
      <c r="Q14" s="68">
        <v>-72.8</v>
      </c>
    </row>
    <row r="15" spans="1:17">
      <c r="A15" s="18" t="s">
        <v>99</v>
      </c>
      <c r="B15" s="12">
        <f>B21</f>
        <v>9</v>
      </c>
      <c r="C15" s="4">
        <f>IF(B$13=0,0,B15/B$13)</f>
        <v>0.39130434782608697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-268.5</v>
      </c>
      <c r="N15" s="77" t="s">
        <v>159</v>
      </c>
      <c r="O15" s="87">
        <f>IF(P15=0,0,Q15/P15)</f>
        <v>-35.166666666666664</v>
      </c>
      <c r="P15" s="81">
        <v>3</v>
      </c>
      <c r="Q15" s="69">
        <v>-105.5</v>
      </c>
    </row>
    <row r="16" spans="1:17">
      <c r="A16" s="18" t="s">
        <v>100</v>
      </c>
      <c r="B16" s="12">
        <f>B22</f>
        <v>3</v>
      </c>
      <c r="C16" s="4">
        <f>IF(B$14=0,0,B16/B$14)</f>
        <v>0.3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-259.10000000000002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</v>
      </c>
      <c r="C17" s="4">
        <f>IF(B$3=0,0,B17/B$3)</f>
        <v>0.13978494623655913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</v>
      </c>
      <c r="C18" s="6">
        <f>IF(B$3=0,0,B18/B$3)</f>
        <v>0.13978494623655913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324</v>
      </c>
      <c r="O18" s="85">
        <f t="shared" ref="O18:O25" si="3">IF(P18=0,0,Q18/P18)</f>
        <v>19.549999999999997</v>
      </c>
      <c r="P18" s="79">
        <v>4</v>
      </c>
      <c r="Q18" s="67">
        <v>78.199999999999989</v>
      </c>
    </row>
    <row r="19" spans="1:17">
      <c r="A19" s="19" t="s">
        <v>12</v>
      </c>
      <c r="B19" s="13">
        <v>5</v>
      </c>
      <c r="C19" s="6">
        <f>IF(B$17=0,0,B19/B$17)</f>
        <v>0.38461538461538464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169</v>
      </c>
      <c r="O19" s="86">
        <f t="shared" si="3"/>
        <v>8.3333333333333339</v>
      </c>
      <c r="P19" s="80">
        <v>3</v>
      </c>
      <c r="Q19" s="68">
        <v>25</v>
      </c>
    </row>
    <row r="20" spans="1:17">
      <c r="A20" s="19" t="s">
        <v>11</v>
      </c>
      <c r="B20" s="13">
        <v>8</v>
      </c>
      <c r="C20" s="6">
        <f>IF(B$17=0,0,B20/B$17)</f>
        <v>0.61538461538461542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333</v>
      </c>
      <c r="O20" s="86">
        <f t="shared" si="3"/>
        <v>1.4666666666666639</v>
      </c>
      <c r="P20" s="80">
        <v>3</v>
      </c>
      <c r="Q20" s="68">
        <v>4.3999999999999915</v>
      </c>
    </row>
    <row r="21" spans="1:17">
      <c r="A21" s="19" t="s">
        <v>151</v>
      </c>
      <c r="B21" s="13">
        <v>9</v>
      </c>
      <c r="C21" s="6">
        <f>IF(B$17=0,0,B21/B$17)</f>
        <v>0.69230769230769229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277</v>
      </c>
      <c r="O21" s="86">
        <f t="shared" si="3"/>
        <v>-19.188888888888886</v>
      </c>
      <c r="P21" s="80">
        <v>9</v>
      </c>
      <c r="Q21" s="68">
        <v>-172.7</v>
      </c>
    </row>
    <row r="22" spans="1:17">
      <c r="A22" s="19" t="s">
        <v>149</v>
      </c>
      <c r="B22" s="13">
        <v>3</v>
      </c>
      <c r="C22" s="6">
        <f>IF(B$17=0,0,B22/B$17)</f>
        <v>0.23076923076923078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235</v>
      </c>
      <c r="O22" s="86">
        <f t="shared" si="3"/>
        <v>-21.033333333333331</v>
      </c>
      <c r="P22" s="80">
        <v>3</v>
      </c>
      <c r="Q22" s="68">
        <v>-63.099999999999994</v>
      </c>
    </row>
    <row r="23" spans="1:17">
      <c r="A23" s="19" t="s">
        <v>150</v>
      </c>
      <c r="B23" s="13">
        <v>1</v>
      </c>
      <c r="C23" s="6">
        <f>IF(B$17=0,0,B23/B$17)</f>
        <v>7.6923076923076927E-2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  <c r="N23" s="76" t="s">
        <v>276</v>
      </c>
      <c r="O23" s="86">
        <f t="shared" si="3"/>
        <v>-35.681818181818187</v>
      </c>
      <c r="P23" s="80">
        <v>11</v>
      </c>
      <c r="Q23" s="68">
        <v>-392.50000000000006</v>
      </c>
    </row>
    <row r="24" spans="1:17">
      <c r="A24" s="19" t="s">
        <v>5</v>
      </c>
      <c r="B24" s="16">
        <f>IF(B$17=0,0,C24/B$17)</f>
        <v>5830.7692307692305</v>
      </c>
      <c r="C24" s="8">
        <v>75800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263</v>
      </c>
      <c r="O24" s="86">
        <f t="shared" si="3"/>
        <v>-54.625</v>
      </c>
      <c r="P24" s="80">
        <v>4</v>
      </c>
      <c r="Q24" s="68">
        <v>-218.5</v>
      </c>
    </row>
    <row r="25" spans="1:17">
      <c r="A25" s="20" t="s">
        <v>133</v>
      </c>
      <c r="B25" s="97">
        <f>IF($B$17-B$16=0,0,C25/($B$17-B$16))</f>
        <v>6890</v>
      </c>
      <c r="C25" s="98">
        <v>68900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272</v>
      </c>
      <c r="O25" s="86">
        <f t="shared" si="3"/>
        <v>-57.44</v>
      </c>
      <c r="P25" s="80">
        <v>5</v>
      </c>
      <c r="Q25" s="68">
        <v>-287.2</v>
      </c>
    </row>
    <row r="26" spans="1:17">
      <c r="A26" s="20" t="s">
        <v>134</v>
      </c>
      <c r="B26" s="97">
        <f>IF(B$16=0,0,C26/B$16)</f>
        <v>2300</v>
      </c>
      <c r="C26" s="98">
        <v>6900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25</v>
      </c>
    </row>
    <row r="27" spans="1:17">
      <c r="A27" s="20" t="s">
        <v>132</v>
      </c>
      <c r="B27" s="97">
        <f>IF(B$18=0,0,C27/B$18)</f>
        <v>-5769.2307692307695</v>
      </c>
      <c r="C27" s="98">
        <v>-75000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14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29800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0.38461538461538464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0.23076923076923078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0.23076923076923078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E4CCB-6193-4A28-98A3-DCEABB43743A}">
  <sheetPr codeName="Sheet5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386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54</v>
      </c>
      <c r="F2" s="29" t="s">
        <v>20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-7533.333333333333</v>
      </c>
      <c r="P2" s="79">
        <v>3</v>
      </c>
      <c r="Q2" s="63">
        <v>-22600</v>
      </c>
    </row>
    <row r="3" spans="1:17">
      <c r="A3" s="19" t="s">
        <v>8</v>
      </c>
      <c r="B3" s="122">
        <v>16</v>
      </c>
      <c r="C3" s="123"/>
      <c r="E3" s="33" t="s">
        <v>181</v>
      </c>
      <c r="F3" s="30" t="s">
        <v>156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-59.2</v>
      </c>
      <c r="N3" s="76" t="s">
        <v>104</v>
      </c>
      <c r="O3" s="83">
        <f t="shared" si="0"/>
        <v>2200</v>
      </c>
      <c r="P3" s="80">
        <v>3</v>
      </c>
      <c r="Q3" s="64">
        <v>6600</v>
      </c>
    </row>
    <row r="4" spans="1:17">
      <c r="A4" s="19" t="s">
        <v>6</v>
      </c>
      <c r="B4" s="124">
        <v>-47.9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1</v>
      </c>
      <c r="I4" s="56">
        <v>1</v>
      </c>
      <c r="K4" s="5">
        <v>2</v>
      </c>
      <c r="L4" s="61">
        <v>-56.5</v>
      </c>
      <c r="N4" s="76" t="s">
        <v>105</v>
      </c>
      <c r="O4" s="83">
        <f t="shared" si="0"/>
        <v>0</v>
      </c>
      <c r="P4" s="80">
        <v>2</v>
      </c>
      <c r="Q4" s="64">
        <v>0</v>
      </c>
    </row>
    <row r="5" spans="1:17">
      <c r="A5" s="19" t="s">
        <v>7</v>
      </c>
      <c r="B5" s="126">
        <f>IF(B$2=0,0,B$4/B$2)</f>
        <v>-15.966666666666667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1</v>
      </c>
      <c r="I5" s="56">
        <v>1</v>
      </c>
      <c r="K5" s="5">
        <v>3</v>
      </c>
      <c r="L5" s="61">
        <v>-47.9</v>
      </c>
      <c r="N5" s="76" t="s">
        <v>157</v>
      </c>
      <c r="O5" s="83">
        <f>IF(P5=0,0,Q5/P5)</f>
        <v>-1500</v>
      </c>
      <c r="P5" s="80">
        <v>2</v>
      </c>
      <c r="Q5" s="64">
        <v>-3000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1</v>
      </c>
      <c r="I6" s="56">
        <v>1</v>
      </c>
      <c r="N6" s="76" t="s">
        <v>106</v>
      </c>
      <c r="O6" s="83">
        <f t="shared" ref="O6" si="1">IF(P6=0,0,Q6/P6)</f>
        <v>-3900</v>
      </c>
      <c r="P6" s="80">
        <v>1</v>
      </c>
      <c r="Q6" s="64">
        <v>-3900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1</v>
      </c>
      <c r="I7" s="56">
        <v>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0.66666666666666663</v>
      </c>
      <c r="E8" s="33" t="s">
        <v>59</v>
      </c>
      <c r="F8" s="30" t="s">
        <v>23</v>
      </c>
      <c r="G8" s="13">
        <v>1</v>
      </c>
      <c r="H8" s="94">
        <f>IF(B$17=0,0,G8/B$17)</f>
        <v>1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0.66666666666666663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0.1875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-25.3</v>
      </c>
      <c r="P14" s="80">
        <v>2</v>
      </c>
      <c r="Q14" s="68">
        <v>-50.6</v>
      </c>
    </row>
    <row r="15" spans="1:17">
      <c r="A15" s="18" t="s">
        <v>99</v>
      </c>
      <c r="B15" s="12">
        <f>B21</f>
        <v>1</v>
      </c>
      <c r="C15" s="4">
        <f>IF(B$13=0,0,B15/B$13)</f>
        <v>0.25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2.7</v>
      </c>
      <c r="P15" s="81">
        <v>1</v>
      </c>
      <c r="Q15" s="69">
        <v>2.7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6.25E-2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0.3125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23</v>
      </c>
      <c r="N18" s="75" t="s">
        <v>388</v>
      </c>
      <c r="O18" s="85">
        <f t="shared" ref="O18:O23" si="3">IF(P18=0,0,Q18/P18)</f>
        <v>34.1</v>
      </c>
      <c r="P18" s="79">
        <v>1</v>
      </c>
      <c r="Q18" s="67">
        <v>34.1</v>
      </c>
    </row>
    <row r="19" spans="1:17">
      <c r="A19" s="19" t="s">
        <v>12</v>
      </c>
      <c r="B19" s="13">
        <v>1</v>
      </c>
      <c r="C19" s="6">
        <f>IF(B$17=0,0,B19/B$17)</f>
        <v>1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 t="shared" si="3"/>
        <v>9.8333333333333339</v>
      </c>
      <c r="P19" s="80">
        <v>3</v>
      </c>
      <c r="Q19" s="68">
        <v>29.5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276</v>
      </c>
      <c r="O20" s="86">
        <f t="shared" si="3"/>
        <v>-14</v>
      </c>
      <c r="P20" s="80">
        <v>2</v>
      </c>
      <c r="Q20" s="68">
        <v>-28</v>
      </c>
    </row>
    <row r="21" spans="1:17">
      <c r="A21" s="19" t="s">
        <v>151</v>
      </c>
      <c r="B21" s="13">
        <v>1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333</v>
      </c>
      <c r="O21" s="86">
        <f t="shared" si="3"/>
        <v>-54.699999999999996</v>
      </c>
      <c r="P21" s="80">
        <v>1</v>
      </c>
      <c r="Q21" s="68">
        <v>-54.699999999999996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21</v>
      </c>
      <c r="N22" s="76" t="s">
        <v>235</v>
      </c>
      <c r="O22" s="86">
        <f t="shared" si="3"/>
        <v>-55.4</v>
      </c>
      <c r="P22" s="80">
        <v>1</v>
      </c>
      <c r="Q22" s="68">
        <v>-55.4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263</v>
      </c>
      <c r="O23" s="86">
        <f t="shared" si="3"/>
        <v>-117.1</v>
      </c>
      <c r="P23" s="80">
        <v>1</v>
      </c>
      <c r="Q23" s="68">
        <v>-117.1</v>
      </c>
    </row>
    <row r="24" spans="1:17">
      <c r="A24" s="19" t="s">
        <v>5</v>
      </c>
      <c r="B24" s="16">
        <f>IF(B$17=0,0,C24/B$17)</f>
        <v>16000</v>
      </c>
      <c r="C24" s="8">
        <v>16000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16000</v>
      </c>
      <c r="C25" s="98">
        <v>16000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-3940</v>
      </c>
      <c r="C27" s="98">
        <v>-19700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1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3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3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4"/>
        <v>1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49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C15D8-70D6-48F8-9697-6EA0A3FCBBCB}">
  <sheetPr codeName="Sheet5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388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12</v>
      </c>
      <c r="C2" s="121"/>
      <c r="E2" s="32" t="s">
        <v>54</v>
      </c>
      <c r="F2" s="29" t="s">
        <v>20</v>
      </c>
      <c r="G2" s="12">
        <v>22</v>
      </c>
      <c r="H2" s="93">
        <f>IF(B$17=0,0,G2/B$17)</f>
        <v>1.0476190476190477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400</v>
      </c>
      <c r="P2" s="79">
        <v>12</v>
      </c>
      <c r="Q2" s="63">
        <v>4800</v>
      </c>
    </row>
    <row r="3" spans="1:17">
      <c r="A3" s="19" t="s">
        <v>8</v>
      </c>
      <c r="B3" s="122">
        <v>90</v>
      </c>
      <c r="C3" s="123"/>
      <c r="E3" s="33" t="s">
        <v>181</v>
      </c>
      <c r="F3" s="30" t="s">
        <v>156</v>
      </c>
      <c r="G3" s="13">
        <v>11</v>
      </c>
      <c r="H3" s="94">
        <f>IF(B$17=0,0,G3/B$17)</f>
        <v>0.52380952380952384</v>
      </c>
      <c r="I3" s="56">
        <v>25</v>
      </c>
      <c r="K3" s="5">
        <v>1</v>
      </c>
      <c r="L3" s="61">
        <v>59.3</v>
      </c>
      <c r="N3" s="76" t="s">
        <v>104</v>
      </c>
      <c r="O3" s="83">
        <f t="shared" si="0"/>
        <v>2433.3333333333335</v>
      </c>
      <c r="P3" s="80">
        <v>12</v>
      </c>
      <c r="Q3" s="64">
        <v>29200</v>
      </c>
    </row>
    <row r="4" spans="1:17">
      <c r="A4" s="19" t="s">
        <v>6</v>
      </c>
      <c r="B4" s="124">
        <v>285.2</v>
      </c>
      <c r="C4" s="125"/>
      <c r="E4" s="33" t="s">
        <v>184</v>
      </c>
      <c r="F4" s="30" t="s">
        <v>187</v>
      </c>
      <c r="G4" s="13">
        <v>11</v>
      </c>
      <c r="H4" s="94">
        <f>IF(B$17=0,0,G4/B$17)</f>
        <v>0.52380952380952384</v>
      </c>
      <c r="I4" s="56">
        <v>18</v>
      </c>
      <c r="K4" s="5">
        <v>2</v>
      </c>
      <c r="L4" s="61">
        <v>33.799999999999997</v>
      </c>
      <c r="N4" s="76" t="s">
        <v>105</v>
      </c>
      <c r="O4" s="83">
        <f t="shared" si="0"/>
        <v>-145.45454545454547</v>
      </c>
      <c r="P4" s="80">
        <v>11</v>
      </c>
      <c r="Q4" s="64">
        <v>-1600</v>
      </c>
    </row>
    <row r="5" spans="1:17">
      <c r="A5" s="19" t="s">
        <v>7</v>
      </c>
      <c r="B5" s="126">
        <f>IF(B$2=0,0,B$4/B$2)</f>
        <v>23.766666666666666</v>
      </c>
      <c r="C5" s="127"/>
      <c r="E5" s="33" t="s">
        <v>55</v>
      </c>
      <c r="F5" s="30" t="s">
        <v>155</v>
      </c>
      <c r="G5" s="13">
        <v>9</v>
      </c>
      <c r="H5" s="94">
        <f>IF(B$17=0,0,G5/B$17)</f>
        <v>0.42857142857142855</v>
      </c>
      <c r="I5" s="56">
        <v>9</v>
      </c>
      <c r="K5" s="5">
        <v>3</v>
      </c>
      <c r="L5" s="61">
        <v>101.6</v>
      </c>
      <c r="N5" s="76" t="s">
        <v>157</v>
      </c>
      <c r="O5" s="83">
        <f>IF(P5=0,0,Q5/P5)</f>
        <v>590</v>
      </c>
      <c r="P5" s="80">
        <v>10</v>
      </c>
      <c r="Q5" s="64">
        <v>5900</v>
      </c>
    </row>
    <row r="6" spans="1:17">
      <c r="A6" s="19" t="s">
        <v>1</v>
      </c>
      <c r="B6" s="128">
        <f>IF(B$2=0,0,(B$7*1+B$8*2+B$9*3+B$10*4)/B$2)</f>
        <v>1.9166666666666667</v>
      </c>
      <c r="C6" s="129"/>
      <c r="E6" s="33" t="s">
        <v>59</v>
      </c>
      <c r="F6" s="30" t="s">
        <v>23</v>
      </c>
      <c r="G6" s="13">
        <v>5</v>
      </c>
      <c r="H6" s="94">
        <f>IF(B$17=0,0,G6/B$17)</f>
        <v>0.23809523809523808</v>
      </c>
      <c r="I6" s="56">
        <v>11</v>
      </c>
      <c r="K6" s="5">
        <v>4</v>
      </c>
      <c r="L6" s="61">
        <v>148.5</v>
      </c>
      <c r="N6" s="76" t="s">
        <v>106</v>
      </c>
      <c r="O6" s="83">
        <f t="shared" ref="O6" si="1">IF(P6=0,0,Q6/P6)</f>
        <v>1957.1428571428571</v>
      </c>
      <c r="P6" s="80">
        <v>7</v>
      </c>
      <c r="Q6" s="64">
        <v>13700</v>
      </c>
    </row>
    <row r="7" spans="1:17">
      <c r="A7" s="19" t="s">
        <v>2</v>
      </c>
      <c r="B7" s="13">
        <v>7</v>
      </c>
      <c r="C7" s="6">
        <f t="shared" ref="C7:C12" si="2">IF(B$2=0,0,B7/B$2)</f>
        <v>0.58333333333333337</v>
      </c>
      <c r="E7" s="33" t="s">
        <v>56</v>
      </c>
      <c r="F7" s="30" t="s">
        <v>185</v>
      </c>
      <c r="G7" s="13">
        <v>4</v>
      </c>
      <c r="H7" s="94">
        <f>IF(B$17=0,0,G7/B$17)</f>
        <v>0.19047619047619047</v>
      </c>
      <c r="I7" s="56">
        <v>41</v>
      </c>
      <c r="K7" s="5">
        <v>5</v>
      </c>
      <c r="L7" s="61">
        <v>127</v>
      </c>
      <c r="N7" s="76" t="s">
        <v>107</v>
      </c>
      <c r="O7" s="83">
        <f t="shared" si="0"/>
        <v>1180</v>
      </c>
      <c r="P7" s="80">
        <v>5</v>
      </c>
      <c r="Q7" s="64">
        <v>5900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4</v>
      </c>
      <c r="H8" s="94">
        <f>IF(B$17=0,0,G8/B$17)</f>
        <v>0.19047619047619047</v>
      </c>
      <c r="I8" s="56">
        <v>45</v>
      </c>
      <c r="K8" s="5">
        <v>6</v>
      </c>
      <c r="L8" s="61">
        <v>83.5</v>
      </c>
      <c r="N8" s="76" t="s">
        <v>108</v>
      </c>
      <c r="O8" s="83">
        <f t="shared" si="0"/>
        <v>5333.333333333333</v>
      </c>
      <c r="P8" s="80">
        <v>3</v>
      </c>
      <c r="Q8" s="64">
        <v>16000</v>
      </c>
    </row>
    <row r="9" spans="1:17">
      <c r="A9" s="20" t="s">
        <v>4</v>
      </c>
      <c r="B9" s="14">
        <v>4</v>
      </c>
      <c r="C9" s="7">
        <f>IF(B$2=0,0,B9/B$2)</f>
        <v>0.33333333333333331</v>
      </c>
      <c r="E9" s="33" t="s">
        <v>74</v>
      </c>
      <c r="F9" s="30" t="s">
        <v>38</v>
      </c>
      <c r="G9" s="13">
        <v>4</v>
      </c>
      <c r="H9" s="94">
        <f>IF(B$17=0,0,G9/B$17)</f>
        <v>0.19047619047619047</v>
      </c>
      <c r="I9" s="56">
        <v>2</v>
      </c>
      <c r="K9" s="5">
        <v>7</v>
      </c>
      <c r="L9" s="61">
        <v>137.19999999999999</v>
      </c>
      <c r="N9" s="77" t="s">
        <v>158</v>
      </c>
      <c r="O9" s="84">
        <f t="shared" si="0"/>
        <v>-8700</v>
      </c>
      <c r="P9" s="81">
        <v>1</v>
      </c>
      <c r="Q9" s="65">
        <v>-8700</v>
      </c>
    </row>
    <row r="10" spans="1:17">
      <c r="A10" s="20" t="s">
        <v>152</v>
      </c>
      <c r="B10" s="14">
        <v>1</v>
      </c>
      <c r="C10" s="7">
        <f>IF(B$2=0,0,B10/B$2)</f>
        <v>8.3333333333333329E-2</v>
      </c>
      <c r="E10" s="33" t="s">
        <v>182</v>
      </c>
      <c r="F10" s="30" t="s">
        <v>19</v>
      </c>
      <c r="G10" s="13">
        <v>2</v>
      </c>
      <c r="H10" s="94">
        <f>IF(B$17=0,0,G10/B$17)</f>
        <v>9.5238095238095233E-2</v>
      </c>
      <c r="I10" s="56">
        <v>21</v>
      </c>
      <c r="K10" s="5">
        <v>8</v>
      </c>
      <c r="L10" s="61">
        <v>203.5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</v>
      </c>
      <c r="C11" s="7">
        <f>IF(B$2=0,0,B11/B$2)</f>
        <v>0.58333333333333337</v>
      </c>
      <c r="E11" s="33" t="s">
        <v>57</v>
      </c>
      <c r="F11" s="30" t="s">
        <v>21</v>
      </c>
      <c r="G11" s="13">
        <v>2</v>
      </c>
      <c r="H11" s="94">
        <f>IF(B$17=0,0,G11/B$17)</f>
        <v>9.5238095238095233E-2</v>
      </c>
      <c r="I11" s="56">
        <v>43</v>
      </c>
      <c r="K11" s="5">
        <v>9</v>
      </c>
      <c r="L11" s="61">
        <v>262.10000000000002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1</v>
      </c>
      <c r="H12" s="94">
        <f>IF(B$17=0,0,G12/B$17)</f>
        <v>4.7619047619047616E-2</v>
      </c>
      <c r="I12" s="56">
        <v>27</v>
      </c>
      <c r="K12" s="5">
        <v>10</v>
      </c>
      <c r="L12" s="61">
        <v>319.5</v>
      </c>
      <c r="N12" s="75" t="s">
        <v>126</v>
      </c>
      <c r="O12" s="85">
        <f>IF(P12=0,0,Q12/P12)</f>
        <v>37.975000000000001</v>
      </c>
      <c r="P12" s="79">
        <v>4</v>
      </c>
      <c r="Q12" s="67">
        <v>151.9</v>
      </c>
    </row>
    <row r="13" spans="1:17">
      <c r="A13" s="22" t="s">
        <v>97</v>
      </c>
      <c r="B13" s="15">
        <v>21</v>
      </c>
      <c r="C13" s="11">
        <f>IF(B$3=0,0,B13/B$3)</f>
        <v>0.23333333333333334</v>
      </c>
      <c r="E13" s="33" t="s">
        <v>66</v>
      </c>
      <c r="F13" s="30" t="s">
        <v>30</v>
      </c>
      <c r="G13" s="13">
        <v>1</v>
      </c>
      <c r="H13" s="94">
        <f>IF(B$17=0,0,G13/B$17)</f>
        <v>4.7619047619047616E-2</v>
      </c>
      <c r="I13" s="56">
        <v>6</v>
      </c>
      <c r="K13" s="5">
        <v>11</v>
      </c>
      <c r="L13" s="61">
        <v>302.2</v>
      </c>
      <c r="N13" s="76" t="s">
        <v>127</v>
      </c>
      <c r="O13" s="86">
        <f>IF(P13=0,0,Q13/P13)</f>
        <v>21.975000000000001</v>
      </c>
      <c r="P13" s="80">
        <v>4</v>
      </c>
      <c r="Q13" s="68">
        <v>87.9</v>
      </c>
    </row>
    <row r="14" spans="1:17">
      <c r="A14" s="19" t="s">
        <v>94</v>
      </c>
      <c r="B14" s="13">
        <v>15</v>
      </c>
      <c r="C14" s="6">
        <f>IF(B$3=0,0,B14/B$3)</f>
        <v>0.16666666666666666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14</v>
      </c>
      <c r="K14" s="5">
        <v>12</v>
      </c>
      <c r="L14" s="61">
        <v>285.2</v>
      </c>
      <c r="N14" s="76" t="s">
        <v>128</v>
      </c>
      <c r="O14" s="86">
        <f>IF(P14=0,0,Q14/P14)</f>
        <v>59.3</v>
      </c>
      <c r="P14" s="80">
        <v>1</v>
      </c>
      <c r="Q14" s="68">
        <v>59.3</v>
      </c>
    </row>
    <row r="15" spans="1:17">
      <c r="A15" s="18" t="s">
        <v>99</v>
      </c>
      <c r="B15" s="12">
        <f>B21</f>
        <v>11</v>
      </c>
      <c r="C15" s="4">
        <f>IF(B$13=0,0,B15/B$13)</f>
        <v>0.52380952380952384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-4.6333333333333337</v>
      </c>
      <c r="P15" s="81">
        <v>3</v>
      </c>
      <c r="Q15" s="69">
        <v>-13.900000000000002</v>
      </c>
    </row>
    <row r="16" spans="1:17">
      <c r="A16" s="18" t="s">
        <v>100</v>
      </c>
      <c r="B16" s="12">
        <f>B22</f>
        <v>7</v>
      </c>
      <c r="C16" s="4">
        <f>IF(B$14=0,0,B16/B$14)</f>
        <v>0.46666666666666667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0.23333333333333334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12</v>
      </c>
      <c r="C18" s="6">
        <f>IF(B$3=0,0,B18/B$3)</f>
        <v>0.13333333333333333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404</v>
      </c>
      <c r="O18" s="85">
        <f t="shared" ref="O18:O31" si="3">IF(P18=0,0,Q18/P18)</f>
        <v>112.6</v>
      </c>
      <c r="P18" s="79">
        <v>1</v>
      </c>
      <c r="Q18" s="67">
        <v>112.6</v>
      </c>
    </row>
    <row r="19" spans="1:17">
      <c r="A19" s="19" t="s">
        <v>12</v>
      </c>
      <c r="B19" s="13">
        <v>6</v>
      </c>
      <c r="C19" s="6">
        <f>IF(B$17=0,0,B19/B$17)</f>
        <v>0.2857142857142857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396</v>
      </c>
      <c r="O19" s="86">
        <f t="shared" si="3"/>
        <v>65.02000000000001</v>
      </c>
      <c r="P19" s="80">
        <v>5</v>
      </c>
      <c r="Q19" s="68">
        <v>325.10000000000002</v>
      </c>
    </row>
    <row r="20" spans="1:17">
      <c r="A20" s="19" t="s">
        <v>11</v>
      </c>
      <c r="B20" s="13">
        <v>15</v>
      </c>
      <c r="C20" s="6">
        <f>IF(B$17=0,0,B20/B$17)</f>
        <v>0.7142857142857143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244</v>
      </c>
      <c r="O20" s="86">
        <f t="shared" si="3"/>
        <v>60.25</v>
      </c>
      <c r="P20" s="80">
        <v>2</v>
      </c>
      <c r="Q20" s="68">
        <v>120.5</v>
      </c>
    </row>
    <row r="21" spans="1:17">
      <c r="A21" s="19" t="s">
        <v>151</v>
      </c>
      <c r="B21" s="13">
        <v>11</v>
      </c>
      <c r="C21" s="6">
        <f>IF(B$17=0,0,B21/B$17)</f>
        <v>0.52380952380952384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23</v>
      </c>
      <c r="N21" s="76" t="s">
        <v>235</v>
      </c>
      <c r="O21" s="86">
        <f t="shared" si="3"/>
        <v>57.3</v>
      </c>
      <c r="P21" s="80">
        <v>2</v>
      </c>
      <c r="Q21" s="68">
        <v>114.6</v>
      </c>
    </row>
    <row r="22" spans="1:17">
      <c r="A22" s="19" t="s">
        <v>149</v>
      </c>
      <c r="B22" s="13">
        <v>7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392</v>
      </c>
      <c r="O22" s="86">
        <f t="shared" si="3"/>
        <v>54.4</v>
      </c>
      <c r="P22" s="80">
        <v>2</v>
      </c>
      <c r="Q22" s="68">
        <v>108.8</v>
      </c>
    </row>
    <row r="23" spans="1:17">
      <c r="A23" s="19" t="s">
        <v>150</v>
      </c>
      <c r="B23" s="13">
        <v>3</v>
      </c>
      <c r="C23" s="6">
        <f>IF(B$17=0,0,B23/B$17)</f>
        <v>0.14285714285714285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169</v>
      </c>
      <c r="O23" s="86">
        <f t="shared" si="3"/>
        <v>41.457142857142856</v>
      </c>
      <c r="P23" s="80">
        <v>7</v>
      </c>
      <c r="Q23" s="68">
        <v>290.2</v>
      </c>
    </row>
    <row r="24" spans="1:17">
      <c r="A24" s="19" t="s">
        <v>5</v>
      </c>
      <c r="B24" s="16">
        <f>IF(B$17=0,0,C24/B$17)</f>
        <v>8580.9523809523816</v>
      </c>
      <c r="C24" s="8">
        <v>180200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402</v>
      </c>
      <c r="O24" s="86">
        <f t="shared" si="3"/>
        <v>40.5</v>
      </c>
      <c r="P24" s="80">
        <v>1</v>
      </c>
      <c r="Q24" s="68">
        <v>40.5</v>
      </c>
    </row>
    <row r="25" spans="1:17">
      <c r="A25" s="20" t="s">
        <v>133</v>
      </c>
      <c r="B25" s="97">
        <f>IF($B$17-B$16=0,0,C25/($B$17-B$16))</f>
        <v>9485.7142857142862</v>
      </c>
      <c r="C25" s="98">
        <v>132800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21</v>
      </c>
      <c r="N25" s="76" t="s">
        <v>272</v>
      </c>
      <c r="O25" s="86">
        <f t="shared" si="3"/>
        <v>36.499999999999993</v>
      </c>
      <c r="P25" s="80">
        <v>3</v>
      </c>
      <c r="Q25" s="68">
        <v>109.49999999999999</v>
      </c>
    </row>
    <row r="26" spans="1:17">
      <c r="A26" s="20" t="s">
        <v>134</v>
      </c>
      <c r="B26" s="97">
        <f>IF(B$16=0,0,C26/B$16)</f>
        <v>6771.4285714285716</v>
      </c>
      <c r="C26" s="98">
        <v>47400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391</v>
      </c>
      <c r="O26" s="86">
        <f t="shared" si="3"/>
        <v>15</v>
      </c>
      <c r="P26" s="80">
        <v>2</v>
      </c>
      <c r="Q26" s="68">
        <v>30</v>
      </c>
    </row>
    <row r="27" spans="1:17">
      <c r="A27" s="20" t="s">
        <v>132</v>
      </c>
      <c r="B27" s="97">
        <f>IF(B$18=0,0,C27/B$18)</f>
        <v>-5600</v>
      </c>
      <c r="C27" s="98">
        <v>-67200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333</v>
      </c>
      <c r="O27" s="86">
        <f t="shared" si="3"/>
        <v>13.759999999999996</v>
      </c>
      <c r="P27" s="80">
        <v>5</v>
      </c>
      <c r="Q27" s="68">
        <v>68.799999999999983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2.6333333333333324</v>
      </c>
      <c r="P28" s="80">
        <v>3</v>
      </c>
      <c r="Q28" s="68">
        <v>7.8999999999999968</v>
      </c>
    </row>
    <row r="29" spans="1:17">
      <c r="A29" s="19" t="s">
        <v>131</v>
      </c>
      <c r="B29" s="13">
        <v>15</v>
      </c>
      <c r="C29" s="96">
        <v>0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412</v>
      </c>
      <c r="O29" s="86">
        <f t="shared" si="3"/>
        <v>-24.6</v>
      </c>
      <c r="P29" s="80">
        <v>1</v>
      </c>
      <c r="Q29" s="68">
        <v>-24.6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386</v>
      </c>
      <c r="O30" s="86">
        <f t="shared" si="3"/>
        <v>-34.1</v>
      </c>
      <c r="P30" s="80">
        <v>1</v>
      </c>
      <c r="Q30" s="68">
        <v>-34.1</v>
      </c>
    </row>
    <row r="31" spans="1:17">
      <c r="A31" s="22" t="s">
        <v>148</v>
      </c>
      <c r="B31" s="116">
        <v>47800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395</v>
      </c>
      <c r="O31" s="86">
        <f t="shared" si="3"/>
        <v>-99</v>
      </c>
      <c r="P31" s="80">
        <v>1</v>
      </c>
      <c r="Q31" s="68">
        <v>-99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4</v>
      </c>
      <c r="C35" s="102">
        <f t="shared" ref="C35:C47" si="4">IF(B$17=0,0,B35/B$17)</f>
        <v>0.19047619047619047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0.23809523809523808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E7115-30E1-4696-A824-8D21D3DA5085}">
  <sheetPr codeName="Sheet5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</v>
      </c>
      <c r="C2" s="121"/>
      <c r="E2" s="32" t="s">
        <v>60</v>
      </c>
      <c r="F2" s="29" t="s">
        <v>24</v>
      </c>
      <c r="G2" s="12">
        <v>8</v>
      </c>
      <c r="H2" s="93">
        <f>IF(B$17=0,0,G2/B$17)</f>
        <v>0.5714285714285714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-471.42857142857144</v>
      </c>
      <c r="P2" s="79">
        <v>7</v>
      </c>
      <c r="Q2" s="63">
        <v>-3300</v>
      </c>
    </row>
    <row r="3" spans="1:17">
      <c r="A3" s="19" t="s">
        <v>8</v>
      </c>
      <c r="B3" s="122">
        <v>57</v>
      </c>
      <c r="C3" s="123"/>
      <c r="E3" s="33" t="s">
        <v>184</v>
      </c>
      <c r="F3" s="30" t="s">
        <v>187</v>
      </c>
      <c r="G3" s="13">
        <v>8</v>
      </c>
      <c r="H3" s="94">
        <f>IF(B$17=0,0,G3/B$17)</f>
        <v>0.5714285714285714</v>
      </c>
      <c r="I3" s="56">
        <v>12</v>
      </c>
      <c r="K3" s="5">
        <v>1</v>
      </c>
      <c r="L3" s="61">
        <v>-45.5</v>
      </c>
      <c r="N3" s="76" t="s">
        <v>104</v>
      </c>
      <c r="O3" s="83">
        <f t="shared" si="0"/>
        <v>-800</v>
      </c>
      <c r="P3" s="80">
        <v>7</v>
      </c>
      <c r="Q3" s="64">
        <v>-5600</v>
      </c>
    </row>
    <row r="4" spans="1:17">
      <c r="A4" s="19" t="s">
        <v>6</v>
      </c>
      <c r="B4" s="124">
        <v>-174.2</v>
      </c>
      <c r="C4" s="125"/>
      <c r="E4" s="33" t="s">
        <v>54</v>
      </c>
      <c r="F4" s="30" t="s">
        <v>20</v>
      </c>
      <c r="G4" s="13">
        <v>6</v>
      </c>
      <c r="H4" s="94">
        <f>IF(B$17=0,0,G4/B$17)</f>
        <v>0.42857142857142855</v>
      </c>
      <c r="I4" s="56">
        <v>35</v>
      </c>
      <c r="K4" s="5">
        <v>2</v>
      </c>
      <c r="L4" s="61">
        <v>-31.6</v>
      </c>
      <c r="N4" s="76" t="s">
        <v>105</v>
      </c>
      <c r="O4" s="83">
        <f t="shared" si="0"/>
        <v>42.857142857142854</v>
      </c>
      <c r="P4" s="80">
        <v>7</v>
      </c>
      <c r="Q4" s="64">
        <v>300</v>
      </c>
    </row>
    <row r="5" spans="1:17">
      <c r="A5" s="19" t="s">
        <v>7</v>
      </c>
      <c r="B5" s="126">
        <f>IF(B$2=0,0,B$4/B$2)</f>
        <v>-24.885714285714283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0.35714285714285715</v>
      </c>
      <c r="I5" s="56">
        <v>47</v>
      </c>
      <c r="K5" s="5">
        <v>3</v>
      </c>
      <c r="L5" s="61">
        <v>-57.8</v>
      </c>
      <c r="N5" s="76" t="s">
        <v>157</v>
      </c>
      <c r="O5" s="83">
        <f>IF(P5=0,0,Q5/P5)</f>
        <v>-3457.1428571428573</v>
      </c>
      <c r="P5" s="80">
        <v>7</v>
      </c>
      <c r="Q5" s="64">
        <v>-24200</v>
      </c>
    </row>
    <row r="6" spans="1:17">
      <c r="A6" s="19" t="s">
        <v>1</v>
      </c>
      <c r="B6" s="128">
        <f>IF(B$2=0,0,(B$7*1+B$8*2+B$9*3+B$10*4)/B$2)</f>
        <v>3.1428571428571428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0.2857142857142857</v>
      </c>
      <c r="I6" s="56">
        <v>22</v>
      </c>
      <c r="K6" s="5">
        <v>4</v>
      </c>
      <c r="L6" s="61">
        <v>-98.4</v>
      </c>
      <c r="N6" s="76" t="s">
        <v>106</v>
      </c>
      <c r="O6" s="83">
        <f t="shared" ref="O6" si="1">IF(P6=0,0,Q6/P6)</f>
        <v>-900</v>
      </c>
      <c r="P6" s="80">
        <v>6</v>
      </c>
      <c r="Q6" s="64">
        <v>-5400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3</v>
      </c>
      <c r="H7" s="94">
        <f>IF(B$17=0,0,G7/B$17)</f>
        <v>0.21428571428571427</v>
      </c>
      <c r="I7" s="56">
        <v>28</v>
      </c>
      <c r="K7" s="5">
        <v>5</v>
      </c>
      <c r="L7" s="61">
        <v>-149.80000000000001</v>
      </c>
      <c r="N7" s="76" t="s">
        <v>107</v>
      </c>
      <c r="O7" s="83">
        <f t="shared" si="0"/>
        <v>-833.33333333333337</v>
      </c>
      <c r="P7" s="80">
        <v>3</v>
      </c>
      <c r="Q7" s="64">
        <v>-2500</v>
      </c>
    </row>
    <row r="8" spans="1:17">
      <c r="A8" s="19" t="s">
        <v>3</v>
      </c>
      <c r="B8" s="13">
        <v>2</v>
      </c>
      <c r="C8" s="6">
        <f>IF(B$2=0,0,B8/B$2)</f>
        <v>0.2857142857142857</v>
      </c>
      <c r="E8" s="33" t="s">
        <v>55</v>
      </c>
      <c r="F8" s="30" t="s">
        <v>155</v>
      </c>
      <c r="G8" s="13">
        <v>2</v>
      </c>
      <c r="H8" s="94">
        <f>IF(B$17=0,0,G8/B$17)</f>
        <v>0.14285714285714285</v>
      </c>
      <c r="I8" s="56">
        <v>38</v>
      </c>
      <c r="K8" s="5">
        <v>6</v>
      </c>
      <c r="L8" s="61">
        <v>-134.5</v>
      </c>
      <c r="N8" s="76" t="s">
        <v>108</v>
      </c>
      <c r="O8" s="83">
        <f t="shared" si="0"/>
        <v>-5250</v>
      </c>
      <c r="P8" s="80">
        <v>2</v>
      </c>
      <c r="Q8" s="64">
        <v>-10500</v>
      </c>
    </row>
    <row r="9" spans="1:17">
      <c r="A9" s="20" t="s">
        <v>4</v>
      </c>
      <c r="B9" s="14">
        <v>2</v>
      </c>
      <c r="C9" s="7">
        <f>IF(B$2=0,0,B9/B$2)</f>
        <v>0.2857142857142857</v>
      </c>
      <c r="E9" s="33" t="s">
        <v>59</v>
      </c>
      <c r="F9" s="30" t="s">
        <v>23</v>
      </c>
      <c r="G9" s="13">
        <v>2</v>
      </c>
      <c r="H9" s="94">
        <f>IF(B$17=0,0,G9/B$17)</f>
        <v>0.14285714285714285</v>
      </c>
      <c r="I9" s="56">
        <v>27</v>
      </c>
      <c r="K9" s="5">
        <v>7</v>
      </c>
      <c r="L9" s="61">
        <v>-174.2</v>
      </c>
      <c r="N9" s="77" t="s">
        <v>158</v>
      </c>
      <c r="O9" s="84">
        <f t="shared" si="0"/>
        <v>2000</v>
      </c>
      <c r="P9" s="81">
        <v>1</v>
      </c>
      <c r="Q9" s="65">
        <v>2000</v>
      </c>
    </row>
    <row r="10" spans="1:17">
      <c r="A10" s="20" t="s">
        <v>152</v>
      </c>
      <c r="B10" s="14">
        <v>3</v>
      </c>
      <c r="C10" s="7">
        <f>IF(B$2=0,0,B10/B$2)</f>
        <v>0.42857142857142855</v>
      </c>
      <c r="E10" s="33" t="s">
        <v>71</v>
      </c>
      <c r="F10" s="30" t="s">
        <v>35</v>
      </c>
      <c r="G10" s="13">
        <v>1</v>
      </c>
      <c r="H10" s="94">
        <f>IF(B$17=0,0,G10/B$17)</f>
        <v>7.1428571428571425E-2</v>
      </c>
      <c r="I10" s="56">
        <v>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0.2857142857142857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36</v>
      </c>
      <c r="N12" s="75" t="s">
        <v>126</v>
      </c>
      <c r="O12" s="85">
        <f>IF(P12=0,0,Q12/P12)</f>
        <v>-23.766666666666669</v>
      </c>
      <c r="P12" s="79">
        <v>3</v>
      </c>
      <c r="Q12" s="67">
        <v>-71.300000000000011</v>
      </c>
    </row>
    <row r="13" spans="1:17">
      <c r="A13" s="22" t="s">
        <v>97</v>
      </c>
      <c r="B13" s="15">
        <v>10</v>
      </c>
      <c r="C13" s="11">
        <f>IF(B$3=0,0,B13/B$3)</f>
        <v>0.17543859649122806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18</v>
      </c>
      <c r="C14" s="6">
        <f>IF(B$3=0,0,B14/B$3)</f>
        <v>0.31578947368421051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-18.049999999999997</v>
      </c>
      <c r="P14" s="80">
        <v>2</v>
      </c>
      <c r="Q14" s="68">
        <v>-36.099999999999994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-33.4</v>
      </c>
      <c r="P15" s="81">
        <v>2</v>
      </c>
      <c r="Q15" s="69">
        <v>-66.8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14</v>
      </c>
      <c r="C17" s="4">
        <f>IF(B$3=0,0,B17/B$3)</f>
        <v>0.24561403508771928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12</v>
      </c>
      <c r="C18" s="6">
        <f>IF(B$3=0,0,B18/B$3)</f>
        <v>0.21052631578947367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238</v>
      </c>
      <c r="O18" s="85">
        <f t="shared" ref="O18:O28" si="3">IF(P18=0,0,Q18/P18)</f>
        <v>67</v>
      </c>
      <c r="P18" s="79">
        <v>1</v>
      </c>
      <c r="Q18" s="67">
        <v>67</v>
      </c>
    </row>
    <row r="19" spans="1:17">
      <c r="A19" s="19" t="s">
        <v>12</v>
      </c>
      <c r="B19" s="13">
        <v>6</v>
      </c>
      <c r="C19" s="6">
        <f>IF(B$17=0,0,B19/B$17)</f>
        <v>0.42857142857142855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333</v>
      </c>
      <c r="O19" s="86">
        <f t="shared" si="3"/>
        <v>-4.5500000000000025</v>
      </c>
      <c r="P19" s="80">
        <v>2</v>
      </c>
      <c r="Q19" s="68">
        <v>-9.100000000000005</v>
      </c>
    </row>
    <row r="20" spans="1:17">
      <c r="A20" s="19" t="s">
        <v>11</v>
      </c>
      <c r="B20" s="13">
        <v>8</v>
      </c>
      <c r="C20" s="6">
        <f>IF(B$17=0,0,B20/B$17)</f>
        <v>0.5714285714285714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23</v>
      </c>
      <c r="N20" s="76" t="s">
        <v>404</v>
      </c>
      <c r="O20" s="86">
        <f t="shared" si="3"/>
        <v>-9.0000000000000053</v>
      </c>
      <c r="P20" s="80">
        <v>3</v>
      </c>
      <c r="Q20" s="68">
        <v>-27.000000000000014</v>
      </c>
    </row>
    <row r="21" spans="1:17">
      <c r="A21" s="19" t="s">
        <v>151</v>
      </c>
      <c r="B21" s="13">
        <v>5</v>
      </c>
      <c r="C21" s="6">
        <f>IF(B$17=0,0,B21/B$17)</f>
        <v>0.35714285714285715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169</v>
      </c>
      <c r="O21" s="86">
        <f t="shared" si="3"/>
        <v>-17.933333333333334</v>
      </c>
      <c r="P21" s="80">
        <v>3</v>
      </c>
      <c r="Q21" s="68">
        <v>-53.8</v>
      </c>
    </row>
    <row r="22" spans="1:17">
      <c r="A22" s="19" t="s">
        <v>149</v>
      </c>
      <c r="B22" s="13">
        <v>7</v>
      </c>
      <c r="C22" s="6">
        <f>IF(B$17=0,0,B22/B$17)</f>
        <v>0.5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396</v>
      </c>
      <c r="O22" s="86">
        <f t="shared" si="3"/>
        <v>-27.799999999999997</v>
      </c>
      <c r="P22" s="80">
        <v>1</v>
      </c>
      <c r="Q22" s="68">
        <v>-27.799999999999997</v>
      </c>
    </row>
    <row r="23" spans="1:17">
      <c r="A23" s="19" t="s">
        <v>150</v>
      </c>
      <c r="B23" s="13">
        <v>2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263</v>
      </c>
      <c r="O23" s="86">
        <f t="shared" si="3"/>
        <v>-41.366666666666667</v>
      </c>
      <c r="P23" s="80">
        <v>3</v>
      </c>
      <c r="Q23" s="68">
        <v>-124.1</v>
      </c>
    </row>
    <row r="24" spans="1:17">
      <c r="A24" s="19" t="s">
        <v>5</v>
      </c>
      <c r="B24" s="16">
        <f>IF(B$17=0,0,C24/B$17)</f>
        <v>4642.8571428571431</v>
      </c>
      <c r="C24" s="8">
        <v>65000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235</v>
      </c>
      <c r="O24" s="86">
        <f t="shared" si="3"/>
        <v>-46.2</v>
      </c>
      <c r="P24" s="80">
        <v>2</v>
      </c>
      <c r="Q24" s="68">
        <v>-92.4</v>
      </c>
    </row>
    <row r="25" spans="1:17">
      <c r="A25" s="20" t="s">
        <v>133</v>
      </c>
      <c r="B25" s="97">
        <f>IF($B$17-B$16=0,0,C25/($B$17-B$16))</f>
        <v>6242.8571428571431</v>
      </c>
      <c r="C25" s="98">
        <v>43700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244</v>
      </c>
      <c r="O25" s="86">
        <f t="shared" si="3"/>
        <v>-47.2</v>
      </c>
      <c r="P25" s="80">
        <v>1</v>
      </c>
      <c r="Q25" s="68">
        <v>-47.2</v>
      </c>
    </row>
    <row r="26" spans="1:17">
      <c r="A26" s="20" t="s">
        <v>134</v>
      </c>
      <c r="B26" s="97">
        <f>IF(B$16=0,0,C26/B$16)</f>
        <v>3042.8571428571427</v>
      </c>
      <c r="C26" s="98">
        <v>21300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25</v>
      </c>
      <c r="N26" s="76" t="s">
        <v>388</v>
      </c>
      <c r="O26" s="86">
        <f t="shared" si="3"/>
        <v>-54.400000000000006</v>
      </c>
      <c r="P26" s="80">
        <v>2</v>
      </c>
      <c r="Q26" s="68">
        <v>-108.80000000000001</v>
      </c>
    </row>
    <row r="27" spans="1:17">
      <c r="A27" s="20" t="s">
        <v>132</v>
      </c>
      <c r="B27" s="97">
        <f>IF(B$18=0,0,C27/B$18)</f>
        <v>-7300</v>
      </c>
      <c r="C27" s="98">
        <v>-87600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391</v>
      </c>
      <c r="O27" s="86">
        <f t="shared" si="3"/>
        <v>-76.7</v>
      </c>
      <c r="P27" s="80">
        <v>2</v>
      </c>
      <c r="Q27" s="68">
        <v>-153.4</v>
      </c>
    </row>
    <row r="28" spans="1:17">
      <c r="A28" s="19" t="s">
        <v>130</v>
      </c>
      <c r="B28" s="13">
        <v>4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272</v>
      </c>
      <c r="O28" s="86">
        <f t="shared" si="3"/>
        <v>-100.2</v>
      </c>
      <c r="P28" s="80">
        <v>1</v>
      </c>
      <c r="Q28" s="68">
        <v>-100.2</v>
      </c>
    </row>
    <row r="29" spans="1:17">
      <c r="A29" s="19" t="s">
        <v>131</v>
      </c>
      <c r="B29" s="13">
        <v>8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0.21428571428571427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0.42857142857142855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7.1428571428571425E-2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7.1428571428571425E-2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E4DD-F9CB-42F1-84F3-A7D8C3098C90}">
  <sheetPr codeName="Sheet5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-971.42857142857144</v>
      </c>
      <c r="P2" s="79">
        <v>7</v>
      </c>
      <c r="Q2" s="63">
        <v>-6800</v>
      </c>
    </row>
    <row r="3" spans="1:17">
      <c r="A3" s="19" t="s">
        <v>8</v>
      </c>
      <c r="B3" s="122">
        <v>51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28</v>
      </c>
      <c r="K3" s="5">
        <v>1</v>
      </c>
      <c r="L3" s="61">
        <v>12.3</v>
      </c>
      <c r="N3" s="76" t="s">
        <v>104</v>
      </c>
      <c r="O3" s="83">
        <f t="shared" si="0"/>
        <v>-1514.2857142857142</v>
      </c>
      <c r="P3" s="80">
        <v>7</v>
      </c>
      <c r="Q3" s="64">
        <v>-10600</v>
      </c>
    </row>
    <row r="4" spans="1:17">
      <c r="A4" s="19" t="s">
        <v>6</v>
      </c>
      <c r="B4" s="124">
        <v>45.3</v>
      </c>
      <c r="C4" s="125"/>
      <c r="E4" s="33" t="s">
        <v>60</v>
      </c>
      <c r="F4" s="30" t="s">
        <v>24</v>
      </c>
      <c r="G4" s="13">
        <v>6</v>
      </c>
      <c r="H4" s="94">
        <f>IF(B$17=0,0,G4/B$17)</f>
        <v>0.5</v>
      </c>
      <c r="I4" s="56">
        <v>10</v>
      </c>
      <c r="K4" s="5">
        <v>2</v>
      </c>
      <c r="L4" s="61">
        <v>-10.8</v>
      </c>
      <c r="N4" s="76" t="s">
        <v>105</v>
      </c>
      <c r="O4" s="83">
        <f t="shared" si="0"/>
        <v>1942.8571428571429</v>
      </c>
      <c r="P4" s="80">
        <v>7</v>
      </c>
      <c r="Q4" s="64">
        <v>13600</v>
      </c>
    </row>
    <row r="5" spans="1:17">
      <c r="A5" s="19" t="s">
        <v>7</v>
      </c>
      <c r="B5" s="126">
        <f>IF(B$2=0,0,B$4/B$2)</f>
        <v>6.4714285714285706</v>
      </c>
      <c r="C5" s="127"/>
      <c r="E5" s="33" t="s">
        <v>54</v>
      </c>
      <c r="F5" s="30" t="s">
        <v>20</v>
      </c>
      <c r="G5" s="13">
        <v>5</v>
      </c>
      <c r="H5" s="94">
        <f>IF(B$17=0,0,G5/B$17)</f>
        <v>0.41666666666666669</v>
      </c>
      <c r="I5" s="56">
        <v>37</v>
      </c>
      <c r="K5" s="5">
        <v>3</v>
      </c>
      <c r="L5" s="61">
        <v>-64</v>
      </c>
      <c r="N5" s="76" t="s">
        <v>157</v>
      </c>
      <c r="O5" s="83">
        <f>IF(P5=0,0,Q5/P5)</f>
        <v>300</v>
      </c>
      <c r="P5" s="80">
        <v>7</v>
      </c>
      <c r="Q5" s="64">
        <v>2100</v>
      </c>
    </row>
    <row r="6" spans="1:17">
      <c r="A6" s="19" t="s">
        <v>1</v>
      </c>
      <c r="B6" s="128">
        <f>IF(B$2=0,0,(B$7*1+B$8*2+B$9*3+B$10*4)/B$2)</f>
        <v>2.2857142857142856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0.16666666666666666</v>
      </c>
      <c r="I6" s="56">
        <v>34</v>
      </c>
      <c r="K6" s="5">
        <v>4</v>
      </c>
      <c r="L6" s="61">
        <v>6.0999999999999943</v>
      </c>
      <c r="N6" s="76" t="s">
        <v>106</v>
      </c>
      <c r="O6" s="83">
        <f t="shared" ref="O6" si="1">IF(P6=0,0,Q6/P6)</f>
        <v>-1200</v>
      </c>
      <c r="P6" s="80">
        <v>5</v>
      </c>
      <c r="Q6" s="64">
        <v>-6000</v>
      </c>
    </row>
    <row r="7" spans="1:17">
      <c r="A7" s="19" t="s">
        <v>2</v>
      </c>
      <c r="B7" s="13">
        <v>2</v>
      </c>
      <c r="C7" s="6">
        <f t="shared" ref="C7:C12" si="2">IF(B$2=0,0,B7/B$2)</f>
        <v>0.2857142857142857</v>
      </c>
      <c r="E7" s="33" t="s">
        <v>56</v>
      </c>
      <c r="F7" s="30" t="s">
        <v>185</v>
      </c>
      <c r="G7" s="13">
        <v>2</v>
      </c>
      <c r="H7" s="94">
        <f>IF(B$17=0,0,G7/B$17)</f>
        <v>0.16666666666666666</v>
      </c>
      <c r="I7" s="56">
        <v>46</v>
      </c>
      <c r="K7" s="5">
        <v>5</v>
      </c>
      <c r="L7" s="61">
        <v>8.5999999999999943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0.2857142857142857</v>
      </c>
      <c r="E8" s="33" t="s">
        <v>57</v>
      </c>
      <c r="F8" s="30" t="s">
        <v>21</v>
      </c>
      <c r="G8" s="13">
        <v>2</v>
      </c>
      <c r="H8" s="94">
        <f>IF(B$17=0,0,G8/B$17)</f>
        <v>0.16666666666666666</v>
      </c>
      <c r="I8" s="56">
        <v>39</v>
      </c>
      <c r="K8" s="5">
        <v>6</v>
      </c>
      <c r="L8" s="61">
        <v>-9.7000000000000064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0.2857142857142857</v>
      </c>
      <c r="E9" s="33" t="s">
        <v>182</v>
      </c>
      <c r="F9" s="30" t="s">
        <v>19</v>
      </c>
      <c r="G9" s="13">
        <v>1</v>
      </c>
      <c r="H9" s="94">
        <f>IF(B$17=0,0,G9/B$17)</f>
        <v>8.3333333333333329E-2</v>
      </c>
      <c r="I9" s="56">
        <v>23</v>
      </c>
      <c r="K9" s="5">
        <v>7</v>
      </c>
      <c r="L9" s="61">
        <v>45.3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0.14285714285714285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0.5714285714285714</v>
      </c>
      <c r="E11" s="33" t="s">
        <v>66</v>
      </c>
      <c r="F11" s="30" t="s">
        <v>30</v>
      </c>
      <c r="G11" s="13">
        <v>1</v>
      </c>
      <c r="H11" s="94">
        <f>IF(B$17=0,0,G11/B$17)</f>
        <v>8.3333333333333329E-2</v>
      </c>
      <c r="I11" s="56">
        <v>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1</v>
      </c>
      <c r="H12" s="94">
        <f>IF(B$17=0,0,G12/B$17)</f>
        <v>8.3333333333333329E-2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9</v>
      </c>
      <c r="C13" s="11">
        <f>IF(B$3=0,0,B13/B$3)</f>
        <v>0.17647058823529413</v>
      </c>
      <c r="E13" s="33" t="s">
        <v>77</v>
      </c>
      <c r="F13" s="30" t="s">
        <v>41</v>
      </c>
      <c r="G13" s="13">
        <v>1</v>
      </c>
      <c r="H13" s="94">
        <f>IF(B$17=0,0,G13/B$17)</f>
        <v>8.3333333333333329E-2</v>
      </c>
      <c r="I13" s="56">
        <v>8</v>
      </c>
      <c r="N13" s="76" t="s">
        <v>127</v>
      </c>
      <c r="O13" s="86">
        <f>IF(P13=0,0,Q13/P13)</f>
        <v>23.499999999999996</v>
      </c>
      <c r="P13" s="80">
        <v>2</v>
      </c>
      <c r="Q13" s="68">
        <v>46.999999999999993</v>
      </c>
    </row>
    <row r="14" spans="1:17">
      <c r="A14" s="19" t="s">
        <v>94</v>
      </c>
      <c r="B14" s="13">
        <v>12</v>
      </c>
      <c r="C14" s="6">
        <f>IF(B$3=0,0,B14/B$3)</f>
        <v>0.23529411764705882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40</v>
      </c>
      <c r="N14" s="76" t="s">
        <v>128</v>
      </c>
      <c r="O14" s="86">
        <f>IF(P14=0,0,Q14/P14)</f>
        <v>12.875</v>
      </c>
      <c r="P14" s="80">
        <v>4</v>
      </c>
      <c r="Q14" s="68">
        <v>51.5</v>
      </c>
    </row>
    <row r="15" spans="1:17">
      <c r="A15" s="18" t="s">
        <v>99</v>
      </c>
      <c r="B15" s="12">
        <f>B21</f>
        <v>6</v>
      </c>
      <c r="C15" s="4">
        <f>IF(B$13=0,0,B15/B$13)</f>
        <v>0.66666666666666663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-53.2</v>
      </c>
      <c r="P15" s="81">
        <v>1</v>
      </c>
      <c r="Q15" s="69">
        <v>-53.2</v>
      </c>
    </row>
    <row r="16" spans="1:17">
      <c r="A16" s="18" t="s">
        <v>100</v>
      </c>
      <c r="B16" s="12">
        <f>B22</f>
        <v>6</v>
      </c>
      <c r="C16" s="4">
        <f>IF(B$14=0,0,B16/B$14)</f>
        <v>0.5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0.23529411764705882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</v>
      </c>
      <c r="C18" s="6">
        <f>IF(B$3=0,0,B18/B$3)</f>
        <v>0.13725490196078433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392</v>
      </c>
      <c r="O18" s="85">
        <f t="shared" ref="O18:O27" si="3">IF(P18=0,0,Q18/P18)</f>
        <v>76.7</v>
      </c>
      <c r="P18" s="79">
        <v>2</v>
      </c>
      <c r="Q18" s="67">
        <v>153.4</v>
      </c>
    </row>
    <row r="19" spans="1:17">
      <c r="A19" s="19" t="s">
        <v>12</v>
      </c>
      <c r="B19" s="13">
        <v>2</v>
      </c>
      <c r="C19" s="6">
        <f>IF(B$17=0,0,B19/B$17)</f>
        <v>0.16666666666666666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396</v>
      </c>
      <c r="O19" s="86">
        <f t="shared" si="3"/>
        <v>69.099999999999994</v>
      </c>
      <c r="P19" s="80">
        <v>2</v>
      </c>
      <c r="Q19" s="68">
        <v>138.19999999999999</v>
      </c>
    </row>
    <row r="20" spans="1:17">
      <c r="A20" s="19" t="s">
        <v>11</v>
      </c>
      <c r="B20" s="13">
        <v>10</v>
      </c>
      <c r="C20" s="6">
        <f>IF(B$17=0,0,B20/B$17)</f>
        <v>0.83333333333333337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272</v>
      </c>
      <c r="O20" s="86">
        <f t="shared" si="3"/>
        <v>40.849999999999994</v>
      </c>
      <c r="P20" s="80">
        <v>2</v>
      </c>
      <c r="Q20" s="68">
        <v>81.699999999999989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23</v>
      </c>
      <c r="N21" s="76" t="s">
        <v>395</v>
      </c>
      <c r="O21" s="86">
        <f t="shared" si="3"/>
        <v>38.4</v>
      </c>
      <c r="P21" s="80">
        <v>1</v>
      </c>
      <c r="Q21" s="68">
        <v>38.4</v>
      </c>
    </row>
    <row r="22" spans="1:17">
      <c r="A22" s="19" t="s">
        <v>149</v>
      </c>
      <c r="B22" s="13">
        <v>6</v>
      </c>
      <c r="C22" s="6">
        <f>IF(B$17=0,0,B22/B$17)</f>
        <v>0.5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169</v>
      </c>
      <c r="O22" s="86">
        <f t="shared" si="3"/>
        <v>23</v>
      </c>
      <c r="P22" s="80">
        <v>3</v>
      </c>
      <c r="Q22" s="68">
        <v>69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263</v>
      </c>
      <c r="O23" s="86">
        <f t="shared" si="3"/>
        <v>-4.6000000000000005</v>
      </c>
      <c r="P23" s="80">
        <v>3</v>
      </c>
      <c r="Q23" s="68">
        <v>-13.8</v>
      </c>
    </row>
    <row r="24" spans="1:17">
      <c r="A24" s="19" t="s">
        <v>5</v>
      </c>
      <c r="B24" s="16">
        <f>IF(B$17=0,0,C24/B$17)</f>
        <v>5866.666666666667</v>
      </c>
      <c r="C24" s="8">
        <v>70400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388</v>
      </c>
      <c r="O24" s="86">
        <f t="shared" si="3"/>
        <v>-15</v>
      </c>
      <c r="P24" s="80">
        <v>2</v>
      </c>
      <c r="Q24" s="68">
        <v>-30</v>
      </c>
    </row>
    <row r="25" spans="1:17">
      <c r="A25" s="20" t="s">
        <v>133</v>
      </c>
      <c r="B25" s="97">
        <f>IF($B$17-B$16=0,0,C25/($B$17-B$16))</f>
        <v>6516.666666666667</v>
      </c>
      <c r="C25" s="98">
        <v>39100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394</v>
      </c>
      <c r="O25" s="86">
        <f t="shared" si="3"/>
        <v>-35.6</v>
      </c>
      <c r="P25" s="80">
        <v>1</v>
      </c>
      <c r="Q25" s="68">
        <v>-35.6</v>
      </c>
    </row>
    <row r="26" spans="1:17">
      <c r="A26" s="20" t="s">
        <v>134</v>
      </c>
      <c r="B26" s="97">
        <f>IF(B$16=0,0,C26/B$16)</f>
        <v>5216.666666666667</v>
      </c>
      <c r="C26" s="98">
        <v>31300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333</v>
      </c>
      <c r="O26" s="86">
        <f t="shared" si="3"/>
        <v>-38.25</v>
      </c>
      <c r="P26" s="80">
        <v>4</v>
      </c>
      <c r="Q26" s="68">
        <v>-153</v>
      </c>
    </row>
    <row r="27" spans="1:17">
      <c r="A27" s="20" t="s">
        <v>132</v>
      </c>
      <c r="B27" s="97">
        <f>IF(B$18=0,0,C27/B$18)</f>
        <v>-6100</v>
      </c>
      <c r="C27" s="98">
        <v>-42700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25</v>
      </c>
      <c r="N27" s="76" t="s">
        <v>163</v>
      </c>
      <c r="O27" s="86">
        <f t="shared" si="3"/>
        <v>-67.100000000000009</v>
      </c>
      <c r="P27" s="80">
        <v>1</v>
      </c>
      <c r="Q27" s="68">
        <v>-67.100000000000009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13</v>
      </c>
      <c r="C29" s="96">
        <v>13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50100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8.3333333333333329E-2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8CF37-66C8-450D-AE57-2A1EFD7164CF}">
  <sheetPr codeName="Sheet5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1</v>
      </c>
      <c r="H2" s="93">
        <f>IF(B$17=0,0,G2/B$17)</f>
        <v>1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-8150</v>
      </c>
      <c r="P2" s="79">
        <v>2</v>
      </c>
      <c r="Q2" s="63">
        <v>-16300</v>
      </c>
    </row>
    <row r="3" spans="1:17">
      <c r="A3" s="19" t="s">
        <v>8</v>
      </c>
      <c r="B3" s="122">
        <v>14</v>
      </c>
      <c r="C3" s="123"/>
      <c r="E3" s="33" t="s">
        <v>58</v>
      </c>
      <c r="F3" s="30" t="s">
        <v>22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12.5</v>
      </c>
      <c r="N3" s="76" t="s">
        <v>104</v>
      </c>
      <c r="O3" s="83">
        <f t="shared" si="0"/>
        <v>7400</v>
      </c>
      <c r="P3" s="80">
        <v>2</v>
      </c>
      <c r="Q3" s="64">
        <v>14800</v>
      </c>
    </row>
    <row r="4" spans="1:17">
      <c r="A4" s="19" t="s">
        <v>6</v>
      </c>
      <c r="B4" s="124">
        <v>-31</v>
      </c>
      <c r="C4" s="125"/>
      <c r="E4" s="33" t="s">
        <v>78</v>
      </c>
      <c r="F4" s="30" t="s">
        <v>42</v>
      </c>
      <c r="G4" s="13">
        <v>1</v>
      </c>
      <c r="H4" s="94">
        <f>IF(B$17=0,0,G4/B$17)</f>
        <v>1</v>
      </c>
      <c r="I4" s="56">
        <v>1</v>
      </c>
      <c r="K4" s="5">
        <v>2</v>
      </c>
      <c r="L4" s="61">
        <v>-31</v>
      </c>
      <c r="N4" s="76" t="s">
        <v>105</v>
      </c>
      <c r="O4" s="83">
        <f t="shared" si="0"/>
        <v>-500</v>
      </c>
      <c r="P4" s="80">
        <v>2</v>
      </c>
      <c r="Q4" s="64">
        <v>-1000</v>
      </c>
    </row>
    <row r="5" spans="1:17">
      <c r="A5" s="19" t="s">
        <v>7</v>
      </c>
      <c r="B5" s="126">
        <f>IF(B$2=0,0,B$4/B$2)</f>
        <v>-15.5</v>
      </c>
      <c r="C5" s="127"/>
      <c r="E5" s="33" t="s">
        <v>181</v>
      </c>
      <c r="F5" s="30" t="s">
        <v>156</v>
      </c>
      <c r="G5" s="13">
        <v>0</v>
      </c>
      <c r="H5" s="94">
        <f>IF(B$17=0,0,G5/B$17)</f>
        <v>0</v>
      </c>
      <c r="I5" s="56">
        <v>51</v>
      </c>
      <c r="N5" s="76" t="s">
        <v>157</v>
      </c>
      <c r="O5" s="83">
        <f>IF(P5=0,0,Q5/P5)</f>
        <v>750</v>
      </c>
      <c r="P5" s="80">
        <v>2</v>
      </c>
      <c r="Q5" s="64">
        <v>1500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0</v>
      </c>
      <c r="H7" s="94">
        <f>IF(B$17=0,0,G7/B$17)</f>
        <v>0</v>
      </c>
      <c r="I7" s="56">
        <v>47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56</v>
      </c>
      <c r="F8" s="30" t="s">
        <v>185</v>
      </c>
      <c r="G8" s="13">
        <v>0</v>
      </c>
      <c r="H8" s="94">
        <f>IF(B$17=0,0,G8/B$17)</f>
        <v>0</v>
      </c>
      <c r="I8" s="56">
        <v>51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46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50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-15.5</v>
      </c>
      <c r="P14" s="80">
        <v>2</v>
      </c>
      <c r="Q14" s="68">
        <v>-31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7.1428571428571425E-2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0.21428571428571427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395</v>
      </c>
      <c r="O18" s="85">
        <f>IF(P18=0,0,Q18/P18)</f>
        <v>74</v>
      </c>
      <c r="P18" s="79">
        <v>1</v>
      </c>
      <c r="Q18" s="67">
        <v>74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391</v>
      </c>
      <c r="O19" s="86">
        <f>IF(P19=0,0,Q19/P19)</f>
        <v>35.6</v>
      </c>
      <c r="P19" s="80">
        <v>1</v>
      </c>
      <c r="Q19" s="68">
        <v>35.6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333</v>
      </c>
      <c r="O20" s="86">
        <f>IF(P20=0,0,Q20/P20)</f>
        <v>-40.75</v>
      </c>
      <c r="P20" s="80">
        <v>2</v>
      </c>
      <c r="Q20" s="68">
        <v>-81.5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263</v>
      </c>
      <c r="O21" s="86">
        <f>IF(P21=0,0,Q21/P21)</f>
        <v>-54.1</v>
      </c>
      <c r="P21" s="80">
        <v>1</v>
      </c>
      <c r="Q21" s="68">
        <v>-54.1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169</v>
      </c>
      <c r="O22" s="86">
        <f>IF(P22=0,0,Q22/P22)</f>
        <v>-98</v>
      </c>
      <c r="P22" s="80">
        <v>1</v>
      </c>
      <c r="Q22" s="68">
        <v>-98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</row>
    <row r="24" spans="1:17">
      <c r="A24" s="19" t="s">
        <v>5</v>
      </c>
      <c r="B24" s="16">
        <f>IF(B$17=0,0,C24/B$17)</f>
        <v>16000</v>
      </c>
      <c r="C24" s="8">
        <v>16000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16000</v>
      </c>
      <c r="C25" s="98">
        <v>16000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25</v>
      </c>
    </row>
    <row r="27" spans="1:17">
      <c r="A27" s="20" t="s">
        <v>132</v>
      </c>
      <c r="B27" s="97">
        <f>IF(B$18=0,0,C27/B$18)</f>
        <v>-2866.6666666666665</v>
      </c>
      <c r="C27" s="98">
        <v>-8600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4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32500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1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59574-2732-4D9D-9F93-CE71AB0CF6E3}">
  <sheetPr codeName="Sheet5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28</v>
      </c>
      <c r="K2" s="3">
        <v>0</v>
      </c>
      <c r="L2" s="60">
        <v>0</v>
      </c>
      <c r="N2" s="75" t="s">
        <v>103</v>
      </c>
      <c r="O2" s="82">
        <f t="shared" ref="O2:O9" si="0">IF(P2=0,0,Q2/P2)</f>
        <v>-4150</v>
      </c>
      <c r="P2" s="79">
        <v>2</v>
      </c>
      <c r="Q2" s="63">
        <v>-8300</v>
      </c>
    </row>
    <row r="3" spans="1:17">
      <c r="A3" s="19" t="s">
        <v>8</v>
      </c>
      <c r="B3" s="122">
        <v>14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-61.5</v>
      </c>
      <c r="N3" s="76" t="s">
        <v>104</v>
      </c>
      <c r="O3" s="83">
        <f t="shared" si="0"/>
        <v>-550</v>
      </c>
      <c r="P3" s="80">
        <v>2</v>
      </c>
      <c r="Q3" s="64">
        <v>-1100</v>
      </c>
    </row>
    <row r="4" spans="1:17">
      <c r="A4" s="19" t="s">
        <v>6</v>
      </c>
      <c r="B4" s="124">
        <v>-6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0.5</v>
      </c>
      <c r="I4" s="56">
        <v>28</v>
      </c>
      <c r="K4" s="5">
        <v>2</v>
      </c>
      <c r="L4" s="61">
        <v>-6</v>
      </c>
      <c r="N4" s="76" t="s">
        <v>105</v>
      </c>
      <c r="O4" s="83">
        <f t="shared" si="0"/>
        <v>-3100</v>
      </c>
      <c r="P4" s="80">
        <v>2</v>
      </c>
      <c r="Q4" s="64">
        <v>-6200</v>
      </c>
    </row>
    <row r="5" spans="1:17">
      <c r="A5" s="19" t="s">
        <v>7</v>
      </c>
      <c r="B5" s="126">
        <f>IF(B$2=0,0,B$4/B$2)</f>
        <v>-3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0.5</v>
      </c>
      <c r="I5" s="56">
        <v>5</v>
      </c>
      <c r="N5" s="76" t="s">
        <v>157</v>
      </c>
      <c r="O5" s="83">
        <f>IF(P5=0,0,Q5/P5)</f>
        <v>-1200</v>
      </c>
      <c r="P5" s="80">
        <v>2</v>
      </c>
      <c r="Q5" s="64">
        <v>-2400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3</v>
      </c>
      <c r="N6" s="76" t="s">
        <v>106</v>
      </c>
      <c r="O6" s="83">
        <f t="shared" ref="O6" si="1">IF(P6=0,0,Q6/P6)</f>
        <v>2000</v>
      </c>
      <c r="P6" s="80">
        <v>1</v>
      </c>
      <c r="Q6" s="64">
        <v>2000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5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0.5</v>
      </c>
      <c r="I8" s="56">
        <v>10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184</v>
      </c>
      <c r="F9" s="30" t="s">
        <v>187</v>
      </c>
      <c r="G9" s="13">
        <v>1</v>
      </c>
      <c r="H9" s="94">
        <f>IF(B$17=0,0,G9/B$17)</f>
        <v>0.5</v>
      </c>
      <c r="I9" s="56">
        <v>22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0.5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0.14285714285714285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7.1428571428571425E-2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55.5</v>
      </c>
      <c r="P14" s="80">
        <v>1</v>
      </c>
      <c r="Q14" s="68">
        <v>55.5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-61.5</v>
      </c>
      <c r="P15" s="81">
        <v>1</v>
      </c>
      <c r="Q15" s="69">
        <v>-61.5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0.14285714285714285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0.14285714285714285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388</v>
      </c>
      <c r="O18" s="85">
        <f>IF(P18=0,0,Q18/P18)</f>
        <v>99</v>
      </c>
      <c r="P18" s="79">
        <v>1</v>
      </c>
      <c r="Q18" s="67">
        <v>99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396</v>
      </c>
      <c r="O19" s="86">
        <f>IF(P19=0,0,Q19/P19)</f>
        <v>73.400000000000006</v>
      </c>
      <c r="P19" s="80">
        <v>1</v>
      </c>
      <c r="Q19" s="68">
        <v>73.400000000000006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391</v>
      </c>
      <c r="O20" s="86">
        <f>IF(P20=0,0,Q20/P20)</f>
        <v>-38.4</v>
      </c>
      <c r="P20" s="80">
        <v>1</v>
      </c>
      <c r="Q20" s="68">
        <v>-38.4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333</v>
      </c>
      <c r="O21" s="86">
        <f>IF(P21=0,0,Q21/P21)</f>
        <v>-42</v>
      </c>
      <c r="P21" s="80">
        <v>2</v>
      </c>
      <c r="Q21" s="68">
        <v>-84</v>
      </c>
    </row>
    <row r="22" spans="1:17">
      <c r="A22" s="19" t="s">
        <v>149</v>
      </c>
      <c r="B22" s="13">
        <v>1</v>
      </c>
      <c r="C22" s="6">
        <f>IF(B$17=0,0,B22/B$17)</f>
        <v>0.5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394</v>
      </c>
      <c r="O22" s="86">
        <f>IF(P22=0,0,Q22/P22)</f>
        <v>-74</v>
      </c>
      <c r="P22" s="80">
        <v>1</v>
      </c>
      <c r="Q22" s="68">
        <v>-74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</row>
    <row r="24" spans="1:17">
      <c r="A24" s="19" t="s">
        <v>5</v>
      </c>
      <c r="B24" s="16">
        <f>IF(B$17=0,0,C24/B$17)</f>
        <v>7000</v>
      </c>
      <c r="C24" s="8">
        <v>14000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12000</v>
      </c>
      <c r="C25" s="98">
        <v>12000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2000</v>
      </c>
      <c r="C26" s="98">
        <v>2000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25</v>
      </c>
    </row>
    <row r="27" spans="1:17">
      <c r="A27" s="20" t="s">
        <v>132</v>
      </c>
      <c r="B27" s="97">
        <f>IF(B$18=0,0,C27/B$18)</f>
        <v>-8600</v>
      </c>
      <c r="C27" s="98">
        <v>-17200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8</v>
      </c>
      <c r="C29" s="96">
        <v>8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A2E58-B40C-4BB5-AC8F-7725BBC61A6D}">
  <sheetPr codeName="Sheet6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0.54545454545454541</v>
      </c>
      <c r="I2" s="55">
        <v>23</v>
      </c>
      <c r="K2" s="3">
        <v>0</v>
      </c>
      <c r="L2" s="60">
        <v>0</v>
      </c>
      <c r="N2" s="75" t="s">
        <v>103</v>
      </c>
      <c r="O2" s="82">
        <f t="shared" ref="O2:O9" si="0">IF(P2=0,0,Q2/P2)</f>
        <v>-1350</v>
      </c>
      <c r="P2" s="79">
        <v>8</v>
      </c>
      <c r="Q2" s="63">
        <v>-10800</v>
      </c>
    </row>
    <row r="3" spans="1:17">
      <c r="A3" s="19" t="s">
        <v>8</v>
      </c>
      <c r="B3" s="122">
        <v>56</v>
      </c>
      <c r="C3" s="123"/>
      <c r="E3" s="33" t="s">
        <v>54</v>
      </c>
      <c r="F3" s="30" t="s">
        <v>20</v>
      </c>
      <c r="G3" s="13">
        <v>4</v>
      </c>
      <c r="H3" s="94">
        <f>IF(B$17=0,0,G3/B$17)</f>
        <v>0.36363636363636365</v>
      </c>
      <c r="I3" s="56">
        <v>39</v>
      </c>
      <c r="K3" s="5">
        <v>1</v>
      </c>
      <c r="L3" s="61">
        <v>-17.899999999999999</v>
      </c>
      <c r="N3" s="76" t="s">
        <v>104</v>
      </c>
      <c r="O3" s="83">
        <f t="shared" si="0"/>
        <v>-650</v>
      </c>
      <c r="P3" s="80">
        <v>8</v>
      </c>
      <c r="Q3" s="64">
        <v>-5200</v>
      </c>
    </row>
    <row r="4" spans="1:17">
      <c r="A4" s="19" t="s">
        <v>6</v>
      </c>
      <c r="B4" s="124">
        <v>-169.2</v>
      </c>
      <c r="C4" s="125"/>
      <c r="E4" s="33" t="s">
        <v>60</v>
      </c>
      <c r="F4" s="30" t="s">
        <v>24</v>
      </c>
      <c r="G4" s="13">
        <v>4</v>
      </c>
      <c r="H4" s="94">
        <f>IF(B$17=0,0,G4/B$17)</f>
        <v>0.36363636363636365</v>
      </c>
      <c r="I4" s="56">
        <v>31</v>
      </c>
      <c r="K4" s="5">
        <v>2</v>
      </c>
      <c r="L4" s="61">
        <v>-37.5</v>
      </c>
      <c r="N4" s="76" t="s">
        <v>105</v>
      </c>
      <c r="O4" s="83">
        <f t="shared" si="0"/>
        <v>625</v>
      </c>
      <c r="P4" s="80">
        <v>8</v>
      </c>
      <c r="Q4" s="64">
        <v>5000</v>
      </c>
    </row>
    <row r="5" spans="1:17">
      <c r="A5" s="19" t="s">
        <v>7</v>
      </c>
      <c r="B5" s="126">
        <f>IF(B$2=0,0,B$4/B$2)</f>
        <v>-21.15</v>
      </c>
      <c r="C5" s="127"/>
      <c r="E5" s="33" t="s">
        <v>184</v>
      </c>
      <c r="F5" s="30" t="s">
        <v>187</v>
      </c>
      <c r="G5" s="13">
        <v>3</v>
      </c>
      <c r="H5" s="94">
        <f>IF(B$17=0,0,G5/B$17)</f>
        <v>0.27272727272727271</v>
      </c>
      <c r="I5" s="56">
        <v>47</v>
      </c>
      <c r="K5" s="5">
        <v>3</v>
      </c>
      <c r="L5" s="61">
        <v>-90.7</v>
      </c>
      <c r="N5" s="76" t="s">
        <v>157</v>
      </c>
      <c r="O5" s="83">
        <f>IF(P5=0,0,Q5/P5)</f>
        <v>0</v>
      </c>
      <c r="P5" s="80">
        <v>7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32</v>
      </c>
      <c r="K6" s="5">
        <v>4</v>
      </c>
      <c r="L6" s="61">
        <v>-136.69999999999999</v>
      </c>
      <c r="N6" s="76" t="s">
        <v>106</v>
      </c>
      <c r="O6" s="83">
        <f t="shared" ref="O6" si="1">IF(P6=0,0,Q6/P6)</f>
        <v>-4150</v>
      </c>
      <c r="P6" s="80">
        <v>6</v>
      </c>
      <c r="Q6" s="64">
        <v>-24900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2</v>
      </c>
      <c r="H7" s="94">
        <f>IF(B$17=0,0,G7/B$17)</f>
        <v>0.18181818181818182</v>
      </c>
      <c r="I7" s="56">
        <v>44</v>
      </c>
      <c r="K7" s="5">
        <v>5</v>
      </c>
      <c r="L7" s="61">
        <v>-135.1</v>
      </c>
      <c r="N7" s="76" t="s">
        <v>107</v>
      </c>
      <c r="O7" s="83">
        <f t="shared" si="0"/>
        <v>4850</v>
      </c>
      <c r="P7" s="80">
        <v>2</v>
      </c>
      <c r="Q7" s="64">
        <v>9700</v>
      </c>
    </row>
    <row r="8" spans="1:17">
      <c r="A8" s="19" t="s">
        <v>3</v>
      </c>
      <c r="B8" s="13">
        <v>2</v>
      </c>
      <c r="C8" s="6">
        <f>IF(B$2=0,0,B8/B$2)</f>
        <v>0.25</v>
      </c>
      <c r="E8" s="33" t="s">
        <v>57</v>
      </c>
      <c r="F8" s="30" t="s">
        <v>21</v>
      </c>
      <c r="G8" s="13">
        <v>2</v>
      </c>
      <c r="H8" s="94">
        <f>IF(B$17=0,0,G8/B$17)</f>
        <v>0.18181818181818182</v>
      </c>
      <c r="I8" s="56">
        <v>35</v>
      </c>
      <c r="K8" s="5">
        <v>6</v>
      </c>
      <c r="L8" s="61">
        <v>-160.19999999999999</v>
      </c>
      <c r="N8" s="76" t="s">
        <v>108</v>
      </c>
      <c r="O8" s="83">
        <f t="shared" si="0"/>
        <v>-6500</v>
      </c>
      <c r="P8" s="80">
        <v>2</v>
      </c>
      <c r="Q8" s="64">
        <v>-13000</v>
      </c>
    </row>
    <row r="9" spans="1:17">
      <c r="A9" s="20" t="s">
        <v>4</v>
      </c>
      <c r="B9" s="14">
        <v>4</v>
      </c>
      <c r="C9" s="7">
        <f>IF(B$2=0,0,B9/B$2)</f>
        <v>0.5</v>
      </c>
      <c r="E9" s="33" t="s">
        <v>59</v>
      </c>
      <c r="F9" s="30" t="s">
        <v>23</v>
      </c>
      <c r="G9" s="13">
        <v>2</v>
      </c>
      <c r="H9" s="94">
        <f>IF(B$17=0,0,G9/B$17)</f>
        <v>0.18181818181818182</v>
      </c>
      <c r="I9" s="56">
        <v>18</v>
      </c>
      <c r="K9" s="5">
        <v>7</v>
      </c>
      <c r="L9" s="61">
        <v>-152.1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0.25</v>
      </c>
      <c r="E10" s="33" t="s">
        <v>66</v>
      </c>
      <c r="F10" s="30" t="s">
        <v>30</v>
      </c>
      <c r="G10" s="13">
        <v>1</v>
      </c>
      <c r="H10" s="94">
        <f>IF(B$17=0,0,G10/B$17)</f>
        <v>9.0909090909090912E-2</v>
      </c>
      <c r="I10" s="56">
        <v>2</v>
      </c>
      <c r="K10" s="5">
        <v>8</v>
      </c>
      <c r="L10" s="61">
        <v>-169.2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0.25</v>
      </c>
      <c r="E11" s="33" t="s">
        <v>74</v>
      </c>
      <c r="F11" s="30" t="s">
        <v>38</v>
      </c>
      <c r="G11" s="13">
        <v>1</v>
      </c>
      <c r="H11" s="94">
        <f>IF(B$17=0,0,G11/B$17)</f>
        <v>9.0909090909090912E-2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39</v>
      </c>
      <c r="N12" s="75" t="s">
        <v>126</v>
      </c>
      <c r="O12" s="85">
        <f>IF(P12=0,0,Q12/P12)</f>
        <v>-8.1499999999999986</v>
      </c>
      <c r="P12" s="79">
        <v>2</v>
      </c>
      <c r="Q12" s="67">
        <v>-16.299999999999997</v>
      </c>
    </row>
    <row r="13" spans="1:17">
      <c r="A13" s="22" t="s">
        <v>97</v>
      </c>
      <c r="B13" s="15">
        <v>11</v>
      </c>
      <c r="C13" s="11">
        <f>IF(B$3=0,0,B13/B$3)</f>
        <v>0.19642857142857142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36</v>
      </c>
      <c r="N13" s="76" t="s">
        <v>127</v>
      </c>
      <c r="O13" s="86">
        <f>IF(P13=0,0,Q13/P13)</f>
        <v>-35.549999999999997</v>
      </c>
      <c r="P13" s="80">
        <v>2</v>
      </c>
      <c r="Q13" s="68">
        <v>-71.099999999999994</v>
      </c>
    </row>
    <row r="14" spans="1:17">
      <c r="A14" s="19" t="s">
        <v>94</v>
      </c>
      <c r="B14" s="13">
        <v>11</v>
      </c>
      <c r="C14" s="6">
        <f>IF(B$3=0,0,B14/B$3)</f>
        <v>0.19642857142857142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-4.5000000000000009</v>
      </c>
      <c r="P14" s="80">
        <v>2</v>
      </c>
      <c r="Q14" s="68">
        <v>-9.0000000000000018</v>
      </c>
    </row>
    <row r="15" spans="1:17">
      <c r="A15" s="18" t="s">
        <v>99</v>
      </c>
      <c r="B15" s="12">
        <f>B21</f>
        <v>6</v>
      </c>
      <c r="C15" s="4">
        <f>IF(B$13=0,0,B15/B$13)</f>
        <v>0.54545454545454541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-36.400000000000006</v>
      </c>
      <c r="P15" s="81">
        <v>2</v>
      </c>
      <c r="Q15" s="69">
        <v>-72.800000000000011</v>
      </c>
    </row>
    <row r="16" spans="1:17">
      <c r="A16" s="18" t="s">
        <v>100</v>
      </c>
      <c r="B16" s="12">
        <f>B22</f>
        <v>4</v>
      </c>
      <c r="C16" s="4">
        <f>IF(B$14=0,0,B16/B$14)</f>
        <v>0.36363636363636365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0.19642857142857142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8.9285714285714288E-2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404</v>
      </c>
      <c r="O18" s="85">
        <f t="shared" ref="O18:O29" si="3">IF(P18=0,0,Q18/P18)</f>
        <v>55.6</v>
      </c>
      <c r="P18" s="79">
        <v>1</v>
      </c>
      <c r="Q18" s="67">
        <v>55.6</v>
      </c>
    </row>
    <row r="19" spans="1:17">
      <c r="A19" s="19" t="s">
        <v>12</v>
      </c>
      <c r="B19" s="13">
        <v>5</v>
      </c>
      <c r="C19" s="6">
        <f>IF(B$17=0,0,B19/B$17)</f>
        <v>0.45454545454545453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272</v>
      </c>
      <c r="O19" s="86">
        <f t="shared" si="3"/>
        <v>34.4</v>
      </c>
      <c r="P19" s="80">
        <v>1</v>
      </c>
      <c r="Q19" s="68">
        <v>34.4</v>
      </c>
    </row>
    <row r="20" spans="1:17">
      <c r="A20" s="19" t="s">
        <v>11</v>
      </c>
      <c r="B20" s="13">
        <v>6</v>
      </c>
      <c r="C20" s="6">
        <f>IF(B$17=0,0,B20/B$17)</f>
        <v>0.54545454545454541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23</v>
      </c>
      <c r="N20" s="76" t="s">
        <v>263</v>
      </c>
      <c r="O20" s="86">
        <f t="shared" si="3"/>
        <v>31.799999999999997</v>
      </c>
      <c r="P20" s="80">
        <v>1</v>
      </c>
      <c r="Q20" s="68">
        <v>31.799999999999997</v>
      </c>
    </row>
    <row r="21" spans="1:17">
      <c r="A21" s="19" t="s">
        <v>151</v>
      </c>
      <c r="B21" s="13">
        <v>6</v>
      </c>
      <c r="C21" s="6">
        <f>IF(B$17=0,0,B21/B$17)</f>
        <v>0.54545454545454541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392</v>
      </c>
      <c r="O21" s="86">
        <f t="shared" si="3"/>
        <v>27.799999999999997</v>
      </c>
      <c r="P21" s="80">
        <v>1</v>
      </c>
      <c r="Q21" s="68">
        <v>27.799999999999997</v>
      </c>
    </row>
    <row r="22" spans="1:17">
      <c r="A22" s="19" t="s">
        <v>149</v>
      </c>
      <c r="B22" s="13">
        <v>4</v>
      </c>
      <c r="C22" s="6">
        <f>IF(B$17=0,0,B22/B$17)</f>
        <v>0.36363636363636365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163</v>
      </c>
      <c r="O22" s="86">
        <f t="shared" si="3"/>
        <v>20.399999999999999</v>
      </c>
      <c r="P22" s="80">
        <v>1</v>
      </c>
      <c r="Q22" s="68">
        <v>20.399999999999999</v>
      </c>
    </row>
    <row r="23" spans="1:17">
      <c r="A23" s="19" t="s">
        <v>150</v>
      </c>
      <c r="B23" s="13">
        <v>1</v>
      </c>
      <c r="C23" s="6">
        <f>IF(B$17=0,0,B23/B$17)</f>
        <v>9.0909090909090912E-2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333</v>
      </c>
      <c r="O23" s="86">
        <f t="shared" si="3"/>
        <v>8.4333333333333353</v>
      </c>
      <c r="P23" s="80">
        <v>3</v>
      </c>
      <c r="Q23" s="68">
        <v>25.300000000000004</v>
      </c>
    </row>
    <row r="24" spans="1:17">
      <c r="A24" s="19" t="s">
        <v>5</v>
      </c>
      <c r="B24" s="16">
        <f>IF(B$17=0,0,C24/B$17)</f>
        <v>4309.090909090909</v>
      </c>
      <c r="C24" s="8">
        <v>47400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21</v>
      </c>
      <c r="N24" s="76" t="s">
        <v>244</v>
      </c>
      <c r="O24" s="86">
        <f t="shared" si="3"/>
        <v>-6.9000000000000012</v>
      </c>
      <c r="P24" s="80">
        <v>3</v>
      </c>
      <c r="Q24" s="68">
        <v>-20.700000000000003</v>
      </c>
    </row>
    <row r="25" spans="1:17">
      <c r="A25" s="20" t="s">
        <v>133</v>
      </c>
      <c r="B25" s="97">
        <f>IF($B$17-B$16=0,0,C25/($B$17-B$16))</f>
        <v>5757.1428571428569</v>
      </c>
      <c r="C25" s="98">
        <v>40300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169</v>
      </c>
      <c r="O25" s="86">
        <f t="shared" si="3"/>
        <v>-35.666666666666671</v>
      </c>
      <c r="P25" s="80">
        <v>3</v>
      </c>
      <c r="Q25" s="68">
        <v>-107.00000000000001</v>
      </c>
    </row>
    <row r="26" spans="1:17">
      <c r="A26" s="20" t="s">
        <v>134</v>
      </c>
      <c r="B26" s="97">
        <f>IF(B$16=0,0,C26/B$16)</f>
        <v>1775</v>
      </c>
      <c r="C26" s="98">
        <v>7100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388</v>
      </c>
      <c r="O26" s="86">
        <f t="shared" si="3"/>
        <v>-65.02000000000001</v>
      </c>
      <c r="P26" s="80">
        <v>5</v>
      </c>
      <c r="Q26" s="68">
        <v>-325.10000000000002</v>
      </c>
    </row>
    <row r="27" spans="1:17">
      <c r="A27" s="20" t="s">
        <v>132</v>
      </c>
      <c r="B27" s="97">
        <f>IF(B$18=0,0,C27/B$18)</f>
        <v>-8920</v>
      </c>
      <c r="C27" s="98">
        <v>-44600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391</v>
      </c>
      <c r="O27" s="86">
        <f t="shared" si="3"/>
        <v>-69.099999999999994</v>
      </c>
      <c r="P27" s="80">
        <v>2</v>
      </c>
      <c r="Q27" s="68">
        <v>-138.19999999999999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395</v>
      </c>
      <c r="O28" s="86">
        <f t="shared" si="3"/>
        <v>-73.400000000000006</v>
      </c>
      <c r="P28" s="80">
        <v>1</v>
      </c>
      <c r="Q28" s="68">
        <v>-73.400000000000006</v>
      </c>
    </row>
    <row r="29" spans="1:17">
      <c r="A29" s="19" t="s">
        <v>131</v>
      </c>
      <c r="B29" s="13">
        <v>22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  <c r="N29" s="76" t="s">
        <v>402</v>
      </c>
      <c r="O29" s="86">
        <f t="shared" si="3"/>
        <v>-83.850000000000009</v>
      </c>
      <c r="P29" s="80">
        <v>2</v>
      </c>
      <c r="Q29" s="68">
        <v>-167.70000000000002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28100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2</v>
      </c>
      <c r="C32" s="9">
        <f>IF(B$3=0,0,B32/B$3)</f>
        <v>3.5714285714285712E-2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0.54545454545454541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9.0909090909090912E-2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0.18181818181818182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9.0909090909090912E-2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49395-5CF4-49B7-BB1A-26007C61C125}">
  <sheetPr codeName="Sheet6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54</v>
      </c>
      <c r="F2" s="29" t="s">
        <v>20</v>
      </c>
      <c r="G2" s="12">
        <v>13</v>
      </c>
      <c r="H2" s="93">
        <f>IF(B$17=0,0,G2/B$17)</f>
        <v>0.8125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-644.44444444444446</v>
      </c>
      <c r="P2" s="79">
        <v>9</v>
      </c>
      <c r="Q2" s="63">
        <v>-5800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10</v>
      </c>
      <c r="H3" s="94">
        <f>IF(B$17=0,0,G3/B$17)</f>
        <v>0.625</v>
      </c>
      <c r="I3" s="56">
        <v>5</v>
      </c>
      <c r="K3" s="5">
        <v>1</v>
      </c>
      <c r="L3" s="61">
        <v>-17.3</v>
      </c>
      <c r="N3" s="76" t="s">
        <v>104</v>
      </c>
      <c r="O3" s="83">
        <f t="shared" si="0"/>
        <v>1222.2222222222222</v>
      </c>
      <c r="P3" s="80">
        <v>9</v>
      </c>
      <c r="Q3" s="64">
        <v>11000</v>
      </c>
    </row>
    <row r="4" spans="1:17">
      <c r="A4" s="19" t="s">
        <v>6</v>
      </c>
      <c r="B4" s="124">
        <v>25.000000000000014</v>
      </c>
      <c r="C4" s="125"/>
      <c r="E4" s="33" t="s">
        <v>181</v>
      </c>
      <c r="F4" s="30" t="s">
        <v>156</v>
      </c>
      <c r="G4" s="13">
        <v>8</v>
      </c>
      <c r="H4" s="94">
        <f>IF(B$17=0,0,G4/B$17)</f>
        <v>0.5</v>
      </c>
      <c r="I4" s="56">
        <v>28</v>
      </c>
      <c r="K4" s="5">
        <v>2</v>
      </c>
      <c r="L4" s="61">
        <v>-67.599999999999994</v>
      </c>
      <c r="N4" s="76" t="s">
        <v>105</v>
      </c>
      <c r="O4" s="83">
        <f t="shared" si="0"/>
        <v>-1188.8888888888889</v>
      </c>
      <c r="P4" s="80">
        <v>9</v>
      </c>
      <c r="Q4" s="64">
        <v>-10700</v>
      </c>
    </row>
    <row r="5" spans="1:17">
      <c r="A5" s="19" t="s">
        <v>7</v>
      </c>
      <c r="B5" s="126">
        <f>IF(B$2=0,0,B$4/B$2)</f>
        <v>2.7777777777777795</v>
      </c>
      <c r="C5" s="127"/>
      <c r="E5" s="33" t="s">
        <v>60</v>
      </c>
      <c r="F5" s="30" t="s">
        <v>24</v>
      </c>
      <c r="G5" s="13">
        <v>8</v>
      </c>
      <c r="H5" s="94">
        <f>IF(B$17=0,0,G5/B$17)</f>
        <v>0.5</v>
      </c>
      <c r="I5" s="56">
        <v>10</v>
      </c>
      <c r="K5" s="5">
        <v>3</v>
      </c>
      <c r="L5" s="61">
        <v>-2.8999999999999915</v>
      </c>
      <c r="N5" s="76" t="s">
        <v>157</v>
      </c>
      <c r="O5" s="83">
        <f>IF(P5=0,0,Q5/P5)</f>
        <v>525</v>
      </c>
      <c r="P5" s="80">
        <v>8</v>
      </c>
      <c r="Q5" s="64">
        <v>4200</v>
      </c>
    </row>
    <row r="6" spans="1:17">
      <c r="A6" s="19" t="s">
        <v>1</v>
      </c>
      <c r="B6" s="128">
        <f>IF(B$2=0,0,(B$7*1+B$8*2+B$9*3+B$10*4)/B$2)</f>
        <v>2.5555555555555554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32</v>
      </c>
      <c r="K6" s="5">
        <v>4</v>
      </c>
      <c r="L6" s="61">
        <v>83.100000000000009</v>
      </c>
      <c r="N6" s="76" t="s">
        <v>106</v>
      </c>
      <c r="O6" s="83">
        <f t="shared" ref="O6" si="1">IF(P6=0,0,Q6/P6)</f>
        <v>2125</v>
      </c>
      <c r="P6" s="80">
        <v>8</v>
      </c>
      <c r="Q6" s="64">
        <v>17000</v>
      </c>
    </row>
    <row r="7" spans="1:17">
      <c r="A7" s="19" t="s">
        <v>2</v>
      </c>
      <c r="B7" s="13">
        <v>4</v>
      </c>
      <c r="C7" s="6">
        <f t="shared" ref="C7:C12" si="2">IF(B$2=0,0,B7/B$2)</f>
        <v>0.44444444444444442</v>
      </c>
      <c r="E7" s="33" t="s">
        <v>59</v>
      </c>
      <c r="F7" s="30" t="s">
        <v>23</v>
      </c>
      <c r="G7" s="13">
        <v>4</v>
      </c>
      <c r="H7" s="94">
        <f>IF(B$17=0,0,G7/B$17)</f>
        <v>0.25</v>
      </c>
      <c r="I7" s="56">
        <v>6</v>
      </c>
      <c r="K7" s="5">
        <v>5</v>
      </c>
      <c r="L7" s="61">
        <v>13.500000000000014</v>
      </c>
      <c r="N7" s="76" t="s">
        <v>107</v>
      </c>
      <c r="O7" s="83">
        <f t="shared" si="0"/>
        <v>-3800</v>
      </c>
      <c r="P7" s="80">
        <v>5</v>
      </c>
      <c r="Q7" s="64">
        <v>-19000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2</v>
      </c>
      <c r="H8" s="94">
        <f>IF(B$17=0,0,G8/B$17)</f>
        <v>0.125</v>
      </c>
      <c r="I8" s="56">
        <v>16</v>
      </c>
      <c r="K8" s="5">
        <v>6</v>
      </c>
      <c r="L8" s="61">
        <v>-31.299999999999983</v>
      </c>
      <c r="N8" s="76" t="s">
        <v>108</v>
      </c>
      <c r="O8" s="83">
        <f t="shared" si="0"/>
        <v>-333.33333333333331</v>
      </c>
      <c r="P8" s="80">
        <v>3</v>
      </c>
      <c r="Q8" s="64">
        <v>-1000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2</v>
      </c>
      <c r="H9" s="94">
        <f>IF(B$17=0,0,G9/B$17)</f>
        <v>0.125</v>
      </c>
      <c r="I9" s="56">
        <v>43</v>
      </c>
      <c r="K9" s="5">
        <v>7</v>
      </c>
      <c r="L9" s="61">
        <v>34.500000000000014</v>
      </c>
      <c r="N9" s="77" t="s">
        <v>158</v>
      </c>
      <c r="O9" s="84">
        <f t="shared" si="0"/>
        <v>0</v>
      </c>
      <c r="P9" s="81">
        <v>2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0.44444444444444442</v>
      </c>
      <c r="E10" s="33" t="s">
        <v>57</v>
      </c>
      <c r="F10" s="30" t="s">
        <v>21</v>
      </c>
      <c r="G10" s="13">
        <v>1</v>
      </c>
      <c r="H10" s="94">
        <f>IF(B$17=0,0,G10/B$17)</f>
        <v>6.25E-2</v>
      </c>
      <c r="I10" s="56">
        <v>45</v>
      </c>
      <c r="K10" s="5">
        <v>8</v>
      </c>
      <c r="L10" s="61">
        <v>82.500000000000014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0.44444444444444442</v>
      </c>
      <c r="E11" s="33" t="s">
        <v>58</v>
      </c>
      <c r="F11" s="30" t="s">
        <v>22</v>
      </c>
      <c r="G11" s="13">
        <v>1</v>
      </c>
      <c r="H11" s="94">
        <f>IF(B$17=0,0,G11/B$17)</f>
        <v>6.25E-2</v>
      </c>
      <c r="I11" s="56">
        <v>24</v>
      </c>
      <c r="K11" s="5">
        <v>9</v>
      </c>
      <c r="L11" s="61">
        <v>25.000000000000014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74</v>
      </c>
      <c r="F12" s="30" t="s">
        <v>38</v>
      </c>
      <c r="G12" s="13">
        <v>1</v>
      </c>
      <c r="H12" s="94">
        <f>IF(B$17=0,0,G12/B$17)</f>
        <v>6.25E-2</v>
      </c>
      <c r="I12" s="56">
        <v>9</v>
      </c>
      <c r="N12" s="75" t="s">
        <v>126</v>
      </c>
      <c r="O12" s="85">
        <f>IF(P12=0,0,Q12/P12)</f>
        <v>2.875</v>
      </c>
      <c r="P12" s="79">
        <v>4</v>
      </c>
      <c r="Q12" s="67">
        <v>11.5</v>
      </c>
    </row>
    <row r="13" spans="1:17">
      <c r="A13" s="22" t="s">
        <v>97</v>
      </c>
      <c r="B13" s="15">
        <v>21</v>
      </c>
      <c r="C13" s="11">
        <f>IF(B$3=0,0,B13/B$3)</f>
        <v>0.27272727272727271</v>
      </c>
      <c r="E13" s="33" t="s">
        <v>77</v>
      </c>
      <c r="F13" s="30" t="s">
        <v>41</v>
      </c>
      <c r="G13" s="13">
        <v>1</v>
      </c>
      <c r="H13" s="94">
        <f>IF(B$17=0,0,G13/B$17)</f>
        <v>6.25E-2</v>
      </c>
      <c r="I13" s="56">
        <v>13</v>
      </c>
      <c r="N13" s="76" t="s">
        <v>127</v>
      </c>
      <c r="O13" s="86">
        <f>IF(P13=0,0,Q13/P13)</f>
        <v>6.1333333333333355</v>
      </c>
      <c r="P13" s="80">
        <v>3</v>
      </c>
      <c r="Q13" s="68">
        <v>18.400000000000006</v>
      </c>
    </row>
    <row r="14" spans="1:17">
      <c r="A14" s="19" t="s">
        <v>94</v>
      </c>
      <c r="B14" s="13">
        <v>22</v>
      </c>
      <c r="C14" s="6">
        <f>IF(B$3=0,0,B14/B$3)</f>
        <v>0.2857142857142857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8</v>
      </c>
      <c r="C15" s="4">
        <f>IF(B$13=0,0,B15/B$13)</f>
        <v>0.38095238095238093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-2.4499999999999957</v>
      </c>
      <c r="P15" s="81">
        <v>2</v>
      </c>
      <c r="Q15" s="69">
        <v>-4.8999999999999915</v>
      </c>
    </row>
    <row r="16" spans="1:17">
      <c r="A16" s="18" t="s">
        <v>100</v>
      </c>
      <c r="B16" s="12">
        <f>B22</f>
        <v>7</v>
      </c>
      <c r="C16" s="4">
        <f>IF(B$14=0,0,B16/B$14)</f>
        <v>0.31818181818181818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0.14285714285714285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163</v>
      </c>
      <c r="O18" s="85">
        <f t="shared" ref="O18:O27" si="3">IF(P18=0,0,Q18/P18)</f>
        <v>110.2</v>
      </c>
      <c r="P18" s="79">
        <v>1</v>
      </c>
      <c r="Q18" s="67">
        <v>110.2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21</v>
      </c>
      <c r="N19" s="76" t="s">
        <v>396</v>
      </c>
      <c r="O19" s="86">
        <f t="shared" si="3"/>
        <v>83.850000000000009</v>
      </c>
      <c r="P19" s="80">
        <v>2</v>
      </c>
      <c r="Q19" s="68">
        <v>167.70000000000002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244</v>
      </c>
      <c r="O20" s="86">
        <f t="shared" si="3"/>
        <v>28.559999999999995</v>
      </c>
      <c r="P20" s="80">
        <v>5</v>
      </c>
      <c r="Q20" s="68">
        <v>142.79999999999998</v>
      </c>
    </row>
    <row r="21" spans="1:17">
      <c r="A21" s="19" t="s">
        <v>151</v>
      </c>
      <c r="B21" s="13">
        <v>8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23</v>
      </c>
      <c r="N21" s="76" t="s">
        <v>333</v>
      </c>
      <c r="O21" s="86">
        <f t="shared" si="3"/>
        <v>12.975000000000005</v>
      </c>
      <c r="P21" s="80">
        <v>4</v>
      </c>
      <c r="Q21" s="68">
        <v>51.90000000000002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272</v>
      </c>
      <c r="O22" s="86">
        <f t="shared" si="3"/>
        <v>-2.699999999999998</v>
      </c>
      <c r="P22" s="80">
        <v>3</v>
      </c>
      <c r="Q22" s="68">
        <v>-8.0999999999999943</v>
      </c>
    </row>
    <row r="23" spans="1:17">
      <c r="A23" s="19" t="s">
        <v>150</v>
      </c>
      <c r="B23" s="13">
        <v>1</v>
      </c>
      <c r="C23" s="6">
        <f>IF(B$17=0,0,B23/B$17)</f>
        <v>6.25E-2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169</v>
      </c>
      <c r="O23" s="86">
        <f t="shared" si="3"/>
        <v>-9.7200000000000006</v>
      </c>
      <c r="P23" s="80">
        <v>5</v>
      </c>
      <c r="Q23" s="68">
        <v>-48.6</v>
      </c>
    </row>
    <row r="24" spans="1:17">
      <c r="A24" s="19" t="s">
        <v>5</v>
      </c>
      <c r="B24" s="16">
        <f>IF(B$17=0,0,C24/B$17)</f>
        <v>7137.5</v>
      </c>
      <c r="C24" s="8">
        <v>114200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238</v>
      </c>
      <c r="O24" s="86">
        <f t="shared" si="3"/>
        <v>-20.033333333333331</v>
      </c>
      <c r="P24" s="80">
        <v>3</v>
      </c>
      <c r="Q24" s="68">
        <v>-60.099999999999994</v>
      </c>
    </row>
    <row r="25" spans="1:17">
      <c r="A25" s="20" t="s">
        <v>133</v>
      </c>
      <c r="B25" s="97">
        <f>IF($B$17-B$16=0,0,C25/($B$17-B$16))</f>
        <v>7311.1111111111113</v>
      </c>
      <c r="C25" s="98">
        <v>65800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21</v>
      </c>
      <c r="N25" s="76" t="s">
        <v>388</v>
      </c>
      <c r="O25" s="86">
        <f t="shared" si="3"/>
        <v>-40.5</v>
      </c>
      <c r="P25" s="80">
        <v>1</v>
      </c>
      <c r="Q25" s="68">
        <v>-40.5</v>
      </c>
    </row>
    <row r="26" spans="1:17">
      <c r="A26" s="20" t="s">
        <v>134</v>
      </c>
      <c r="B26" s="97">
        <f>IF(B$16=0,0,C26/B$16)</f>
        <v>6914.2857142857147</v>
      </c>
      <c r="C26" s="98">
        <v>48400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235</v>
      </c>
      <c r="O26" s="86">
        <f t="shared" si="3"/>
        <v>-55.199999999999996</v>
      </c>
      <c r="P26" s="80">
        <v>2</v>
      </c>
      <c r="Q26" s="68">
        <v>-110.39999999999999</v>
      </c>
    </row>
    <row r="27" spans="1:17">
      <c r="A27" s="20" t="s">
        <v>132</v>
      </c>
      <c r="B27" s="97">
        <f>IF(B$18=0,0,C27/B$18)</f>
        <v>-6472.727272727273</v>
      </c>
      <c r="C27" s="98">
        <v>-71200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-70.900000000000006</v>
      </c>
      <c r="P27" s="80">
        <v>1</v>
      </c>
      <c r="Q27" s="68">
        <v>-70.900000000000006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20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66000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6.25E-2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0.3125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6.25E-2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4"/>
        <v>6.25E-2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06E4A-9901-4C62-9110-00D8BA6ECE13}">
  <sheetPr codeName="Sheet6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5</v>
      </c>
      <c r="H2" s="93">
        <f>IF(B$17=0,0,G2/B$17)</f>
        <v>0.7142857142857143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-1466.6666666666667</v>
      </c>
      <c r="P2" s="79">
        <v>3</v>
      </c>
      <c r="Q2" s="63">
        <v>-4400</v>
      </c>
    </row>
    <row r="3" spans="1:17">
      <c r="A3" s="19" t="s">
        <v>8</v>
      </c>
      <c r="B3" s="122">
        <v>24</v>
      </c>
      <c r="C3" s="123"/>
      <c r="E3" s="33" t="s">
        <v>55</v>
      </c>
      <c r="F3" s="30" t="s">
        <v>155</v>
      </c>
      <c r="G3" s="13">
        <v>4</v>
      </c>
      <c r="H3" s="94">
        <f>IF(B$17=0,0,G3/B$17)</f>
        <v>0.5714285714285714</v>
      </c>
      <c r="I3" s="56">
        <v>4</v>
      </c>
      <c r="K3" s="5">
        <v>1</v>
      </c>
      <c r="L3" s="61">
        <v>-54</v>
      </c>
      <c r="N3" s="76" t="s">
        <v>104</v>
      </c>
      <c r="O3" s="83">
        <f t="shared" si="0"/>
        <v>-200</v>
      </c>
      <c r="P3" s="80">
        <v>3</v>
      </c>
      <c r="Q3" s="64">
        <v>-600</v>
      </c>
    </row>
    <row r="4" spans="1:17">
      <c r="A4" s="19" t="s">
        <v>6</v>
      </c>
      <c r="B4" s="124">
        <v>-23.599999999999994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0.42857142857142855</v>
      </c>
      <c r="I4" s="56">
        <v>3</v>
      </c>
      <c r="K4" s="5">
        <v>2</v>
      </c>
      <c r="L4" s="61">
        <v>-106.5</v>
      </c>
      <c r="N4" s="76" t="s">
        <v>105</v>
      </c>
      <c r="O4" s="83">
        <f t="shared" si="0"/>
        <v>4033.3333333333335</v>
      </c>
      <c r="P4" s="80">
        <v>3</v>
      </c>
      <c r="Q4" s="64">
        <v>12100</v>
      </c>
    </row>
    <row r="5" spans="1:17">
      <c r="A5" s="19" t="s">
        <v>7</v>
      </c>
      <c r="B5" s="126">
        <f>IF(B$2=0,0,B$4/B$2)</f>
        <v>-7.8666666666666645</v>
      </c>
      <c r="C5" s="127"/>
      <c r="E5" s="33" t="s">
        <v>57</v>
      </c>
      <c r="F5" s="30" t="s">
        <v>21</v>
      </c>
      <c r="G5" s="13">
        <v>3</v>
      </c>
      <c r="H5" s="94">
        <f>IF(B$17=0,0,G5/B$17)</f>
        <v>0.42857142857142855</v>
      </c>
      <c r="I5" s="56">
        <v>9</v>
      </c>
      <c r="K5" s="5">
        <v>3</v>
      </c>
      <c r="L5" s="61">
        <v>-23.599999999999994</v>
      </c>
      <c r="N5" s="76" t="s">
        <v>157</v>
      </c>
      <c r="O5" s="83">
        <f>IF(P5=0,0,Q5/P5)</f>
        <v>566.66666666666663</v>
      </c>
      <c r="P5" s="80">
        <v>3</v>
      </c>
      <c r="Q5" s="64">
        <v>1700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184</v>
      </c>
      <c r="F6" s="30" t="s">
        <v>187</v>
      </c>
      <c r="G6" s="13">
        <v>3</v>
      </c>
      <c r="H6" s="94">
        <f>IF(B$17=0,0,G6/B$17)</f>
        <v>0.42857142857142855</v>
      </c>
      <c r="I6" s="56">
        <v>34</v>
      </c>
      <c r="N6" s="76" t="s">
        <v>106</v>
      </c>
      <c r="O6" s="83">
        <f t="shared" ref="O6" si="1">IF(P6=0,0,Q6/P6)</f>
        <v>2650</v>
      </c>
      <c r="P6" s="80">
        <v>2</v>
      </c>
      <c r="Q6" s="64">
        <v>5300</v>
      </c>
    </row>
    <row r="7" spans="1:17">
      <c r="A7" s="19" t="s">
        <v>2</v>
      </c>
      <c r="B7" s="13">
        <v>1</v>
      </c>
      <c r="C7" s="6">
        <f t="shared" ref="C7:C12" si="2">IF(B$2=0,0,B7/B$2)</f>
        <v>0.33333333333333331</v>
      </c>
      <c r="E7" s="33" t="s">
        <v>54</v>
      </c>
      <c r="F7" s="30" t="s">
        <v>20</v>
      </c>
      <c r="G7" s="13">
        <v>2</v>
      </c>
      <c r="H7" s="94">
        <f>IF(B$17=0,0,G7/B$17)</f>
        <v>0.2857142857142857</v>
      </c>
      <c r="I7" s="56">
        <v>41</v>
      </c>
      <c r="N7" s="76" t="s">
        <v>107</v>
      </c>
      <c r="O7" s="83">
        <f t="shared" si="0"/>
        <v>-350</v>
      </c>
      <c r="P7" s="80">
        <v>2</v>
      </c>
      <c r="Q7" s="64">
        <v>-700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56</v>
      </c>
      <c r="F8" s="30" t="s">
        <v>185</v>
      </c>
      <c r="G8" s="13">
        <v>2</v>
      </c>
      <c r="H8" s="94">
        <f>IF(B$17=0,0,G8/B$17)</f>
        <v>0.2857142857142857</v>
      </c>
      <c r="I8" s="56">
        <v>22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60</v>
      </c>
      <c r="F9" s="30" t="s">
        <v>24</v>
      </c>
      <c r="G9" s="13">
        <v>2</v>
      </c>
      <c r="H9" s="94">
        <f>IF(B$17=0,0,G9/B$17)</f>
        <v>0.2857142857142857</v>
      </c>
      <c r="I9" s="56">
        <v>40</v>
      </c>
      <c r="N9" s="77" t="s">
        <v>158</v>
      </c>
      <c r="O9" s="84">
        <f t="shared" si="0"/>
        <v>-2000</v>
      </c>
      <c r="P9" s="81">
        <v>1</v>
      </c>
      <c r="Q9" s="65">
        <v>-2000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-52.5</v>
      </c>
      <c r="P12" s="79">
        <v>1</v>
      </c>
      <c r="Q12" s="67">
        <v>-52.5</v>
      </c>
    </row>
    <row r="13" spans="1:17">
      <c r="A13" s="22" t="s">
        <v>97</v>
      </c>
      <c r="B13" s="15">
        <v>6</v>
      </c>
      <c r="C13" s="11">
        <f>IF(B$3=0,0,B13/B$3)</f>
        <v>0.25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4</v>
      </c>
      <c r="C14" s="6">
        <f>IF(B$3=0,0,B14/B$3)</f>
        <v>0.16666666666666666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14.450000000000003</v>
      </c>
      <c r="P14" s="80">
        <v>2</v>
      </c>
      <c r="Q14" s="68">
        <v>28.900000000000006</v>
      </c>
    </row>
    <row r="15" spans="1:17">
      <c r="A15" s="18" t="s">
        <v>99</v>
      </c>
      <c r="B15" s="12">
        <f>B21</f>
        <v>5</v>
      </c>
      <c r="C15" s="4">
        <f>IF(B$13=0,0,B15/B$13)</f>
        <v>0.83333333333333337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0.29166666666666669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0.16666666666666666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235</v>
      </c>
      <c r="O18" s="85">
        <f t="shared" ref="O18:O23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169</v>
      </c>
      <c r="O19" s="86">
        <f t="shared" si="3"/>
        <v>14.400000000000002</v>
      </c>
      <c r="P19" s="80">
        <v>2</v>
      </c>
      <c r="Q19" s="68">
        <v>28.800000000000004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392</v>
      </c>
      <c r="O20" s="86">
        <f t="shared" si="3"/>
        <v>9.0000000000000053</v>
      </c>
      <c r="P20" s="80">
        <v>3</v>
      </c>
      <c r="Q20" s="68">
        <v>27.000000000000014</v>
      </c>
    </row>
    <row r="21" spans="1:17">
      <c r="A21" s="19" t="s">
        <v>151</v>
      </c>
      <c r="B21" s="13">
        <v>5</v>
      </c>
      <c r="C21" s="6">
        <f>IF(B$17=0,0,B21/B$17)</f>
        <v>0.7142857142857143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396</v>
      </c>
      <c r="O21" s="86">
        <f t="shared" si="3"/>
        <v>-55.6</v>
      </c>
      <c r="P21" s="80">
        <v>1</v>
      </c>
      <c r="Q21" s="68">
        <v>-55.6</v>
      </c>
    </row>
    <row r="22" spans="1:17">
      <c r="A22" s="19" t="s">
        <v>149</v>
      </c>
      <c r="B22" s="13">
        <v>1</v>
      </c>
      <c r="C22" s="6">
        <f>IF(B$17=0,0,B22/B$17)</f>
        <v>0.14285714285714285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263</v>
      </c>
      <c r="O22" s="86">
        <f t="shared" si="3"/>
        <v>-111</v>
      </c>
      <c r="P22" s="80">
        <v>1</v>
      </c>
      <c r="Q22" s="68">
        <v>-111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  <c r="N23" s="76" t="s">
        <v>388</v>
      </c>
      <c r="O23" s="86">
        <f t="shared" si="3"/>
        <v>-112.6</v>
      </c>
      <c r="P23" s="80">
        <v>1</v>
      </c>
      <c r="Q23" s="68">
        <v>-112.6</v>
      </c>
    </row>
    <row r="24" spans="1:17">
      <c r="A24" s="19" t="s">
        <v>5</v>
      </c>
      <c r="B24" s="16">
        <f>IF(B$17=0,0,C24/B$17)</f>
        <v>6814.2857142857147</v>
      </c>
      <c r="C24" s="8">
        <v>47700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7766.666666666667</v>
      </c>
      <c r="C25" s="98">
        <v>46600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1100</v>
      </c>
      <c r="C26" s="98">
        <v>1100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25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62900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2</v>
      </c>
      <c r="C32" s="9">
        <f>IF(B$3=0,0,B32/B$3)</f>
        <v>8.3333333333333329E-2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0.2857142857142857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CBC37-47F5-414B-BBC3-D1B7034F6EA2}">
  <sheetPr codeName="Sheet6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412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8</v>
      </c>
      <c r="C3" s="123"/>
      <c r="E3" s="33" t="s">
        <v>57</v>
      </c>
      <c r="F3" s="30" t="s">
        <v>21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7.3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7.3</v>
      </c>
      <c r="C4" s="125"/>
      <c r="E4" s="33" t="s">
        <v>184</v>
      </c>
      <c r="F4" s="30" t="s">
        <v>187</v>
      </c>
      <c r="G4" s="13">
        <v>1</v>
      </c>
      <c r="H4" s="94">
        <f>IF(B$17=0,0,G4/B$17)</f>
        <v>1</v>
      </c>
      <c r="I4" s="56">
        <v>2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7.3</v>
      </c>
      <c r="C5" s="127"/>
      <c r="E5" s="33" t="s">
        <v>182</v>
      </c>
      <c r="F5" s="30" t="s">
        <v>19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54</v>
      </c>
      <c r="F6" s="30" t="s">
        <v>20</v>
      </c>
      <c r="G6" s="13">
        <v>0</v>
      </c>
      <c r="H6" s="94">
        <f>IF(B$17=0,0,G6/B$17)</f>
        <v>0</v>
      </c>
      <c r="I6" s="56">
        <v>48</v>
      </c>
      <c r="N6" s="76" t="s">
        <v>106</v>
      </c>
      <c r="O6" s="83">
        <f t="shared" ref="O6" si="1">IF(P6=0,0,Q6/P6)</f>
        <v>5900</v>
      </c>
      <c r="P6" s="80">
        <v>1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0</v>
      </c>
      <c r="H7" s="94">
        <f>IF(B$17=0,0,G7/B$17)</f>
        <v>0</v>
      </c>
      <c r="I7" s="56">
        <v>47</v>
      </c>
      <c r="N7" s="76" t="s">
        <v>107</v>
      </c>
      <c r="O7" s="83">
        <f t="shared" si="0"/>
        <v>-3600</v>
      </c>
      <c r="P7" s="80">
        <v>1</v>
      </c>
      <c r="Q7" s="64">
        <v>-3600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56</v>
      </c>
      <c r="F8" s="30" t="s">
        <v>185</v>
      </c>
      <c r="G8" s="13">
        <v>0</v>
      </c>
      <c r="H8" s="94">
        <f>IF(B$17=0,0,G8/B$17)</f>
        <v>0</v>
      </c>
      <c r="I8" s="56">
        <v>51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50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7.3</v>
      </c>
      <c r="P14" s="80">
        <v>1</v>
      </c>
      <c r="Q14" s="68">
        <v>7.3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169</v>
      </c>
      <c r="O18" s="85">
        <f>IF(P18=0,0,Q18/P18)</f>
        <v>48</v>
      </c>
      <c r="P18" s="79">
        <v>1</v>
      </c>
      <c r="Q18" s="67">
        <v>48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388</v>
      </c>
      <c r="O19" s="86">
        <f>IF(P19=0,0,Q19/P19)</f>
        <v>24.6</v>
      </c>
      <c r="P19" s="80">
        <v>1</v>
      </c>
      <c r="Q19" s="68">
        <v>24.6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263</v>
      </c>
      <c r="O20" s="86">
        <f>IF(P20=0,0,Q20/P20)</f>
        <v>-43.400000000000006</v>
      </c>
      <c r="P20" s="80">
        <v>1</v>
      </c>
      <c r="Q20" s="68">
        <v>-43.400000000000006</v>
      </c>
    </row>
    <row r="21" spans="1:17">
      <c r="A21" s="19" t="s">
        <v>151</v>
      </c>
      <c r="B21" s="13">
        <v>1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3900</v>
      </c>
      <c r="C25" s="98">
        <v>3900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25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8</v>
      </c>
      <c r="C29" s="96">
        <v>8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27300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63</vt:i4>
      </vt:variant>
      <vt:variant>
        <vt:lpstr>名前付き一覧</vt:lpstr>
      </vt:variant>
      <vt:variant>
        <vt:i4>3420</vt:i4>
      </vt:variant>
    </vt:vector>
  </HeadingPairs>
  <TitlesOfParts>
    <vt:vector size="3483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西野修世</vt:lpstr>
      <vt:lpstr>高橋英将</vt:lpstr>
      <vt:lpstr>佐藤成</vt:lpstr>
      <vt:lpstr>柳澤奏太</vt:lpstr>
      <vt:lpstr>宮沢璃空</vt:lpstr>
      <vt:lpstr>清水遙斗</vt:lpstr>
      <vt:lpstr>高山晶</vt:lpstr>
      <vt:lpstr>山崎暖斗</vt:lpstr>
      <vt:lpstr>市原望叶</vt:lpstr>
      <vt:lpstr>笠原誠</vt:lpstr>
      <vt:lpstr>松沢海輝</vt:lpstr>
      <vt:lpstr>山田夏寿希</vt:lpstr>
      <vt:lpstr>阿部修二朗</vt:lpstr>
      <vt:lpstr>Template (3)</vt:lpstr>
      <vt:lpstr>Template</vt:lpstr>
      <vt:lpstr>'Template (3)'!アガリ数</vt:lpstr>
      <vt:lpstr>阿部圭太朗!アガリ数</vt:lpstr>
      <vt:lpstr>阿部修二朗!アガリ数</vt:lpstr>
      <vt:lpstr>伊藤仁城!アガリ数</vt:lpstr>
      <vt:lpstr>依田幸憲!アガリ数</vt:lpstr>
      <vt:lpstr>井澤軌人!アガリ数</vt:lpstr>
      <vt:lpstr>塩入悠!アガリ数</vt:lpstr>
      <vt:lpstr>笠原誠!アガリ数</vt:lpstr>
      <vt:lpstr>巻島夢樹!アガリ数</vt:lpstr>
      <vt:lpstr>関谷洸佑!アガリ数</vt:lpstr>
      <vt:lpstr>吉澤諒!アガリ数</vt:lpstr>
      <vt:lpstr>宮沢璃空!アガリ数</vt:lpstr>
      <vt:lpstr>宮澤七星!アガリ数</vt:lpstr>
      <vt:lpstr>高橋英将!アガリ数</vt:lpstr>
      <vt:lpstr>高山晶!アガリ数</vt:lpstr>
      <vt:lpstr>高野源太!アガリ数</vt:lpstr>
      <vt:lpstr>佐藤成!アガリ数</vt:lpstr>
      <vt:lpstr>佐藤成浩!アガリ数</vt:lpstr>
      <vt:lpstr>坂本羽弥斗!アガリ数</vt:lpstr>
      <vt:lpstr>山崎葵!アガリ数</vt:lpstr>
      <vt:lpstr>山崎暖斗!アガリ数</vt:lpstr>
      <vt:lpstr>山田夏寿希!アガリ数</vt:lpstr>
      <vt:lpstr>山本悠介!アガリ数</vt:lpstr>
      <vt:lpstr>市原望叶!アガリ数</vt:lpstr>
      <vt:lpstr>市川大智!アガリ数</vt:lpstr>
      <vt:lpstr>所附快和!アガリ数</vt:lpstr>
      <vt:lpstr>小林郁斗!アガリ数</vt:lpstr>
      <vt:lpstr>小林圭太!アガリ数</vt:lpstr>
      <vt:lpstr>松沢海輝!アガリ数</vt:lpstr>
      <vt:lpstr>松澤亮太!アガリ数</vt:lpstr>
      <vt:lpstr>清水常緑!アガリ数</vt:lpstr>
      <vt:lpstr>清水遙斗!アガリ数</vt:lpstr>
      <vt:lpstr>西沢武留!アガリ数</vt:lpstr>
      <vt:lpstr>西野修世!アガリ数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柳澤奏太!アガリ数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阿部修二朗!アガリ率</vt:lpstr>
      <vt:lpstr>伊藤仁城!アガリ率</vt:lpstr>
      <vt:lpstr>依田幸憲!アガリ率</vt:lpstr>
      <vt:lpstr>井澤軌人!アガリ率</vt:lpstr>
      <vt:lpstr>塩入悠!アガリ率</vt:lpstr>
      <vt:lpstr>笠原誠!アガリ率</vt:lpstr>
      <vt:lpstr>巻島夢樹!アガリ率</vt:lpstr>
      <vt:lpstr>関谷洸佑!アガリ率</vt:lpstr>
      <vt:lpstr>吉澤諒!アガリ率</vt:lpstr>
      <vt:lpstr>宮沢璃空!アガリ率</vt:lpstr>
      <vt:lpstr>宮澤七星!アガリ率</vt:lpstr>
      <vt:lpstr>高橋英将!アガリ率</vt:lpstr>
      <vt:lpstr>高山晶!アガリ率</vt:lpstr>
      <vt:lpstr>高野源太!アガリ率</vt:lpstr>
      <vt:lpstr>佐藤成!アガリ率</vt:lpstr>
      <vt:lpstr>佐藤成浩!アガリ率</vt:lpstr>
      <vt:lpstr>坂本羽弥斗!アガリ率</vt:lpstr>
      <vt:lpstr>山崎葵!アガリ率</vt:lpstr>
      <vt:lpstr>山崎暖斗!アガリ率</vt:lpstr>
      <vt:lpstr>山田夏寿希!アガリ率</vt:lpstr>
      <vt:lpstr>山本悠介!アガリ率</vt:lpstr>
      <vt:lpstr>市原望叶!アガリ率</vt:lpstr>
      <vt:lpstr>市川大智!アガリ率</vt:lpstr>
      <vt:lpstr>所附快和!アガリ率</vt:lpstr>
      <vt:lpstr>小林郁斗!アガリ率</vt:lpstr>
      <vt:lpstr>小林圭太!アガリ率</vt:lpstr>
      <vt:lpstr>松沢海輝!アガリ率</vt:lpstr>
      <vt:lpstr>松澤亮太!アガリ率</vt:lpstr>
      <vt:lpstr>清水常緑!アガリ率</vt:lpstr>
      <vt:lpstr>清水遙斗!アガリ率</vt:lpstr>
      <vt:lpstr>西沢武留!アガリ率</vt:lpstr>
      <vt:lpstr>西野修世!アガリ率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柳澤奏太!アガリ率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阿部修二朗!ダマアガリ数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笠原誠!ダマアガリ数</vt:lpstr>
      <vt:lpstr>巻島夢樹!ダマアガリ数</vt:lpstr>
      <vt:lpstr>関谷洸佑!ダマアガリ数</vt:lpstr>
      <vt:lpstr>吉澤諒!ダマアガリ数</vt:lpstr>
      <vt:lpstr>宮沢璃空!ダマアガリ数</vt:lpstr>
      <vt:lpstr>宮澤七星!ダマアガリ数</vt:lpstr>
      <vt:lpstr>高橋英将!ダマアガリ数</vt:lpstr>
      <vt:lpstr>高山晶!ダマアガリ数</vt:lpstr>
      <vt:lpstr>高野源太!ダマアガリ数</vt:lpstr>
      <vt:lpstr>佐藤成!ダマアガリ数</vt:lpstr>
      <vt:lpstr>佐藤成浩!ダマアガリ数</vt:lpstr>
      <vt:lpstr>坂本羽弥斗!ダマアガリ数</vt:lpstr>
      <vt:lpstr>山崎葵!ダマアガリ数</vt:lpstr>
      <vt:lpstr>山崎暖斗!ダマアガリ数</vt:lpstr>
      <vt:lpstr>山田夏寿希!ダマアガリ数</vt:lpstr>
      <vt:lpstr>山本悠介!ダマアガリ数</vt:lpstr>
      <vt:lpstr>市原望叶!ダマアガリ数</vt:lpstr>
      <vt:lpstr>市川大智!ダマアガリ数</vt:lpstr>
      <vt:lpstr>所附快和!ダマアガリ数</vt:lpstr>
      <vt:lpstr>小林郁斗!ダマアガリ数</vt:lpstr>
      <vt:lpstr>小林圭太!ダマアガリ数</vt:lpstr>
      <vt:lpstr>松沢海輝!ダマアガリ数</vt:lpstr>
      <vt:lpstr>松澤亮太!ダマアガリ数</vt:lpstr>
      <vt:lpstr>清水常緑!ダマアガリ数</vt:lpstr>
      <vt:lpstr>清水遙斗!ダマアガリ数</vt:lpstr>
      <vt:lpstr>西沢武留!ダマアガリ数</vt:lpstr>
      <vt:lpstr>西野修世!ダマアガリ数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柳澤奏太!ダマアガリ数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阿部修二朗!ダマアガリ率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笠原誠!ダマアガリ率</vt:lpstr>
      <vt:lpstr>巻島夢樹!ダマアガリ率</vt:lpstr>
      <vt:lpstr>関谷洸佑!ダマアガリ率</vt:lpstr>
      <vt:lpstr>吉澤諒!ダマアガリ率</vt:lpstr>
      <vt:lpstr>宮沢璃空!ダマアガリ率</vt:lpstr>
      <vt:lpstr>宮澤七星!ダマアガリ率</vt:lpstr>
      <vt:lpstr>高橋英将!ダマアガリ率</vt:lpstr>
      <vt:lpstr>高山晶!ダマアガリ率</vt:lpstr>
      <vt:lpstr>高野源太!ダマアガリ率</vt:lpstr>
      <vt:lpstr>佐藤成!ダマアガリ率</vt:lpstr>
      <vt:lpstr>佐藤成浩!ダマアガリ率</vt:lpstr>
      <vt:lpstr>坂本羽弥斗!ダマアガリ率</vt:lpstr>
      <vt:lpstr>山崎葵!ダマアガリ率</vt:lpstr>
      <vt:lpstr>山崎暖斗!ダマアガリ率</vt:lpstr>
      <vt:lpstr>山田夏寿希!ダマアガリ率</vt:lpstr>
      <vt:lpstr>山本悠介!ダマアガリ率</vt:lpstr>
      <vt:lpstr>市原望叶!ダマアガリ率</vt:lpstr>
      <vt:lpstr>市川大智!ダマアガリ率</vt:lpstr>
      <vt:lpstr>所附快和!ダマアガリ率</vt:lpstr>
      <vt:lpstr>小林郁斗!ダマアガリ率</vt:lpstr>
      <vt:lpstr>小林圭太!ダマアガリ率</vt:lpstr>
      <vt:lpstr>松沢海輝!ダマアガリ率</vt:lpstr>
      <vt:lpstr>松澤亮太!ダマアガリ率</vt:lpstr>
      <vt:lpstr>清水常緑!ダマアガリ率</vt:lpstr>
      <vt:lpstr>清水遙斗!ダマアガリ率</vt:lpstr>
      <vt:lpstr>西沢武留!ダマアガリ率</vt:lpstr>
      <vt:lpstr>西野修世!ダマアガリ率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柳澤奏太!ダマアガリ率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阿部修二朗!チョンボ数</vt:lpstr>
      <vt:lpstr>伊藤仁城!チョンボ数</vt:lpstr>
      <vt:lpstr>依田幸憲!チョンボ数</vt:lpstr>
      <vt:lpstr>井澤軌人!チョンボ数</vt:lpstr>
      <vt:lpstr>塩入悠!チョンボ数</vt:lpstr>
      <vt:lpstr>笠原誠!チョンボ数</vt:lpstr>
      <vt:lpstr>巻島夢樹!チョンボ数</vt:lpstr>
      <vt:lpstr>関谷洸佑!チョンボ数</vt:lpstr>
      <vt:lpstr>吉澤諒!チョンボ数</vt:lpstr>
      <vt:lpstr>宮沢璃空!チョンボ数</vt:lpstr>
      <vt:lpstr>宮澤七星!チョンボ数</vt:lpstr>
      <vt:lpstr>高橋英将!チョンボ数</vt:lpstr>
      <vt:lpstr>高山晶!チョンボ数</vt:lpstr>
      <vt:lpstr>高野源太!チョンボ数</vt:lpstr>
      <vt:lpstr>佐藤成!チョンボ数</vt:lpstr>
      <vt:lpstr>佐藤成浩!チョンボ数</vt:lpstr>
      <vt:lpstr>坂本羽弥斗!チョンボ数</vt:lpstr>
      <vt:lpstr>山崎葵!チョンボ数</vt:lpstr>
      <vt:lpstr>山崎暖斗!チョンボ数</vt:lpstr>
      <vt:lpstr>山田夏寿希!チョンボ数</vt:lpstr>
      <vt:lpstr>山本悠介!チョンボ数</vt:lpstr>
      <vt:lpstr>市原望叶!チョンボ数</vt:lpstr>
      <vt:lpstr>市川大智!チョンボ数</vt:lpstr>
      <vt:lpstr>所附快和!チョンボ数</vt:lpstr>
      <vt:lpstr>小林郁斗!チョンボ数</vt:lpstr>
      <vt:lpstr>小林圭太!チョンボ数</vt:lpstr>
      <vt:lpstr>松沢海輝!チョンボ数</vt:lpstr>
      <vt:lpstr>松澤亮太!チョンボ数</vt:lpstr>
      <vt:lpstr>清水常緑!チョンボ数</vt:lpstr>
      <vt:lpstr>清水遙斗!チョンボ数</vt:lpstr>
      <vt:lpstr>西沢武留!チョンボ数</vt:lpstr>
      <vt:lpstr>西野修世!チョンボ数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柳澤奏太!チョンボ数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阿部修二朗!チョンボ率</vt:lpstr>
      <vt:lpstr>伊藤仁城!チョンボ率</vt:lpstr>
      <vt:lpstr>依田幸憲!チョンボ率</vt:lpstr>
      <vt:lpstr>井澤軌人!チョンボ率</vt:lpstr>
      <vt:lpstr>塩入悠!チョンボ率</vt:lpstr>
      <vt:lpstr>笠原誠!チョンボ率</vt:lpstr>
      <vt:lpstr>巻島夢樹!チョンボ率</vt:lpstr>
      <vt:lpstr>関谷洸佑!チョンボ率</vt:lpstr>
      <vt:lpstr>吉澤諒!チョンボ率</vt:lpstr>
      <vt:lpstr>宮沢璃空!チョンボ率</vt:lpstr>
      <vt:lpstr>宮澤七星!チョンボ率</vt:lpstr>
      <vt:lpstr>高橋英将!チョンボ率</vt:lpstr>
      <vt:lpstr>高山晶!チョンボ率</vt:lpstr>
      <vt:lpstr>高野源太!チョンボ率</vt:lpstr>
      <vt:lpstr>佐藤成!チョンボ率</vt:lpstr>
      <vt:lpstr>佐藤成浩!チョンボ率</vt:lpstr>
      <vt:lpstr>坂本羽弥斗!チョンボ率</vt:lpstr>
      <vt:lpstr>山崎葵!チョンボ率</vt:lpstr>
      <vt:lpstr>山崎暖斗!チョンボ率</vt:lpstr>
      <vt:lpstr>山田夏寿希!チョンボ率</vt:lpstr>
      <vt:lpstr>山本悠介!チョンボ率</vt:lpstr>
      <vt:lpstr>市原望叶!チョンボ率</vt:lpstr>
      <vt:lpstr>市川大智!チョンボ率</vt:lpstr>
      <vt:lpstr>所附快和!チョンボ率</vt:lpstr>
      <vt:lpstr>小林郁斗!チョンボ率</vt:lpstr>
      <vt:lpstr>小林圭太!チョンボ率</vt:lpstr>
      <vt:lpstr>松沢海輝!チョンボ率</vt:lpstr>
      <vt:lpstr>松澤亮太!チョンボ率</vt:lpstr>
      <vt:lpstr>清水常緑!チョンボ率</vt:lpstr>
      <vt:lpstr>清水遙斗!チョンボ率</vt:lpstr>
      <vt:lpstr>西沢武留!チョンボ率</vt:lpstr>
      <vt:lpstr>西野修世!チョンボ率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柳澤奏太!チョンボ率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阿部修二朗!ツモ数</vt:lpstr>
      <vt:lpstr>伊藤仁城!ツモ数</vt:lpstr>
      <vt:lpstr>依田幸憲!ツモ数</vt:lpstr>
      <vt:lpstr>井澤軌人!ツモ数</vt:lpstr>
      <vt:lpstr>塩入悠!ツモ数</vt:lpstr>
      <vt:lpstr>笠原誠!ツモ数</vt:lpstr>
      <vt:lpstr>巻島夢樹!ツモ数</vt:lpstr>
      <vt:lpstr>関谷洸佑!ツモ数</vt:lpstr>
      <vt:lpstr>吉澤諒!ツモ数</vt:lpstr>
      <vt:lpstr>宮沢璃空!ツモ数</vt:lpstr>
      <vt:lpstr>宮澤七星!ツモ数</vt:lpstr>
      <vt:lpstr>高橋英将!ツモ数</vt:lpstr>
      <vt:lpstr>高山晶!ツモ数</vt:lpstr>
      <vt:lpstr>高野源太!ツモ数</vt:lpstr>
      <vt:lpstr>佐藤成!ツモ数</vt:lpstr>
      <vt:lpstr>佐藤成浩!ツモ数</vt:lpstr>
      <vt:lpstr>坂本羽弥斗!ツモ数</vt:lpstr>
      <vt:lpstr>山崎葵!ツモ数</vt:lpstr>
      <vt:lpstr>山崎暖斗!ツモ数</vt:lpstr>
      <vt:lpstr>山田夏寿希!ツモ数</vt:lpstr>
      <vt:lpstr>山本悠介!ツモ数</vt:lpstr>
      <vt:lpstr>市原望叶!ツモ数</vt:lpstr>
      <vt:lpstr>市川大智!ツモ数</vt:lpstr>
      <vt:lpstr>所附快和!ツモ数</vt:lpstr>
      <vt:lpstr>小林郁斗!ツモ数</vt:lpstr>
      <vt:lpstr>小林圭太!ツモ数</vt:lpstr>
      <vt:lpstr>松沢海輝!ツモ数</vt:lpstr>
      <vt:lpstr>松澤亮太!ツモ数</vt:lpstr>
      <vt:lpstr>清水常緑!ツモ数</vt:lpstr>
      <vt:lpstr>清水遙斗!ツモ数</vt:lpstr>
      <vt:lpstr>西沢武留!ツモ数</vt:lpstr>
      <vt:lpstr>西野修世!ツモ数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柳澤奏太!ツモ数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阿部修二朗!ツモ率</vt:lpstr>
      <vt:lpstr>伊藤仁城!ツモ率</vt:lpstr>
      <vt:lpstr>依田幸憲!ツモ率</vt:lpstr>
      <vt:lpstr>井澤軌人!ツモ率</vt:lpstr>
      <vt:lpstr>塩入悠!ツモ率</vt:lpstr>
      <vt:lpstr>笠原誠!ツモ率</vt:lpstr>
      <vt:lpstr>巻島夢樹!ツモ率</vt:lpstr>
      <vt:lpstr>関谷洸佑!ツモ率</vt:lpstr>
      <vt:lpstr>吉澤諒!ツモ率</vt:lpstr>
      <vt:lpstr>宮沢璃空!ツモ率</vt:lpstr>
      <vt:lpstr>宮澤七星!ツモ率</vt:lpstr>
      <vt:lpstr>高橋英将!ツモ率</vt:lpstr>
      <vt:lpstr>高山晶!ツモ率</vt:lpstr>
      <vt:lpstr>高野源太!ツモ率</vt:lpstr>
      <vt:lpstr>佐藤成!ツモ率</vt:lpstr>
      <vt:lpstr>佐藤成浩!ツモ率</vt:lpstr>
      <vt:lpstr>坂本羽弥斗!ツモ率</vt:lpstr>
      <vt:lpstr>山崎葵!ツモ率</vt:lpstr>
      <vt:lpstr>山崎暖斗!ツモ率</vt:lpstr>
      <vt:lpstr>山田夏寿希!ツモ率</vt:lpstr>
      <vt:lpstr>山本悠介!ツモ率</vt:lpstr>
      <vt:lpstr>市原望叶!ツモ率</vt:lpstr>
      <vt:lpstr>市川大智!ツモ率</vt:lpstr>
      <vt:lpstr>所附快和!ツモ率</vt:lpstr>
      <vt:lpstr>小林郁斗!ツモ率</vt:lpstr>
      <vt:lpstr>小林圭太!ツモ率</vt:lpstr>
      <vt:lpstr>松沢海輝!ツモ率</vt:lpstr>
      <vt:lpstr>松澤亮太!ツモ率</vt:lpstr>
      <vt:lpstr>清水常緑!ツモ率</vt:lpstr>
      <vt:lpstr>清水遙斗!ツモ率</vt:lpstr>
      <vt:lpstr>西沢武留!ツモ率</vt:lpstr>
      <vt:lpstr>西野修世!ツモ率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柳澤奏太!ツモ率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阿部修二朗!トップ数</vt:lpstr>
      <vt:lpstr>伊藤仁城!トップ数</vt:lpstr>
      <vt:lpstr>依田幸憲!トップ数</vt:lpstr>
      <vt:lpstr>井澤軌人!トップ数</vt:lpstr>
      <vt:lpstr>塩入悠!トップ数</vt:lpstr>
      <vt:lpstr>笠原誠!トップ数</vt:lpstr>
      <vt:lpstr>巻島夢樹!トップ数</vt:lpstr>
      <vt:lpstr>関谷洸佑!トップ数</vt:lpstr>
      <vt:lpstr>吉澤諒!トップ数</vt:lpstr>
      <vt:lpstr>宮沢璃空!トップ数</vt:lpstr>
      <vt:lpstr>宮澤七星!トップ数</vt:lpstr>
      <vt:lpstr>高橋英将!トップ数</vt:lpstr>
      <vt:lpstr>高山晶!トップ数</vt:lpstr>
      <vt:lpstr>高野源太!トップ数</vt:lpstr>
      <vt:lpstr>佐藤成!トップ数</vt:lpstr>
      <vt:lpstr>佐藤成浩!トップ数</vt:lpstr>
      <vt:lpstr>坂本羽弥斗!トップ数</vt:lpstr>
      <vt:lpstr>山崎葵!トップ数</vt:lpstr>
      <vt:lpstr>山崎暖斗!トップ数</vt:lpstr>
      <vt:lpstr>山田夏寿希!トップ数</vt:lpstr>
      <vt:lpstr>山本悠介!トップ数</vt:lpstr>
      <vt:lpstr>市原望叶!トップ数</vt:lpstr>
      <vt:lpstr>市川大智!トップ数</vt:lpstr>
      <vt:lpstr>所附快和!トップ数</vt:lpstr>
      <vt:lpstr>小林郁斗!トップ数</vt:lpstr>
      <vt:lpstr>小林圭太!トップ数</vt:lpstr>
      <vt:lpstr>松沢海輝!トップ数</vt:lpstr>
      <vt:lpstr>松澤亮太!トップ数</vt:lpstr>
      <vt:lpstr>清水常緑!トップ数</vt:lpstr>
      <vt:lpstr>清水遙斗!トップ数</vt:lpstr>
      <vt:lpstr>西沢武留!トップ数</vt:lpstr>
      <vt:lpstr>西野修世!トップ数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柳澤奏太!トップ数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阿部修二朗!トップ率</vt:lpstr>
      <vt:lpstr>伊藤仁城!トップ率</vt:lpstr>
      <vt:lpstr>依田幸憲!トップ率</vt:lpstr>
      <vt:lpstr>井澤軌人!トップ率</vt:lpstr>
      <vt:lpstr>塩入悠!トップ率</vt:lpstr>
      <vt:lpstr>笠原誠!トップ率</vt:lpstr>
      <vt:lpstr>巻島夢樹!トップ率</vt:lpstr>
      <vt:lpstr>関谷洸佑!トップ率</vt:lpstr>
      <vt:lpstr>吉澤諒!トップ率</vt:lpstr>
      <vt:lpstr>宮沢璃空!トップ率</vt:lpstr>
      <vt:lpstr>宮澤七星!トップ率</vt:lpstr>
      <vt:lpstr>高橋英将!トップ率</vt:lpstr>
      <vt:lpstr>高山晶!トップ率</vt:lpstr>
      <vt:lpstr>高野源太!トップ率</vt:lpstr>
      <vt:lpstr>佐藤成!トップ率</vt:lpstr>
      <vt:lpstr>佐藤成浩!トップ率</vt:lpstr>
      <vt:lpstr>坂本羽弥斗!トップ率</vt:lpstr>
      <vt:lpstr>山崎葵!トップ率</vt:lpstr>
      <vt:lpstr>山崎暖斗!トップ率</vt:lpstr>
      <vt:lpstr>山田夏寿希!トップ率</vt:lpstr>
      <vt:lpstr>山本悠介!トップ率</vt:lpstr>
      <vt:lpstr>市原望叶!トップ率</vt:lpstr>
      <vt:lpstr>市川大智!トップ率</vt:lpstr>
      <vt:lpstr>所附快和!トップ率</vt:lpstr>
      <vt:lpstr>小林郁斗!トップ率</vt:lpstr>
      <vt:lpstr>小林圭太!トップ率</vt:lpstr>
      <vt:lpstr>松沢海輝!トップ率</vt:lpstr>
      <vt:lpstr>松澤亮太!トップ率</vt:lpstr>
      <vt:lpstr>清水常緑!トップ率</vt:lpstr>
      <vt:lpstr>清水遙斗!トップ率</vt:lpstr>
      <vt:lpstr>西沢武留!トップ率</vt:lpstr>
      <vt:lpstr>西野修世!トップ率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柳澤奏太!トップ率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阿部修二朗!ふっとび数</vt:lpstr>
      <vt:lpstr>伊藤仁城!ふっとび数</vt:lpstr>
      <vt:lpstr>依田幸憲!ふっとび数</vt:lpstr>
      <vt:lpstr>井澤軌人!ふっとび数</vt:lpstr>
      <vt:lpstr>塩入悠!ふっとび数</vt:lpstr>
      <vt:lpstr>笠原誠!ふっとび数</vt:lpstr>
      <vt:lpstr>巻島夢樹!ふっとび数</vt:lpstr>
      <vt:lpstr>関谷洸佑!ふっとび数</vt:lpstr>
      <vt:lpstr>吉澤諒!ふっとび数</vt:lpstr>
      <vt:lpstr>宮沢璃空!ふっとび数</vt:lpstr>
      <vt:lpstr>宮澤七星!ふっとび数</vt:lpstr>
      <vt:lpstr>高橋英将!ふっとび数</vt:lpstr>
      <vt:lpstr>高山晶!ふっとび数</vt:lpstr>
      <vt:lpstr>高野源太!ふっとび数</vt:lpstr>
      <vt:lpstr>佐藤成!ふっとび数</vt:lpstr>
      <vt:lpstr>佐藤成浩!ふっとび数</vt:lpstr>
      <vt:lpstr>坂本羽弥斗!ふっとび数</vt:lpstr>
      <vt:lpstr>山崎葵!ふっとび数</vt:lpstr>
      <vt:lpstr>山崎暖斗!ふっとび数</vt:lpstr>
      <vt:lpstr>山田夏寿希!ふっとび数</vt:lpstr>
      <vt:lpstr>山本悠介!ふっとび数</vt:lpstr>
      <vt:lpstr>市原望叶!ふっとび数</vt:lpstr>
      <vt:lpstr>市川大智!ふっとび数</vt:lpstr>
      <vt:lpstr>所附快和!ふっとび数</vt:lpstr>
      <vt:lpstr>小林郁斗!ふっとび数</vt:lpstr>
      <vt:lpstr>小林圭太!ふっとび数</vt:lpstr>
      <vt:lpstr>松沢海輝!ふっとび数</vt:lpstr>
      <vt:lpstr>松澤亮太!ふっとび数</vt:lpstr>
      <vt:lpstr>清水常緑!ふっとび数</vt:lpstr>
      <vt:lpstr>清水遙斗!ふっとび数</vt:lpstr>
      <vt:lpstr>西沢武留!ふっとび数</vt:lpstr>
      <vt:lpstr>西野修世!ふっとび数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柳澤奏太!ふっとび数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阿部修二朗!ふっとび率</vt:lpstr>
      <vt:lpstr>伊藤仁城!ふっとび率</vt:lpstr>
      <vt:lpstr>依田幸憲!ふっとび率</vt:lpstr>
      <vt:lpstr>井澤軌人!ふっとび率</vt:lpstr>
      <vt:lpstr>塩入悠!ふっとび率</vt:lpstr>
      <vt:lpstr>笠原誠!ふっとび率</vt:lpstr>
      <vt:lpstr>巻島夢樹!ふっとび率</vt:lpstr>
      <vt:lpstr>関谷洸佑!ふっとび率</vt:lpstr>
      <vt:lpstr>吉澤諒!ふっとび率</vt:lpstr>
      <vt:lpstr>宮沢璃空!ふっとび率</vt:lpstr>
      <vt:lpstr>宮澤七星!ふっとび率</vt:lpstr>
      <vt:lpstr>高橋英将!ふっとび率</vt:lpstr>
      <vt:lpstr>高山晶!ふっとび率</vt:lpstr>
      <vt:lpstr>高野源太!ふっとび率</vt:lpstr>
      <vt:lpstr>佐藤成!ふっとび率</vt:lpstr>
      <vt:lpstr>佐藤成浩!ふっとび率</vt:lpstr>
      <vt:lpstr>坂本羽弥斗!ふっとび率</vt:lpstr>
      <vt:lpstr>山崎葵!ふっとび率</vt:lpstr>
      <vt:lpstr>山崎暖斗!ふっとび率</vt:lpstr>
      <vt:lpstr>山田夏寿希!ふっとび率</vt:lpstr>
      <vt:lpstr>山本悠介!ふっとび率</vt:lpstr>
      <vt:lpstr>市原望叶!ふっとび率</vt:lpstr>
      <vt:lpstr>市川大智!ふっとび率</vt:lpstr>
      <vt:lpstr>所附快和!ふっとび率</vt:lpstr>
      <vt:lpstr>小林郁斗!ふっとび率</vt:lpstr>
      <vt:lpstr>小林圭太!ふっとび率</vt:lpstr>
      <vt:lpstr>松沢海輝!ふっとび率</vt:lpstr>
      <vt:lpstr>松澤亮太!ふっとび率</vt:lpstr>
      <vt:lpstr>清水常緑!ふっとび率</vt:lpstr>
      <vt:lpstr>清水遙斗!ふっとび率</vt:lpstr>
      <vt:lpstr>西沢武留!ふっとび率</vt:lpstr>
      <vt:lpstr>西野修世!ふっとび率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柳澤奏太!ふっとび率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阿部修二朗!ラス数</vt:lpstr>
      <vt:lpstr>伊藤仁城!ラス数</vt:lpstr>
      <vt:lpstr>依田幸憲!ラス数</vt:lpstr>
      <vt:lpstr>井澤軌人!ラス数</vt:lpstr>
      <vt:lpstr>塩入悠!ラス数</vt:lpstr>
      <vt:lpstr>笠原誠!ラス数</vt:lpstr>
      <vt:lpstr>巻島夢樹!ラス数</vt:lpstr>
      <vt:lpstr>関谷洸佑!ラス数</vt:lpstr>
      <vt:lpstr>吉澤諒!ラス数</vt:lpstr>
      <vt:lpstr>宮沢璃空!ラス数</vt:lpstr>
      <vt:lpstr>宮澤七星!ラス数</vt:lpstr>
      <vt:lpstr>高橋英将!ラス数</vt:lpstr>
      <vt:lpstr>高山晶!ラス数</vt:lpstr>
      <vt:lpstr>高野源太!ラス数</vt:lpstr>
      <vt:lpstr>佐藤成!ラス数</vt:lpstr>
      <vt:lpstr>佐藤成浩!ラス数</vt:lpstr>
      <vt:lpstr>坂本羽弥斗!ラス数</vt:lpstr>
      <vt:lpstr>山崎葵!ラス数</vt:lpstr>
      <vt:lpstr>山崎暖斗!ラス数</vt:lpstr>
      <vt:lpstr>山田夏寿希!ラス数</vt:lpstr>
      <vt:lpstr>山本悠介!ラス数</vt:lpstr>
      <vt:lpstr>市原望叶!ラス数</vt:lpstr>
      <vt:lpstr>市川大智!ラス数</vt:lpstr>
      <vt:lpstr>所附快和!ラス数</vt:lpstr>
      <vt:lpstr>小林郁斗!ラス数</vt:lpstr>
      <vt:lpstr>小林圭太!ラス数</vt:lpstr>
      <vt:lpstr>松沢海輝!ラス数</vt:lpstr>
      <vt:lpstr>松澤亮太!ラス数</vt:lpstr>
      <vt:lpstr>清水常緑!ラス数</vt:lpstr>
      <vt:lpstr>清水遙斗!ラス数</vt:lpstr>
      <vt:lpstr>西沢武留!ラス数</vt:lpstr>
      <vt:lpstr>西野修世!ラス数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柳澤奏太!ラス数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阿部修二朗!ラス率</vt:lpstr>
      <vt:lpstr>伊藤仁城!ラス率</vt:lpstr>
      <vt:lpstr>依田幸憲!ラス率</vt:lpstr>
      <vt:lpstr>井澤軌人!ラス率</vt:lpstr>
      <vt:lpstr>塩入悠!ラス率</vt:lpstr>
      <vt:lpstr>笠原誠!ラス率</vt:lpstr>
      <vt:lpstr>巻島夢樹!ラス率</vt:lpstr>
      <vt:lpstr>関谷洸佑!ラス率</vt:lpstr>
      <vt:lpstr>吉澤諒!ラス率</vt:lpstr>
      <vt:lpstr>宮沢璃空!ラス率</vt:lpstr>
      <vt:lpstr>宮澤七星!ラス率</vt:lpstr>
      <vt:lpstr>高橋英将!ラス率</vt:lpstr>
      <vt:lpstr>高山晶!ラス率</vt:lpstr>
      <vt:lpstr>高野源太!ラス率</vt:lpstr>
      <vt:lpstr>佐藤成!ラス率</vt:lpstr>
      <vt:lpstr>佐藤成浩!ラス率</vt:lpstr>
      <vt:lpstr>坂本羽弥斗!ラス率</vt:lpstr>
      <vt:lpstr>山崎葵!ラス率</vt:lpstr>
      <vt:lpstr>山崎暖斗!ラス率</vt:lpstr>
      <vt:lpstr>山田夏寿希!ラス率</vt:lpstr>
      <vt:lpstr>山本悠介!ラス率</vt:lpstr>
      <vt:lpstr>市原望叶!ラス率</vt:lpstr>
      <vt:lpstr>市川大智!ラス率</vt:lpstr>
      <vt:lpstr>所附快和!ラス率</vt:lpstr>
      <vt:lpstr>小林郁斗!ラス率</vt:lpstr>
      <vt:lpstr>小林圭太!ラス率</vt:lpstr>
      <vt:lpstr>松沢海輝!ラス率</vt:lpstr>
      <vt:lpstr>松澤亮太!ラス率</vt:lpstr>
      <vt:lpstr>清水常緑!ラス率</vt:lpstr>
      <vt:lpstr>清水遙斗!ラス率</vt:lpstr>
      <vt:lpstr>西沢武留!ラス率</vt:lpstr>
      <vt:lpstr>西野修世!ラス率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柳澤奏太!ラス率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阿部修二朗!リーチアガリ数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笠原誠!リーチアガリ数</vt:lpstr>
      <vt:lpstr>巻島夢樹!リーチアガリ数</vt:lpstr>
      <vt:lpstr>関谷洸佑!リーチアガリ数</vt:lpstr>
      <vt:lpstr>吉澤諒!リーチアガリ数</vt:lpstr>
      <vt:lpstr>宮沢璃空!リーチアガリ数</vt:lpstr>
      <vt:lpstr>宮澤七星!リーチアガリ数</vt:lpstr>
      <vt:lpstr>高橋英将!リーチアガリ数</vt:lpstr>
      <vt:lpstr>高山晶!リーチアガリ数</vt:lpstr>
      <vt:lpstr>高野源太!リーチアガリ数</vt:lpstr>
      <vt:lpstr>佐藤成!リーチアガリ数</vt:lpstr>
      <vt:lpstr>佐藤成浩!リーチアガリ数</vt:lpstr>
      <vt:lpstr>坂本羽弥斗!リーチアガリ数</vt:lpstr>
      <vt:lpstr>山崎葵!リーチアガリ数</vt:lpstr>
      <vt:lpstr>山崎暖斗!リーチアガリ数</vt:lpstr>
      <vt:lpstr>山田夏寿希!リーチアガリ数</vt:lpstr>
      <vt:lpstr>山本悠介!リーチアガリ数</vt:lpstr>
      <vt:lpstr>市原望叶!リーチアガリ数</vt:lpstr>
      <vt:lpstr>市川大智!リーチアガリ数</vt:lpstr>
      <vt:lpstr>所附快和!リーチアガリ数</vt:lpstr>
      <vt:lpstr>小林郁斗!リーチアガリ数</vt:lpstr>
      <vt:lpstr>小林圭太!リーチアガリ数</vt:lpstr>
      <vt:lpstr>松沢海輝!リーチアガリ数</vt:lpstr>
      <vt:lpstr>松澤亮太!リーチアガリ数</vt:lpstr>
      <vt:lpstr>清水常緑!リーチアガリ数</vt:lpstr>
      <vt:lpstr>清水遙斗!リーチアガリ数</vt:lpstr>
      <vt:lpstr>西沢武留!リーチアガリ数</vt:lpstr>
      <vt:lpstr>西野修世!リーチアガリ数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柳澤奏太!リーチアガリ数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阿部修二朗!リーチアガリ率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笠原誠!リーチアガリ率</vt:lpstr>
      <vt:lpstr>巻島夢樹!リーチアガリ率</vt:lpstr>
      <vt:lpstr>関谷洸佑!リーチアガリ率</vt:lpstr>
      <vt:lpstr>吉澤諒!リーチアガリ率</vt:lpstr>
      <vt:lpstr>宮沢璃空!リーチアガリ率</vt:lpstr>
      <vt:lpstr>宮澤七星!リーチアガリ率</vt:lpstr>
      <vt:lpstr>高橋英将!リーチアガリ率</vt:lpstr>
      <vt:lpstr>高山晶!リーチアガリ率</vt:lpstr>
      <vt:lpstr>高野源太!リーチアガリ率</vt:lpstr>
      <vt:lpstr>佐藤成!リーチアガリ率</vt:lpstr>
      <vt:lpstr>佐藤成浩!リーチアガリ率</vt:lpstr>
      <vt:lpstr>坂本羽弥斗!リーチアガリ率</vt:lpstr>
      <vt:lpstr>山崎葵!リーチアガリ率</vt:lpstr>
      <vt:lpstr>山崎暖斗!リーチアガリ率</vt:lpstr>
      <vt:lpstr>山田夏寿希!リーチアガリ率</vt:lpstr>
      <vt:lpstr>山本悠介!リーチアガリ率</vt:lpstr>
      <vt:lpstr>市原望叶!リーチアガリ率</vt:lpstr>
      <vt:lpstr>市川大智!リーチアガリ率</vt:lpstr>
      <vt:lpstr>所附快和!リーチアガリ率</vt:lpstr>
      <vt:lpstr>小林郁斗!リーチアガリ率</vt:lpstr>
      <vt:lpstr>小林圭太!リーチアガリ率</vt:lpstr>
      <vt:lpstr>松沢海輝!リーチアガリ率</vt:lpstr>
      <vt:lpstr>松澤亮太!リーチアガリ率</vt:lpstr>
      <vt:lpstr>清水常緑!リーチアガリ率</vt:lpstr>
      <vt:lpstr>清水遙斗!リーチアガリ率</vt:lpstr>
      <vt:lpstr>西沢武留!リーチアガリ率</vt:lpstr>
      <vt:lpstr>西野修世!リーチアガリ率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柳澤奏太!リーチアガリ率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阿部修二朗!リーチ数</vt:lpstr>
      <vt:lpstr>伊藤仁城!リーチ数</vt:lpstr>
      <vt:lpstr>依田幸憲!リーチ数</vt:lpstr>
      <vt:lpstr>井澤軌人!リーチ数</vt:lpstr>
      <vt:lpstr>塩入悠!リーチ数</vt:lpstr>
      <vt:lpstr>笠原誠!リーチ数</vt:lpstr>
      <vt:lpstr>巻島夢樹!リーチ数</vt:lpstr>
      <vt:lpstr>関谷洸佑!リーチ数</vt:lpstr>
      <vt:lpstr>吉澤諒!リーチ数</vt:lpstr>
      <vt:lpstr>宮沢璃空!リーチ数</vt:lpstr>
      <vt:lpstr>宮澤七星!リーチ数</vt:lpstr>
      <vt:lpstr>高橋英将!リーチ数</vt:lpstr>
      <vt:lpstr>高山晶!リーチ数</vt:lpstr>
      <vt:lpstr>高野源太!リーチ数</vt:lpstr>
      <vt:lpstr>佐藤成!リーチ数</vt:lpstr>
      <vt:lpstr>佐藤成浩!リーチ数</vt:lpstr>
      <vt:lpstr>坂本羽弥斗!リーチ数</vt:lpstr>
      <vt:lpstr>山崎葵!リーチ数</vt:lpstr>
      <vt:lpstr>山崎暖斗!リーチ数</vt:lpstr>
      <vt:lpstr>山田夏寿希!リーチ数</vt:lpstr>
      <vt:lpstr>山本悠介!リーチ数</vt:lpstr>
      <vt:lpstr>市原望叶!リーチ数</vt:lpstr>
      <vt:lpstr>市川大智!リーチ数</vt:lpstr>
      <vt:lpstr>所附快和!リーチ数</vt:lpstr>
      <vt:lpstr>小林郁斗!リーチ数</vt:lpstr>
      <vt:lpstr>小林圭太!リーチ数</vt:lpstr>
      <vt:lpstr>松沢海輝!リーチ数</vt:lpstr>
      <vt:lpstr>松澤亮太!リーチ数</vt:lpstr>
      <vt:lpstr>清水常緑!リーチ数</vt:lpstr>
      <vt:lpstr>清水遙斗!リーチ数</vt:lpstr>
      <vt:lpstr>西沢武留!リーチ数</vt:lpstr>
      <vt:lpstr>西野修世!リーチ数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柳澤奏太!リーチ数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阿部修二朗!リーチ成功数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笠原誠!リーチ成功数</vt:lpstr>
      <vt:lpstr>巻島夢樹!リーチ成功数</vt:lpstr>
      <vt:lpstr>関谷洸佑!リーチ成功数</vt:lpstr>
      <vt:lpstr>吉澤諒!リーチ成功数</vt:lpstr>
      <vt:lpstr>宮沢璃空!リーチ成功数</vt:lpstr>
      <vt:lpstr>宮澤七星!リーチ成功数</vt:lpstr>
      <vt:lpstr>高橋英将!リーチ成功数</vt:lpstr>
      <vt:lpstr>高山晶!リーチ成功数</vt:lpstr>
      <vt:lpstr>高野源太!リーチ成功数</vt:lpstr>
      <vt:lpstr>佐藤成!リーチ成功数</vt:lpstr>
      <vt:lpstr>佐藤成浩!リーチ成功数</vt:lpstr>
      <vt:lpstr>坂本羽弥斗!リーチ成功数</vt:lpstr>
      <vt:lpstr>山崎葵!リーチ成功数</vt:lpstr>
      <vt:lpstr>山崎暖斗!リーチ成功数</vt:lpstr>
      <vt:lpstr>山田夏寿希!リーチ成功数</vt:lpstr>
      <vt:lpstr>山本悠介!リーチ成功数</vt:lpstr>
      <vt:lpstr>市原望叶!リーチ成功数</vt:lpstr>
      <vt:lpstr>市川大智!リーチ成功数</vt:lpstr>
      <vt:lpstr>所附快和!リーチ成功数</vt:lpstr>
      <vt:lpstr>小林郁斗!リーチ成功数</vt:lpstr>
      <vt:lpstr>小林圭太!リーチ成功数</vt:lpstr>
      <vt:lpstr>松沢海輝!リーチ成功数</vt:lpstr>
      <vt:lpstr>松澤亮太!リーチ成功数</vt:lpstr>
      <vt:lpstr>清水常緑!リーチ成功数</vt:lpstr>
      <vt:lpstr>清水遙斗!リーチ成功数</vt:lpstr>
      <vt:lpstr>西沢武留!リーチ成功数</vt:lpstr>
      <vt:lpstr>西野修世!リーチ成功数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柳澤奏太!リーチ成功数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阿部修二朗!リーチ成功率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笠原誠!リーチ成功率</vt:lpstr>
      <vt:lpstr>巻島夢樹!リーチ成功率</vt:lpstr>
      <vt:lpstr>関谷洸佑!リーチ成功率</vt:lpstr>
      <vt:lpstr>吉澤諒!リーチ成功率</vt:lpstr>
      <vt:lpstr>宮沢璃空!リーチ成功率</vt:lpstr>
      <vt:lpstr>宮澤七星!リーチ成功率</vt:lpstr>
      <vt:lpstr>高橋英将!リーチ成功率</vt:lpstr>
      <vt:lpstr>高山晶!リーチ成功率</vt:lpstr>
      <vt:lpstr>高野源太!リーチ成功率</vt:lpstr>
      <vt:lpstr>佐藤成!リーチ成功率</vt:lpstr>
      <vt:lpstr>佐藤成浩!リーチ成功率</vt:lpstr>
      <vt:lpstr>坂本羽弥斗!リーチ成功率</vt:lpstr>
      <vt:lpstr>山崎葵!リーチ成功率</vt:lpstr>
      <vt:lpstr>山崎暖斗!リーチ成功率</vt:lpstr>
      <vt:lpstr>山田夏寿希!リーチ成功率</vt:lpstr>
      <vt:lpstr>山本悠介!リーチ成功率</vt:lpstr>
      <vt:lpstr>市原望叶!リーチ成功率</vt:lpstr>
      <vt:lpstr>市川大智!リーチ成功率</vt:lpstr>
      <vt:lpstr>所附快和!リーチ成功率</vt:lpstr>
      <vt:lpstr>小林郁斗!リーチ成功率</vt:lpstr>
      <vt:lpstr>小林圭太!リーチ成功率</vt:lpstr>
      <vt:lpstr>松沢海輝!リーチ成功率</vt:lpstr>
      <vt:lpstr>松澤亮太!リーチ成功率</vt:lpstr>
      <vt:lpstr>清水常緑!リーチ成功率</vt:lpstr>
      <vt:lpstr>清水遙斗!リーチ成功率</vt:lpstr>
      <vt:lpstr>西沢武留!リーチ成功率</vt:lpstr>
      <vt:lpstr>西野修世!リーチ成功率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柳澤奏太!リーチ成功率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阿部修二朗!リーチ率</vt:lpstr>
      <vt:lpstr>伊藤仁城!リーチ率</vt:lpstr>
      <vt:lpstr>依田幸憲!リーチ率</vt:lpstr>
      <vt:lpstr>井澤軌人!リーチ率</vt:lpstr>
      <vt:lpstr>塩入悠!リーチ率</vt:lpstr>
      <vt:lpstr>笠原誠!リーチ率</vt:lpstr>
      <vt:lpstr>巻島夢樹!リーチ率</vt:lpstr>
      <vt:lpstr>関谷洸佑!リーチ率</vt:lpstr>
      <vt:lpstr>吉澤諒!リーチ率</vt:lpstr>
      <vt:lpstr>宮沢璃空!リーチ率</vt:lpstr>
      <vt:lpstr>宮澤七星!リーチ率</vt:lpstr>
      <vt:lpstr>高橋英将!リーチ率</vt:lpstr>
      <vt:lpstr>高山晶!リーチ率</vt:lpstr>
      <vt:lpstr>高野源太!リーチ率</vt:lpstr>
      <vt:lpstr>佐藤成!リーチ率</vt:lpstr>
      <vt:lpstr>佐藤成浩!リーチ率</vt:lpstr>
      <vt:lpstr>坂本羽弥斗!リーチ率</vt:lpstr>
      <vt:lpstr>山崎葵!リーチ率</vt:lpstr>
      <vt:lpstr>山崎暖斗!リーチ率</vt:lpstr>
      <vt:lpstr>山田夏寿希!リーチ率</vt:lpstr>
      <vt:lpstr>山本悠介!リーチ率</vt:lpstr>
      <vt:lpstr>市原望叶!リーチ率</vt:lpstr>
      <vt:lpstr>市川大智!リーチ率</vt:lpstr>
      <vt:lpstr>所附快和!リーチ率</vt:lpstr>
      <vt:lpstr>小林郁斗!リーチ率</vt:lpstr>
      <vt:lpstr>小林圭太!リーチ率</vt:lpstr>
      <vt:lpstr>松沢海輝!リーチ率</vt:lpstr>
      <vt:lpstr>松澤亮太!リーチ率</vt:lpstr>
      <vt:lpstr>清水常緑!リーチ率</vt:lpstr>
      <vt:lpstr>清水遙斗!リーチ率</vt:lpstr>
      <vt:lpstr>西沢武留!リーチ率</vt:lpstr>
      <vt:lpstr>西野修世!リーチ率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柳澤奏太!リーチ率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阿部修二朗!ロン数</vt:lpstr>
      <vt:lpstr>伊藤仁城!ロン数</vt:lpstr>
      <vt:lpstr>依田幸憲!ロン数</vt:lpstr>
      <vt:lpstr>井澤軌人!ロン数</vt:lpstr>
      <vt:lpstr>塩入悠!ロン数</vt:lpstr>
      <vt:lpstr>笠原誠!ロン数</vt:lpstr>
      <vt:lpstr>巻島夢樹!ロン数</vt:lpstr>
      <vt:lpstr>関谷洸佑!ロン数</vt:lpstr>
      <vt:lpstr>吉澤諒!ロン数</vt:lpstr>
      <vt:lpstr>宮沢璃空!ロン数</vt:lpstr>
      <vt:lpstr>宮澤七星!ロン数</vt:lpstr>
      <vt:lpstr>高橋英将!ロン数</vt:lpstr>
      <vt:lpstr>高山晶!ロン数</vt:lpstr>
      <vt:lpstr>高野源太!ロン数</vt:lpstr>
      <vt:lpstr>佐藤成!ロン数</vt:lpstr>
      <vt:lpstr>佐藤成浩!ロン数</vt:lpstr>
      <vt:lpstr>坂本羽弥斗!ロン数</vt:lpstr>
      <vt:lpstr>山崎葵!ロン数</vt:lpstr>
      <vt:lpstr>山崎暖斗!ロン数</vt:lpstr>
      <vt:lpstr>山田夏寿希!ロン数</vt:lpstr>
      <vt:lpstr>山本悠介!ロン数</vt:lpstr>
      <vt:lpstr>市原望叶!ロン数</vt:lpstr>
      <vt:lpstr>市川大智!ロン数</vt:lpstr>
      <vt:lpstr>所附快和!ロン数</vt:lpstr>
      <vt:lpstr>小林郁斗!ロン数</vt:lpstr>
      <vt:lpstr>小林圭太!ロン数</vt:lpstr>
      <vt:lpstr>松沢海輝!ロン数</vt:lpstr>
      <vt:lpstr>松澤亮太!ロン数</vt:lpstr>
      <vt:lpstr>清水常緑!ロン数</vt:lpstr>
      <vt:lpstr>清水遙斗!ロン数</vt:lpstr>
      <vt:lpstr>西沢武留!ロン数</vt:lpstr>
      <vt:lpstr>西野修世!ロン数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柳澤奏太!ロン数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阿部修二朗!ロン率</vt:lpstr>
      <vt:lpstr>伊藤仁城!ロン率</vt:lpstr>
      <vt:lpstr>依田幸憲!ロン率</vt:lpstr>
      <vt:lpstr>井澤軌人!ロン率</vt:lpstr>
      <vt:lpstr>塩入悠!ロン率</vt:lpstr>
      <vt:lpstr>笠原誠!ロン率</vt:lpstr>
      <vt:lpstr>巻島夢樹!ロン率</vt:lpstr>
      <vt:lpstr>関谷洸佑!ロン率</vt:lpstr>
      <vt:lpstr>吉澤諒!ロン率</vt:lpstr>
      <vt:lpstr>宮沢璃空!ロン率</vt:lpstr>
      <vt:lpstr>宮澤七星!ロン率</vt:lpstr>
      <vt:lpstr>高橋英将!ロン率</vt:lpstr>
      <vt:lpstr>高山晶!ロン率</vt:lpstr>
      <vt:lpstr>高野源太!ロン率</vt:lpstr>
      <vt:lpstr>佐藤成!ロン率</vt:lpstr>
      <vt:lpstr>佐藤成浩!ロン率</vt:lpstr>
      <vt:lpstr>坂本羽弥斗!ロン率</vt:lpstr>
      <vt:lpstr>山崎葵!ロン率</vt:lpstr>
      <vt:lpstr>山崎暖斗!ロン率</vt:lpstr>
      <vt:lpstr>山田夏寿希!ロン率</vt:lpstr>
      <vt:lpstr>山本悠介!ロン率</vt:lpstr>
      <vt:lpstr>市原望叶!ロン率</vt:lpstr>
      <vt:lpstr>市川大智!ロン率</vt:lpstr>
      <vt:lpstr>所附快和!ロン率</vt:lpstr>
      <vt:lpstr>小林郁斗!ロン率</vt:lpstr>
      <vt:lpstr>小林圭太!ロン率</vt:lpstr>
      <vt:lpstr>松沢海輝!ロン率</vt:lpstr>
      <vt:lpstr>松澤亮太!ロン率</vt:lpstr>
      <vt:lpstr>清水常緑!ロン率</vt:lpstr>
      <vt:lpstr>清水遙斗!ロン率</vt:lpstr>
      <vt:lpstr>西沢武留!ロン率</vt:lpstr>
      <vt:lpstr>西野修世!ロン率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柳澤奏太!ロン率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阿部修二朗!現行連続アガリ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笠原誠!現行連続アガリ</vt:lpstr>
      <vt:lpstr>巻島夢樹!現行連続アガリ</vt:lpstr>
      <vt:lpstr>関谷洸佑!現行連続アガリ</vt:lpstr>
      <vt:lpstr>吉澤諒!現行連続アガリ</vt:lpstr>
      <vt:lpstr>宮沢璃空!現行連続アガリ</vt:lpstr>
      <vt:lpstr>宮澤七星!現行連続アガリ</vt:lpstr>
      <vt:lpstr>高橋英将!現行連続アガリ</vt:lpstr>
      <vt:lpstr>高山晶!現行連続アガリ</vt:lpstr>
      <vt:lpstr>高野源太!現行連続アガリ</vt:lpstr>
      <vt:lpstr>佐藤成!現行連続アガリ</vt:lpstr>
      <vt:lpstr>佐藤成浩!現行連続アガリ</vt:lpstr>
      <vt:lpstr>坂本羽弥斗!現行連続アガリ</vt:lpstr>
      <vt:lpstr>山崎葵!現行連続アガリ</vt:lpstr>
      <vt:lpstr>山崎暖斗!現行連続アガリ</vt:lpstr>
      <vt:lpstr>山田夏寿希!現行連続アガリ</vt:lpstr>
      <vt:lpstr>山本悠介!現行連続アガリ</vt:lpstr>
      <vt:lpstr>市原望叶!現行連続アガリ</vt:lpstr>
      <vt:lpstr>市川大智!現行連続アガリ</vt:lpstr>
      <vt:lpstr>所附快和!現行連続アガリ</vt:lpstr>
      <vt:lpstr>小林郁斗!現行連続アガリ</vt:lpstr>
      <vt:lpstr>小林圭太!現行連続アガリ</vt:lpstr>
      <vt:lpstr>松沢海輝!現行連続アガリ</vt:lpstr>
      <vt:lpstr>松澤亮太!現行連続アガリ</vt:lpstr>
      <vt:lpstr>清水常緑!現行連続アガリ</vt:lpstr>
      <vt:lpstr>清水遙斗!現行連続アガリ</vt:lpstr>
      <vt:lpstr>西沢武留!現行連続アガリ</vt:lpstr>
      <vt:lpstr>西野修世!現行連続アガリ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柳澤奏太!現行連続アガリ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阿部修二朗!現行連続無放銃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笠原誠!現行連続無放銃</vt:lpstr>
      <vt:lpstr>巻島夢樹!現行連続無放銃</vt:lpstr>
      <vt:lpstr>関谷洸佑!現行連続無放銃</vt:lpstr>
      <vt:lpstr>吉澤諒!現行連続無放銃</vt:lpstr>
      <vt:lpstr>宮沢璃空!現行連続無放銃</vt:lpstr>
      <vt:lpstr>宮澤七星!現行連続無放銃</vt:lpstr>
      <vt:lpstr>高橋英将!現行連続無放銃</vt:lpstr>
      <vt:lpstr>高山晶!現行連続無放銃</vt:lpstr>
      <vt:lpstr>高野源太!現行連続無放銃</vt:lpstr>
      <vt:lpstr>佐藤成!現行連続無放銃</vt:lpstr>
      <vt:lpstr>佐藤成浩!現行連続無放銃</vt:lpstr>
      <vt:lpstr>坂本羽弥斗!現行連続無放銃</vt:lpstr>
      <vt:lpstr>山崎葵!現行連続無放銃</vt:lpstr>
      <vt:lpstr>山崎暖斗!現行連続無放銃</vt:lpstr>
      <vt:lpstr>山田夏寿希!現行連続無放銃</vt:lpstr>
      <vt:lpstr>山本悠介!現行連続無放銃</vt:lpstr>
      <vt:lpstr>市原望叶!現行連続無放銃</vt:lpstr>
      <vt:lpstr>市川大智!現行連続無放銃</vt:lpstr>
      <vt:lpstr>所附快和!現行連続無放銃</vt:lpstr>
      <vt:lpstr>小林郁斗!現行連続無放銃</vt:lpstr>
      <vt:lpstr>小林圭太!現行連続無放銃</vt:lpstr>
      <vt:lpstr>松沢海輝!現行連続無放銃</vt:lpstr>
      <vt:lpstr>松澤亮太!現行連続無放銃</vt:lpstr>
      <vt:lpstr>清水常緑!現行連続無放銃</vt:lpstr>
      <vt:lpstr>清水遙斗!現行連続無放銃</vt:lpstr>
      <vt:lpstr>西沢武留!現行連続無放銃</vt:lpstr>
      <vt:lpstr>西野修世!現行連続無放銃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柳澤奏太!現行連続無放銃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阿部修二朗!最高点</vt:lpstr>
      <vt:lpstr>伊藤仁城!最高点</vt:lpstr>
      <vt:lpstr>依田幸憲!最高点</vt:lpstr>
      <vt:lpstr>井澤軌人!最高点</vt:lpstr>
      <vt:lpstr>塩入悠!最高点</vt:lpstr>
      <vt:lpstr>笠原誠!最高点</vt:lpstr>
      <vt:lpstr>巻島夢樹!最高点</vt:lpstr>
      <vt:lpstr>関谷洸佑!最高点</vt:lpstr>
      <vt:lpstr>吉澤諒!最高点</vt:lpstr>
      <vt:lpstr>宮沢璃空!最高点</vt:lpstr>
      <vt:lpstr>宮澤七星!最高点</vt:lpstr>
      <vt:lpstr>高橋英将!最高点</vt:lpstr>
      <vt:lpstr>高山晶!最高点</vt:lpstr>
      <vt:lpstr>高野源太!最高点</vt:lpstr>
      <vt:lpstr>佐藤成!最高点</vt:lpstr>
      <vt:lpstr>佐藤成浩!最高点</vt:lpstr>
      <vt:lpstr>坂本羽弥斗!最高点</vt:lpstr>
      <vt:lpstr>山崎葵!最高点</vt:lpstr>
      <vt:lpstr>山崎暖斗!最高点</vt:lpstr>
      <vt:lpstr>山田夏寿希!最高点</vt:lpstr>
      <vt:lpstr>山本悠介!最高点</vt:lpstr>
      <vt:lpstr>市原望叶!最高点</vt:lpstr>
      <vt:lpstr>市川大智!最高点</vt:lpstr>
      <vt:lpstr>所附快和!最高点</vt:lpstr>
      <vt:lpstr>小林郁斗!最高点</vt:lpstr>
      <vt:lpstr>小林圭太!最高点</vt:lpstr>
      <vt:lpstr>松沢海輝!最高点</vt:lpstr>
      <vt:lpstr>松澤亮太!最高点</vt:lpstr>
      <vt:lpstr>清水常緑!最高点</vt:lpstr>
      <vt:lpstr>清水遙斗!最高点</vt:lpstr>
      <vt:lpstr>西沢武留!最高点</vt:lpstr>
      <vt:lpstr>西野修世!最高点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柳澤奏太!最高点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阿部修二朗!最大ドラ数</vt:lpstr>
      <vt:lpstr>伊藤仁城!最大ドラ数</vt:lpstr>
      <vt:lpstr>依田幸憲!最大ドラ数</vt:lpstr>
      <vt:lpstr>井澤軌人!最大ドラ数</vt:lpstr>
      <vt:lpstr>塩入悠!最大ドラ数</vt:lpstr>
      <vt:lpstr>笠原誠!最大ドラ数</vt:lpstr>
      <vt:lpstr>巻島夢樹!最大ドラ数</vt:lpstr>
      <vt:lpstr>関谷洸佑!最大ドラ数</vt:lpstr>
      <vt:lpstr>吉澤諒!最大ドラ数</vt:lpstr>
      <vt:lpstr>宮沢璃空!最大ドラ数</vt:lpstr>
      <vt:lpstr>宮澤七星!最大ドラ数</vt:lpstr>
      <vt:lpstr>高橋英将!最大ドラ数</vt:lpstr>
      <vt:lpstr>高山晶!最大ドラ数</vt:lpstr>
      <vt:lpstr>高野源太!最大ドラ数</vt:lpstr>
      <vt:lpstr>佐藤成!最大ドラ数</vt:lpstr>
      <vt:lpstr>佐藤成浩!最大ドラ数</vt:lpstr>
      <vt:lpstr>坂本羽弥斗!最大ドラ数</vt:lpstr>
      <vt:lpstr>山崎葵!最大ドラ数</vt:lpstr>
      <vt:lpstr>山崎暖斗!最大ドラ数</vt:lpstr>
      <vt:lpstr>山田夏寿希!最大ドラ数</vt:lpstr>
      <vt:lpstr>山本悠介!最大ドラ数</vt:lpstr>
      <vt:lpstr>市原望叶!最大ドラ数</vt:lpstr>
      <vt:lpstr>市川大智!最大ドラ数</vt:lpstr>
      <vt:lpstr>所附快和!最大ドラ数</vt:lpstr>
      <vt:lpstr>小林郁斗!最大ドラ数</vt:lpstr>
      <vt:lpstr>小林圭太!最大ドラ数</vt:lpstr>
      <vt:lpstr>松沢海輝!最大ドラ数</vt:lpstr>
      <vt:lpstr>松澤亮太!最大ドラ数</vt:lpstr>
      <vt:lpstr>清水常緑!最大ドラ数</vt:lpstr>
      <vt:lpstr>清水遙斗!最大ドラ数</vt:lpstr>
      <vt:lpstr>西沢武留!最大ドラ数</vt:lpstr>
      <vt:lpstr>西野修世!最大ドラ数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柳澤奏太!最大ドラ数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阿部修二朗!最大点数</vt:lpstr>
      <vt:lpstr>伊藤仁城!最大点数</vt:lpstr>
      <vt:lpstr>依田幸憲!最大点数</vt:lpstr>
      <vt:lpstr>井澤軌人!最大点数</vt:lpstr>
      <vt:lpstr>塩入悠!最大点数</vt:lpstr>
      <vt:lpstr>笠原誠!最大点数</vt:lpstr>
      <vt:lpstr>巻島夢樹!最大点数</vt:lpstr>
      <vt:lpstr>関谷洸佑!最大点数</vt:lpstr>
      <vt:lpstr>吉澤諒!最大点数</vt:lpstr>
      <vt:lpstr>宮沢璃空!最大点数</vt:lpstr>
      <vt:lpstr>宮澤七星!最大点数</vt:lpstr>
      <vt:lpstr>高橋英将!最大点数</vt:lpstr>
      <vt:lpstr>高山晶!最大点数</vt:lpstr>
      <vt:lpstr>高野源太!最大点数</vt:lpstr>
      <vt:lpstr>佐藤成!最大点数</vt:lpstr>
      <vt:lpstr>佐藤成浩!最大点数</vt:lpstr>
      <vt:lpstr>坂本羽弥斗!最大点数</vt:lpstr>
      <vt:lpstr>山崎葵!最大点数</vt:lpstr>
      <vt:lpstr>山崎暖斗!最大点数</vt:lpstr>
      <vt:lpstr>山田夏寿希!最大点数</vt:lpstr>
      <vt:lpstr>山本悠介!最大点数</vt:lpstr>
      <vt:lpstr>市原望叶!最大点数</vt:lpstr>
      <vt:lpstr>市川大智!最大点数</vt:lpstr>
      <vt:lpstr>所附快和!最大点数</vt:lpstr>
      <vt:lpstr>小林郁斗!最大点数</vt:lpstr>
      <vt:lpstr>小林圭太!最大点数</vt:lpstr>
      <vt:lpstr>松沢海輝!最大点数</vt:lpstr>
      <vt:lpstr>松澤亮太!最大点数</vt:lpstr>
      <vt:lpstr>清水常緑!最大点数</vt:lpstr>
      <vt:lpstr>清水遙斗!最大点数</vt:lpstr>
      <vt:lpstr>西沢武留!最大点数</vt:lpstr>
      <vt:lpstr>西野修世!最大点数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柳澤奏太!最大点数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阿部修二朗!三位数</vt:lpstr>
      <vt:lpstr>伊藤仁城!三位数</vt:lpstr>
      <vt:lpstr>依田幸憲!三位数</vt:lpstr>
      <vt:lpstr>井澤軌人!三位数</vt:lpstr>
      <vt:lpstr>塩入悠!三位数</vt:lpstr>
      <vt:lpstr>笠原誠!三位数</vt:lpstr>
      <vt:lpstr>巻島夢樹!三位数</vt:lpstr>
      <vt:lpstr>関谷洸佑!三位数</vt:lpstr>
      <vt:lpstr>吉澤諒!三位数</vt:lpstr>
      <vt:lpstr>宮沢璃空!三位数</vt:lpstr>
      <vt:lpstr>宮澤七星!三位数</vt:lpstr>
      <vt:lpstr>高橋英将!三位数</vt:lpstr>
      <vt:lpstr>高山晶!三位数</vt:lpstr>
      <vt:lpstr>高野源太!三位数</vt:lpstr>
      <vt:lpstr>佐藤成!三位数</vt:lpstr>
      <vt:lpstr>佐藤成浩!三位数</vt:lpstr>
      <vt:lpstr>坂本羽弥斗!三位数</vt:lpstr>
      <vt:lpstr>山崎葵!三位数</vt:lpstr>
      <vt:lpstr>山崎暖斗!三位数</vt:lpstr>
      <vt:lpstr>山田夏寿希!三位数</vt:lpstr>
      <vt:lpstr>山本悠介!三位数</vt:lpstr>
      <vt:lpstr>市原望叶!三位数</vt:lpstr>
      <vt:lpstr>市川大智!三位数</vt:lpstr>
      <vt:lpstr>所附快和!三位数</vt:lpstr>
      <vt:lpstr>小林郁斗!三位数</vt:lpstr>
      <vt:lpstr>小林圭太!三位数</vt:lpstr>
      <vt:lpstr>松沢海輝!三位数</vt:lpstr>
      <vt:lpstr>松澤亮太!三位数</vt:lpstr>
      <vt:lpstr>清水常緑!三位数</vt:lpstr>
      <vt:lpstr>清水遙斗!三位数</vt:lpstr>
      <vt:lpstr>西沢武留!三位数</vt:lpstr>
      <vt:lpstr>西野修世!三位数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柳澤奏太!三位数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阿部修二朗!三位率</vt:lpstr>
      <vt:lpstr>伊藤仁城!三位率</vt:lpstr>
      <vt:lpstr>依田幸憲!三位率</vt:lpstr>
      <vt:lpstr>井澤軌人!三位率</vt:lpstr>
      <vt:lpstr>塩入悠!三位率</vt:lpstr>
      <vt:lpstr>笠原誠!三位率</vt:lpstr>
      <vt:lpstr>巻島夢樹!三位率</vt:lpstr>
      <vt:lpstr>関谷洸佑!三位率</vt:lpstr>
      <vt:lpstr>吉澤諒!三位率</vt:lpstr>
      <vt:lpstr>宮沢璃空!三位率</vt:lpstr>
      <vt:lpstr>宮澤七星!三位率</vt:lpstr>
      <vt:lpstr>高橋英将!三位率</vt:lpstr>
      <vt:lpstr>高山晶!三位率</vt:lpstr>
      <vt:lpstr>高野源太!三位率</vt:lpstr>
      <vt:lpstr>佐藤成!三位率</vt:lpstr>
      <vt:lpstr>佐藤成浩!三位率</vt:lpstr>
      <vt:lpstr>坂本羽弥斗!三位率</vt:lpstr>
      <vt:lpstr>山崎葵!三位率</vt:lpstr>
      <vt:lpstr>山崎暖斗!三位率</vt:lpstr>
      <vt:lpstr>山田夏寿希!三位率</vt:lpstr>
      <vt:lpstr>山本悠介!三位率</vt:lpstr>
      <vt:lpstr>市原望叶!三位率</vt:lpstr>
      <vt:lpstr>市川大智!三位率</vt:lpstr>
      <vt:lpstr>所附快和!三位率</vt:lpstr>
      <vt:lpstr>小林郁斗!三位率</vt:lpstr>
      <vt:lpstr>小林圭太!三位率</vt:lpstr>
      <vt:lpstr>松沢海輝!三位率</vt:lpstr>
      <vt:lpstr>松澤亮太!三位率</vt:lpstr>
      <vt:lpstr>清水常緑!三位率</vt:lpstr>
      <vt:lpstr>清水遙斗!三位率</vt:lpstr>
      <vt:lpstr>西沢武留!三位率</vt:lpstr>
      <vt:lpstr>西野修世!三位率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柳澤奏太!三位率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阿部修二朗!総局数</vt:lpstr>
      <vt:lpstr>伊藤仁城!総局数</vt:lpstr>
      <vt:lpstr>依田幸憲!総局数</vt:lpstr>
      <vt:lpstr>井澤軌人!総局数</vt:lpstr>
      <vt:lpstr>塩入悠!総局数</vt:lpstr>
      <vt:lpstr>笠原誠!総局数</vt:lpstr>
      <vt:lpstr>巻島夢樹!総局数</vt:lpstr>
      <vt:lpstr>関谷洸佑!総局数</vt:lpstr>
      <vt:lpstr>吉澤諒!総局数</vt:lpstr>
      <vt:lpstr>宮沢璃空!総局数</vt:lpstr>
      <vt:lpstr>宮澤七星!総局数</vt:lpstr>
      <vt:lpstr>高橋英将!総局数</vt:lpstr>
      <vt:lpstr>高山晶!総局数</vt:lpstr>
      <vt:lpstr>高野源太!総局数</vt:lpstr>
      <vt:lpstr>佐藤成!総局数</vt:lpstr>
      <vt:lpstr>佐藤成浩!総局数</vt:lpstr>
      <vt:lpstr>坂本羽弥斗!総局数</vt:lpstr>
      <vt:lpstr>山崎葵!総局数</vt:lpstr>
      <vt:lpstr>山崎暖斗!総局数</vt:lpstr>
      <vt:lpstr>山田夏寿希!総局数</vt:lpstr>
      <vt:lpstr>山本悠介!総局数</vt:lpstr>
      <vt:lpstr>市原望叶!総局数</vt:lpstr>
      <vt:lpstr>市川大智!総局数</vt:lpstr>
      <vt:lpstr>所附快和!総局数</vt:lpstr>
      <vt:lpstr>小林郁斗!総局数</vt:lpstr>
      <vt:lpstr>小林圭太!総局数</vt:lpstr>
      <vt:lpstr>松沢海輝!総局数</vt:lpstr>
      <vt:lpstr>松澤亮太!総局数</vt:lpstr>
      <vt:lpstr>清水常緑!総局数</vt:lpstr>
      <vt:lpstr>清水遙斗!総局数</vt:lpstr>
      <vt:lpstr>西沢武留!総局数</vt:lpstr>
      <vt:lpstr>西野修世!総局数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柳澤奏太!総局数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阿部修二朗!対戦数</vt:lpstr>
      <vt:lpstr>伊藤仁城!対戦数</vt:lpstr>
      <vt:lpstr>依田幸憲!対戦数</vt:lpstr>
      <vt:lpstr>井澤軌人!対戦数</vt:lpstr>
      <vt:lpstr>塩入悠!対戦数</vt:lpstr>
      <vt:lpstr>笠原誠!対戦数</vt:lpstr>
      <vt:lpstr>巻島夢樹!対戦数</vt:lpstr>
      <vt:lpstr>関谷洸佑!対戦数</vt:lpstr>
      <vt:lpstr>吉澤諒!対戦数</vt:lpstr>
      <vt:lpstr>宮沢璃空!対戦数</vt:lpstr>
      <vt:lpstr>宮澤七星!対戦数</vt:lpstr>
      <vt:lpstr>高橋英将!対戦数</vt:lpstr>
      <vt:lpstr>高山晶!対戦数</vt:lpstr>
      <vt:lpstr>高野源太!対戦数</vt:lpstr>
      <vt:lpstr>佐藤成!対戦数</vt:lpstr>
      <vt:lpstr>佐藤成浩!対戦数</vt:lpstr>
      <vt:lpstr>坂本羽弥斗!対戦数</vt:lpstr>
      <vt:lpstr>山崎葵!対戦数</vt:lpstr>
      <vt:lpstr>山崎暖斗!対戦数</vt:lpstr>
      <vt:lpstr>山田夏寿希!対戦数</vt:lpstr>
      <vt:lpstr>山本悠介!対戦数</vt:lpstr>
      <vt:lpstr>市原望叶!対戦数</vt:lpstr>
      <vt:lpstr>市川大智!対戦数</vt:lpstr>
      <vt:lpstr>所附快和!対戦数</vt:lpstr>
      <vt:lpstr>小林郁斗!対戦数</vt:lpstr>
      <vt:lpstr>小林圭太!対戦数</vt:lpstr>
      <vt:lpstr>松沢海輝!対戦数</vt:lpstr>
      <vt:lpstr>松澤亮太!対戦数</vt:lpstr>
      <vt:lpstr>清水常緑!対戦数</vt:lpstr>
      <vt:lpstr>清水遙斗!対戦数</vt:lpstr>
      <vt:lpstr>西沢武留!対戦数</vt:lpstr>
      <vt:lpstr>西野修世!対戦数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柳澤奏太!対戦数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阿部修二朗!通算アガリ点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笠原誠!通算アガリ点</vt:lpstr>
      <vt:lpstr>巻島夢樹!通算アガリ点</vt:lpstr>
      <vt:lpstr>関谷洸佑!通算アガリ点</vt:lpstr>
      <vt:lpstr>吉澤諒!通算アガリ点</vt:lpstr>
      <vt:lpstr>宮沢璃空!通算アガリ点</vt:lpstr>
      <vt:lpstr>宮澤七星!通算アガリ点</vt:lpstr>
      <vt:lpstr>高橋英将!通算アガリ点</vt:lpstr>
      <vt:lpstr>高山晶!通算アガリ点</vt:lpstr>
      <vt:lpstr>高野源太!通算アガリ点</vt:lpstr>
      <vt:lpstr>佐藤成!通算アガリ点</vt:lpstr>
      <vt:lpstr>佐藤成浩!通算アガリ点</vt:lpstr>
      <vt:lpstr>坂本羽弥斗!通算アガリ点</vt:lpstr>
      <vt:lpstr>山崎葵!通算アガリ点</vt:lpstr>
      <vt:lpstr>山崎暖斗!通算アガリ点</vt:lpstr>
      <vt:lpstr>山田夏寿希!通算アガリ点</vt:lpstr>
      <vt:lpstr>山本悠介!通算アガリ点</vt:lpstr>
      <vt:lpstr>市原望叶!通算アガリ点</vt:lpstr>
      <vt:lpstr>市川大智!通算アガリ点</vt:lpstr>
      <vt:lpstr>所附快和!通算アガリ点</vt:lpstr>
      <vt:lpstr>小林郁斗!通算アガリ点</vt:lpstr>
      <vt:lpstr>小林圭太!通算アガリ点</vt:lpstr>
      <vt:lpstr>松沢海輝!通算アガリ点</vt:lpstr>
      <vt:lpstr>松澤亮太!通算アガリ点</vt:lpstr>
      <vt:lpstr>清水常緑!通算アガリ点</vt:lpstr>
      <vt:lpstr>清水遙斗!通算アガリ点</vt:lpstr>
      <vt:lpstr>西沢武留!通算アガリ点</vt:lpstr>
      <vt:lpstr>西野修世!通算アガリ点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柳澤奏太!通算アガリ点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阿部修二朗!通算スコア</vt:lpstr>
      <vt:lpstr>伊藤仁城!通算スコア</vt:lpstr>
      <vt:lpstr>依田幸憲!通算スコア</vt:lpstr>
      <vt:lpstr>井澤軌人!通算スコア</vt:lpstr>
      <vt:lpstr>塩入悠!通算スコア</vt:lpstr>
      <vt:lpstr>笠原誠!通算スコア</vt:lpstr>
      <vt:lpstr>巻島夢樹!通算スコア</vt:lpstr>
      <vt:lpstr>関谷洸佑!通算スコア</vt:lpstr>
      <vt:lpstr>吉澤諒!通算スコア</vt:lpstr>
      <vt:lpstr>宮沢璃空!通算スコア</vt:lpstr>
      <vt:lpstr>宮澤七星!通算スコア</vt:lpstr>
      <vt:lpstr>高橋英将!通算スコア</vt:lpstr>
      <vt:lpstr>高山晶!通算スコア</vt:lpstr>
      <vt:lpstr>高野源太!通算スコア</vt:lpstr>
      <vt:lpstr>佐藤成!通算スコア</vt:lpstr>
      <vt:lpstr>佐藤成浩!通算スコア</vt:lpstr>
      <vt:lpstr>坂本羽弥斗!通算スコア</vt:lpstr>
      <vt:lpstr>山崎葵!通算スコア</vt:lpstr>
      <vt:lpstr>山崎暖斗!通算スコア</vt:lpstr>
      <vt:lpstr>山田夏寿希!通算スコア</vt:lpstr>
      <vt:lpstr>山本悠介!通算スコア</vt:lpstr>
      <vt:lpstr>市原望叶!通算スコア</vt:lpstr>
      <vt:lpstr>市川大智!通算スコア</vt:lpstr>
      <vt:lpstr>所附快和!通算スコア</vt:lpstr>
      <vt:lpstr>小林郁斗!通算スコア</vt:lpstr>
      <vt:lpstr>小林圭太!通算スコア</vt:lpstr>
      <vt:lpstr>松沢海輝!通算スコア</vt:lpstr>
      <vt:lpstr>松澤亮太!通算スコア</vt:lpstr>
      <vt:lpstr>清水常緑!通算スコア</vt:lpstr>
      <vt:lpstr>清水遙斗!通算スコア</vt:lpstr>
      <vt:lpstr>西沢武留!通算スコア</vt:lpstr>
      <vt:lpstr>西野修世!通算スコア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柳澤奏太!通算スコア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阿部修二朗!通算副露アガリ点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笠原誠!通算副露アガリ点</vt:lpstr>
      <vt:lpstr>巻島夢樹!通算副露アガリ点</vt:lpstr>
      <vt:lpstr>関谷洸佑!通算副露アガリ点</vt:lpstr>
      <vt:lpstr>吉澤諒!通算副露アガリ点</vt:lpstr>
      <vt:lpstr>宮沢璃空!通算副露アガリ点</vt:lpstr>
      <vt:lpstr>宮澤七星!通算副露アガリ点</vt:lpstr>
      <vt:lpstr>高橋英将!通算副露アガリ点</vt:lpstr>
      <vt:lpstr>高山晶!通算副露アガリ点</vt:lpstr>
      <vt:lpstr>高野源太!通算副露アガリ点</vt:lpstr>
      <vt:lpstr>佐藤成!通算副露アガリ点</vt:lpstr>
      <vt:lpstr>佐藤成浩!通算副露アガリ点</vt:lpstr>
      <vt:lpstr>坂本羽弥斗!通算副露アガリ点</vt:lpstr>
      <vt:lpstr>山崎葵!通算副露アガリ点</vt:lpstr>
      <vt:lpstr>山崎暖斗!通算副露アガリ点</vt:lpstr>
      <vt:lpstr>山田夏寿希!通算副露アガリ点</vt:lpstr>
      <vt:lpstr>山本悠介!通算副露アガリ点</vt:lpstr>
      <vt:lpstr>市原望叶!通算副露アガリ点</vt:lpstr>
      <vt:lpstr>市川大智!通算副露アガリ点</vt:lpstr>
      <vt:lpstr>所附快和!通算副露アガリ点</vt:lpstr>
      <vt:lpstr>小林郁斗!通算副露アガリ点</vt:lpstr>
      <vt:lpstr>小林圭太!通算副露アガリ点</vt:lpstr>
      <vt:lpstr>松沢海輝!通算副露アガリ点</vt:lpstr>
      <vt:lpstr>松澤亮太!通算副露アガリ点</vt:lpstr>
      <vt:lpstr>清水常緑!通算副露アガリ点</vt:lpstr>
      <vt:lpstr>清水遙斗!通算副露アガリ点</vt:lpstr>
      <vt:lpstr>西沢武留!通算副露アガリ点</vt:lpstr>
      <vt:lpstr>西野修世!通算副露アガリ点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柳澤奏太!通算副露アガリ点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阿部修二朗!通算放銃点</vt:lpstr>
      <vt:lpstr>伊藤仁城!通算放銃点</vt:lpstr>
      <vt:lpstr>依田幸憲!通算放銃点</vt:lpstr>
      <vt:lpstr>井澤軌人!通算放銃点</vt:lpstr>
      <vt:lpstr>塩入悠!通算放銃点</vt:lpstr>
      <vt:lpstr>笠原誠!通算放銃点</vt:lpstr>
      <vt:lpstr>巻島夢樹!通算放銃点</vt:lpstr>
      <vt:lpstr>関谷洸佑!通算放銃点</vt:lpstr>
      <vt:lpstr>吉澤諒!通算放銃点</vt:lpstr>
      <vt:lpstr>宮沢璃空!通算放銃点</vt:lpstr>
      <vt:lpstr>宮澤七星!通算放銃点</vt:lpstr>
      <vt:lpstr>高橋英将!通算放銃点</vt:lpstr>
      <vt:lpstr>高山晶!通算放銃点</vt:lpstr>
      <vt:lpstr>高野源太!通算放銃点</vt:lpstr>
      <vt:lpstr>佐藤成!通算放銃点</vt:lpstr>
      <vt:lpstr>佐藤成浩!通算放銃点</vt:lpstr>
      <vt:lpstr>坂本羽弥斗!通算放銃点</vt:lpstr>
      <vt:lpstr>山崎葵!通算放銃点</vt:lpstr>
      <vt:lpstr>山崎暖斗!通算放銃点</vt:lpstr>
      <vt:lpstr>山田夏寿希!通算放銃点</vt:lpstr>
      <vt:lpstr>山本悠介!通算放銃点</vt:lpstr>
      <vt:lpstr>市原望叶!通算放銃点</vt:lpstr>
      <vt:lpstr>市川大智!通算放銃点</vt:lpstr>
      <vt:lpstr>所附快和!通算放銃点</vt:lpstr>
      <vt:lpstr>小林郁斗!通算放銃点</vt:lpstr>
      <vt:lpstr>小林圭太!通算放銃点</vt:lpstr>
      <vt:lpstr>松沢海輝!通算放銃点</vt:lpstr>
      <vt:lpstr>松澤亮太!通算放銃点</vt:lpstr>
      <vt:lpstr>清水常緑!通算放銃点</vt:lpstr>
      <vt:lpstr>清水遙斗!通算放銃点</vt:lpstr>
      <vt:lpstr>西沢武留!通算放銃点</vt:lpstr>
      <vt:lpstr>西野修世!通算放銃点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柳澤奏太!通算放銃点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阿部修二朗!通算門前アガリ点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笠原誠!通算門前アガリ点</vt:lpstr>
      <vt:lpstr>巻島夢樹!通算門前アガリ点</vt:lpstr>
      <vt:lpstr>関谷洸佑!通算門前アガリ点</vt:lpstr>
      <vt:lpstr>吉澤諒!通算門前アガリ点</vt:lpstr>
      <vt:lpstr>宮沢璃空!通算門前アガリ点</vt:lpstr>
      <vt:lpstr>宮澤七星!通算門前アガリ点</vt:lpstr>
      <vt:lpstr>高橋英将!通算門前アガリ点</vt:lpstr>
      <vt:lpstr>高山晶!通算門前アガリ点</vt:lpstr>
      <vt:lpstr>高野源太!通算門前アガリ点</vt:lpstr>
      <vt:lpstr>佐藤成!通算門前アガリ点</vt:lpstr>
      <vt:lpstr>佐藤成浩!通算門前アガリ点</vt:lpstr>
      <vt:lpstr>坂本羽弥斗!通算門前アガリ点</vt:lpstr>
      <vt:lpstr>山崎葵!通算門前アガリ点</vt:lpstr>
      <vt:lpstr>山崎暖斗!通算門前アガリ点</vt:lpstr>
      <vt:lpstr>山田夏寿希!通算門前アガリ点</vt:lpstr>
      <vt:lpstr>山本悠介!通算門前アガリ点</vt:lpstr>
      <vt:lpstr>市原望叶!通算門前アガリ点</vt:lpstr>
      <vt:lpstr>市川大智!通算門前アガリ点</vt:lpstr>
      <vt:lpstr>所附快和!通算門前アガリ点</vt:lpstr>
      <vt:lpstr>小林郁斗!通算門前アガリ点</vt:lpstr>
      <vt:lpstr>小林圭太!通算門前アガリ点</vt:lpstr>
      <vt:lpstr>松沢海輝!通算門前アガリ点</vt:lpstr>
      <vt:lpstr>松澤亮太!通算門前アガリ点</vt:lpstr>
      <vt:lpstr>清水常緑!通算門前アガリ点</vt:lpstr>
      <vt:lpstr>清水遙斗!通算門前アガリ点</vt:lpstr>
      <vt:lpstr>西沢武留!通算門前アガリ点</vt:lpstr>
      <vt:lpstr>西野修世!通算門前アガリ点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柳澤奏太!通算門前アガリ点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阿部修二朗!二位数</vt:lpstr>
      <vt:lpstr>伊藤仁城!二位数</vt:lpstr>
      <vt:lpstr>依田幸憲!二位数</vt:lpstr>
      <vt:lpstr>井澤軌人!二位数</vt:lpstr>
      <vt:lpstr>塩入悠!二位数</vt:lpstr>
      <vt:lpstr>笠原誠!二位数</vt:lpstr>
      <vt:lpstr>巻島夢樹!二位数</vt:lpstr>
      <vt:lpstr>関谷洸佑!二位数</vt:lpstr>
      <vt:lpstr>吉澤諒!二位数</vt:lpstr>
      <vt:lpstr>宮沢璃空!二位数</vt:lpstr>
      <vt:lpstr>宮澤七星!二位数</vt:lpstr>
      <vt:lpstr>高橋英将!二位数</vt:lpstr>
      <vt:lpstr>高山晶!二位数</vt:lpstr>
      <vt:lpstr>高野源太!二位数</vt:lpstr>
      <vt:lpstr>佐藤成!二位数</vt:lpstr>
      <vt:lpstr>佐藤成浩!二位数</vt:lpstr>
      <vt:lpstr>坂本羽弥斗!二位数</vt:lpstr>
      <vt:lpstr>山崎葵!二位数</vt:lpstr>
      <vt:lpstr>山崎暖斗!二位数</vt:lpstr>
      <vt:lpstr>山田夏寿希!二位数</vt:lpstr>
      <vt:lpstr>山本悠介!二位数</vt:lpstr>
      <vt:lpstr>市原望叶!二位数</vt:lpstr>
      <vt:lpstr>市川大智!二位数</vt:lpstr>
      <vt:lpstr>所附快和!二位数</vt:lpstr>
      <vt:lpstr>小林郁斗!二位数</vt:lpstr>
      <vt:lpstr>小林圭太!二位数</vt:lpstr>
      <vt:lpstr>松沢海輝!二位数</vt:lpstr>
      <vt:lpstr>松澤亮太!二位数</vt:lpstr>
      <vt:lpstr>清水常緑!二位数</vt:lpstr>
      <vt:lpstr>清水遙斗!二位数</vt:lpstr>
      <vt:lpstr>西沢武留!二位数</vt:lpstr>
      <vt:lpstr>西野修世!二位数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柳澤奏太!二位数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阿部修二朗!二位率</vt:lpstr>
      <vt:lpstr>伊藤仁城!二位率</vt:lpstr>
      <vt:lpstr>依田幸憲!二位率</vt:lpstr>
      <vt:lpstr>井澤軌人!二位率</vt:lpstr>
      <vt:lpstr>塩入悠!二位率</vt:lpstr>
      <vt:lpstr>笠原誠!二位率</vt:lpstr>
      <vt:lpstr>巻島夢樹!二位率</vt:lpstr>
      <vt:lpstr>関谷洸佑!二位率</vt:lpstr>
      <vt:lpstr>吉澤諒!二位率</vt:lpstr>
      <vt:lpstr>宮沢璃空!二位率</vt:lpstr>
      <vt:lpstr>宮澤七星!二位率</vt:lpstr>
      <vt:lpstr>高橋英将!二位率</vt:lpstr>
      <vt:lpstr>高山晶!二位率</vt:lpstr>
      <vt:lpstr>高野源太!二位率</vt:lpstr>
      <vt:lpstr>佐藤成!二位率</vt:lpstr>
      <vt:lpstr>佐藤成浩!二位率</vt:lpstr>
      <vt:lpstr>坂本羽弥斗!二位率</vt:lpstr>
      <vt:lpstr>山崎葵!二位率</vt:lpstr>
      <vt:lpstr>山崎暖斗!二位率</vt:lpstr>
      <vt:lpstr>山田夏寿希!二位率</vt:lpstr>
      <vt:lpstr>山本悠介!二位率</vt:lpstr>
      <vt:lpstr>市原望叶!二位率</vt:lpstr>
      <vt:lpstr>市川大智!二位率</vt:lpstr>
      <vt:lpstr>所附快和!二位率</vt:lpstr>
      <vt:lpstr>小林郁斗!二位率</vt:lpstr>
      <vt:lpstr>小林圭太!二位率</vt:lpstr>
      <vt:lpstr>松沢海輝!二位率</vt:lpstr>
      <vt:lpstr>松澤亮太!二位率</vt:lpstr>
      <vt:lpstr>清水常緑!二位率</vt:lpstr>
      <vt:lpstr>清水遙斗!二位率</vt:lpstr>
      <vt:lpstr>西沢武留!二位率</vt:lpstr>
      <vt:lpstr>西野修世!二位率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柳澤奏太!二位率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阿部修二朗!副露アガリ数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笠原誠!副露アガリ数</vt:lpstr>
      <vt:lpstr>巻島夢樹!副露アガリ数</vt:lpstr>
      <vt:lpstr>関谷洸佑!副露アガリ数</vt:lpstr>
      <vt:lpstr>吉澤諒!副露アガリ数</vt:lpstr>
      <vt:lpstr>宮沢璃空!副露アガリ数</vt:lpstr>
      <vt:lpstr>宮澤七星!副露アガリ数</vt:lpstr>
      <vt:lpstr>高橋英将!副露アガリ数</vt:lpstr>
      <vt:lpstr>高山晶!副露アガリ数</vt:lpstr>
      <vt:lpstr>高野源太!副露アガリ数</vt:lpstr>
      <vt:lpstr>佐藤成!副露アガリ数</vt:lpstr>
      <vt:lpstr>佐藤成浩!副露アガリ数</vt:lpstr>
      <vt:lpstr>坂本羽弥斗!副露アガリ数</vt:lpstr>
      <vt:lpstr>山崎葵!副露アガリ数</vt:lpstr>
      <vt:lpstr>山崎暖斗!副露アガリ数</vt:lpstr>
      <vt:lpstr>山田夏寿希!副露アガリ数</vt:lpstr>
      <vt:lpstr>山本悠介!副露アガリ数</vt:lpstr>
      <vt:lpstr>市原望叶!副露アガリ数</vt:lpstr>
      <vt:lpstr>市川大智!副露アガリ数</vt:lpstr>
      <vt:lpstr>所附快和!副露アガリ数</vt:lpstr>
      <vt:lpstr>小林郁斗!副露アガリ数</vt:lpstr>
      <vt:lpstr>小林圭太!副露アガリ数</vt:lpstr>
      <vt:lpstr>松沢海輝!副露アガリ数</vt:lpstr>
      <vt:lpstr>松澤亮太!副露アガリ数</vt:lpstr>
      <vt:lpstr>清水常緑!副露アガリ数</vt:lpstr>
      <vt:lpstr>清水遙斗!副露アガリ数</vt:lpstr>
      <vt:lpstr>西沢武留!副露アガリ数</vt:lpstr>
      <vt:lpstr>西野修世!副露アガリ数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柳澤奏太!副露アガリ数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阿部修二朗!副露アガリ点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笠原誠!副露アガリ点</vt:lpstr>
      <vt:lpstr>巻島夢樹!副露アガリ点</vt:lpstr>
      <vt:lpstr>関谷洸佑!副露アガリ点</vt:lpstr>
      <vt:lpstr>吉澤諒!副露アガリ点</vt:lpstr>
      <vt:lpstr>宮沢璃空!副露アガリ点</vt:lpstr>
      <vt:lpstr>宮澤七星!副露アガリ点</vt:lpstr>
      <vt:lpstr>高橋英将!副露アガリ点</vt:lpstr>
      <vt:lpstr>高山晶!副露アガリ点</vt:lpstr>
      <vt:lpstr>高野源太!副露アガリ点</vt:lpstr>
      <vt:lpstr>佐藤成!副露アガリ点</vt:lpstr>
      <vt:lpstr>佐藤成浩!副露アガリ点</vt:lpstr>
      <vt:lpstr>坂本羽弥斗!副露アガリ点</vt:lpstr>
      <vt:lpstr>山崎葵!副露アガリ点</vt:lpstr>
      <vt:lpstr>山崎暖斗!副露アガリ点</vt:lpstr>
      <vt:lpstr>山田夏寿希!副露アガリ点</vt:lpstr>
      <vt:lpstr>山本悠介!副露アガリ点</vt:lpstr>
      <vt:lpstr>市原望叶!副露アガリ点</vt:lpstr>
      <vt:lpstr>市川大智!副露アガリ点</vt:lpstr>
      <vt:lpstr>所附快和!副露アガリ点</vt:lpstr>
      <vt:lpstr>小林郁斗!副露アガリ点</vt:lpstr>
      <vt:lpstr>小林圭太!副露アガリ点</vt:lpstr>
      <vt:lpstr>松沢海輝!副露アガリ点</vt:lpstr>
      <vt:lpstr>松澤亮太!副露アガリ点</vt:lpstr>
      <vt:lpstr>清水常緑!副露アガリ点</vt:lpstr>
      <vt:lpstr>清水遙斗!副露アガリ点</vt:lpstr>
      <vt:lpstr>西沢武留!副露アガリ点</vt:lpstr>
      <vt:lpstr>西野修世!副露アガリ点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柳澤奏太!副露アガリ点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阿部修二朗!副露アガリ率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笠原誠!副露アガリ率</vt:lpstr>
      <vt:lpstr>巻島夢樹!副露アガリ率</vt:lpstr>
      <vt:lpstr>関谷洸佑!副露アガリ率</vt:lpstr>
      <vt:lpstr>吉澤諒!副露アガリ率</vt:lpstr>
      <vt:lpstr>宮沢璃空!副露アガリ率</vt:lpstr>
      <vt:lpstr>宮澤七星!副露アガリ率</vt:lpstr>
      <vt:lpstr>高橋英将!副露アガリ率</vt:lpstr>
      <vt:lpstr>高山晶!副露アガリ率</vt:lpstr>
      <vt:lpstr>高野源太!副露アガリ率</vt:lpstr>
      <vt:lpstr>佐藤成!副露アガリ率</vt:lpstr>
      <vt:lpstr>佐藤成浩!副露アガリ率</vt:lpstr>
      <vt:lpstr>坂本羽弥斗!副露アガリ率</vt:lpstr>
      <vt:lpstr>山崎葵!副露アガリ率</vt:lpstr>
      <vt:lpstr>山崎暖斗!副露アガリ率</vt:lpstr>
      <vt:lpstr>山田夏寿希!副露アガリ率</vt:lpstr>
      <vt:lpstr>山本悠介!副露アガリ率</vt:lpstr>
      <vt:lpstr>市原望叶!副露アガリ率</vt:lpstr>
      <vt:lpstr>市川大智!副露アガリ率</vt:lpstr>
      <vt:lpstr>所附快和!副露アガリ率</vt:lpstr>
      <vt:lpstr>小林郁斗!副露アガリ率</vt:lpstr>
      <vt:lpstr>小林圭太!副露アガリ率</vt:lpstr>
      <vt:lpstr>松沢海輝!副露アガリ率</vt:lpstr>
      <vt:lpstr>松澤亮太!副露アガリ率</vt:lpstr>
      <vt:lpstr>清水常緑!副露アガリ率</vt:lpstr>
      <vt:lpstr>清水遙斗!副露アガリ率</vt:lpstr>
      <vt:lpstr>西沢武留!副露アガリ率</vt:lpstr>
      <vt:lpstr>西野修世!副露アガリ率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柳澤奏太!副露アガリ率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阿部修二朗!副露数</vt:lpstr>
      <vt:lpstr>伊藤仁城!副露数</vt:lpstr>
      <vt:lpstr>依田幸憲!副露数</vt:lpstr>
      <vt:lpstr>井澤軌人!副露数</vt:lpstr>
      <vt:lpstr>塩入悠!副露数</vt:lpstr>
      <vt:lpstr>笠原誠!副露数</vt:lpstr>
      <vt:lpstr>巻島夢樹!副露数</vt:lpstr>
      <vt:lpstr>関谷洸佑!副露数</vt:lpstr>
      <vt:lpstr>吉澤諒!副露数</vt:lpstr>
      <vt:lpstr>宮沢璃空!副露数</vt:lpstr>
      <vt:lpstr>宮澤七星!副露数</vt:lpstr>
      <vt:lpstr>高橋英将!副露数</vt:lpstr>
      <vt:lpstr>高山晶!副露数</vt:lpstr>
      <vt:lpstr>高野源太!副露数</vt:lpstr>
      <vt:lpstr>佐藤成!副露数</vt:lpstr>
      <vt:lpstr>佐藤成浩!副露数</vt:lpstr>
      <vt:lpstr>坂本羽弥斗!副露数</vt:lpstr>
      <vt:lpstr>山崎葵!副露数</vt:lpstr>
      <vt:lpstr>山崎暖斗!副露数</vt:lpstr>
      <vt:lpstr>山田夏寿希!副露数</vt:lpstr>
      <vt:lpstr>山本悠介!副露数</vt:lpstr>
      <vt:lpstr>市原望叶!副露数</vt:lpstr>
      <vt:lpstr>市川大智!副露数</vt:lpstr>
      <vt:lpstr>所附快和!副露数</vt:lpstr>
      <vt:lpstr>小林郁斗!副露数</vt:lpstr>
      <vt:lpstr>小林圭太!副露数</vt:lpstr>
      <vt:lpstr>松沢海輝!副露数</vt:lpstr>
      <vt:lpstr>松澤亮太!副露数</vt:lpstr>
      <vt:lpstr>清水常緑!副露数</vt:lpstr>
      <vt:lpstr>清水遙斗!副露数</vt:lpstr>
      <vt:lpstr>西沢武留!副露数</vt:lpstr>
      <vt:lpstr>西野修世!副露数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柳澤奏太!副露数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阿部修二朗!副露成功数</vt:lpstr>
      <vt:lpstr>伊藤仁城!副露成功数</vt:lpstr>
      <vt:lpstr>依田幸憲!副露成功数</vt:lpstr>
      <vt:lpstr>井澤軌人!副露成功数</vt:lpstr>
      <vt:lpstr>塩入悠!副露成功数</vt:lpstr>
      <vt:lpstr>笠原誠!副露成功数</vt:lpstr>
      <vt:lpstr>巻島夢樹!副露成功数</vt:lpstr>
      <vt:lpstr>関谷洸佑!副露成功数</vt:lpstr>
      <vt:lpstr>吉澤諒!副露成功数</vt:lpstr>
      <vt:lpstr>宮沢璃空!副露成功数</vt:lpstr>
      <vt:lpstr>宮澤七星!副露成功数</vt:lpstr>
      <vt:lpstr>高橋英将!副露成功数</vt:lpstr>
      <vt:lpstr>高山晶!副露成功数</vt:lpstr>
      <vt:lpstr>高野源太!副露成功数</vt:lpstr>
      <vt:lpstr>佐藤成!副露成功数</vt:lpstr>
      <vt:lpstr>佐藤成浩!副露成功数</vt:lpstr>
      <vt:lpstr>坂本羽弥斗!副露成功数</vt:lpstr>
      <vt:lpstr>山崎葵!副露成功数</vt:lpstr>
      <vt:lpstr>山崎暖斗!副露成功数</vt:lpstr>
      <vt:lpstr>山田夏寿希!副露成功数</vt:lpstr>
      <vt:lpstr>山本悠介!副露成功数</vt:lpstr>
      <vt:lpstr>市原望叶!副露成功数</vt:lpstr>
      <vt:lpstr>市川大智!副露成功数</vt:lpstr>
      <vt:lpstr>所附快和!副露成功数</vt:lpstr>
      <vt:lpstr>小林郁斗!副露成功数</vt:lpstr>
      <vt:lpstr>小林圭太!副露成功数</vt:lpstr>
      <vt:lpstr>松沢海輝!副露成功数</vt:lpstr>
      <vt:lpstr>松澤亮太!副露成功数</vt:lpstr>
      <vt:lpstr>清水常緑!副露成功数</vt:lpstr>
      <vt:lpstr>清水遙斗!副露成功数</vt:lpstr>
      <vt:lpstr>西沢武留!副露成功数</vt:lpstr>
      <vt:lpstr>西野修世!副露成功数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柳澤奏太!副露成功数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阿部修二朗!副露成功率</vt:lpstr>
      <vt:lpstr>伊藤仁城!副露成功率</vt:lpstr>
      <vt:lpstr>依田幸憲!副露成功率</vt:lpstr>
      <vt:lpstr>井澤軌人!副露成功率</vt:lpstr>
      <vt:lpstr>塩入悠!副露成功率</vt:lpstr>
      <vt:lpstr>笠原誠!副露成功率</vt:lpstr>
      <vt:lpstr>巻島夢樹!副露成功率</vt:lpstr>
      <vt:lpstr>関谷洸佑!副露成功率</vt:lpstr>
      <vt:lpstr>吉澤諒!副露成功率</vt:lpstr>
      <vt:lpstr>宮沢璃空!副露成功率</vt:lpstr>
      <vt:lpstr>宮澤七星!副露成功率</vt:lpstr>
      <vt:lpstr>高橋英将!副露成功率</vt:lpstr>
      <vt:lpstr>高山晶!副露成功率</vt:lpstr>
      <vt:lpstr>高野源太!副露成功率</vt:lpstr>
      <vt:lpstr>佐藤成!副露成功率</vt:lpstr>
      <vt:lpstr>佐藤成浩!副露成功率</vt:lpstr>
      <vt:lpstr>坂本羽弥斗!副露成功率</vt:lpstr>
      <vt:lpstr>山崎葵!副露成功率</vt:lpstr>
      <vt:lpstr>山崎暖斗!副露成功率</vt:lpstr>
      <vt:lpstr>山田夏寿希!副露成功率</vt:lpstr>
      <vt:lpstr>山本悠介!副露成功率</vt:lpstr>
      <vt:lpstr>市原望叶!副露成功率</vt:lpstr>
      <vt:lpstr>市川大智!副露成功率</vt:lpstr>
      <vt:lpstr>所附快和!副露成功率</vt:lpstr>
      <vt:lpstr>小林郁斗!副露成功率</vt:lpstr>
      <vt:lpstr>小林圭太!副露成功率</vt:lpstr>
      <vt:lpstr>松沢海輝!副露成功率</vt:lpstr>
      <vt:lpstr>松澤亮太!副露成功率</vt:lpstr>
      <vt:lpstr>清水常緑!副露成功率</vt:lpstr>
      <vt:lpstr>清水遙斗!副露成功率</vt:lpstr>
      <vt:lpstr>西沢武留!副露成功率</vt:lpstr>
      <vt:lpstr>西野修世!副露成功率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柳澤奏太!副露成功率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阿部修二朗!副露率</vt:lpstr>
      <vt:lpstr>伊藤仁城!副露率</vt:lpstr>
      <vt:lpstr>依田幸憲!副露率</vt:lpstr>
      <vt:lpstr>井澤軌人!副露率</vt:lpstr>
      <vt:lpstr>塩入悠!副露率</vt:lpstr>
      <vt:lpstr>笠原誠!副露率</vt:lpstr>
      <vt:lpstr>巻島夢樹!副露率</vt:lpstr>
      <vt:lpstr>関谷洸佑!副露率</vt:lpstr>
      <vt:lpstr>吉澤諒!副露率</vt:lpstr>
      <vt:lpstr>宮沢璃空!副露率</vt:lpstr>
      <vt:lpstr>宮澤七星!副露率</vt:lpstr>
      <vt:lpstr>高橋英将!副露率</vt:lpstr>
      <vt:lpstr>高山晶!副露率</vt:lpstr>
      <vt:lpstr>高野源太!副露率</vt:lpstr>
      <vt:lpstr>佐藤成!副露率</vt:lpstr>
      <vt:lpstr>佐藤成浩!副露率</vt:lpstr>
      <vt:lpstr>坂本羽弥斗!副露率</vt:lpstr>
      <vt:lpstr>山崎葵!副露率</vt:lpstr>
      <vt:lpstr>山崎暖斗!副露率</vt:lpstr>
      <vt:lpstr>山田夏寿希!副露率</vt:lpstr>
      <vt:lpstr>山本悠介!副露率</vt:lpstr>
      <vt:lpstr>市原望叶!副露率</vt:lpstr>
      <vt:lpstr>市川大智!副露率</vt:lpstr>
      <vt:lpstr>所附快和!副露率</vt:lpstr>
      <vt:lpstr>小林郁斗!副露率</vt:lpstr>
      <vt:lpstr>小林圭太!副露率</vt:lpstr>
      <vt:lpstr>松沢海輝!副露率</vt:lpstr>
      <vt:lpstr>松澤亮太!副露率</vt:lpstr>
      <vt:lpstr>清水常緑!副露率</vt:lpstr>
      <vt:lpstr>清水遙斗!副露率</vt:lpstr>
      <vt:lpstr>西沢武留!副露率</vt:lpstr>
      <vt:lpstr>西野修世!副露率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柳澤奏太!副露率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阿部修二朗!平均アガリ点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笠原誠!平均アガリ点</vt:lpstr>
      <vt:lpstr>巻島夢樹!平均アガリ点</vt:lpstr>
      <vt:lpstr>関谷洸佑!平均アガリ点</vt:lpstr>
      <vt:lpstr>吉澤諒!平均アガリ点</vt:lpstr>
      <vt:lpstr>宮沢璃空!平均アガリ点</vt:lpstr>
      <vt:lpstr>宮澤七星!平均アガリ点</vt:lpstr>
      <vt:lpstr>高橋英将!平均アガリ点</vt:lpstr>
      <vt:lpstr>高山晶!平均アガリ点</vt:lpstr>
      <vt:lpstr>高野源太!平均アガリ点</vt:lpstr>
      <vt:lpstr>佐藤成!平均アガリ点</vt:lpstr>
      <vt:lpstr>佐藤成浩!平均アガリ点</vt:lpstr>
      <vt:lpstr>坂本羽弥斗!平均アガリ点</vt:lpstr>
      <vt:lpstr>山崎葵!平均アガリ点</vt:lpstr>
      <vt:lpstr>山崎暖斗!平均アガリ点</vt:lpstr>
      <vt:lpstr>山田夏寿希!平均アガリ点</vt:lpstr>
      <vt:lpstr>山本悠介!平均アガリ点</vt:lpstr>
      <vt:lpstr>市原望叶!平均アガリ点</vt:lpstr>
      <vt:lpstr>市川大智!平均アガリ点</vt:lpstr>
      <vt:lpstr>所附快和!平均アガリ点</vt:lpstr>
      <vt:lpstr>小林郁斗!平均アガリ点</vt:lpstr>
      <vt:lpstr>小林圭太!平均アガリ点</vt:lpstr>
      <vt:lpstr>松沢海輝!平均アガリ点</vt:lpstr>
      <vt:lpstr>松澤亮太!平均アガリ点</vt:lpstr>
      <vt:lpstr>清水常緑!平均アガリ点</vt:lpstr>
      <vt:lpstr>清水遙斗!平均アガリ点</vt:lpstr>
      <vt:lpstr>西沢武留!平均アガリ点</vt:lpstr>
      <vt:lpstr>西野修世!平均アガリ点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柳澤奏太!平均アガリ点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阿部修二朗!平均スコア</vt:lpstr>
      <vt:lpstr>伊藤仁城!平均スコア</vt:lpstr>
      <vt:lpstr>依田幸憲!平均スコア</vt:lpstr>
      <vt:lpstr>井澤軌人!平均スコア</vt:lpstr>
      <vt:lpstr>塩入悠!平均スコア</vt:lpstr>
      <vt:lpstr>笠原誠!平均スコア</vt:lpstr>
      <vt:lpstr>巻島夢樹!平均スコア</vt:lpstr>
      <vt:lpstr>関谷洸佑!平均スコア</vt:lpstr>
      <vt:lpstr>吉澤諒!平均スコア</vt:lpstr>
      <vt:lpstr>宮沢璃空!平均スコア</vt:lpstr>
      <vt:lpstr>宮澤七星!平均スコア</vt:lpstr>
      <vt:lpstr>高橋英将!平均スコア</vt:lpstr>
      <vt:lpstr>高山晶!平均スコア</vt:lpstr>
      <vt:lpstr>高野源太!平均スコア</vt:lpstr>
      <vt:lpstr>佐藤成!平均スコア</vt:lpstr>
      <vt:lpstr>佐藤成浩!平均スコア</vt:lpstr>
      <vt:lpstr>坂本羽弥斗!平均スコア</vt:lpstr>
      <vt:lpstr>山崎葵!平均スコア</vt:lpstr>
      <vt:lpstr>山崎暖斗!平均スコア</vt:lpstr>
      <vt:lpstr>山田夏寿希!平均スコア</vt:lpstr>
      <vt:lpstr>山本悠介!平均スコア</vt:lpstr>
      <vt:lpstr>市原望叶!平均スコア</vt:lpstr>
      <vt:lpstr>市川大智!平均スコア</vt:lpstr>
      <vt:lpstr>所附快和!平均スコア</vt:lpstr>
      <vt:lpstr>小林郁斗!平均スコア</vt:lpstr>
      <vt:lpstr>小林圭太!平均スコア</vt:lpstr>
      <vt:lpstr>松沢海輝!平均スコア</vt:lpstr>
      <vt:lpstr>松澤亮太!平均スコア</vt:lpstr>
      <vt:lpstr>清水常緑!平均スコア</vt:lpstr>
      <vt:lpstr>清水遙斗!平均スコア</vt:lpstr>
      <vt:lpstr>西沢武留!平均スコア</vt:lpstr>
      <vt:lpstr>西野修世!平均スコア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柳澤奏太!平均スコア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阿部修二朗!平均順位</vt:lpstr>
      <vt:lpstr>伊藤仁城!平均順位</vt:lpstr>
      <vt:lpstr>依田幸憲!平均順位</vt:lpstr>
      <vt:lpstr>井澤軌人!平均順位</vt:lpstr>
      <vt:lpstr>塩入悠!平均順位</vt:lpstr>
      <vt:lpstr>笠原誠!平均順位</vt:lpstr>
      <vt:lpstr>巻島夢樹!平均順位</vt:lpstr>
      <vt:lpstr>関谷洸佑!平均順位</vt:lpstr>
      <vt:lpstr>吉澤諒!平均順位</vt:lpstr>
      <vt:lpstr>宮沢璃空!平均順位</vt:lpstr>
      <vt:lpstr>宮澤七星!平均順位</vt:lpstr>
      <vt:lpstr>高橋英将!平均順位</vt:lpstr>
      <vt:lpstr>高山晶!平均順位</vt:lpstr>
      <vt:lpstr>高野源太!平均順位</vt:lpstr>
      <vt:lpstr>佐藤成!平均順位</vt:lpstr>
      <vt:lpstr>佐藤成浩!平均順位</vt:lpstr>
      <vt:lpstr>坂本羽弥斗!平均順位</vt:lpstr>
      <vt:lpstr>山崎葵!平均順位</vt:lpstr>
      <vt:lpstr>山崎暖斗!平均順位</vt:lpstr>
      <vt:lpstr>山田夏寿希!平均順位</vt:lpstr>
      <vt:lpstr>山本悠介!平均順位</vt:lpstr>
      <vt:lpstr>市原望叶!平均順位</vt:lpstr>
      <vt:lpstr>市川大智!平均順位</vt:lpstr>
      <vt:lpstr>所附快和!平均順位</vt:lpstr>
      <vt:lpstr>小林郁斗!平均順位</vt:lpstr>
      <vt:lpstr>小林圭太!平均順位</vt:lpstr>
      <vt:lpstr>松沢海輝!平均順位</vt:lpstr>
      <vt:lpstr>松澤亮太!平均順位</vt:lpstr>
      <vt:lpstr>清水常緑!平均順位</vt:lpstr>
      <vt:lpstr>清水遙斗!平均順位</vt:lpstr>
      <vt:lpstr>西沢武留!平均順位</vt:lpstr>
      <vt:lpstr>西野修世!平均順位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柳澤奏太!平均順位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阿部修二朗!平均放銃点</vt:lpstr>
      <vt:lpstr>伊藤仁城!平均放銃点</vt:lpstr>
      <vt:lpstr>依田幸憲!平均放銃点</vt:lpstr>
      <vt:lpstr>井澤軌人!平均放銃点</vt:lpstr>
      <vt:lpstr>塩入悠!平均放銃点</vt:lpstr>
      <vt:lpstr>笠原誠!平均放銃点</vt:lpstr>
      <vt:lpstr>巻島夢樹!平均放銃点</vt:lpstr>
      <vt:lpstr>関谷洸佑!平均放銃点</vt:lpstr>
      <vt:lpstr>吉澤諒!平均放銃点</vt:lpstr>
      <vt:lpstr>宮沢璃空!平均放銃点</vt:lpstr>
      <vt:lpstr>宮澤七星!平均放銃点</vt:lpstr>
      <vt:lpstr>高橋英将!平均放銃点</vt:lpstr>
      <vt:lpstr>高山晶!平均放銃点</vt:lpstr>
      <vt:lpstr>高野源太!平均放銃点</vt:lpstr>
      <vt:lpstr>佐藤成!平均放銃点</vt:lpstr>
      <vt:lpstr>佐藤成浩!平均放銃点</vt:lpstr>
      <vt:lpstr>坂本羽弥斗!平均放銃点</vt:lpstr>
      <vt:lpstr>山崎葵!平均放銃点</vt:lpstr>
      <vt:lpstr>山崎暖斗!平均放銃点</vt:lpstr>
      <vt:lpstr>山田夏寿希!平均放銃点</vt:lpstr>
      <vt:lpstr>山本悠介!平均放銃点</vt:lpstr>
      <vt:lpstr>市原望叶!平均放銃点</vt:lpstr>
      <vt:lpstr>市川大智!平均放銃点</vt:lpstr>
      <vt:lpstr>所附快和!平均放銃点</vt:lpstr>
      <vt:lpstr>小林郁斗!平均放銃点</vt:lpstr>
      <vt:lpstr>小林圭太!平均放銃点</vt:lpstr>
      <vt:lpstr>松沢海輝!平均放銃点</vt:lpstr>
      <vt:lpstr>松澤亮太!平均放銃点</vt:lpstr>
      <vt:lpstr>清水常緑!平均放銃点</vt:lpstr>
      <vt:lpstr>清水遙斗!平均放銃点</vt:lpstr>
      <vt:lpstr>西沢武留!平均放銃点</vt:lpstr>
      <vt:lpstr>西野修世!平均放銃点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柳澤奏太!平均放銃点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阿部修二朗!放銃数</vt:lpstr>
      <vt:lpstr>伊藤仁城!放銃数</vt:lpstr>
      <vt:lpstr>依田幸憲!放銃数</vt:lpstr>
      <vt:lpstr>井澤軌人!放銃数</vt:lpstr>
      <vt:lpstr>塩入悠!放銃数</vt:lpstr>
      <vt:lpstr>笠原誠!放銃数</vt:lpstr>
      <vt:lpstr>巻島夢樹!放銃数</vt:lpstr>
      <vt:lpstr>関谷洸佑!放銃数</vt:lpstr>
      <vt:lpstr>吉澤諒!放銃数</vt:lpstr>
      <vt:lpstr>宮沢璃空!放銃数</vt:lpstr>
      <vt:lpstr>宮澤七星!放銃数</vt:lpstr>
      <vt:lpstr>高橋英将!放銃数</vt:lpstr>
      <vt:lpstr>高山晶!放銃数</vt:lpstr>
      <vt:lpstr>高野源太!放銃数</vt:lpstr>
      <vt:lpstr>佐藤成!放銃数</vt:lpstr>
      <vt:lpstr>佐藤成浩!放銃数</vt:lpstr>
      <vt:lpstr>坂本羽弥斗!放銃数</vt:lpstr>
      <vt:lpstr>山崎葵!放銃数</vt:lpstr>
      <vt:lpstr>山崎暖斗!放銃数</vt:lpstr>
      <vt:lpstr>山田夏寿希!放銃数</vt:lpstr>
      <vt:lpstr>山本悠介!放銃数</vt:lpstr>
      <vt:lpstr>市原望叶!放銃数</vt:lpstr>
      <vt:lpstr>市川大智!放銃数</vt:lpstr>
      <vt:lpstr>所附快和!放銃数</vt:lpstr>
      <vt:lpstr>小林郁斗!放銃数</vt:lpstr>
      <vt:lpstr>小林圭太!放銃数</vt:lpstr>
      <vt:lpstr>松沢海輝!放銃数</vt:lpstr>
      <vt:lpstr>松澤亮太!放銃数</vt:lpstr>
      <vt:lpstr>清水常緑!放銃数</vt:lpstr>
      <vt:lpstr>清水遙斗!放銃数</vt:lpstr>
      <vt:lpstr>西沢武留!放銃数</vt:lpstr>
      <vt:lpstr>西野修世!放銃数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柳澤奏太!放銃数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阿部修二朗!放銃率</vt:lpstr>
      <vt:lpstr>伊藤仁城!放銃率</vt:lpstr>
      <vt:lpstr>依田幸憲!放銃率</vt:lpstr>
      <vt:lpstr>井澤軌人!放銃率</vt:lpstr>
      <vt:lpstr>塩入悠!放銃率</vt:lpstr>
      <vt:lpstr>笠原誠!放銃率</vt:lpstr>
      <vt:lpstr>巻島夢樹!放銃率</vt:lpstr>
      <vt:lpstr>関谷洸佑!放銃率</vt:lpstr>
      <vt:lpstr>吉澤諒!放銃率</vt:lpstr>
      <vt:lpstr>宮沢璃空!放銃率</vt:lpstr>
      <vt:lpstr>宮澤七星!放銃率</vt:lpstr>
      <vt:lpstr>高橋英将!放銃率</vt:lpstr>
      <vt:lpstr>高山晶!放銃率</vt:lpstr>
      <vt:lpstr>高野源太!放銃率</vt:lpstr>
      <vt:lpstr>佐藤成!放銃率</vt:lpstr>
      <vt:lpstr>佐藤成浩!放銃率</vt:lpstr>
      <vt:lpstr>坂本羽弥斗!放銃率</vt:lpstr>
      <vt:lpstr>山崎葵!放銃率</vt:lpstr>
      <vt:lpstr>山崎暖斗!放銃率</vt:lpstr>
      <vt:lpstr>山田夏寿希!放銃率</vt:lpstr>
      <vt:lpstr>山本悠介!放銃率</vt:lpstr>
      <vt:lpstr>市原望叶!放銃率</vt:lpstr>
      <vt:lpstr>市川大智!放銃率</vt:lpstr>
      <vt:lpstr>所附快和!放銃率</vt:lpstr>
      <vt:lpstr>小林郁斗!放銃率</vt:lpstr>
      <vt:lpstr>小林圭太!放銃率</vt:lpstr>
      <vt:lpstr>松沢海輝!放銃率</vt:lpstr>
      <vt:lpstr>松澤亮太!放銃率</vt:lpstr>
      <vt:lpstr>清水常緑!放銃率</vt:lpstr>
      <vt:lpstr>清水遙斗!放銃率</vt:lpstr>
      <vt:lpstr>西沢武留!放銃率</vt:lpstr>
      <vt:lpstr>西野修世!放銃率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柳澤奏太!放銃率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阿部修二朗!名前</vt:lpstr>
      <vt:lpstr>伊藤仁城!名前</vt:lpstr>
      <vt:lpstr>依田幸憲!名前</vt:lpstr>
      <vt:lpstr>井澤軌人!名前</vt:lpstr>
      <vt:lpstr>塩入悠!名前</vt:lpstr>
      <vt:lpstr>笠原誠!名前</vt:lpstr>
      <vt:lpstr>巻島夢樹!名前</vt:lpstr>
      <vt:lpstr>関谷洸佑!名前</vt:lpstr>
      <vt:lpstr>吉澤諒!名前</vt:lpstr>
      <vt:lpstr>宮沢璃空!名前</vt:lpstr>
      <vt:lpstr>宮澤七星!名前</vt:lpstr>
      <vt:lpstr>高橋英将!名前</vt:lpstr>
      <vt:lpstr>高山晶!名前</vt:lpstr>
      <vt:lpstr>高野源太!名前</vt:lpstr>
      <vt:lpstr>佐藤成!名前</vt:lpstr>
      <vt:lpstr>佐藤成浩!名前</vt:lpstr>
      <vt:lpstr>坂本羽弥斗!名前</vt:lpstr>
      <vt:lpstr>山崎葵!名前</vt:lpstr>
      <vt:lpstr>山崎暖斗!名前</vt:lpstr>
      <vt:lpstr>山田夏寿希!名前</vt:lpstr>
      <vt:lpstr>山本悠介!名前</vt:lpstr>
      <vt:lpstr>市原望叶!名前</vt:lpstr>
      <vt:lpstr>市川大智!名前</vt:lpstr>
      <vt:lpstr>所附快和!名前</vt:lpstr>
      <vt:lpstr>小林郁斗!名前</vt:lpstr>
      <vt:lpstr>小林圭太!名前</vt:lpstr>
      <vt:lpstr>松沢海輝!名前</vt:lpstr>
      <vt:lpstr>松澤亮太!名前</vt:lpstr>
      <vt:lpstr>清水常緑!名前</vt:lpstr>
      <vt:lpstr>清水遙斗!名前</vt:lpstr>
      <vt:lpstr>西沢武留!名前</vt:lpstr>
      <vt:lpstr>西野修世!名前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柳澤奏太!名前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阿部修二朗!門前アガリ点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笠原誠!門前アガリ点</vt:lpstr>
      <vt:lpstr>巻島夢樹!門前アガリ点</vt:lpstr>
      <vt:lpstr>関谷洸佑!門前アガリ点</vt:lpstr>
      <vt:lpstr>吉澤諒!門前アガリ点</vt:lpstr>
      <vt:lpstr>宮沢璃空!門前アガリ点</vt:lpstr>
      <vt:lpstr>宮澤七星!門前アガリ点</vt:lpstr>
      <vt:lpstr>高橋英将!門前アガリ点</vt:lpstr>
      <vt:lpstr>高山晶!門前アガリ点</vt:lpstr>
      <vt:lpstr>高野源太!門前アガリ点</vt:lpstr>
      <vt:lpstr>佐藤成!門前アガリ点</vt:lpstr>
      <vt:lpstr>佐藤成浩!門前アガリ点</vt:lpstr>
      <vt:lpstr>坂本羽弥斗!門前アガリ点</vt:lpstr>
      <vt:lpstr>山崎葵!門前アガリ点</vt:lpstr>
      <vt:lpstr>山崎暖斗!門前アガリ点</vt:lpstr>
      <vt:lpstr>山田夏寿希!門前アガリ点</vt:lpstr>
      <vt:lpstr>山本悠介!門前アガリ点</vt:lpstr>
      <vt:lpstr>市原望叶!門前アガリ点</vt:lpstr>
      <vt:lpstr>市川大智!門前アガリ点</vt:lpstr>
      <vt:lpstr>所附快和!門前アガリ点</vt:lpstr>
      <vt:lpstr>小林郁斗!門前アガリ点</vt:lpstr>
      <vt:lpstr>小林圭太!門前アガリ点</vt:lpstr>
      <vt:lpstr>松沢海輝!門前アガリ点</vt:lpstr>
      <vt:lpstr>松澤亮太!門前アガリ点</vt:lpstr>
      <vt:lpstr>清水常緑!門前アガリ点</vt:lpstr>
      <vt:lpstr>清水遙斗!門前アガリ点</vt:lpstr>
      <vt:lpstr>西沢武留!門前アガリ点</vt:lpstr>
      <vt:lpstr>西野修世!門前アガリ点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柳澤奏太!門前アガリ点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阿部修二朗!連続アガリ</vt:lpstr>
      <vt:lpstr>伊藤仁城!連続アガリ</vt:lpstr>
      <vt:lpstr>依田幸憲!連続アガリ</vt:lpstr>
      <vt:lpstr>井澤軌人!連続アガリ</vt:lpstr>
      <vt:lpstr>塩入悠!連続アガリ</vt:lpstr>
      <vt:lpstr>笠原誠!連続アガリ</vt:lpstr>
      <vt:lpstr>巻島夢樹!連続アガリ</vt:lpstr>
      <vt:lpstr>関谷洸佑!連続アガリ</vt:lpstr>
      <vt:lpstr>吉澤諒!連続アガリ</vt:lpstr>
      <vt:lpstr>宮沢璃空!連続アガリ</vt:lpstr>
      <vt:lpstr>宮澤七星!連続アガリ</vt:lpstr>
      <vt:lpstr>高橋英将!連続アガリ</vt:lpstr>
      <vt:lpstr>高山晶!連続アガリ</vt:lpstr>
      <vt:lpstr>高野源太!連続アガリ</vt:lpstr>
      <vt:lpstr>佐藤成!連続アガリ</vt:lpstr>
      <vt:lpstr>佐藤成浩!連続アガリ</vt:lpstr>
      <vt:lpstr>坂本羽弥斗!連続アガリ</vt:lpstr>
      <vt:lpstr>山崎葵!連続アガリ</vt:lpstr>
      <vt:lpstr>山崎暖斗!連続アガリ</vt:lpstr>
      <vt:lpstr>山田夏寿希!連続アガリ</vt:lpstr>
      <vt:lpstr>山本悠介!連続アガリ</vt:lpstr>
      <vt:lpstr>市原望叶!連続アガリ</vt:lpstr>
      <vt:lpstr>市川大智!連続アガリ</vt:lpstr>
      <vt:lpstr>所附快和!連続アガリ</vt:lpstr>
      <vt:lpstr>小林郁斗!連続アガリ</vt:lpstr>
      <vt:lpstr>小林圭太!連続アガリ</vt:lpstr>
      <vt:lpstr>松沢海輝!連続アガリ</vt:lpstr>
      <vt:lpstr>松澤亮太!連続アガリ</vt:lpstr>
      <vt:lpstr>清水常緑!連続アガリ</vt:lpstr>
      <vt:lpstr>清水遙斗!連続アガリ</vt:lpstr>
      <vt:lpstr>西沢武留!連続アガリ</vt:lpstr>
      <vt:lpstr>西野修世!連続アガリ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柳澤奏太!連続アガリ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阿部修二朗!連続無放銃</vt:lpstr>
      <vt:lpstr>伊藤仁城!連続無放銃</vt:lpstr>
      <vt:lpstr>依田幸憲!連続無放銃</vt:lpstr>
      <vt:lpstr>井澤軌人!連続無放銃</vt:lpstr>
      <vt:lpstr>塩入悠!連続無放銃</vt:lpstr>
      <vt:lpstr>笠原誠!連続無放銃</vt:lpstr>
      <vt:lpstr>巻島夢樹!連続無放銃</vt:lpstr>
      <vt:lpstr>関谷洸佑!連続無放銃</vt:lpstr>
      <vt:lpstr>吉澤諒!連続無放銃</vt:lpstr>
      <vt:lpstr>宮沢璃空!連続無放銃</vt:lpstr>
      <vt:lpstr>宮澤七星!連続無放銃</vt:lpstr>
      <vt:lpstr>高橋英将!連続無放銃</vt:lpstr>
      <vt:lpstr>高山晶!連続無放銃</vt:lpstr>
      <vt:lpstr>高野源太!連続無放銃</vt:lpstr>
      <vt:lpstr>佐藤成!連続無放銃</vt:lpstr>
      <vt:lpstr>佐藤成浩!連続無放銃</vt:lpstr>
      <vt:lpstr>坂本羽弥斗!連続無放銃</vt:lpstr>
      <vt:lpstr>山崎葵!連続無放銃</vt:lpstr>
      <vt:lpstr>山崎暖斗!連続無放銃</vt:lpstr>
      <vt:lpstr>山田夏寿希!連続無放銃</vt:lpstr>
      <vt:lpstr>山本悠介!連続無放銃</vt:lpstr>
      <vt:lpstr>市原望叶!連続無放銃</vt:lpstr>
      <vt:lpstr>市川大智!連続無放銃</vt:lpstr>
      <vt:lpstr>所附快和!連続無放銃</vt:lpstr>
      <vt:lpstr>小林郁斗!連続無放銃</vt:lpstr>
      <vt:lpstr>小林圭太!連続無放銃</vt:lpstr>
      <vt:lpstr>松沢海輝!連続無放銃</vt:lpstr>
      <vt:lpstr>松澤亮太!連続無放銃</vt:lpstr>
      <vt:lpstr>清水常緑!連続無放銃</vt:lpstr>
      <vt:lpstr>清水遙斗!連続無放銃</vt:lpstr>
      <vt:lpstr>西沢武留!連続無放銃</vt:lpstr>
      <vt:lpstr>西野修世!連続無放銃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柳澤奏太!連続無放銃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阿部修二朗!連対数</vt:lpstr>
      <vt:lpstr>伊藤仁城!連対数</vt:lpstr>
      <vt:lpstr>依田幸憲!連対数</vt:lpstr>
      <vt:lpstr>井澤軌人!連対数</vt:lpstr>
      <vt:lpstr>塩入悠!連対数</vt:lpstr>
      <vt:lpstr>笠原誠!連対数</vt:lpstr>
      <vt:lpstr>巻島夢樹!連対数</vt:lpstr>
      <vt:lpstr>関谷洸佑!連対数</vt:lpstr>
      <vt:lpstr>吉澤諒!連対数</vt:lpstr>
      <vt:lpstr>宮沢璃空!連対数</vt:lpstr>
      <vt:lpstr>宮澤七星!連対数</vt:lpstr>
      <vt:lpstr>高橋英将!連対数</vt:lpstr>
      <vt:lpstr>高山晶!連対数</vt:lpstr>
      <vt:lpstr>高野源太!連対数</vt:lpstr>
      <vt:lpstr>佐藤成!連対数</vt:lpstr>
      <vt:lpstr>佐藤成浩!連対数</vt:lpstr>
      <vt:lpstr>坂本羽弥斗!連対数</vt:lpstr>
      <vt:lpstr>山崎葵!連対数</vt:lpstr>
      <vt:lpstr>山崎暖斗!連対数</vt:lpstr>
      <vt:lpstr>山田夏寿希!連対数</vt:lpstr>
      <vt:lpstr>山本悠介!連対数</vt:lpstr>
      <vt:lpstr>市原望叶!連対数</vt:lpstr>
      <vt:lpstr>市川大智!連対数</vt:lpstr>
      <vt:lpstr>所附快和!連対数</vt:lpstr>
      <vt:lpstr>小林郁斗!連対数</vt:lpstr>
      <vt:lpstr>小林圭太!連対数</vt:lpstr>
      <vt:lpstr>松沢海輝!連対数</vt:lpstr>
      <vt:lpstr>松澤亮太!連対数</vt:lpstr>
      <vt:lpstr>清水常緑!連対数</vt:lpstr>
      <vt:lpstr>清水遙斗!連対数</vt:lpstr>
      <vt:lpstr>西沢武留!連対数</vt:lpstr>
      <vt:lpstr>西野修世!連対数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柳澤奏太!連対数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阿部修二朗!連対率</vt:lpstr>
      <vt:lpstr>伊藤仁城!連対率</vt:lpstr>
      <vt:lpstr>依田幸憲!連対率</vt:lpstr>
      <vt:lpstr>井澤軌人!連対率</vt:lpstr>
      <vt:lpstr>塩入悠!連対率</vt:lpstr>
      <vt:lpstr>笠原誠!連対率</vt:lpstr>
      <vt:lpstr>巻島夢樹!連対率</vt:lpstr>
      <vt:lpstr>関谷洸佑!連対率</vt:lpstr>
      <vt:lpstr>吉澤諒!連対率</vt:lpstr>
      <vt:lpstr>宮沢璃空!連対率</vt:lpstr>
      <vt:lpstr>宮澤七星!連対率</vt:lpstr>
      <vt:lpstr>高橋英将!連対率</vt:lpstr>
      <vt:lpstr>高山晶!連対率</vt:lpstr>
      <vt:lpstr>高野源太!連対率</vt:lpstr>
      <vt:lpstr>佐藤成!連対率</vt:lpstr>
      <vt:lpstr>佐藤成浩!連対率</vt:lpstr>
      <vt:lpstr>坂本羽弥斗!連対率</vt:lpstr>
      <vt:lpstr>山崎葵!連対率</vt:lpstr>
      <vt:lpstr>山崎暖斗!連対率</vt:lpstr>
      <vt:lpstr>山田夏寿希!連対率</vt:lpstr>
      <vt:lpstr>山本悠介!連対率</vt:lpstr>
      <vt:lpstr>市原望叶!連対率</vt:lpstr>
      <vt:lpstr>市川大智!連対率</vt:lpstr>
      <vt:lpstr>所附快和!連対率</vt:lpstr>
      <vt:lpstr>小林郁斗!連対率</vt:lpstr>
      <vt:lpstr>小林圭太!連対率</vt:lpstr>
      <vt:lpstr>松沢海輝!連対率</vt:lpstr>
      <vt:lpstr>松澤亮太!連対率</vt:lpstr>
      <vt:lpstr>清水常緑!連対率</vt:lpstr>
      <vt:lpstr>清水遙斗!連対率</vt:lpstr>
      <vt:lpstr>西沢武留!連対率</vt:lpstr>
      <vt:lpstr>西野修世!連対率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柳澤奏太!連対率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dcterms:created xsi:type="dcterms:W3CDTF">2018-11-18T09:24:12Z</dcterms:created>
  <dcterms:modified xsi:type="dcterms:W3CDTF">2025-10-16T09:32:42Z</dcterms:modified>
</cp:coreProperties>
</file>