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drawings/drawing63.xml" ContentType="application/vnd.openxmlformats-officedocument.drawing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drawings/drawing64.xml" ContentType="application/vnd.openxmlformats-officedocument.drawing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drawings/drawing65.xml" ContentType="application/vnd.openxmlformats-officedocument.drawing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drawings/drawing66.xml" ContentType="application/vnd.openxmlformats-officedocument.drawing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drawings/drawing67.xml" ContentType="application/vnd.openxmlformats-officedocument.drawing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drawings/drawing68.xml" ContentType="application/vnd.openxmlformats-officedocument.drawing+xml"/>
  <Override PartName="/xl/charts/chart199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charts/chart200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charts/chart201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drawings/drawing69.xml" ContentType="application/vnd.openxmlformats-officedocument.drawing+xml"/>
  <Override PartName="/xl/charts/chart202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charts/chart203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charts/chart204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drawings/drawing70.xml" ContentType="application/vnd.openxmlformats-officedocument.drawing+xml"/>
  <Override PartName="/xl/charts/chart205.xml" ContentType="application/vnd.openxmlformats-officedocument.drawingml.chart+xml"/>
  <Override PartName="/xl/charts/style205.xml" ContentType="application/vnd.ms-office.chartstyle+xml"/>
  <Override PartName="/xl/charts/colors205.xml" ContentType="application/vnd.ms-office.chartcolorstyle+xml"/>
  <Override PartName="/xl/charts/chart206.xml" ContentType="application/vnd.openxmlformats-officedocument.drawingml.chart+xml"/>
  <Override PartName="/xl/charts/style206.xml" ContentType="application/vnd.ms-office.chartstyle+xml"/>
  <Override PartName="/xl/charts/colors206.xml" ContentType="application/vnd.ms-office.chartcolorstyle+xml"/>
  <Override PartName="/xl/charts/chart207.xml" ContentType="application/vnd.openxmlformats-officedocument.drawingml.chart+xml"/>
  <Override PartName="/xl/charts/style207.xml" ContentType="application/vnd.ms-office.chartstyle+xml"/>
  <Override PartName="/xl/charts/colors207.xml" ContentType="application/vnd.ms-office.chartcolorstyle+xml"/>
  <Override PartName="/xl/drawings/drawing71.xml" ContentType="application/vnd.openxmlformats-officedocument.drawing+xml"/>
  <Override PartName="/xl/charts/chart208.xml" ContentType="application/vnd.openxmlformats-officedocument.drawingml.chart+xml"/>
  <Override PartName="/xl/charts/style208.xml" ContentType="application/vnd.ms-office.chartstyle+xml"/>
  <Override PartName="/xl/charts/colors208.xml" ContentType="application/vnd.ms-office.chartcolorstyle+xml"/>
  <Override PartName="/xl/charts/chart209.xml" ContentType="application/vnd.openxmlformats-officedocument.drawingml.chart+xml"/>
  <Override PartName="/xl/charts/style209.xml" ContentType="application/vnd.ms-office.chartstyle+xml"/>
  <Override PartName="/xl/charts/colors209.xml" ContentType="application/vnd.ms-office.chartcolorstyle+xml"/>
  <Override PartName="/xl/charts/chart210.xml" ContentType="application/vnd.openxmlformats-officedocument.drawingml.chart+xml"/>
  <Override PartName="/xl/charts/style210.xml" ContentType="application/vnd.ms-office.chartstyle+xml"/>
  <Override PartName="/xl/charts/colors210.xml" ContentType="application/vnd.ms-office.chartcolorstyle+xml"/>
  <Override PartName="/xl/drawings/drawing72.xml" ContentType="application/vnd.openxmlformats-officedocument.drawing+xml"/>
  <Override PartName="/xl/charts/chart211.xml" ContentType="application/vnd.openxmlformats-officedocument.drawingml.chart+xml"/>
  <Override PartName="/xl/charts/style211.xml" ContentType="application/vnd.ms-office.chartstyle+xml"/>
  <Override PartName="/xl/charts/colors211.xml" ContentType="application/vnd.ms-office.chartcolorstyle+xml"/>
  <Override PartName="/xl/charts/chart212.xml" ContentType="application/vnd.openxmlformats-officedocument.drawingml.chart+xml"/>
  <Override PartName="/xl/charts/style212.xml" ContentType="application/vnd.ms-office.chartstyle+xml"/>
  <Override PartName="/xl/charts/colors212.xml" ContentType="application/vnd.ms-office.chartcolorstyle+xml"/>
  <Override PartName="/xl/charts/chart213.xml" ContentType="application/vnd.openxmlformats-officedocument.drawingml.chart+xml"/>
  <Override PartName="/xl/charts/style213.xml" ContentType="application/vnd.ms-office.chartstyle+xml"/>
  <Override PartName="/xl/charts/colors213.xml" ContentType="application/vnd.ms-office.chartcolorstyle+xml"/>
  <Override PartName="/xl/drawings/drawing73.xml" ContentType="application/vnd.openxmlformats-officedocument.drawing+xml"/>
  <Override PartName="/xl/charts/chart214.xml" ContentType="application/vnd.openxmlformats-officedocument.drawingml.chart+xml"/>
  <Override PartName="/xl/charts/style214.xml" ContentType="application/vnd.ms-office.chartstyle+xml"/>
  <Override PartName="/xl/charts/colors214.xml" ContentType="application/vnd.ms-office.chartcolorstyle+xml"/>
  <Override PartName="/xl/charts/chart215.xml" ContentType="application/vnd.openxmlformats-officedocument.drawingml.chart+xml"/>
  <Override PartName="/xl/charts/style215.xml" ContentType="application/vnd.ms-office.chartstyle+xml"/>
  <Override PartName="/xl/charts/colors215.xml" ContentType="application/vnd.ms-office.chartcolorstyle+xml"/>
  <Override PartName="/xl/charts/chart216.xml" ContentType="application/vnd.openxmlformats-officedocument.drawingml.chart+xml"/>
  <Override PartName="/xl/charts/style216.xml" ContentType="application/vnd.ms-office.chartstyle+xml"/>
  <Override PartName="/xl/charts/colors2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6A13A951-087A-494D-A1C8-F12D677169C5}" xr6:coauthVersionLast="47" xr6:coauthVersionMax="47" xr10:uidLastSave="{00000000-0000-0000-0000-000000000000}"/>
  <bookViews>
    <workbookView xWindow="-110" yWindow="-110" windowWidth="19420" windowHeight="122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大石瑛司" sheetId="6332" r:id="rId63"/>
    <sheet name="三井祐輝" sheetId="6333" r:id="rId64"/>
    <sheet name="前田卓美" sheetId="6334" r:id="rId65"/>
    <sheet name="小林莉子" sheetId="6335" r:id="rId66"/>
    <sheet name="市川琢磨" sheetId="6336" r:id="rId67"/>
    <sheet name="岡部秋平" sheetId="6337" r:id="rId68"/>
    <sheet name="佐藤　大輔" sheetId="6338" r:id="rId69"/>
    <sheet name="佐藤大輔" sheetId="6339" r:id="rId70"/>
    <sheet name="等々力潤" sheetId="6340" r:id="rId71"/>
    <sheet name="岡田真慧" sheetId="6341" r:id="rId72"/>
    <sheet name="遠山龍之介" sheetId="6342" r:id="rId73"/>
    <sheet name="Template (3)" sheetId="6297" state="hidden" r:id="rId74"/>
    <sheet name="Template" sheetId="2228" state="hidden" r:id="rId75"/>
  </sheets>
  <definedNames>
    <definedName name="アガリ数" localSheetId="73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72">遠山龍之介!$B$17</definedName>
    <definedName name="アガリ数" localSheetId="34">塩入悠!$B$17</definedName>
    <definedName name="アガリ数" localSheetId="71">岡田真慧!$B$17</definedName>
    <definedName name="アガリ数" localSheetId="67">岡部秋平!$B$17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68">'佐藤　大輔'!$B$17</definedName>
    <definedName name="アガリ数" localSheetId="50">佐藤成!$B$17</definedName>
    <definedName name="アガリ数" localSheetId="8">佐藤成浩!$B$17</definedName>
    <definedName name="アガリ数" localSheetId="69">佐藤大輔!$B$17</definedName>
    <definedName name="アガリ数" localSheetId="36">坂本羽弥斗!$B$17</definedName>
    <definedName name="アガリ数" localSheetId="63">三井祐輝!$B$17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66">市川琢磨!$B$17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65">小林莉子!$B$17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64">前田卓美!$B$17</definedName>
    <definedName name="アガリ数" localSheetId="3">全体!$B$17</definedName>
    <definedName name="アガリ数" localSheetId="17">多田洋輔!$B$17</definedName>
    <definedName name="アガリ数" localSheetId="62">大石瑛司!$B$17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0">等々力潤!$B$17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73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72">遠山龍之介!$C$17</definedName>
    <definedName name="アガリ率" localSheetId="34">塩入悠!$C$17</definedName>
    <definedName name="アガリ率" localSheetId="71">岡田真慧!$C$17</definedName>
    <definedName name="アガリ率" localSheetId="67">岡部秋平!$C$17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68">'佐藤　大輔'!$C$17</definedName>
    <definedName name="アガリ率" localSheetId="50">佐藤成!$C$17</definedName>
    <definedName name="アガリ率" localSheetId="8">佐藤成浩!$C$17</definedName>
    <definedName name="アガリ率" localSheetId="69">佐藤大輔!$C$17</definedName>
    <definedName name="アガリ率" localSheetId="36">坂本羽弥斗!$C$17</definedName>
    <definedName name="アガリ率" localSheetId="63">三井祐輝!$C$17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66">市川琢磨!$C$17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65">小林莉子!$C$17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64">前田卓美!$C$17</definedName>
    <definedName name="アガリ率" localSheetId="3">全体!$C$17</definedName>
    <definedName name="アガリ率" localSheetId="17">多田洋輔!$C$17</definedName>
    <definedName name="アガリ率" localSheetId="62">大石瑛司!$C$17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0">等々力潤!$C$17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73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72">遠山龍之介!$B$23</definedName>
    <definedName name="ダマアガリ数" localSheetId="34">塩入悠!$B$23</definedName>
    <definedName name="ダマアガリ数" localSheetId="71">岡田真慧!$B$23</definedName>
    <definedName name="ダマアガリ数" localSheetId="67">岡部秋平!$B$23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68">'佐藤　大輔'!$B$23</definedName>
    <definedName name="ダマアガリ数" localSheetId="50">佐藤成!$B$23</definedName>
    <definedName name="ダマアガリ数" localSheetId="8">佐藤成浩!$B$23</definedName>
    <definedName name="ダマアガリ数" localSheetId="69">佐藤大輔!$B$23</definedName>
    <definedName name="ダマアガリ数" localSheetId="36">坂本羽弥斗!$B$23</definedName>
    <definedName name="ダマアガリ数" localSheetId="63">三井祐輝!$B$23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66">市川琢磨!$B$23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65">小林莉子!$B$23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64">前田卓美!$B$23</definedName>
    <definedName name="ダマアガリ数" localSheetId="3">全体!$B$23</definedName>
    <definedName name="ダマアガリ数" localSheetId="17">多田洋輔!$B$23</definedName>
    <definedName name="ダマアガリ数" localSheetId="62">大石瑛司!$B$23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0">等々力潤!$B$23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73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72">遠山龍之介!#REF!</definedName>
    <definedName name="ダマアガリ点" localSheetId="34">塩入悠!#REF!</definedName>
    <definedName name="ダマアガリ点" localSheetId="71">岡田真慧!#REF!</definedName>
    <definedName name="ダマアガリ点" localSheetId="67">岡部秋平!#REF!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68">'佐藤　大輔'!#REF!</definedName>
    <definedName name="ダマアガリ点" localSheetId="50">佐藤成!#REF!</definedName>
    <definedName name="ダマアガリ点" localSheetId="8">佐藤成浩!#REF!</definedName>
    <definedName name="ダマアガリ点" localSheetId="69">佐藤大輔!#REF!</definedName>
    <definedName name="ダマアガリ点" localSheetId="36">坂本羽弥斗!#REF!</definedName>
    <definedName name="ダマアガリ点" localSheetId="63">三井祐輝!#REF!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66">市川琢磨!#REF!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65">小林莉子!#REF!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64">前田卓美!#REF!</definedName>
    <definedName name="ダマアガリ点" localSheetId="3">全体!#REF!</definedName>
    <definedName name="ダマアガリ点" localSheetId="17">多田洋輔!#REF!</definedName>
    <definedName name="ダマアガリ点" localSheetId="62">大石瑛司!#REF!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0">等々力潤!#REF!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73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72">遠山龍之介!$C$23</definedName>
    <definedName name="ダマアガリ率" localSheetId="34">塩入悠!$C$23</definedName>
    <definedName name="ダマアガリ率" localSheetId="71">岡田真慧!$C$23</definedName>
    <definedName name="ダマアガリ率" localSheetId="67">岡部秋平!$C$23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68">'佐藤　大輔'!$C$23</definedName>
    <definedName name="ダマアガリ率" localSheetId="50">佐藤成!$C$23</definedName>
    <definedName name="ダマアガリ率" localSheetId="8">佐藤成浩!$C$23</definedName>
    <definedName name="ダマアガリ率" localSheetId="69">佐藤大輔!$C$23</definedName>
    <definedName name="ダマアガリ率" localSheetId="36">坂本羽弥斗!$C$23</definedName>
    <definedName name="ダマアガリ率" localSheetId="63">三井祐輝!$C$23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66">市川琢磨!$C$23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65">小林莉子!$C$23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64">前田卓美!$C$23</definedName>
    <definedName name="ダマアガリ率" localSheetId="3">全体!$C$23</definedName>
    <definedName name="ダマアガリ率" localSheetId="17">多田洋輔!$C$23</definedName>
    <definedName name="ダマアガリ率" localSheetId="62">大石瑛司!$C$23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0">等々力潤!$C$23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73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72">遠山龍之介!$B$32</definedName>
    <definedName name="チョンボ数" localSheetId="34">塩入悠!$B$32</definedName>
    <definedName name="チョンボ数" localSheetId="71">岡田真慧!$B$32</definedName>
    <definedName name="チョンボ数" localSheetId="67">岡部秋平!$B$32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68">'佐藤　大輔'!$B$32</definedName>
    <definedName name="チョンボ数" localSheetId="50">佐藤成!$B$32</definedName>
    <definedName name="チョンボ数" localSheetId="8">佐藤成浩!$B$32</definedName>
    <definedName name="チョンボ数" localSheetId="69">佐藤大輔!$B$32</definedName>
    <definedName name="チョンボ数" localSheetId="36">坂本羽弥斗!$B$32</definedName>
    <definedName name="チョンボ数" localSheetId="63">三井祐輝!$B$32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66">市川琢磨!$B$32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65">小林莉子!$B$32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64">前田卓美!$B$32</definedName>
    <definedName name="チョンボ数" localSheetId="3">全体!$B$32</definedName>
    <definedName name="チョンボ数" localSheetId="17">多田洋輔!$B$32</definedName>
    <definedName name="チョンボ数" localSheetId="62">大石瑛司!$B$32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0">等々力潤!$B$32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73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72">遠山龍之介!$C$32</definedName>
    <definedName name="チョンボ率" localSheetId="34">塩入悠!$C$32</definedName>
    <definedName name="チョンボ率" localSheetId="71">岡田真慧!$C$32</definedName>
    <definedName name="チョンボ率" localSheetId="67">岡部秋平!$C$32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68">'佐藤　大輔'!$C$32</definedName>
    <definedName name="チョンボ率" localSheetId="50">佐藤成!$C$32</definedName>
    <definedName name="チョンボ率" localSheetId="8">佐藤成浩!$C$32</definedName>
    <definedName name="チョンボ率" localSheetId="69">佐藤大輔!$C$32</definedName>
    <definedName name="チョンボ率" localSheetId="36">坂本羽弥斗!$C$32</definedName>
    <definedName name="チョンボ率" localSheetId="63">三井祐輝!$C$32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66">市川琢磨!$C$32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65">小林莉子!$C$32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64">前田卓美!$C$32</definedName>
    <definedName name="チョンボ率" localSheetId="3">全体!$C$32</definedName>
    <definedName name="チョンボ率" localSheetId="17">多田洋輔!$C$32</definedName>
    <definedName name="チョンボ率" localSheetId="62">大石瑛司!$C$32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0">等々力潤!$C$32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73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72">遠山龍之介!$B$19</definedName>
    <definedName name="ツモ数" localSheetId="34">塩入悠!$B$19</definedName>
    <definedName name="ツモ数" localSheetId="71">岡田真慧!$B$19</definedName>
    <definedName name="ツモ数" localSheetId="67">岡部秋平!$B$19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68">'佐藤　大輔'!$B$19</definedName>
    <definedName name="ツモ数" localSheetId="50">佐藤成!$B$19</definedName>
    <definedName name="ツモ数" localSheetId="8">佐藤成浩!$B$19</definedName>
    <definedName name="ツモ数" localSheetId="69">佐藤大輔!$B$19</definedName>
    <definedName name="ツモ数" localSheetId="36">坂本羽弥斗!$B$19</definedName>
    <definedName name="ツモ数" localSheetId="63">三井祐輝!$B$19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66">市川琢磨!$B$19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65">小林莉子!$B$19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64">前田卓美!$B$19</definedName>
    <definedName name="ツモ数" localSheetId="3">全体!$B$19</definedName>
    <definedName name="ツモ数" localSheetId="17">多田洋輔!$B$19</definedName>
    <definedName name="ツモ数" localSheetId="62">大石瑛司!$B$19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0">等々力潤!$B$19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73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72">遠山龍之介!$C$19</definedName>
    <definedName name="ツモ率" localSheetId="34">塩入悠!$C$19</definedName>
    <definedName name="ツモ率" localSheetId="71">岡田真慧!$C$19</definedName>
    <definedName name="ツモ率" localSheetId="67">岡部秋平!$C$19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68">'佐藤　大輔'!$C$19</definedName>
    <definedName name="ツモ率" localSheetId="50">佐藤成!$C$19</definedName>
    <definedName name="ツモ率" localSheetId="8">佐藤成浩!$C$19</definedName>
    <definedName name="ツモ率" localSheetId="69">佐藤大輔!$C$19</definedName>
    <definedName name="ツモ率" localSheetId="36">坂本羽弥斗!$C$19</definedName>
    <definedName name="ツモ率" localSheetId="63">三井祐輝!$C$19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66">市川琢磨!$C$19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65">小林莉子!$C$19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64">前田卓美!$C$19</definedName>
    <definedName name="ツモ率" localSheetId="3">全体!$C$19</definedName>
    <definedName name="ツモ率" localSheetId="17">多田洋輔!$C$19</definedName>
    <definedName name="ツモ率" localSheetId="62">大石瑛司!$C$19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0">等々力潤!$C$19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73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72">遠山龍之介!$B$7</definedName>
    <definedName name="トップ数" localSheetId="34">塩入悠!$B$7</definedName>
    <definedName name="トップ数" localSheetId="71">岡田真慧!$B$7</definedName>
    <definedName name="トップ数" localSheetId="67">岡部秋平!$B$7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68">'佐藤　大輔'!$B$7</definedName>
    <definedName name="トップ数" localSheetId="50">佐藤成!$B$7</definedName>
    <definedName name="トップ数" localSheetId="8">佐藤成浩!$B$7</definedName>
    <definedName name="トップ数" localSheetId="69">佐藤大輔!$B$7</definedName>
    <definedName name="トップ数" localSheetId="36">坂本羽弥斗!$B$7</definedName>
    <definedName name="トップ数" localSheetId="63">三井祐輝!$B$7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66">市川琢磨!$B$7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65">小林莉子!$B$7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64">前田卓美!$B$7</definedName>
    <definedName name="トップ数" localSheetId="3">全体!$B$7</definedName>
    <definedName name="トップ数" localSheetId="17">多田洋輔!$B$7</definedName>
    <definedName name="トップ数" localSheetId="62">大石瑛司!$B$7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0">等々力潤!$B$7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73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72">遠山龍之介!$C$7</definedName>
    <definedName name="トップ率" localSheetId="34">塩入悠!$C$7</definedName>
    <definedName name="トップ率" localSheetId="71">岡田真慧!$C$7</definedName>
    <definedName name="トップ率" localSheetId="67">岡部秋平!$C$7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68">'佐藤　大輔'!$C$7</definedName>
    <definedName name="トップ率" localSheetId="50">佐藤成!$C$7</definedName>
    <definedName name="トップ率" localSheetId="8">佐藤成浩!$C$7</definedName>
    <definedName name="トップ率" localSheetId="69">佐藤大輔!$C$7</definedName>
    <definedName name="トップ率" localSheetId="36">坂本羽弥斗!$C$7</definedName>
    <definedName name="トップ率" localSheetId="63">三井祐輝!$C$7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66">市川琢磨!$C$7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65">小林莉子!$C$7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64">前田卓美!$C$7</definedName>
    <definedName name="トップ率" localSheetId="3">全体!$C$7</definedName>
    <definedName name="トップ率" localSheetId="17">多田洋輔!$C$7</definedName>
    <definedName name="トップ率" localSheetId="62">大石瑛司!$C$7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0">等々力潤!$C$7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73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72">遠山龍之介!#REF!</definedName>
    <definedName name="ふっとばし数" localSheetId="34">塩入悠!#REF!</definedName>
    <definedName name="ふっとばし数" localSheetId="71">岡田真慧!#REF!</definedName>
    <definedName name="ふっとばし数" localSheetId="67">岡部秋平!#REF!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68">'佐藤　大輔'!#REF!</definedName>
    <definedName name="ふっとばし数" localSheetId="50">佐藤成!#REF!</definedName>
    <definedName name="ふっとばし数" localSheetId="8">佐藤成浩!#REF!</definedName>
    <definedName name="ふっとばし数" localSheetId="69">佐藤大輔!#REF!</definedName>
    <definedName name="ふっとばし数" localSheetId="36">坂本羽弥斗!#REF!</definedName>
    <definedName name="ふっとばし数" localSheetId="63">三井祐輝!#REF!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66">市川琢磨!#REF!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65">小林莉子!#REF!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64">前田卓美!#REF!</definedName>
    <definedName name="ふっとばし数" localSheetId="3">全体!#REF!</definedName>
    <definedName name="ふっとばし数" localSheetId="17">多田洋輔!#REF!</definedName>
    <definedName name="ふっとばし数" localSheetId="62">大石瑛司!#REF!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0">等々力潤!#REF!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73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72">遠山龍之介!#REF!</definedName>
    <definedName name="ふっとばし率" localSheetId="34">塩入悠!#REF!</definedName>
    <definedName name="ふっとばし率" localSheetId="71">岡田真慧!#REF!</definedName>
    <definedName name="ふっとばし率" localSheetId="67">岡部秋平!#REF!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68">'佐藤　大輔'!#REF!</definedName>
    <definedName name="ふっとばし率" localSheetId="50">佐藤成!#REF!</definedName>
    <definedName name="ふっとばし率" localSheetId="8">佐藤成浩!#REF!</definedName>
    <definedName name="ふっとばし率" localSheetId="69">佐藤大輔!#REF!</definedName>
    <definedName name="ふっとばし率" localSheetId="36">坂本羽弥斗!#REF!</definedName>
    <definedName name="ふっとばし率" localSheetId="63">三井祐輝!#REF!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66">市川琢磨!#REF!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65">小林莉子!#REF!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64">前田卓美!#REF!</definedName>
    <definedName name="ふっとばし率" localSheetId="3">全体!#REF!</definedName>
    <definedName name="ふっとばし率" localSheetId="17">多田洋輔!#REF!</definedName>
    <definedName name="ふっとばし率" localSheetId="62">大石瑛司!#REF!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0">等々力潤!#REF!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73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72">遠山龍之介!$B$12</definedName>
    <definedName name="ふっとび数" localSheetId="34">塩入悠!$B$12</definedName>
    <definedName name="ふっとび数" localSheetId="71">岡田真慧!$B$12</definedName>
    <definedName name="ふっとび数" localSheetId="67">岡部秋平!$B$12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68">'佐藤　大輔'!$B$12</definedName>
    <definedName name="ふっとび数" localSheetId="50">佐藤成!$B$12</definedName>
    <definedName name="ふっとび数" localSheetId="8">佐藤成浩!$B$12</definedName>
    <definedName name="ふっとび数" localSheetId="69">佐藤大輔!$B$12</definedName>
    <definedName name="ふっとび数" localSheetId="36">坂本羽弥斗!$B$12</definedName>
    <definedName name="ふっとび数" localSheetId="63">三井祐輝!$B$12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66">市川琢磨!$B$12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65">小林莉子!$B$12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64">前田卓美!$B$12</definedName>
    <definedName name="ふっとび数" localSheetId="3">全体!$B$12</definedName>
    <definedName name="ふっとび数" localSheetId="17">多田洋輔!$B$12</definedName>
    <definedName name="ふっとび数" localSheetId="62">大石瑛司!$B$12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0">等々力潤!$B$12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73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72">遠山龍之介!$C$12</definedName>
    <definedName name="ふっとび率" localSheetId="34">塩入悠!$C$12</definedName>
    <definedName name="ふっとび率" localSheetId="71">岡田真慧!$C$12</definedName>
    <definedName name="ふっとび率" localSheetId="67">岡部秋平!$C$12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68">'佐藤　大輔'!$C$12</definedName>
    <definedName name="ふっとび率" localSheetId="50">佐藤成!$C$12</definedName>
    <definedName name="ふっとび率" localSheetId="8">佐藤成浩!$C$12</definedName>
    <definedName name="ふっとび率" localSheetId="69">佐藤大輔!$C$12</definedName>
    <definedName name="ふっとび率" localSheetId="36">坂本羽弥斗!$C$12</definedName>
    <definedName name="ふっとび率" localSheetId="63">三井祐輝!$C$12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66">市川琢磨!$C$12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65">小林莉子!$C$12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64">前田卓美!$C$12</definedName>
    <definedName name="ふっとび率" localSheetId="3">全体!$C$12</definedName>
    <definedName name="ふっとび率" localSheetId="17">多田洋輔!$C$12</definedName>
    <definedName name="ふっとび率" localSheetId="62">大石瑛司!$C$12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0">等々力潤!$C$12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73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72">遠山龍之介!$B$10</definedName>
    <definedName name="ラス数" localSheetId="34">塩入悠!$B$10</definedName>
    <definedName name="ラス数" localSheetId="71">岡田真慧!$B$10</definedName>
    <definedName name="ラス数" localSheetId="67">岡部秋平!$B$10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68">'佐藤　大輔'!$B$10</definedName>
    <definedName name="ラス数" localSheetId="50">佐藤成!$B$10</definedName>
    <definedName name="ラス数" localSheetId="8">佐藤成浩!$B$10</definedName>
    <definedName name="ラス数" localSheetId="69">佐藤大輔!$B$10</definedName>
    <definedName name="ラス数" localSheetId="36">坂本羽弥斗!$B$10</definedName>
    <definedName name="ラス数" localSheetId="63">三井祐輝!$B$10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66">市川琢磨!$B$10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65">小林莉子!$B$10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64">前田卓美!$B$10</definedName>
    <definedName name="ラス数" localSheetId="3">全体!$B$10</definedName>
    <definedName name="ラス数" localSheetId="17">多田洋輔!$B$10</definedName>
    <definedName name="ラス数" localSheetId="62">大石瑛司!$B$10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0">等々力潤!$B$10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73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72">遠山龍之介!$C$10</definedName>
    <definedName name="ラス率" localSheetId="34">塩入悠!$C$10</definedName>
    <definedName name="ラス率" localSheetId="71">岡田真慧!$C$10</definedName>
    <definedName name="ラス率" localSheetId="67">岡部秋平!$C$10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68">'佐藤　大輔'!$C$10</definedName>
    <definedName name="ラス率" localSheetId="50">佐藤成!$C$10</definedName>
    <definedName name="ラス率" localSheetId="8">佐藤成浩!$C$10</definedName>
    <definedName name="ラス率" localSheetId="69">佐藤大輔!$C$10</definedName>
    <definedName name="ラス率" localSheetId="36">坂本羽弥斗!$C$10</definedName>
    <definedName name="ラス率" localSheetId="63">三井祐輝!$C$10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66">市川琢磨!$C$10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65">小林莉子!$C$10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64">前田卓美!$C$10</definedName>
    <definedName name="ラス率" localSheetId="3">全体!$C$10</definedName>
    <definedName name="ラス率" localSheetId="17">多田洋輔!$C$10</definedName>
    <definedName name="ラス率" localSheetId="62">大石瑛司!$C$10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0">等々力潤!$C$10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73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72">遠山龍之介!$B$21</definedName>
    <definedName name="リーチアガリ数" localSheetId="34">塩入悠!$B$21</definedName>
    <definedName name="リーチアガリ数" localSheetId="71">岡田真慧!$B$21</definedName>
    <definedName name="リーチアガリ数" localSheetId="67">岡部秋平!$B$21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68">'佐藤　大輔'!$B$21</definedName>
    <definedName name="リーチアガリ数" localSheetId="50">佐藤成!$B$21</definedName>
    <definedName name="リーチアガリ数" localSheetId="8">佐藤成浩!$B$21</definedName>
    <definedName name="リーチアガリ数" localSheetId="69">佐藤大輔!$B$21</definedName>
    <definedName name="リーチアガリ数" localSheetId="36">坂本羽弥斗!$B$21</definedName>
    <definedName name="リーチアガリ数" localSheetId="63">三井祐輝!$B$21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66">市川琢磨!$B$21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65">小林莉子!$B$21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64">前田卓美!$B$21</definedName>
    <definedName name="リーチアガリ数" localSheetId="3">全体!$B$21</definedName>
    <definedName name="リーチアガリ数" localSheetId="17">多田洋輔!$B$21</definedName>
    <definedName name="リーチアガリ数" localSheetId="62">大石瑛司!$B$21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0">等々力潤!$B$21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73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72">遠山龍之介!$C$21</definedName>
    <definedName name="リーチアガリ率" localSheetId="34">塩入悠!$C$21</definedName>
    <definedName name="リーチアガリ率" localSheetId="71">岡田真慧!$C$21</definedName>
    <definedName name="リーチアガリ率" localSheetId="67">岡部秋平!$C$21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68">'佐藤　大輔'!$C$21</definedName>
    <definedName name="リーチアガリ率" localSheetId="50">佐藤成!$C$21</definedName>
    <definedName name="リーチアガリ率" localSheetId="8">佐藤成浩!$C$21</definedName>
    <definedName name="リーチアガリ率" localSheetId="69">佐藤大輔!$C$21</definedName>
    <definedName name="リーチアガリ率" localSheetId="36">坂本羽弥斗!$C$21</definedName>
    <definedName name="リーチアガリ率" localSheetId="63">三井祐輝!$C$21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66">市川琢磨!$C$21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65">小林莉子!$C$21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64">前田卓美!$C$21</definedName>
    <definedName name="リーチアガリ率" localSheetId="3">全体!$C$21</definedName>
    <definedName name="リーチアガリ率" localSheetId="17">多田洋輔!$C$21</definedName>
    <definedName name="リーチアガリ率" localSheetId="62">大石瑛司!$C$21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0">等々力潤!$C$21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73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72">遠山龍之介!$B$13</definedName>
    <definedName name="リーチ数" localSheetId="34">塩入悠!$B$13</definedName>
    <definedName name="リーチ数" localSheetId="71">岡田真慧!$B$13</definedName>
    <definedName name="リーチ数" localSheetId="67">岡部秋平!$B$13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68">'佐藤　大輔'!$B$13</definedName>
    <definedName name="リーチ数" localSheetId="50">佐藤成!$B$13</definedName>
    <definedName name="リーチ数" localSheetId="8">佐藤成浩!$B$13</definedName>
    <definedName name="リーチ数" localSheetId="69">佐藤大輔!$B$13</definedName>
    <definedName name="リーチ数" localSheetId="36">坂本羽弥斗!$B$13</definedName>
    <definedName name="リーチ数" localSheetId="63">三井祐輝!$B$13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66">市川琢磨!$B$13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65">小林莉子!$B$13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64">前田卓美!$B$13</definedName>
    <definedName name="リーチ数" localSheetId="3">全体!$B$13</definedName>
    <definedName name="リーチ数" localSheetId="17">多田洋輔!$B$13</definedName>
    <definedName name="リーチ数" localSheetId="62">大石瑛司!$B$13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0">等々力潤!$B$13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73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72">遠山龍之介!$B$15</definedName>
    <definedName name="リーチ成功数" localSheetId="34">塩入悠!$B$15</definedName>
    <definedName name="リーチ成功数" localSheetId="71">岡田真慧!$B$15</definedName>
    <definedName name="リーチ成功数" localSheetId="67">岡部秋平!$B$15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68">'佐藤　大輔'!$B$15</definedName>
    <definedName name="リーチ成功数" localSheetId="50">佐藤成!$B$15</definedName>
    <definedName name="リーチ成功数" localSheetId="8">佐藤成浩!$B$15</definedName>
    <definedName name="リーチ成功数" localSheetId="69">佐藤大輔!$B$15</definedName>
    <definedName name="リーチ成功数" localSheetId="36">坂本羽弥斗!$B$15</definedName>
    <definedName name="リーチ成功数" localSheetId="63">三井祐輝!$B$15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66">市川琢磨!$B$15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65">小林莉子!$B$15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64">前田卓美!$B$15</definedName>
    <definedName name="リーチ成功数" localSheetId="3">全体!$B$15</definedName>
    <definedName name="リーチ成功数" localSheetId="17">多田洋輔!$B$15</definedName>
    <definedName name="リーチ成功数" localSheetId="62">大石瑛司!$B$15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0">等々力潤!$B$15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73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72">遠山龍之介!$C$15</definedName>
    <definedName name="リーチ成功率" localSheetId="34">塩入悠!$C$15</definedName>
    <definedName name="リーチ成功率" localSheetId="71">岡田真慧!$C$15</definedName>
    <definedName name="リーチ成功率" localSheetId="67">岡部秋平!$C$15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68">'佐藤　大輔'!$C$15</definedName>
    <definedName name="リーチ成功率" localSheetId="50">佐藤成!$C$15</definedName>
    <definedName name="リーチ成功率" localSheetId="8">佐藤成浩!$C$15</definedName>
    <definedName name="リーチ成功率" localSheetId="69">佐藤大輔!$C$15</definedName>
    <definedName name="リーチ成功率" localSheetId="36">坂本羽弥斗!$C$15</definedName>
    <definedName name="リーチ成功率" localSheetId="63">三井祐輝!$C$15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66">市川琢磨!$C$15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65">小林莉子!$C$15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64">前田卓美!$C$15</definedName>
    <definedName name="リーチ成功率" localSheetId="3">全体!$C$15</definedName>
    <definedName name="リーチ成功率" localSheetId="17">多田洋輔!$C$15</definedName>
    <definedName name="リーチ成功率" localSheetId="62">大石瑛司!$C$15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0">等々力潤!$C$15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73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72">遠山龍之介!$C$13</definedName>
    <definedName name="リーチ率" localSheetId="34">塩入悠!$C$13</definedName>
    <definedName name="リーチ率" localSheetId="71">岡田真慧!$C$13</definedName>
    <definedName name="リーチ率" localSheetId="67">岡部秋平!$C$13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68">'佐藤　大輔'!$C$13</definedName>
    <definedName name="リーチ率" localSheetId="50">佐藤成!$C$13</definedName>
    <definedName name="リーチ率" localSheetId="8">佐藤成浩!$C$13</definedName>
    <definedName name="リーチ率" localSheetId="69">佐藤大輔!$C$13</definedName>
    <definedName name="リーチ率" localSheetId="36">坂本羽弥斗!$C$13</definedName>
    <definedName name="リーチ率" localSheetId="63">三井祐輝!$C$13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66">市川琢磨!$C$13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65">小林莉子!$C$13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64">前田卓美!$C$13</definedName>
    <definedName name="リーチ率" localSheetId="3">全体!$C$13</definedName>
    <definedName name="リーチ率" localSheetId="17">多田洋輔!$C$13</definedName>
    <definedName name="リーチ率" localSheetId="62">大石瑛司!$C$13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0">等々力潤!$C$13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73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72">遠山龍之介!$B$20</definedName>
    <definedName name="ロン数" localSheetId="34">塩入悠!$B$20</definedName>
    <definedName name="ロン数" localSheetId="71">岡田真慧!$B$20</definedName>
    <definedName name="ロン数" localSheetId="67">岡部秋平!$B$20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68">'佐藤　大輔'!$B$20</definedName>
    <definedName name="ロン数" localSheetId="50">佐藤成!$B$20</definedName>
    <definedName name="ロン数" localSheetId="8">佐藤成浩!$B$20</definedName>
    <definedName name="ロン数" localSheetId="69">佐藤大輔!$B$20</definedName>
    <definedName name="ロン数" localSheetId="36">坂本羽弥斗!$B$20</definedName>
    <definedName name="ロン数" localSheetId="63">三井祐輝!$B$20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66">市川琢磨!$B$20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65">小林莉子!$B$20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64">前田卓美!$B$20</definedName>
    <definedName name="ロン数" localSheetId="3">全体!$B$20</definedName>
    <definedName name="ロン数" localSheetId="17">多田洋輔!$B$20</definedName>
    <definedName name="ロン数" localSheetId="62">大石瑛司!$B$20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0">等々力潤!$B$20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73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72">遠山龍之介!$C$20</definedName>
    <definedName name="ロン率" localSheetId="34">塩入悠!$C$20</definedName>
    <definedName name="ロン率" localSheetId="71">岡田真慧!$C$20</definedName>
    <definedName name="ロン率" localSheetId="67">岡部秋平!$C$20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68">'佐藤　大輔'!$C$20</definedName>
    <definedName name="ロン率" localSheetId="50">佐藤成!$C$20</definedName>
    <definedName name="ロン率" localSheetId="8">佐藤成浩!$C$20</definedName>
    <definedName name="ロン率" localSheetId="69">佐藤大輔!$C$20</definedName>
    <definedName name="ロン率" localSheetId="36">坂本羽弥斗!$C$20</definedName>
    <definedName name="ロン率" localSheetId="63">三井祐輝!$C$20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66">市川琢磨!$C$20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65">小林莉子!$C$20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64">前田卓美!$C$20</definedName>
    <definedName name="ロン率" localSheetId="3">全体!$C$20</definedName>
    <definedName name="ロン率" localSheetId="17">多田洋輔!$C$20</definedName>
    <definedName name="ロン率" localSheetId="62">大石瑛司!$C$20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0">等々力潤!$C$20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73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72">遠山龍之介!#REF!</definedName>
    <definedName name="逆転数" localSheetId="34">塩入悠!#REF!</definedName>
    <definedName name="逆転数" localSheetId="71">岡田真慧!#REF!</definedName>
    <definedName name="逆転数" localSheetId="67">岡部秋平!#REF!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68">'佐藤　大輔'!#REF!</definedName>
    <definedName name="逆転数" localSheetId="50">佐藤成!#REF!</definedName>
    <definedName name="逆転数" localSheetId="8">佐藤成浩!#REF!</definedName>
    <definedName name="逆転数" localSheetId="69">佐藤大輔!#REF!</definedName>
    <definedName name="逆転数" localSheetId="36">坂本羽弥斗!#REF!</definedName>
    <definedName name="逆転数" localSheetId="63">三井祐輝!#REF!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66">市川琢磨!#REF!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65">小林莉子!#REF!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64">前田卓美!#REF!</definedName>
    <definedName name="逆転数" localSheetId="3">全体!#REF!</definedName>
    <definedName name="逆転数" localSheetId="17">多田洋輔!#REF!</definedName>
    <definedName name="逆転数" localSheetId="62">大石瑛司!#REF!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0">等々力潤!#REF!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73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72">遠山龍之介!#REF!</definedName>
    <definedName name="逆転率" localSheetId="34">塩入悠!#REF!</definedName>
    <definedName name="逆転率" localSheetId="71">岡田真慧!#REF!</definedName>
    <definedName name="逆転率" localSheetId="67">岡部秋平!#REF!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68">'佐藤　大輔'!#REF!</definedName>
    <definedName name="逆転率" localSheetId="50">佐藤成!#REF!</definedName>
    <definedName name="逆転率" localSheetId="8">佐藤成浩!#REF!</definedName>
    <definedName name="逆転率" localSheetId="69">佐藤大輔!#REF!</definedName>
    <definedName name="逆転率" localSheetId="36">坂本羽弥斗!#REF!</definedName>
    <definedName name="逆転率" localSheetId="63">三井祐輝!#REF!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66">市川琢磨!#REF!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65">小林莉子!#REF!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64">前田卓美!#REF!</definedName>
    <definedName name="逆転率" localSheetId="3">全体!#REF!</definedName>
    <definedName name="逆転率" localSheetId="17">多田洋輔!#REF!</definedName>
    <definedName name="逆転率" localSheetId="62">大石瑛司!#REF!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0">等々力潤!#REF!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73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72">遠山龍之介!$C$28</definedName>
    <definedName name="現行連続アガリ" localSheetId="34">塩入悠!$C$28</definedName>
    <definedName name="現行連続アガリ" localSheetId="71">岡田真慧!$C$28</definedName>
    <definedName name="現行連続アガリ" localSheetId="67">岡部秋平!$C$28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68">'佐藤　大輔'!$C$28</definedName>
    <definedName name="現行連続アガリ" localSheetId="50">佐藤成!$C$28</definedName>
    <definedName name="現行連続アガリ" localSheetId="8">佐藤成浩!$C$28</definedName>
    <definedName name="現行連続アガリ" localSheetId="69">佐藤大輔!$C$28</definedName>
    <definedName name="現行連続アガリ" localSheetId="36">坂本羽弥斗!$C$28</definedName>
    <definedName name="現行連続アガリ" localSheetId="63">三井祐輝!$C$28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66">市川琢磨!$C$28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65">小林莉子!$C$28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64">前田卓美!$C$28</definedName>
    <definedName name="現行連続アガリ" localSheetId="3">全体!$C$28</definedName>
    <definedName name="現行連続アガリ" localSheetId="17">多田洋輔!$C$28</definedName>
    <definedName name="現行連続アガリ" localSheetId="62">大石瑛司!$C$28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0">等々力潤!$C$28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73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72">遠山龍之介!$C$29</definedName>
    <definedName name="現行連続無放銃" localSheetId="34">塩入悠!$C$29</definedName>
    <definedName name="現行連続無放銃" localSheetId="71">岡田真慧!$C$29</definedName>
    <definedName name="現行連続無放銃" localSheetId="67">岡部秋平!$C$29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68">'佐藤　大輔'!$C$29</definedName>
    <definedName name="現行連続無放銃" localSheetId="50">佐藤成!$C$29</definedName>
    <definedName name="現行連続無放銃" localSheetId="8">佐藤成浩!$C$29</definedName>
    <definedName name="現行連続無放銃" localSheetId="69">佐藤大輔!$C$29</definedName>
    <definedName name="現行連続無放銃" localSheetId="36">坂本羽弥斗!$C$29</definedName>
    <definedName name="現行連続無放銃" localSheetId="63">三井祐輝!$C$29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66">市川琢磨!$C$29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65">小林莉子!$C$29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64">前田卓美!$C$29</definedName>
    <definedName name="現行連続無放銃" localSheetId="3">全体!$C$29</definedName>
    <definedName name="現行連続無放銃" localSheetId="17">多田洋輔!$C$29</definedName>
    <definedName name="現行連続無放銃" localSheetId="62">大石瑛司!$C$29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0">等々力潤!$C$29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73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72">遠山龍之介!$B$31</definedName>
    <definedName name="最高点" localSheetId="34">塩入悠!$B$31</definedName>
    <definedName name="最高点" localSheetId="71">岡田真慧!$B$31</definedName>
    <definedName name="最高点" localSheetId="67">岡部秋平!$B$31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68">'佐藤　大輔'!$B$31</definedName>
    <definedName name="最高点" localSheetId="50">佐藤成!$B$31</definedName>
    <definedName name="最高点" localSheetId="8">佐藤成浩!$B$31</definedName>
    <definedName name="最高点" localSheetId="69">佐藤大輔!$B$31</definedName>
    <definedName name="最高点" localSheetId="36">坂本羽弥斗!$B$31</definedName>
    <definedName name="最高点" localSheetId="63">三井祐輝!$B$31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66">市川琢磨!$B$31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65">小林莉子!$B$31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64">前田卓美!$B$31</definedName>
    <definedName name="最高点" localSheetId="3">全体!$B$31</definedName>
    <definedName name="最高点" localSheetId="17">多田洋輔!$B$31</definedName>
    <definedName name="最高点" localSheetId="62">大石瑛司!$B$31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0">等々力潤!$B$31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73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72">遠山龍之介!$B$30</definedName>
    <definedName name="最大ドラ数" localSheetId="34">塩入悠!$B$30</definedName>
    <definedName name="最大ドラ数" localSheetId="71">岡田真慧!$B$30</definedName>
    <definedName name="最大ドラ数" localSheetId="67">岡部秋平!$B$30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68">'佐藤　大輔'!$B$30</definedName>
    <definedName name="最大ドラ数" localSheetId="50">佐藤成!$B$30</definedName>
    <definedName name="最大ドラ数" localSheetId="8">佐藤成浩!$B$30</definedName>
    <definedName name="最大ドラ数" localSheetId="69">佐藤大輔!$B$30</definedName>
    <definedName name="最大ドラ数" localSheetId="36">坂本羽弥斗!$B$30</definedName>
    <definedName name="最大ドラ数" localSheetId="63">三井祐輝!$B$30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66">市川琢磨!$B$30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65">小林莉子!$B$30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64">前田卓美!$B$30</definedName>
    <definedName name="最大ドラ数" localSheetId="3">全体!$B$30</definedName>
    <definedName name="最大ドラ数" localSheetId="17">多田洋輔!$B$30</definedName>
    <definedName name="最大ドラ数" localSheetId="62">大石瑛司!$B$30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0">等々力潤!$B$30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73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72">遠山龍之介!$B$31</definedName>
    <definedName name="最大点数" localSheetId="34">塩入悠!$B$31</definedName>
    <definedName name="最大点数" localSheetId="71">岡田真慧!$B$31</definedName>
    <definedName name="最大点数" localSheetId="67">岡部秋平!$B$31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68">'佐藤　大輔'!$B$31</definedName>
    <definedName name="最大点数" localSheetId="50">佐藤成!$B$31</definedName>
    <definedName name="最大点数" localSheetId="8">佐藤成浩!$B$31</definedName>
    <definedName name="最大点数" localSheetId="69">佐藤大輔!$B$31</definedName>
    <definedName name="最大点数" localSheetId="36">坂本羽弥斗!$B$31</definedName>
    <definedName name="最大点数" localSheetId="63">三井祐輝!$B$31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66">市川琢磨!$B$31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65">小林莉子!$B$31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64">前田卓美!$B$31</definedName>
    <definedName name="最大点数" localSheetId="3">全体!$B$31</definedName>
    <definedName name="最大点数" localSheetId="17">多田洋輔!$B$31</definedName>
    <definedName name="最大点数" localSheetId="62">大石瑛司!$B$31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0">等々力潤!$B$31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73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72">遠山龍之介!$B$9</definedName>
    <definedName name="三位数" localSheetId="34">塩入悠!$B$9</definedName>
    <definedName name="三位数" localSheetId="71">岡田真慧!$B$9</definedName>
    <definedName name="三位数" localSheetId="67">岡部秋平!$B$9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68">'佐藤　大輔'!$B$9</definedName>
    <definedName name="三位数" localSheetId="50">佐藤成!$B$9</definedName>
    <definedName name="三位数" localSheetId="8">佐藤成浩!$B$9</definedName>
    <definedName name="三位数" localSheetId="69">佐藤大輔!$B$9</definedName>
    <definedName name="三位数" localSheetId="36">坂本羽弥斗!$B$9</definedName>
    <definedName name="三位数" localSheetId="63">三井祐輝!$B$9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66">市川琢磨!$B$9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65">小林莉子!$B$9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64">前田卓美!$B$9</definedName>
    <definedName name="三位数" localSheetId="3">全体!$B$9</definedName>
    <definedName name="三位数" localSheetId="17">多田洋輔!$B$9</definedName>
    <definedName name="三位数" localSheetId="62">大石瑛司!$B$9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0">等々力潤!$B$9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73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72">遠山龍之介!$C$9</definedName>
    <definedName name="三位率" localSheetId="34">塩入悠!$C$9</definedName>
    <definedName name="三位率" localSheetId="71">岡田真慧!$C$9</definedName>
    <definedName name="三位率" localSheetId="67">岡部秋平!$C$9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68">'佐藤　大輔'!$C$9</definedName>
    <definedName name="三位率" localSheetId="50">佐藤成!$C$9</definedName>
    <definedName name="三位率" localSheetId="8">佐藤成浩!$C$9</definedName>
    <definedName name="三位率" localSheetId="69">佐藤大輔!$C$9</definedName>
    <definedName name="三位率" localSheetId="36">坂本羽弥斗!$C$9</definedName>
    <definedName name="三位率" localSheetId="63">三井祐輝!$C$9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66">市川琢磨!$C$9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65">小林莉子!$C$9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64">前田卓美!$C$9</definedName>
    <definedName name="三位率" localSheetId="3">全体!$C$9</definedName>
    <definedName name="三位率" localSheetId="17">多田洋輔!$C$9</definedName>
    <definedName name="三位率" localSheetId="62">大石瑛司!$C$9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0">等々力潤!$C$9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73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72">遠山龍之介!$B$3</definedName>
    <definedName name="総局数" localSheetId="34">塩入悠!$B$3</definedName>
    <definedName name="総局数" localSheetId="71">岡田真慧!$B$3</definedName>
    <definedName name="総局数" localSheetId="67">岡部秋平!$B$3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68">'佐藤　大輔'!$B$3</definedName>
    <definedName name="総局数" localSheetId="50">佐藤成!$B$3</definedName>
    <definedName name="総局数" localSheetId="8">佐藤成浩!$B$3</definedName>
    <definedName name="総局数" localSheetId="69">佐藤大輔!$B$3</definedName>
    <definedName name="総局数" localSheetId="36">坂本羽弥斗!$B$3</definedName>
    <definedName name="総局数" localSheetId="63">三井祐輝!$B$3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66">市川琢磨!$B$3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65">小林莉子!$B$3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64">前田卓美!$B$3</definedName>
    <definedName name="総局数" localSheetId="3">全体!$B$3</definedName>
    <definedName name="総局数" localSheetId="17">多田洋輔!$B$3</definedName>
    <definedName name="総局数" localSheetId="62">大石瑛司!$B$3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0">等々力潤!$B$3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73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72">遠山龍之介!$B$2</definedName>
    <definedName name="対戦数" localSheetId="34">塩入悠!$B$2</definedName>
    <definedName name="対戦数" localSheetId="71">岡田真慧!$B$2</definedName>
    <definedName name="対戦数" localSheetId="67">岡部秋平!$B$2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68">'佐藤　大輔'!$B$2</definedName>
    <definedName name="対戦数" localSheetId="50">佐藤成!$B$2</definedName>
    <definedName name="対戦数" localSheetId="8">佐藤成浩!$B$2</definedName>
    <definedName name="対戦数" localSheetId="69">佐藤大輔!$B$2</definedName>
    <definedName name="対戦数" localSheetId="36">坂本羽弥斗!$B$2</definedName>
    <definedName name="対戦数" localSheetId="63">三井祐輝!$B$2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66">市川琢磨!$B$2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65">小林莉子!$B$2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64">前田卓美!$B$2</definedName>
    <definedName name="対戦数" localSheetId="3">全体!$B$2</definedName>
    <definedName name="対戦数" localSheetId="17">多田洋輔!$B$2</definedName>
    <definedName name="対戦数" localSheetId="62">大石瑛司!$B$2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0">等々力潤!$B$2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73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72">遠山龍之介!$C$24</definedName>
    <definedName name="通算アガリ点" localSheetId="34">塩入悠!$C$24</definedName>
    <definedName name="通算アガリ点" localSheetId="71">岡田真慧!$C$24</definedName>
    <definedName name="通算アガリ点" localSheetId="67">岡部秋平!$C$24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68">'佐藤　大輔'!$C$24</definedName>
    <definedName name="通算アガリ点" localSheetId="50">佐藤成!$C$24</definedName>
    <definedName name="通算アガリ点" localSheetId="8">佐藤成浩!$C$24</definedName>
    <definedName name="通算アガリ点" localSheetId="69">佐藤大輔!$C$24</definedName>
    <definedName name="通算アガリ点" localSheetId="36">坂本羽弥斗!$C$24</definedName>
    <definedName name="通算アガリ点" localSheetId="63">三井祐輝!$C$24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66">市川琢磨!$C$24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65">小林莉子!$C$24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64">前田卓美!$C$24</definedName>
    <definedName name="通算アガリ点" localSheetId="3">全体!$C$24</definedName>
    <definedName name="通算アガリ点" localSheetId="17">多田洋輔!$C$24</definedName>
    <definedName name="通算アガリ点" localSheetId="62">大石瑛司!$C$24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0">等々力潤!$C$24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73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72">遠山龍之介!$B$4</definedName>
    <definedName name="通算スコア" localSheetId="34">塩入悠!$B$4</definedName>
    <definedName name="通算スコア" localSheetId="71">岡田真慧!$B$4</definedName>
    <definedName name="通算スコア" localSheetId="67">岡部秋平!$B$4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68">'佐藤　大輔'!$B$4</definedName>
    <definedName name="通算スコア" localSheetId="50">佐藤成!$B$4</definedName>
    <definedName name="通算スコア" localSheetId="8">佐藤成浩!$B$4</definedName>
    <definedName name="通算スコア" localSheetId="69">佐藤大輔!$B$4</definedName>
    <definedName name="通算スコア" localSheetId="36">坂本羽弥斗!$B$4</definedName>
    <definedName name="通算スコア" localSheetId="63">三井祐輝!$B$4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66">市川琢磨!$B$4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65">小林莉子!$B$4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64">前田卓美!$B$4</definedName>
    <definedName name="通算スコア" localSheetId="3">全体!$B$4</definedName>
    <definedName name="通算スコア" localSheetId="17">多田洋輔!$B$4</definedName>
    <definedName name="通算スコア" localSheetId="62">大石瑛司!$B$4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0">等々力潤!$B$4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73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72">遠山龍之介!$C$26</definedName>
    <definedName name="通算副露アガリ点" localSheetId="34">塩入悠!$C$26</definedName>
    <definedName name="通算副露アガリ点" localSheetId="71">岡田真慧!$C$26</definedName>
    <definedName name="通算副露アガリ点" localSheetId="67">岡部秋平!$C$26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68">'佐藤　大輔'!$C$26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69">佐藤大輔!$C$26</definedName>
    <definedName name="通算副露アガリ点" localSheetId="36">坂本羽弥斗!$C$26</definedName>
    <definedName name="通算副露アガリ点" localSheetId="63">三井祐輝!$C$26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66">市川琢磨!$C$26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65">小林莉子!$C$26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64">前田卓美!$C$26</definedName>
    <definedName name="通算副露アガリ点" localSheetId="3">全体!$C$26</definedName>
    <definedName name="通算副露アガリ点" localSheetId="17">多田洋輔!$C$26</definedName>
    <definedName name="通算副露アガリ点" localSheetId="62">大石瑛司!$C$26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0">等々力潤!$C$26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73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72">遠山龍之介!$C$27</definedName>
    <definedName name="通算放銃点" localSheetId="34">塩入悠!$C$27</definedName>
    <definedName name="通算放銃点" localSheetId="71">岡田真慧!$C$27</definedName>
    <definedName name="通算放銃点" localSheetId="67">岡部秋平!$C$27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68">'佐藤　大輔'!$C$27</definedName>
    <definedName name="通算放銃点" localSheetId="50">佐藤成!$C$27</definedName>
    <definedName name="通算放銃点" localSheetId="8">佐藤成浩!$C$27</definedName>
    <definedName name="通算放銃点" localSheetId="69">佐藤大輔!$C$27</definedName>
    <definedName name="通算放銃点" localSheetId="36">坂本羽弥斗!$C$27</definedName>
    <definedName name="通算放銃点" localSheetId="63">三井祐輝!$C$27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66">市川琢磨!$C$27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65">小林莉子!$C$27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64">前田卓美!$C$27</definedName>
    <definedName name="通算放銃点" localSheetId="3">全体!$C$27</definedName>
    <definedName name="通算放銃点" localSheetId="17">多田洋輔!$C$27</definedName>
    <definedName name="通算放銃点" localSheetId="62">大石瑛司!$C$27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0">等々力潤!$C$27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73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72">遠山龍之介!$C$25</definedName>
    <definedName name="通算門前アガリ点" localSheetId="34">塩入悠!$C$25</definedName>
    <definedName name="通算門前アガリ点" localSheetId="71">岡田真慧!$C$25</definedName>
    <definedName name="通算門前アガリ点" localSheetId="67">岡部秋平!$C$25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68">'佐藤　大輔'!$C$25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69">佐藤大輔!$C$25</definedName>
    <definedName name="通算門前アガリ点" localSheetId="36">坂本羽弥斗!$C$25</definedName>
    <definedName name="通算門前アガリ点" localSheetId="63">三井祐輝!$C$25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66">市川琢磨!$C$25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65">小林莉子!$C$25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64">前田卓美!$C$25</definedName>
    <definedName name="通算門前アガリ点" localSheetId="3">全体!$C$25</definedName>
    <definedName name="通算門前アガリ点" localSheetId="17">多田洋輔!$C$25</definedName>
    <definedName name="通算門前アガリ点" localSheetId="62">大石瑛司!$C$25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0">等々力潤!$C$25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73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72">遠山龍之介!$B$8</definedName>
    <definedName name="二位数" localSheetId="34">塩入悠!$B$8</definedName>
    <definedName name="二位数" localSheetId="71">岡田真慧!$B$8</definedName>
    <definedName name="二位数" localSheetId="67">岡部秋平!$B$8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68">'佐藤　大輔'!$B$8</definedName>
    <definedName name="二位数" localSheetId="50">佐藤成!$B$8</definedName>
    <definedName name="二位数" localSheetId="8">佐藤成浩!$B$8</definedName>
    <definedName name="二位数" localSheetId="69">佐藤大輔!$B$8</definedName>
    <definedName name="二位数" localSheetId="36">坂本羽弥斗!$B$8</definedName>
    <definedName name="二位数" localSheetId="63">三井祐輝!$B$8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66">市川琢磨!$B$8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65">小林莉子!$B$8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64">前田卓美!$B$8</definedName>
    <definedName name="二位数" localSheetId="3">全体!$B$8</definedName>
    <definedName name="二位数" localSheetId="17">多田洋輔!$B$8</definedName>
    <definedName name="二位数" localSheetId="62">大石瑛司!$B$8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0">等々力潤!$B$8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73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72">遠山龍之介!$C$8</definedName>
    <definedName name="二位率" localSheetId="34">塩入悠!$C$8</definedName>
    <definedName name="二位率" localSheetId="71">岡田真慧!$C$8</definedName>
    <definedName name="二位率" localSheetId="67">岡部秋平!$C$8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68">'佐藤　大輔'!$C$8</definedName>
    <definedName name="二位率" localSheetId="50">佐藤成!$C$8</definedName>
    <definedName name="二位率" localSheetId="8">佐藤成浩!$C$8</definedName>
    <definedName name="二位率" localSheetId="69">佐藤大輔!$C$8</definedName>
    <definedName name="二位率" localSheetId="36">坂本羽弥斗!$C$8</definedName>
    <definedName name="二位率" localSheetId="63">三井祐輝!$C$8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66">市川琢磨!$C$8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65">小林莉子!$C$8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64">前田卓美!$C$8</definedName>
    <definedName name="二位率" localSheetId="3">全体!$C$8</definedName>
    <definedName name="二位率" localSheetId="17">多田洋輔!$C$8</definedName>
    <definedName name="二位率" localSheetId="62">大石瑛司!$C$8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0">等々力潤!$C$8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73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72">遠山龍之介!$B$22</definedName>
    <definedName name="副露アガリ数" localSheetId="34">塩入悠!$B$22</definedName>
    <definedName name="副露アガリ数" localSheetId="71">岡田真慧!$B$22</definedName>
    <definedName name="副露アガリ数" localSheetId="67">岡部秋平!$B$22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68">'佐藤　大輔'!$B$22</definedName>
    <definedName name="副露アガリ数" localSheetId="50">佐藤成!$B$22</definedName>
    <definedName name="副露アガリ数" localSheetId="8">佐藤成浩!$B$22</definedName>
    <definedName name="副露アガリ数" localSheetId="69">佐藤大輔!$B$22</definedName>
    <definedName name="副露アガリ数" localSheetId="36">坂本羽弥斗!$B$22</definedName>
    <definedName name="副露アガリ数" localSheetId="63">三井祐輝!$B$22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66">市川琢磨!$B$22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65">小林莉子!$B$22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64">前田卓美!$B$22</definedName>
    <definedName name="副露アガリ数" localSheetId="3">全体!$B$22</definedName>
    <definedName name="副露アガリ数" localSheetId="17">多田洋輔!$B$22</definedName>
    <definedName name="副露アガリ数" localSheetId="62">大石瑛司!$B$22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0">等々力潤!$B$22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73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72">遠山龍之介!$B$26</definedName>
    <definedName name="副露アガリ点" localSheetId="34">塩入悠!$B$26</definedName>
    <definedName name="副露アガリ点" localSheetId="71">岡田真慧!$B$26</definedName>
    <definedName name="副露アガリ点" localSheetId="67">岡部秋平!$B$26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68">'佐藤　大輔'!$B$26</definedName>
    <definedName name="副露アガリ点" localSheetId="50">佐藤成!$B$26</definedName>
    <definedName name="副露アガリ点" localSheetId="8">佐藤成浩!$B$26</definedName>
    <definedName name="副露アガリ点" localSheetId="69">佐藤大輔!$B$26</definedName>
    <definedName name="副露アガリ点" localSheetId="36">坂本羽弥斗!$B$26</definedName>
    <definedName name="副露アガリ点" localSheetId="63">三井祐輝!$B$26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66">市川琢磨!$B$26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65">小林莉子!$B$26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64">前田卓美!$B$26</definedName>
    <definedName name="副露アガリ点" localSheetId="3">全体!$B$26</definedName>
    <definedName name="副露アガリ点" localSheetId="17">多田洋輔!$B$26</definedName>
    <definedName name="副露アガリ点" localSheetId="62">大石瑛司!$B$26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0">等々力潤!$B$26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73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72">遠山龍之介!$C$22</definedName>
    <definedName name="副露アガリ率" localSheetId="34">塩入悠!$C$22</definedName>
    <definedName name="副露アガリ率" localSheetId="71">岡田真慧!$C$22</definedName>
    <definedName name="副露アガリ率" localSheetId="67">岡部秋平!$C$22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68">'佐藤　大輔'!$C$22</definedName>
    <definedName name="副露アガリ率" localSheetId="50">佐藤成!$C$22</definedName>
    <definedName name="副露アガリ率" localSheetId="8">佐藤成浩!$C$22</definedName>
    <definedName name="副露アガリ率" localSheetId="69">佐藤大輔!$C$22</definedName>
    <definedName name="副露アガリ率" localSheetId="36">坂本羽弥斗!$C$22</definedName>
    <definedName name="副露アガリ率" localSheetId="63">三井祐輝!$C$22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66">市川琢磨!$C$22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65">小林莉子!$C$22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64">前田卓美!$C$22</definedName>
    <definedName name="副露アガリ率" localSheetId="3">全体!$C$22</definedName>
    <definedName name="副露アガリ率" localSheetId="17">多田洋輔!$C$22</definedName>
    <definedName name="副露アガリ率" localSheetId="62">大石瑛司!$C$22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0">等々力潤!$C$22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73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72">遠山龍之介!$B$14</definedName>
    <definedName name="副露数" localSheetId="34">塩入悠!$B$14</definedName>
    <definedName name="副露数" localSheetId="71">岡田真慧!$B$14</definedName>
    <definedName name="副露数" localSheetId="67">岡部秋平!$B$14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68">'佐藤　大輔'!$B$14</definedName>
    <definedName name="副露数" localSheetId="50">佐藤成!$B$14</definedName>
    <definedName name="副露数" localSheetId="8">佐藤成浩!$B$14</definedName>
    <definedName name="副露数" localSheetId="69">佐藤大輔!$B$14</definedName>
    <definedName name="副露数" localSheetId="36">坂本羽弥斗!$B$14</definedName>
    <definedName name="副露数" localSheetId="63">三井祐輝!$B$14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66">市川琢磨!$B$14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65">小林莉子!$B$14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64">前田卓美!$B$14</definedName>
    <definedName name="副露数" localSheetId="3">全体!$B$14</definedName>
    <definedName name="副露数" localSheetId="17">多田洋輔!$B$14</definedName>
    <definedName name="副露数" localSheetId="62">大石瑛司!$B$14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0">等々力潤!$B$14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73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72">遠山龍之介!$B$16</definedName>
    <definedName name="副露成功数" localSheetId="34">塩入悠!$B$16</definedName>
    <definedName name="副露成功数" localSheetId="71">岡田真慧!$B$16</definedName>
    <definedName name="副露成功数" localSheetId="67">岡部秋平!$B$16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68">'佐藤　大輔'!$B$16</definedName>
    <definedName name="副露成功数" localSheetId="50">佐藤成!$B$16</definedName>
    <definedName name="副露成功数" localSheetId="8">佐藤成浩!$B$16</definedName>
    <definedName name="副露成功数" localSheetId="69">佐藤大輔!$B$16</definedName>
    <definedName name="副露成功数" localSheetId="36">坂本羽弥斗!$B$16</definedName>
    <definedName name="副露成功数" localSheetId="63">三井祐輝!$B$16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66">市川琢磨!$B$16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65">小林莉子!$B$16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64">前田卓美!$B$16</definedName>
    <definedName name="副露成功数" localSheetId="3">全体!$B$16</definedName>
    <definedName name="副露成功数" localSheetId="17">多田洋輔!$B$16</definedName>
    <definedName name="副露成功数" localSheetId="62">大石瑛司!$B$16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0">等々力潤!$B$16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73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72">遠山龍之介!$C$16</definedName>
    <definedName name="副露成功率" localSheetId="34">塩入悠!$C$16</definedName>
    <definedName name="副露成功率" localSheetId="71">岡田真慧!$C$16</definedName>
    <definedName name="副露成功率" localSheetId="67">岡部秋平!$C$16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68">'佐藤　大輔'!$C$16</definedName>
    <definedName name="副露成功率" localSheetId="50">佐藤成!$C$16</definedName>
    <definedName name="副露成功率" localSheetId="8">佐藤成浩!$C$16</definedName>
    <definedName name="副露成功率" localSheetId="69">佐藤大輔!$C$16</definedName>
    <definedName name="副露成功率" localSheetId="36">坂本羽弥斗!$C$16</definedName>
    <definedName name="副露成功率" localSheetId="63">三井祐輝!$C$16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66">市川琢磨!$C$16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65">小林莉子!$C$16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64">前田卓美!$C$16</definedName>
    <definedName name="副露成功率" localSheetId="3">全体!$C$16</definedName>
    <definedName name="副露成功率" localSheetId="17">多田洋輔!$C$16</definedName>
    <definedName name="副露成功率" localSheetId="62">大石瑛司!$C$16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0">等々力潤!$C$16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73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72">遠山龍之介!$C$14</definedName>
    <definedName name="副露率" localSheetId="34">塩入悠!$C$14</definedName>
    <definedName name="副露率" localSheetId="71">岡田真慧!$C$14</definedName>
    <definedName name="副露率" localSheetId="67">岡部秋平!$C$14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68">'佐藤　大輔'!$C$14</definedName>
    <definedName name="副露率" localSheetId="50">佐藤成!$C$14</definedName>
    <definedName name="副露率" localSheetId="8">佐藤成浩!$C$14</definedName>
    <definedName name="副露率" localSheetId="69">佐藤大輔!$C$14</definedName>
    <definedName name="副露率" localSheetId="36">坂本羽弥斗!$C$14</definedName>
    <definedName name="副露率" localSheetId="63">三井祐輝!$C$14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66">市川琢磨!$C$14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65">小林莉子!$C$14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64">前田卓美!$C$14</definedName>
    <definedName name="副露率" localSheetId="3">全体!$C$14</definedName>
    <definedName name="副露率" localSheetId="17">多田洋輔!$C$14</definedName>
    <definedName name="副露率" localSheetId="62">大石瑛司!$C$14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0">等々力潤!$C$14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73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72">遠山龍之介!$B$24</definedName>
    <definedName name="平均アガリ点" localSheetId="34">塩入悠!$B$24</definedName>
    <definedName name="平均アガリ点" localSheetId="71">岡田真慧!$B$24</definedName>
    <definedName name="平均アガリ点" localSheetId="67">岡部秋平!$B$24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68">'佐藤　大輔'!$B$24</definedName>
    <definedName name="平均アガリ点" localSheetId="50">佐藤成!$B$24</definedName>
    <definedName name="平均アガリ点" localSheetId="8">佐藤成浩!$B$24</definedName>
    <definedName name="平均アガリ点" localSheetId="69">佐藤大輔!$B$24</definedName>
    <definedName name="平均アガリ点" localSheetId="36">坂本羽弥斗!$B$24</definedName>
    <definedName name="平均アガリ点" localSheetId="63">三井祐輝!$B$24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66">市川琢磨!$B$24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65">小林莉子!$B$24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64">前田卓美!$B$24</definedName>
    <definedName name="平均アガリ点" localSheetId="3">全体!$B$24</definedName>
    <definedName name="平均アガリ点" localSheetId="17">多田洋輔!$B$24</definedName>
    <definedName name="平均アガリ点" localSheetId="62">大石瑛司!$B$24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0">等々力潤!$B$24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73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72">遠山龍之介!$B$5</definedName>
    <definedName name="平均スコア" localSheetId="34">塩入悠!$B$5</definedName>
    <definedName name="平均スコア" localSheetId="71">岡田真慧!$B$5</definedName>
    <definedName name="平均スコア" localSheetId="67">岡部秋平!$B$5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68">'佐藤　大輔'!$B$5</definedName>
    <definedName name="平均スコア" localSheetId="50">佐藤成!$B$5</definedName>
    <definedName name="平均スコア" localSheetId="8">佐藤成浩!$B$5</definedName>
    <definedName name="平均スコア" localSheetId="69">佐藤大輔!$B$5</definedName>
    <definedName name="平均スコア" localSheetId="36">坂本羽弥斗!$B$5</definedName>
    <definedName name="平均スコア" localSheetId="63">三井祐輝!$B$5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66">市川琢磨!$B$5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65">小林莉子!$B$5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64">前田卓美!$B$5</definedName>
    <definedName name="平均スコア" localSheetId="3">全体!$B$5</definedName>
    <definedName name="平均スコア" localSheetId="17">多田洋輔!$B$5</definedName>
    <definedName name="平均スコア" localSheetId="62">大石瑛司!$B$5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0">等々力潤!$B$5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73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72">遠山龍之介!$B$6</definedName>
    <definedName name="平均順位" localSheetId="34">塩入悠!$B$6</definedName>
    <definedName name="平均順位" localSheetId="71">岡田真慧!$B$6</definedName>
    <definedName name="平均順位" localSheetId="67">岡部秋平!$B$6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68">'佐藤　大輔'!$B$6</definedName>
    <definedName name="平均順位" localSheetId="50">佐藤成!$B$6</definedName>
    <definedName name="平均順位" localSheetId="8">佐藤成浩!$B$6</definedName>
    <definedName name="平均順位" localSheetId="69">佐藤大輔!$B$6</definedName>
    <definedName name="平均順位" localSheetId="36">坂本羽弥斗!$B$6</definedName>
    <definedName name="平均順位" localSheetId="63">三井祐輝!$B$6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66">市川琢磨!$B$6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65">小林莉子!$B$6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64">前田卓美!$B$6</definedName>
    <definedName name="平均順位" localSheetId="3">全体!$B$6</definedName>
    <definedName name="平均順位" localSheetId="17">多田洋輔!$B$6</definedName>
    <definedName name="平均順位" localSheetId="62">大石瑛司!$B$6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0">等々力潤!$B$6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73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72">遠山龍之介!$B$27</definedName>
    <definedName name="平均放銃点" localSheetId="34">塩入悠!$B$27</definedName>
    <definedName name="平均放銃点" localSheetId="71">岡田真慧!$B$27</definedName>
    <definedName name="平均放銃点" localSheetId="67">岡部秋平!$B$27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68">'佐藤　大輔'!$B$27</definedName>
    <definedName name="平均放銃点" localSheetId="50">佐藤成!$B$27</definedName>
    <definedName name="平均放銃点" localSheetId="8">佐藤成浩!$B$27</definedName>
    <definedName name="平均放銃点" localSheetId="69">佐藤大輔!$B$27</definedName>
    <definedName name="平均放銃点" localSheetId="36">坂本羽弥斗!$B$27</definedName>
    <definedName name="平均放銃点" localSheetId="63">三井祐輝!$B$27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66">市川琢磨!$B$27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65">小林莉子!$B$27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64">前田卓美!$B$27</definedName>
    <definedName name="平均放銃点" localSheetId="3">全体!$B$27</definedName>
    <definedName name="平均放銃点" localSheetId="17">多田洋輔!$B$27</definedName>
    <definedName name="平均放銃点" localSheetId="62">大石瑛司!$B$27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0">等々力潤!$B$27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73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72">遠山龍之介!$B$18</definedName>
    <definedName name="放銃数" localSheetId="34">塩入悠!$B$18</definedName>
    <definedName name="放銃数" localSheetId="71">岡田真慧!$B$18</definedName>
    <definedName name="放銃数" localSheetId="67">岡部秋平!$B$18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68">'佐藤　大輔'!$B$18</definedName>
    <definedName name="放銃数" localSheetId="50">佐藤成!$B$18</definedName>
    <definedName name="放銃数" localSheetId="8">佐藤成浩!$B$18</definedName>
    <definedName name="放銃数" localSheetId="69">佐藤大輔!$B$18</definedName>
    <definedName name="放銃数" localSheetId="36">坂本羽弥斗!$B$18</definedName>
    <definedName name="放銃数" localSheetId="63">三井祐輝!$B$18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66">市川琢磨!$B$18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65">小林莉子!$B$18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64">前田卓美!$B$18</definedName>
    <definedName name="放銃数" localSheetId="3">全体!$B$18</definedName>
    <definedName name="放銃数" localSheetId="17">多田洋輔!$B$18</definedName>
    <definedName name="放銃数" localSheetId="62">大石瑛司!$B$18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0">等々力潤!$B$18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73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72">遠山龍之介!$C$18</definedName>
    <definedName name="放銃率" localSheetId="34">塩入悠!$C$18</definedName>
    <definedName name="放銃率" localSheetId="71">岡田真慧!$C$18</definedName>
    <definedName name="放銃率" localSheetId="67">岡部秋平!$C$18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68">'佐藤　大輔'!$C$18</definedName>
    <definedName name="放銃率" localSheetId="50">佐藤成!$C$18</definedName>
    <definedName name="放銃率" localSheetId="8">佐藤成浩!$C$18</definedName>
    <definedName name="放銃率" localSheetId="69">佐藤大輔!$C$18</definedName>
    <definedName name="放銃率" localSheetId="36">坂本羽弥斗!$C$18</definedName>
    <definedName name="放銃率" localSheetId="63">三井祐輝!$C$18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66">市川琢磨!$C$18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65">小林莉子!$C$18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64">前田卓美!$C$18</definedName>
    <definedName name="放銃率" localSheetId="3">全体!$C$18</definedName>
    <definedName name="放銃率" localSheetId="17">多田洋輔!$C$18</definedName>
    <definedName name="放銃率" localSheetId="62">大石瑛司!$C$18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0">等々力潤!$C$18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73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72">遠山龍之介!$B$1</definedName>
    <definedName name="名前" localSheetId="34">塩入悠!$B$1</definedName>
    <definedName name="名前" localSheetId="71">岡田真慧!$B$1</definedName>
    <definedName name="名前" localSheetId="67">岡部秋平!$B$1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68">'佐藤　大輔'!$B$1</definedName>
    <definedName name="名前" localSheetId="50">佐藤成!$B$1</definedName>
    <definedName name="名前" localSheetId="8">佐藤成浩!$B$1</definedName>
    <definedName name="名前" localSheetId="69">佐藤大輔!$B$1</definedName>
    <definedName name="名前" localSheetId="36">坂本羽弥斗!$B$1</definedName>
    <definedName name="名前" localSheetId="63">三井祐輝!$B$1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66">市川琢磨!$B$1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65">小林莉子!$B$1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64">前田卓美!$B$1</definedName>
    <definedName name="名前" localSheetId="3">全体!$B$1</definedName>
    <definedName name="名前" localSheetId="17">多田洋輔!$B$1</definedName>
    <definedName name="名前" localSheetId="62">大石瑛司!$B$1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0">等々力潤!$B$1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73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72">遠山龍之介!$B$25</definedName>
    <definedName name="門前アガリ点" localSheetId="34">塩入悠!$B$25</definedName>
    <definedName name="門前アガリ点" localSheetId="71">岡田真慧!$B$25</definedName>
    <definedName name="門前アガリ点" localSheetId="67">岡部秋平!$B$25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68">'佐藤　大輔'!$B$25</definedName>
    <definedName name="門前アガリ点" localSheetId="50">佐藤成!$B$25</definedName>
    <definedName name="門前アガリ点" localSheetId="8">佐藤成浩!$B$25</definedName>
    <definedName name="門前アガリ点" localSheetId="69">佐藤大輔!$B$25</definedName>
    <definedName name="門前アガリ点" localSheetId="36">坂本羽弥斗!$B$25</definedName>
    <definedName name="門前アガリ点" localSheetId="63">三井祐輝!$B$25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66">市川琢磨!$B$25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65">小林莉子!$B$25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64">前田卓美!$B$25</definedName>
    <definedName name="門前アガリ点" localSheetId="3">全体!$B$25</definedName>
    <definedName name="門前アガリ点" localSheetId="17">多田洋輔!$B$25</definedName>
    <definedName name="門前アガリ点" localSheetId="62">大石瑛司!$B$25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0">等々力潤!$B$25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73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72">遠山龍之介!$B$28</definedName>
    <definedName name="連続アガリ" localSheetId="34">塩入悠!$B$28</definedName>
    <definedName name="連続アガリ" localSheetId="71">岡田真慧!$B$28</definedName>
    <definedName name="連続アガリ" localSheetId="67">岡部秋平!$B$28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68">'佐藤　大輔'!$B$28</definedName>
    <definedName name="連続アガリ" localSheetId="50">佐藤成!$B$28</definedName>
    <definedName name="連続アガリ" localSheetId="8">佐藤成浩!$B$28</definedName>
    <definedName name="連続アガリ" localSheetId="69">佐藤大輔!$B$28</definedName>
    <definedName name="連続アガリ" localSheetId="36">坂本羽弥斗!$B$28</definedName>
    <definedName name="連続アガリ" localSheetId="63">三井祐輝!$B$28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66">市川琢磨!$B$28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65">小林莉子!$B$28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64">前田卓美!$B$28</definedName>
    <definedName name="連続アガリ" localSheetId="3">全体!$B$28</definedName>
    <definedName name="連続アガリ" localSheetId="17">多田洋輔!$B$28</definedName>
    <definedName name="連続アガリ" localSheetId="62">大石瑛司!$B$28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0">等々力潤!$B$28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73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72">遠山龍之介!$B$29</definedName>
    <definedName name="連続無放銃" localSheetId="34">塩入悠!$B$29</definedName>
    <definedName name="連続無放銃" localSheetId="71">岡田真慧!$B$29</definedName>
    <definedName name="連続無放銃" localSheetId="67">岡部秋平!$B$29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68">'佐藤　大輔'!$B$29</definedName>
    <definedName name="連続無放銃" localSheetId="50">佐藤成!$B$29</definedName>
    <definedName name="連続無放銃" localSheetId="8">佐藤成浩!$B$29</definedName>
    <definedName name="連続無放銃" localSheetId="69">佐藤大輔!$B$29</definedName>
    <definedName name="連続無放銃" localSheetId="36">坂本羽弥斗!$B$29</definedName>
    <definedName name="連続無放銃" localSheetId="63">三井祐輝!$B$29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66">市川琢磨!$B$29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65">小林莉子!$B$29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64">前田卓美!$B$29</definedName>
    <definedName name="連続無放銃" localSheetId="3">全体!$B$29</definedName>
    <definedName name="連続無放銃" localSheetId="17">多田洋輔!$B$29</definedName>
    <definedName name="連続無放銃" localSheetId="62">大石瑛司!$B$29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0">等々力潤!$B$29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73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72">遠山龍之介!$B$11</definedName>
    <definedName name="連対数" localSheetId="34">塩入悠!$B$11</definedName>
    <definedName name="連対数" localSheetId="71">岡田真慧!$B$11</definedName>
    <definedName name="連対数" localSheetId="67">岡部秋平!$B$11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68">'佐藤　大輔'!$B$11</definedName>
    <definedName name="連対数" localSheetId="50">佐藤成!$B$11</definedName>
    <definedName name="連対数" localSheetId="8">佐藤成浩!$B$11</definedName>
    <definedName name="連対数" localSheetId="69">佐藤大輔!$B$11</definedName>
    <definedName name="連対数" localSheetId="36">坂本羽弥斗!$B$11</definedName>
    <definedName name="連対数" localSheetId="63">三井祐輝!$B$11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66">市川琢磨!$B$11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65">小林莉子!$B$11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64">前田卓美!$B$11</definedName>
    <definedName name="連対数" localSheetId="3">全体!$B$11</definedName>
    <definedName name="連対数" localSheetId="17">多田洋輔!$B$11</definedName>
    <definedName name="連対数" localSheetId="62">大石瑛司!$B$11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0">等々力潤!$B$11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73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72">遠山龍之介!$C$11</definedName>
    <definedName name="連対率" localSheetId="34">塩入悠!$C$11</definedName>
    <definedName name="連対率" localSheetId="71">岡田真慧!$C$11</definedName>
    <definedName name="連対率" localSheetId="67">岡部秋平!$C$11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68">'佐藤　大輔'!$C$11</definedName>
    <definedName name="連対率" localSheetId="50">佐藤成!$C$11</definedName>
    <definedName name="連対率" localSheetId="8">佐藤成浩!$C$11</definedName>
    <definedName name="連対率" localSheetId="69">佐藤大輔!$C$11</definedName>
    <definedName name="連対率" localSheetId="36">坂本羽弥斗!$C$11</definedName>
    <definedName name="連対率" localSheetId="63">三井祐輝!$C$11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66">市川琢磨!$C$11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65">小林莉子!$C$11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64">前田卓美!$C$11</definedName>
    <definedName name="連対率" localSheetId="3">全体!$C$11</definedName>
    <definedName name="連対率" localSheetId="17">多田洋輔!$C$11</definedName>
    <definedName name="連対率" localSheetId="62">大石瑛司!$C$11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0">等々力潤!$C$11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42" l="1"/>
  <c r="O20" i="6342"/>
  <c r="O18" i="6342"/>
  <c r="C32" i="6342"/>
  <c r="B27" i="6342"/>
  <c r="C18" i="6342"/>
  <c r="B17" i="6342"/>
  <c r="C46" i="6342" s="1"/>
  <c r="B16" i="6342"/>
  <c r="B26" i="6342" s="1"/>
  <c r="O15" i="6342"/>
  <c r="C15" i="6342"/>
  <c r="B15" i="6342"/>
  <c r="O14" i="6342"/>
  <c r="C14" i="6342"/>
  <c r="O13" i="6342"/>
  <c r="C13" i="6342"/>
  <c r="O12" i="6342"/>
  <c r="C12" i="6342"/>
  <c r="C11" i="6342"/>
  <c r="B11" i="6342"/>
  <c r="C10" i="6342"/>
  <c r="O9" i="6342"/>
  <c r="C9" i="6342"/>
  <c r="O8" i="6342"/>
  <c r="H10" i="6342"/>
  <c r="C8" i="6342"/>
  <c r="O7" i="6342"/>
  <c r="C7" i="6342"/>
  <c r="O6" i="6342"/>
  <c r="B6" i="6342"/>
  <c r="O5" i="6342"/>
  <c r="B5" i="6342"/>
  <c r="O4" i="6342"/>
  <c r="O3" i="6342"/>
  <c r="O2" i="6342"/>
  <c r="O20" i="6327"/>
  <c r="O19" i="6323"/>
  <c r="O26" i="6334"/>
  <c r="O33" i="6272"/>
  <c r="C16" i="6342" l="1"/>
  <c r="H26" i="6342"/>
  <c r="H17" i="6342"/>
  <c r="H36" i="6342"/>
  <c r="H7" i="6342"/>
  <c r="H14" i="6342"/>
  <c r="B25" i="6342"/>
  <c r="C36" i="6342"/>
  <c r="H37" i="6342"/>
  <c r="H15" i="6342"/>
  <c r="H27" i="6342"/>
  <c r="H4" i="6342"/>
  <c r="H40" i="6342"/>
  <c r="H3" i="6342"/>
  <c r="H20" i="6342"/>
  <c r="H28" i="6342"/>
  <c r="C40" i="6342"/>
  <c r="C20" i="6342"/>
  <c r="H29" i="6342"/>
  <c r="H41" i="6342"/>
  <c r="H12" i="6342"/>
  <c r="H16" i="6342"/>
  <c r="H21" i="6342"/>
  <c r="H42" i="6342"/>
  <c r="B24" i="6342"/>
  <c r="C42" i="6342"/>
  <c r="C43" i="6342"/>
  <c r="C17" i="6342"/>
  <c r="C37" i="6342"/>
  <c r="H19" i="6342"/>
  <c r="C39" i="6342"/>
  <c r="C19" i="6342"/>
  <c r="H2" i="6342"/>
  <c r="H9" i="6342"/>
  <c r="C21" i="6342"/>
  <c r="H33" i="6342"/>
  <c r="H13" i="6342"/>
  <c r="H22" i="6342"/>
  <c r="H34" i="6342"/>
  <c r="H6" i="6342"/>
  <c r="C22" i="6342"/>
  <c r="H35" i="6342"/>
  <c r="C47" i="6342"/>
  <c r="C41" i="6342"/>
  <c r="H25" i="6342"/>
  <c r="C35" i="6342"/>
  <c r="H5" i="6342"/>
  <c r="H23" i="6342"/>
  <c r="H30" i="6342"/>
  <c r="H38" i="6342"/>
  <c r="C44" i="6342"/>
  <c r="H8" i="6342"/>
  <c r="H11" i="6342"/>
  <c r="C23" i="6342"/>
  <c r="H31" i="6342"/>
  <c r="C38" i="6342"/>
  <c r="C45" i="6342"/>
  <c r="H18" i="6342"/>
  <c r="H24" i="6342"/>
  <c r="H32" i="6342"/>
  <c r="H39" i="6342"/>
  <c r="O27" i="6335" l="1"/>
  <c r="O19" i="6333"/>
  <c r="O22" i="6336" l="1"/>
  <c r="O19" i="6276"/>
  <c r="O37" i="6323" l="1"/>
  <c r="O40" i="6276"/>
  <c r="O23" i="6276"/>
  <c r="O21" i="6329"/>
  <c r="O25" i="6276"/>
  <c r="O38" i="6276"/>
  <c r="O25" i="6334"/>
  <c r="O22" i="6322"/>
  <c r="O29" i="6335" l="1"/>
  <c r="O27" i="6322"/>
  <c r="O18" i="6326"/>
  <c r="O25" i="6326"/>
  <c r="O25" i="6339"/>
  <c r="O24" i="6309"/>
  <c r="O18" i="6323" l="1"/>
  <c r="O19" i="6341"/>
  <c r="O18" i="6341"/>
  <c r="O20" i="6341"/>
  <c r="C47" i="6341"/>
  <c r="H36" i="6341"/>
  <c r="H34" i="6341"/>
  <c r="H33" i="6341"/>
  <c r="C32" i="6341"/>
  <c r="B27" i="6341"/>
  <c r="B26" i="6341"/>
  <c r="H24" i="6341"/>
  <c r="B24" i="6341"/>
  <c r="H23" i="6341"/>
  <c r="C18" i="6341"/>
  <c r="B17" i="6341"/>
  <c r="C45" i="6341" s="1"/>
  <c r="H16" i="6341"/>
  <c r="C16" i="6341"/>
  <c r="B16" i="6341"/>
  <c r="O15" i="6341"/>
  <c r="C15" i="6341"/>
  <c r="B15" i="6341"/>
  <c r="O14" i="6341"/>
  <c r="C14" i="6341"/>
  <c r="O13" i="6341"/>
  <c r="H13" i="6341"/>
  <c r="C13" i="6341"/>
  <c r="O12" i="6341"/>
  <c r="C12" i="6341"/>
  <c r="C11" i="6341"/>
  <c r="B11" i="6341"/>
  <c r="C10" i="6341"/>
  <c r="O9" i="6341"/>
  <c r="C9" i="6341"/>
  <c r="O8" i="6341"/>
  <c r="C8" i="6341"/>
  <c r="O7" i="6341"/>
  <c r="C7" i="6341"/>
  <c r="O6" i="6341"/>
  <c r="H4" i="6341"/>
  <c r="B6" i="6341"/>
  <c r="O5" i="6341"/>
  <c r="B5" i="6341"/>
  <c r="O4" i="6341"/>
  <c r="O3" i="6341"/>
  <c r="O2" i="6341"/>
  <c r="O19" i="6335"/>
  <c r="O26" i="6309"/>
  <c r="O21" i="6272"/>
  <c r="C37" i="6341" l="1"/>
  <c r="H3" i="6341"/>
  <c r="C17" i="6341"/>
  <c r="H25" i="6341"/>
  <c r="H38" i="6341"/>
  <c r="H8" i="6341"/>
  <c r="H17" i="6341"/>
  <c r="C39" i="6341"/>
  <c r="H39" i="6341"/>
  <c r="H2" i="6341"/>
  <c r="H14" i="6341"/>
  <c r="H18" i="6341"/>
  <c r="H27" i="6341"/>
  <c r="C40" i="6341"/>
  <c r="C19" i="6341"/>
  <c r="H28" i="6341"/>
  <c r="H40" i="6341"/>
  <c r="H19" i="6341"/>
  <c r="H31" i="6341"/>
  <c r="H42" i="6341"/>
  <c r="H10" i="6341"/>
  <c r="C43" i="6341"/>
  <c r="B25" i="6341"/>
  <c r="H21" i="6341"/>
  <c r="C22" i="6341"/>
  <c r="H32" i="6341"/>
  <c r="C46" i="6341"/>
  <c r="H7" i="6341"/>
  <c r="H15" i="6341"/>
  <c r="C20" i="6341"/>
  <c r="C41" i="6341"/>
  <c r="H5" i="6341"/>
  <c r="H20" i="6341"/>
  <c r="H26" i="6341"/>
  <c r="H35" i="6341"/>
  <c r="H41" i="6341"/>
  <c r="H11" i="6341"/>
  <c r="C35" i="6341"/>
  <c r="H12" i="6341"/>
  <c r="C21" i="6341"/>
  <c r="C36" i="6341"/>
  <c r="C42" i="6341"/>
  <c r="H22" i="6341"/>
  <c r="H29" i="6341"/>
  <c r="H37" i="6341"/>
  <c r="C44" i="6341"/>
  <c r="H6" i="6341"/>
  <c r="H9" i="6341"/>
  <c r="C23" i="6341"/>
  <c r="H30" i="6341"/>
  <c r="C38" i="6341"/>
  <c r="O21" i="6339" l="1"/>
  <c r="O22" i="6327"/>
  <c r="O23" i="6329"/>
  <c r="O23" i="6339"/>
  <c r="O31" i="6335" l="1"/>
  <c r="O54" i="6309"/>
  <c r="O18" i="6340"/>
  <c r="O19" i="6340"/>
  <c r="O20" i="6340"/>
  <c r="C32" i="6340"/>
  <c r="B27" i="6340"/>
  <c r="B26" i="6340"/>
  <c r="C18" i="6340"/>
  <c r="B17" i="6340"/>
  <c r="C47" i="6340" s="1"/>
  <c r="C16" i="6340"/>
  <c r="B16" i="6340"/>
  <c r="O15" i="6340"/>
  <c r="B15" i="6340"/>
  <c r="C15" i="6340" s="1"/>
  <c r="O14" i="6340"/>
  <c r="C14" i="6340"/>
  <c r="O13" i="6340"/>
  <c r="C13" i="6340"/>
  <c r="O12" i="6340"/>
  <c r="C12" i="6340"/>
  <c r="B11" i="6340"/>
  <c r="C11" i="6340" s="1"/>
  <c r="C10" i="6340"/>
  <c r="O9" i="6340"/>
  <c r="C9" i="6340"/>
  <c r="O8" i="6340"/>
  <c r="C8" i="6340"/>
  <c r="O7" i="6340"/>
  <c r="C7" i="6340"/>
  <c r="O6" i="6340"/>
  <c r="B6" i="6340"/>
  <c r="O5" i="6340"/>
  <c r="B5" i="6340"/>
  <c r="O4" i="6340"/>
  <c r="O3" i="6340"/>
  <c r="O2" i="6340"/>
  <c r="O41" i="6323"/>
  <c r="O85" i="6272"/>
  <c r="O26" i="6276"/>
  <c r="O39" i="6276"/>
  <c r="O28" i="6335"/>
  <c r="O22" i="6301"/>
  <c r="H27" i="6340" l="1"/>
  <c r="H13" i="6340"/>
  <c r="H42" i="6340"/>
  <c r="C42" i="6340"/>
  <c r="H10" i="6340"/>
  <c r="H28" i="6340"/>
  <c r="H5" i="6340"/>
  <c r="H12" i="6340"/>
  <c r="C43" i="6340"/>
  <c r="H17" i="6340"/>
  <c r="C46" i="6340"/>
  <c r="H29" i="6340"/>
  <c r="H6" i="6340"/>
  <c r="H11" i="6340"/>
  <c r="H14" i="6340"/>
  <c r="C17" i="6340"/>
  <c r="C35" i="6340"/>
  <c r="H8" i="6340"/>
  <c r="C20" i="6340"/>
  <c r="H36" i="6340"/>
  <c r="H21" i="6340"/>
  <c r="C36" i="6340"/>
  <c r="C21" i="6340"/>
  <c r="H37" i="6340"/>
  <c r="H22" i="6340"/>
  <c r="C37" i="6340"/>
  <c r="H16" i="6340"/>
  <c r="C22" i="6340"/>
  <c r="C41" i="6340"/>
  <c r="H3" i="6340"/>
  <c r="H7" i="6340"/>
  <c r="H19" i="6340"/>
  <c r="H25" i="6340"/>
  <c r="H33" i="6340"/>
  <c r="H40" i="6340"/>
  <c r="C19" i="6340"/>
  <c r="B25" i="6340"/>
  <c r="H34" i="6340"/>
  <c r="C40" i="6340"/>
  <c r="H2" i="6340"/>
  <c r="H20" i="6340"/>
  <c r="H26" i="6340"/>
  <c r="H35" i="6340"/>
  <c r="H41" i="6340"/>
  <c r="C38" i="6340"/>
  <c r="C45" i="6340"/>
  <c r="H23" i="6340"/>
  <c r="H30" i="6340"/>
  <c r="H38" i="6340"/>
  <c r="C44" i="6340"/>
  <c r="H9" i="6340"/>
  <c r="H4" i="6340"/>
  <c r="C23" i="6340"/>
  <c r="H31" i="6340"/>
  <c r="H18" i="6340"/>
  <c r="H24" i="6340"/>
  <c r="H32" i="6340"/>
  <c r="H39" i="6340"/>
  <c r="H15" i="6340"/>
  <c r="B24" i="6340"/>
  <c r="C39" i="6340"/>
  <c r="O24" i="6333" l="1"/>
  <c r="O22" i="6333"/>
  <c r="O41" i="6309"/>
  <c r="O20" i="6339"/>
  <c r="O30" i="6309" l="1"/>
  <c r="O27" i="6334"/>
  <c r="O19" i="6339" l="1"/>
  <c r="O26" i="6339"/>
  <c r="O22" i="6323"/>
  <c r="O19" i="6322"/>
  <c r="O32" i="6309" l="1"/>
  <c r="O51" i="6309"/>
  <c r="O43" i="6301"/>
  <c r="O24" i="6339"/>
  <c r="O22" i="6339"/>
  <c r="O18" i="6339"/>
  <c r="H34" i="6339"/>
  <c r="C32" i="6339"/>
  <c r="B27" i="6339"/>
  <c r="B26" i="6339"/>
  <c r="H21" i="6339"/>
  <c r="C18" i="6339"/>
  <c r="B17" i="6339"/>
  <c r="C47" i="6339" s="1"/>
  <c r="B16" i="6339"/>
  <c r="C16" i="6339" s="1"/>
  <c r="O15" i="6339"/>
  <c r="B15" i="6339"/>
  <c r="C15" i="6339" s="1"/>
  <c r="O14" i="6339"/>
  <c r="C14" i="6339"/>
  <c r="O13" i="6339"/>
  <c r="C13" i="6339"/>
  <c r="O12" i="6339"/>
  <c r="C12" i="6339"/>
  <c r="B11" i="6339"/>
  <c r="C11" i="6339" s="1"/>
  <c r="C10" i="6339"/>
  <c r="O9" i="6339"/>
  <c r="C9" i="6339"/>
  <c r="O8" i="6339"/>
  <c r="C8" i="6339"/>
  <c r="O7" i="6339"/>
  <c r="C7" i="6339"/>
  <c r="O6" i="6339"/>
  <c r="B6" i="6339"/>
  <c r="O5" i="6339"/>
  <c r="B5" i="6339"/>
  <c r="O4" i="6339"/>
  <c r="O3" i="6339"/>
  <c r="O2" i="6339"/>
  <c r="O24" i="6335"/>
  <c r="O20" i="6335"/>
  <c r="O29" i="6272"/>
  <c r="O25" i="6335"/>
  <c r="O25" i="6301"/>
  <c r="O32" i="6301"/>
  <c r="O28" i="6334"/>
  <c r="H4" i="6339" l="1"/>
  <c r="H35" i="6339"/>
  <c r="C20" i="6339"/>
  <c r="H20" i="6339"/>
  <c r="C35" i="6339"/>
  <c r="C21" i="6339"/>
  <c r="H36" i="6339"/>
  <c r="H12" i="6339"/>
  <c r="H25" i="6339"/>
  <c r="C36" i="6339"/>
  <c r="B25" i="6339"/>
  <c r="H40" i="6339"/>
  <c r="H16" i="6339"/>
  <c r="H11" i="6339"/>
  <c r="H13" i="6339"/>
  <c r="H26" i="6339"/>
  <c r="C40" i="6339"/>
  <c r="H41" i="6339"/>
  <c r="C41" i="6339"/>
  <c r="C17" i="6339"/>
  <c r="H10" i="6339"/>
  <c r="H42" i="6339"/>
  <c r="H7" i="6339"/>
  <c r="H3" i="6339"/>
  <c r="H27" i="6339"/>
  <c r="H14" i="6339"/>
  <c r="H19" i="6339"/>
  <c r="C42" i="6339"/>
  <c r="C19" i="6339"/>
  <c r="H33" i="6339"/>
  <c r="C46" i="6339"/>
  <c r="H5" i="6339"/>
  <c r="H8" i="6339"/>
  <c r="H22" i="6339"/>
  <c r="H28" i="6339"/>
  <c r="H37" i="6339"/>
  <c r="H2" i="6339"/>
  <c r="H17" i="6339"/>
  <c r="C22" i="6339"/>
  <c r="H29" i="6339"/>
  <c r="C37" i="6339"/>
  <c r="C43" i="6339"/>
  <c r="H23" i="6339"/>
  <c r="H30" i="6339"/>
  <c r="H38" i="6339"/>
  <c r="C44" i="6339"/>
  <c r="H6" i="6339"/>
  <c r="H9" i="6339"/>
  <c r="C23" i="6339"/>
  <c r="H31" i="6339"/>
  <c r="C38" i="6339"/>
  <c r="C45" i="6339"/>
  <c r="H18" i="6339"/>
  <c r="H24" i="6339"/>
  <c r="H32" i="6339"/>
  <c r="H39" i="6339"/>
  <c r="H15" i="6339"/>
  <c r="B24" i="6339"/>
  <c r="C39" i="6339"/>
  <c r="O36" i="6322" l="1"/>
  <c r="O20" i="6334"/>
  <c r="O19" i="6338" l="1"/>
  <c r="O18" i="6338"/>
  <c r="O20" i="6338"/>
  <c r="C47" i="6338"/>
  <c r="C43" i="6338"/>
  <c r="H42" i="6338"/>
  <c r="C42" i="6338"/>
  <c r="H41" i="6338"/>
  <c r="C41" i="6338"/>
  <c r="H40" i="6338"/>
  <c r="C40" i="6338"/>
  <c r="H39" i="6338"/>
  <c r="C39" i="6338"/>
  <c r="C37" i="6338"/>
  <c r="H36" i="6338"/>
  <c r="C36" i="6338"/>
  <c r="H35" i="6338"/>
  <c r="C35" i="6338"/>
  <c r="H34" i="6338"/>
  <c r="H33" i="6338"/>
  <c r="H32" i="6338"/>
  <c r="C32" i="6338"/>
  <c r="H28" i="6338"/>
  <c r="H27" i="6338"/>
  <c r="B27" i="6338"/>
  <c r="H26" i="6338"/>
  <c r="B26" i="6338"/>
  <c r="H25" i="6338"/>
  <c r="B25" i="6338"/>
  <c r="H24" i="6338"/>
  <c r="B24" i="6338"/>
  <c r="C22" i="6338"/>
  <c r="H21" i="6338"/>
  <c r="C21" i="6338"/>
  <c r="H20" i="6338"/>
  <c r="C20" i="6338"/>
  <c r="H19" i="6338"/>
  <c r="C19" i="6338"/>
  <c r="H18" i="6338"/>
  <c r="C18" i="6338"/>
  <c r="C17" i="6338"/>
  <c r="B17" i="6338"/>
  <c r="C46" i="6338" s="1"/>
  <c r="H16" i="6338"/>
  <c r="C16" i="6338"/>
  <c r="B16" i="6338"/>
  <c r="O15" i="6338"/>
  <c r="H15" i="6338"/>
  <c r="C15" i="6338"/>
  <c r="B15" i="6338"/>
  <c r="O14" i="6338"/>
  <c r="H14" i="6338"/>
  <c r="C14" i="6338"/>
  <c r="O13" i="6338"/>
  <c r="C13" i="6338"/>
  <c r="O12" i="6338"/>
  <c r="H12" i="6338"/>
  <c r="C12" i="6338"/>
  <c r="H11" i="6338"/>
  <c r="C11" i="6338"/>
  <c r="B11" i="6338"/>
  <c r="H10" i="6338"/>
  <c r="C10" i="6338"/>
  <c r="O9" i="6338"/>
  <c r="C9" i="6338"/>
  <c r="O8" i="6338"/>
  <c r="H8" i="6338"/>
  <c r="C8" i="6338"/>
  <c r="O7" i="6338"/>
  <c r="H7" i="6338"/>
  <c r="C7" i="6338"/>
  <c r="O6" i="6338"/>
  <c r="H6" i="6338"/>
  <c r="B6" i="6338"/>
  <c r="O5" i="6338"/>
  <c r="B5" i="6338"/>
  <c r="O4" i="6338"/>
  <c r="H4" i="6338"/>
  <c r="O3" i="6338"/>
  <c r="H3" i="6338"/>
  <c r="O2" i="6338"/>
  <c r="H2" i="6338"/>
  <c r="O18" i="6329"/>
  <c r="O20" i="6323"/>
  <c r="O18" i="6322"/>
  <c r="O18" i="6272"/>
  <c r="H29" i="6338" l="1"/>
  <c r="C44" i="6338"/>
  <c r="H5" i="6338"/>
  <c r="H9" i="6338"/>
  <c r="C23" i="6338"/>
  <c r="H30" i="6338"/>
  <c r="C38" i="6338"/>
  <c r="C45" i="6338"/>
  <c r="H13" i="6338"/>
  <c r="H22" i="6338"/>
  <c r="H37" i="6338"/>
  <c r="H17" i="6338"/>
  <c r="H23" i="6338"/>
  <c r="H31" i="6338"/>
  <c r="H38" i="6338"/>
  <c r="O40" i="6327" l="1"/>
  <c r="O18" i="6337"/>
  <c r="O20" i="6337"/>
  <c r="O19" i="6337"/>
  <c r="C43" i="6337"/>
  <c r="C35" i="6337"/>
  <c r="C32" i="6337"/>
  <c r="B27" i="6337"/>
  <c r="B26" i="6337"/>
  <c r="C18" i="6337"/>
  <c r="B17" i="6337"/>
  <c r="C47" i="6337" s="1"/>
  <c r="H18" i="6337"/>
  <c r="C16" i="6337"/>
  <c r="B16" i="6337"/>
  <c r="O15" i="6337"/>
  <c r="B15" i="6337"/>
  <c r="C15" i="6337" s="1"/>
  <c r="O14" i="6337"/>
  <c r="C14" i="6337"/>
  <c r="O13" i="6337"/>
  <c r="C13" i="6337"/>
  <c r="O12" i="6337"/>
  <c r="H14" i="6337"/>
  <c r="C12" i="6337"/>
  <c r="B11" i="6337"/>
  <c r="C11" i="6337" s="1"/>
  <c r="C10" i="6337"/>
  <c r="O9" i="6337"/>
  <c r="C9" i="6337"/>
  <c r="O8" i="6337"/>
  <c r="C8" i="6337"/>
  <c r="O7" i="6337"/>
  <c r="C7" i="6337"/>
  <c r="O6" i="6337"/>
  <c r="B6" i="6337"/>
  <c r="O5" i="6337"/>
  <c r="B5" i="6337"/>
  <c r="O4" i="6337"/>
  <c r="O3" i="6337"/>
  <c r="O2" i="6337"/>
  <c r="O32" i="6335"/>
  <c r="O30" i="6334"/>
  <c r="O84" i="6272"/>
  <c r="C19" i="6337" l="1"/>
  <c r="H25" i="6337"/>
  <c r="C17" i="6337"/>
  <c r="C36" i="6337"/>
  <c r="H27" i="6337"/>
  <c r="H5" i="6337"/>
  <c r="B25" i="6337"/>
  <c r="H36" i="6337"/>
  <c r="H10" i="6337"/>
  <c r="H26" i="6337"/>
  <c r="H8" i="6337"/>
  <c r="H37" i="6337"/>
  <c r="H20" i="6337"/>
  <c r="C37" i="6337"/>
  <c r="H40" i="6337"/>
  <c r="H21" i="6337"/>
  <c r="H28" i="6337"/>
  <c r="C40" i="6337"/>
  <c r="H12" i="6337"/>
  <c r="C20" i="6337"/>
  <c r="H29" i="6337"/>
  <c r="H41" i="6337"/>
  <c r="H3" i="6337"/>
  <c r="H17" i="6337"/>
  <c r="H7" i="6337"/>
  <c r="C41" i="6337"/>
  <c r="C21" i="6337"/>
  <c r="H33" i="6337"/>
  <c r="H42" i="6337"/>
  <c r="H13" i="6337"/>
  <c r="H22" i="6337"/>
  <c r="H34" i="6337"/>
  <c r="C42" i="6337"/>
  <c r="H2" i="6337"/>
  <c r="H9" i="6337"/>
  <c r="C22" i="6337"/>
  <c r="H35" i="6337"/>
  <c r="H4" i="6337"/>
  <c r="H15" i="6337"/>
  <c r="H30" i="6337"/>
  <c r="C44" i="6337"/>
  <c r="H6" i="6337"/>
  <c r="H11" i="6337"/>
  <c r="C23" i="6337"/>
  <c r="H31" i="6337"/>
  <c r="C38" i="6337"/>
  <c r="C45" i="6337"/>
  <c r="H23" i="6337"/>
  <c r="H38" i="6337"/>
  <c r="H19" i="6337"/>
  <c r="H24" i="6337"/>
  <c r="H32" i="6337"/>
  <c r="H39" i="6337"/>
  <c r="C46" i="6337"/>
  <c r="H16" i="6337"/>
  <c r="B24" i="6337"/>
  <c r="C39" i="6337"/>
  <c r="O19" i="6330" l="1"/>
  <c r="O27" i="6330"/>
  <c r="O26" i="6333"/>
  <c r="O28" i="6333"/>
  <c r="O23" i="6333"/>
  <c r="O19" i="6329"/>
  <c r="O20" i="6329"/>
  <c r="O18" i="6324"/>
  <c r="O20" i="6326" l="1"/>
  <c r="O27" i="6326"/>
  <c r="O22" i="6326"/>
  <c r="O29" i="6334"/>
  <c r="O18" i="6335"/>
  <c r="O21" i="6336"/>
  <c r="O34" i="6323" l="1"/>
  <c r="O30" i="6327"/>
  <c r="O25" i="6333"/>
  <c r="O21" i="6333"/>
  <c r="O18" i="6334"/>
  <c r="O19" i="6334"/>
  <c r="O22" i="6335" l="1"/>
  <c r="O23" i="6335"/>
  <c r="O34" i="6327"/>
  <c r="O31" i="6334"/>
  <c r="O24" i="6334"/>
  <c r="O70" i="6272"/>
  <c r="O20" i="6336"/>
  <c r="O19" i="6336"/>
  <c r="O18" i="6336"/>
  <c r="C32" i="6336"/>
  <c r="B27" i="6336"/>
  <c r="B26" i="6336"/>
  <c r="C18" i="6336"/>
  <c r="B17" i="6336"/>
  <c r="C47" i="6336" s="1"/>
  <c r="B16" i="6336"/>
  <c r="C16" i="6336" s="1"/>
  <c r="O15" i="6336"/>
  <c r="B15" i="6336"/>
  <c r="C15" i="6336" s="1"/>
  <c r="O14" i="6336"/>
  <c r="C14" i="6336"/>
  <c r="O13" i="6336"/>
  <c r="C13" i="6336"/>
  <c r="O12" i="6336"/>
  <c r="C12" i="6336"/>
  <c r="B11" i="6336"/>
  <c r="C11" i="6336" s="1"/>
  <c r="C10" i="6336"/>
  <c r="O9" i="6336"/>
  <c r="C9" i="6336"/>
  <c r="O8" i="6336"/>
  <c r="C8" i="6336"/>
  <c r="O7" i="6336"/>
  <c r="C7" i="6336"/>
  <c r="O6" i="6336"/>
  <c r="B6" i="6336"/>
  <c r="O5" i="6336"/>
  <c r="B5" i="6336"/>
  <c r="O4" i="6336"/>
  <c r="O3" i="6336"/>
  <c r="O2" i="6336"/>
  <c r="H35" i="6336" l="1"/>
  <c r="H34" i="6336"/>
  <c r="H12" i="6336"/>
  <c r="H4" i="6336"/>
  <c r="H20" i="6336"/>
  <c r="C20" i="6336"/>
  <c r="H21" i="6336"/>
  <c r="C21" i="6336"/>
  <c r="H22" i="6336"/>
  <c r="H8" i="6336"/>
  <c r="H16" i="6336"/>
  <c r="H33" i="6336"/>
  <c r="C35" i="6336"/>
  <c r="H36" i="6336"/>
  <c r="H3" i="6336"/>
  <c r="H7" i="6336"/>
  <c r="B25" i="6336"/>
  <c r="H40" i="6336"/>
  <c r="H26" i="6336"/>
  <c r="C40" i="6336"/>
  <c r="H25" i="6336"/>
  <c r="H10" i="6336"/>
  <c r="C17" i="6336"/>
  <c r="H41" i="6336"/>
  <c r="H9" i="6336"/>
  <c r="H27" i="6336"/>
  <c r="C41" i="6336"/>
  <c r="C36" i="6336"/>
  <c r="H13" i="6336"/>
  <c r="H5" i="6336"/>
  <c r="H19" i="6336"/>
  <c r="H42" i="6336"/>
  <c r="C19" i="6336"/>
  <c r="C42" i="6336"/>
  <c r="H28" i="6336"/>
  <c r="H37" i="6336"/>
  <c r="H2" i="6336"/>
  <c r="H17" i="6336"/>
  <c r="C22" i="6336"/>
  <c r="H29" i="6336"/>
  <c r="C37" i="6336"/>
  <c r="C43" i="6336"/>
  <c r="C44" i="6336"/>
  <c r="H38" i="6336"/>
  <c r="H6" i="6336"/>
  <c r="H11" i="6336"/>
  <c r="C23" i="6336"/>
  <c r="H31" i="6336"/>
  <c r="C38" i="6336"/>
  <c r="C45" i="6336"/>
  <c r="H30" i="6336"/>
  <c r="H18" i="6336"/>
  <c r="H24" i="6336"/>
  <c r="H32" i="6336"/>
  <c r="H39" i="6336"/>
  <c r="C46" i="6336"/>
  <c r="H14" i="6336"/>
  <c r="H23" i="6336"/>
  <c r="H15" i="6336"/>
  <c r="B24" i="6336"/>
  <c r="C39" i="6336"/>
  <c r="O24" i="6329" l="1"/>
  <c r="O21" i="6335"/>
  <c r="O26" i="6335"/>
  <c r="O30" i="6335"/>
  <c r="C32" i="6335"/>
  <c r="B27" i="6335"/>
  <c r="C18" i="6335"/>
  <c r="B17" i="6335"/>
  <c r="C17" i="6335" s="1"/>
  <c r="B16" i="6335"/>
  <c r="B26" i="6335" s="1"/>
  <c r="O15" i="6335"/>
  <c r="B15" i="6335"/>
  <c r="C15" i="6335" s="1"/>
  <c r="O14" i="6335"/>
  <c r="C14" i="6335"/>
  <c r="O13" i="6335"/>
  <c r="C13" i="6335"/>
  <c r="O12" i="6335"/>
  <c r="C12" i="6335"/>
  <c r="B11" i="6335"/>
  <c r="C11" i="6335" s="1"/>
  <c r="C10" i="6335"/>
  <c r="O9" i="6335"/>
  <c r="C9" i="6335"/>
  <c r="O8" i="6335"/>
  <c r="C8" i="6335"/>
  <c r="O7" i="6335"/>
  <c r="C7" i="6335"/>
  <c r="O6" i="6335"/>
  <c r="B6" i="6335"/>
  <c r="O5" i="6335"/>
  <c r="B5" i="6335"/>
  <c r="O4" i="6335"/>
  <c r="O3" i="6335"/>
  <c r="O2" i="6335"/>
  <c r="O26" i="6323"/>
  <c r="O25" i="6327"/>
  <c r="O57" i="6272"/>
  <c r="O21" i="6334"/>
  <c r="O23" i="6334"/>
  <c r="O22" i="6334"/>
  <c r="C32" i="6334"/>
  <c r="B27" i="6334"/>
  <c r="C18" i="6334"/>
  <c r="B17" i="6334"/>
  <c r="H17" i="6334" s="1"/>
  <c r="B16" i="6334"/>
  <c r="B26" i="6334" s="1"/>
  <c r="O15" i="6334"/>
  <c r="B15" i="6334"/>
  <c r="C15" i="6334" s="1"/>
  <c r="O14" i="6334"/>
  <c r="C14" i="6334"/>
  <c r="O13" i="6334"/>
  <c r="C13" i="6334"/>
  <c r="O12" i="6334"/>
  <c r="C12" i="6334"/>
  <c r="B11" i="6334"/>
  <c r="C11" i="6334" s="1"/>
  <c r="C10" i="6334"/>
  <c r="O9" i="6334"/>
  <c r="C9" i="6334"/>
  <c r="O8" i="6334"/>
  <c r="C8" i="6334"/>
  <c r="O7" i="6334"/>
  <c r="C7" i="6334"/>
  <c r="O6" i="6334"/>
  <c r="B6" i="6334"/>
  <c r="O5" i="6334"/>
  <c r="B5" i="6334"/>
  <c r="O4" i="6334"/>
  <c r="O3" i="6334"/>
  <c r="O2" i="6334"/>
  <c r="O28" i="6324"/>
  <c r="O27" i="6329"/>
  <c r="O27" i="6327"/>
  <c r="O52" i="6272"/>
  <c r="O28" i="6330"/>
  <c r="O22" i="6330"/>
  <c r="O18" i="6327"/>
  <c r="O22" i="6324"/>
  <c r="C16" i="6335" l="1"/>
  <c r="C16" i="6334"/>
  <c r="H14" i="6334"/>
  <c r="H9" i="6334"/>
  <c r="H6" i="6334"/>
  <c r="H15" i="6334"/>
  <c r="H4" i="6334"/>
  <c r="H19" i="6334"/>
  <c r="H3" i="6334"/>
  <c r="H8" i="6334"/>
  <c r="H13" i="6334"/>
  <c r="H10" i="6334"/>
  <c r="H18" i="6334"/>
  <c r="H4" i="6335"/>
  <c r="H17" i="6335"/>
  <c r="H6" i="6335"/>
  <c r="H11" i="6335"/>
  <c r="H18" i="6335"/>
  <c r="H8" i="6335"/>
  <c r="H7" i="6335"/>
  <c r="H12" i="6335"/>
  <c r="H10" i="6335"/>
  <c r="H5" i="6335"/>
  <c r="H15" i="6335"/>
  <c r="H16" i="6335"/>
  <c r="H2" i="6335"/>
  <c r="H9" i="6335"/>
  <c r="C17" i="6334"/>
  <c r="H2" i="6334"/>
  <c r="H16" i="6334"/>
  <c r="H7" i="6334"/>
  <c r="C47" i="6335"/>
  <c r="C45" i="6335"/>
  <c r="C44" i="6335"/>
  <c r="C43" i="6335"/>
  <c r="H3" i="6335"/>
  <c r="C42" i="6335"/>
  <c r="H42" i="6335"/>
  <c r="C41" i="6335"/>
  <c r="H41" i="6335"/>
  <c r="C40" i="6335"/>
  <c r="H40" i="6335"/>
  <c r="C39" i="6335"/>
  <c r="H39" i="6335"/>
  <c r="C38" i="6335"/>
  <c r="H38" i="6335"/>
  <c r="C37" i="6335"/>
  <c r="H37" i="6335"/>
  <c r="C36" i="6335"/>
  <c r="H36" i="6335"/>
  <c r="C35" i="6335"/>
  <c r="H35" i="6335"/>
  <c r="H34" i="6335"/>
  <c r="H33" i="6335"/>
  <c r="H19" i="6335"/>
  <c r="H27" i="6335"/>
  <c r="H26" i="6335"/>
  <c r="C23" i="6335"/>
  <c r="C22" i="6335"/>
  <c r="C21" i="6335"/>
  <c r="C20" i="6335"/>
  <c r="C19" i="6335"/>
  <c r="C46" i="6335"/>
  <c r="H32" i="6335"/>
  <c r="H31" i="6335"/>
  <c r="H14" i="6335"/>
  <c r="H30" i="6335"/>
  <c r="H29" i="6335"/>
  <c r="H13" i="6335"/>
  <c r="H28" i="6335"/>
  <c r="B25" i="6335"/>
  <c r="B24" i="6335"/>
  <c r="H25" i="6335"/>
  <c r="H24" i="6335"/>
  <c r="H23" i="6335"/>
  <c r="H22" i="6335"/>
  <c r="H21" i="6335"/>
  <c r="H20" i="6335"/>
  <c r="C47" i="6334"/>
  <c r="C46" i="6334"/>
  <c r="C45" i="6334"/>
  <c r="C44" i="6334"/>
  <c r="C43" i="6334"/>
  <c r="H5" i="6334"/>
  <c r="C42" i="6334"/>
  <c r="H42" i="6334"/>
  <c r="C41" i="6334"/>
  <c r="H41" i="6334"/>
  <c r="C40" i="6334"/>
  <c r="H40" i="6334"/>
  <c r="C39" i="6334"/>
  <c r="H39" i="6334"/>
  <c r="C38" i="6334"/>
  <c r="H38" i="6334"/>
  <c r="C37" i="6334"/>
  <c r="H37" i="6334"/>
  <c r="C36" i="6334"/>
  <c r="H36" i="6334"/>
  <c r="C35" i="6334"/>
  <c r="H35" i="6334"/>
  <c r="H34" i="6334"/>
  <c r="H33" i="6334"/>
  <c r="H32" i="6334"/>
  <c r="H31" i="6334"/>
  <c r="H30" i="6334"/>
  <c r="H29" i="6334"/>
  <c r="H28" i="6334"/>
  <c r="H27" i="6334"/>
  <c r="H26" i="6334"/>
  <c r="B25" i="6334"/>
  <c r="H25" i="6334"/>
  <c r="B24" i="6334"/>
  <c r="H24" i="6334"/>
  <c r="C23" i="6334"/>
  <c r="H12" i="6334"/>
  <c r="C22" i="6334"/>
  <c r="H23" i="6334"/>
  <c r="C21" i="6334"/>
  <c r="H11" i="6334"/>
  <c r="C20" i="6334"/>
  <c r="H22" i="6334"/>
  <c r="C19" i="6334"/>
  <c r="H21" i="6334"/>
  <c r="H20" i="6334"/>
  <c r="O36" i="6327"/>
  <c r="O22" i="6314"/>
  <c r="O20" i="6333" l="1"/>
  <c r="O27" i="6333"/>
  <c r="O18" i="6333"/>
  <c r="C32" i="6333"/>
  <c r="B27" i="6333"/>
  <c r="C18" i="6333"/>
  <c r="B17" i="6333"/>
  <c r="C47" i="6333" s="1"/>
  <c r="B16" i="6333"/>
  <c r="B26" i="6333" s="1"/>
  <c r="O15" i="6333"/>
  <c r="B15" i="6333"/>
  <c r="C15" i="6333" s="1"/>
  <c r="O14" i="6333"/>
  <c r="C14" i="6333"/>
  <c r="O13" i="6333"/>
  <c r="C13" i="6333"/>
  <c r="O12" i="6333"/>
  <c r="C12" i="6333"/>
  <c r="B11" i="6333"/>
  <c r="C11" i="6333" s="1"/>
  <c r="C10" i="6333"/>
  <c r="O9" i="6333"/>
  <c r="C9" i="6333"/>
  <c r="O8" i="6333"/>
  <c r="C8" i="6333"/>
  <c r="O7" i="6333"/>
  <c r="C7" i="6333"/>
  <c r="O6" i="6333"/>
  <c r="B6" i="6333"/>
  <c r="O5" i="6333"/>
  <c r="B5" i="6333"/>
  <c r="O4" i="6333"/>
  <c r="O3" i="6333"/>
  <c r="O2" i="6333"/>
  <c r="O27" i="6323"/>
  <c r="O30" i="6323"/>
  <c r="O21" i="6277"/>
  <c r="O23" i="6331"/>
  <c r="O20" i="6331"/>
  <c r="O44" i="6272"/>
  <c r="C16" i="6333" l="1"/>
  <c r="H13" i="6333"/>
  <c r="H18" i="6333"/>
  <c r="H29" i="6333"/>
  <c r="C38" i="6333"/>
  <c r="C43" i="6333"/>
  <c r="C17" i="6333"/>
  <c r="H12" i="6333"/>
  <c r="H42" i="6333"/>
  <c r="C23" i="6333"/>
  <c r="C35" i="6333"/>
  <c r="H2" i="6333"/>
  <c r="C39" i="6333"/>
  <c r="H16" i="6333"/>
  <c r="H27" i="6333"/>
  <c r="H33" i="6333"/>
  <c r="H34" i="6333"/>
  <c r="H15" i="6333"/>
  <c r="H10" i="6333"/>
  <c r="C20" i="6333"/>
  <c r="H23" i="6333"/>
  <c r="H4" i="6333"/>
  <c r="H6" i="6333"/>
  <c r="B24" i="6333"/>
  <c r="H38" i="6333"/>
  <c r="C19" i="6333"/>
  <c r="C42" i="6333"/>
  <c r="H20" i="6333"/>
  <c r="H24" i="6333"/>
  <c r="H28" i="6333"/>
  <c r="H35" i="6333"/>
  <c r="H39" i="6333"/>
  <c r="H7" i="6333"/>
  <c r="H8" i="6333"/>
  <c r="H5" i="6333"/>
  <c r="H25" i="6333"/>
  <c r="C44" i="6333"/>
  <c r="H9" i="6333"/>
  <c r="H14" i="6333"/>
  <c r="C21" i="6333"/>
  <c r="B25" i="6333"/>
  <c r="H31" i="6333"/>
  <c r="C36" i="6333"/>
  <c r="C40" i="6333"/>
  <c r="C45" i="6333"/>
  <c r="H36" i="6333"/>
  <c r="H3" i="6333"/>
  <c r="H19" i="6333"/>
  <c r="H22" i="6333"/>
  <c r="H26" i="6333"/>
  <c r="H32" i="6333"/>
  <c r="H37" i="6333"/>
  <c r="H41" i="6333"/>
  <c r="C46" i="6333"/>
  <c r="H21" i="6333"/>
  <c r="H30" i="6333"/>
  <c r="H40" i="6333"/>
  <c r="H11" i="6333"/>
  <c r="H17" i="6333"/>
  <c r="C22" i="6333"/>
  <c r="C37" i="6333"/>
  <c r="C41" i="6333"/>
  <c r="O35" i="6301" l="1"/>
  <c r="O19" i="6301"/>
  <c r="O26" i="6327"/>
  <c r="O33" i="6324"/>
  <c r="O18" i="6330" l="1"/>
  <c r="O23" i="6323"/>
  <c r="O41" i="6327"/>
  <c r="O38" i="6322"/>
  <c r="O34" i="6324"/>
  <c r="O83" i="6272"/>
  <c r="O18" i="6332"/>
  <c r="O20" i="6332"/>
  <c r="O19" i="6332"/>
  <c r="C32" i="6332"/>
  <c r="B27" i="6332"/>
  <c r="C18" i="6332"/>
  <c r="B17" i="6332"/>
  <c r="C47" i="6332" s="1"/>
  <c r="B16" i="6332"/>
  <c r="B26" i="6332" s="1"/>
  <c r="O15" i="6332"/>
  <c r="C15" i="6332"/>
  <c r="B15" i="6332"/>
  <c r="O14" i="6332"/>
  <c r="C14" i="6332"/>
  <c r="O13" i="6332"/>
  <c r="C13" i="6332"/>
  <c r="O12" i="6332"/>
  <c r="C12" i="6332"/>
  <c r="B11" i="6332"/>
  <c r="C11" i="6332" s="1"/>
  <c r="C10" i="6332"/>
  <c r="O9" i="6332"/>
  <c r="C9" i="6332"/>
  <c r="O8" i="6332"/>
  <c r="C8" i="6332"/>
  <c r="O7" i="6332"/>
  <c r="C7" i="6332"/>
  <c r="O6" i="6332"/>
  <c r="B6" i="6332"/>
  <c r="O5" i="6332"/>
  <c r="B5" i="6332"/>
  <c r="O4" i="6332"/>
  <c r="O3" i="6332"/>
  <c r="O2" i="6332"/>
  <c r="C16" i="6332" l="1"/>
  <c r="H18" i="6332"/>
  <c r="H6" i="6332"/>
  <c r="H9" i="6332"/>
  <c r="H27" i="6332"/>
  <c r="B24" i="6332"/>
  <c r="H13" i="6332"/>
  <c r="H29" i="6332"/>
  <c r="H20" i="6332"/>
  <c r="C35" i="6332"/>
  <c r="C20" i="6332"/>
  <c r="C39" i="6332"/>
  <c r="H16" i="6332"/>
  <c r="C17" i="6332"/>
  <c r="H4" i="6332"/>
  <c r="H15" i="6332"/>
  <c r="H24" i="6332"/>
  <c r="C43" i="6332"/>
  <c r="H33" i="6332"/>
  <c r="H38" i="6332"/>
  <c r="H42" i="6332"/>
  <c r="H10" i="6332"/>
  <c r="C19" i="6332"/>
  <c r="C23" i="6332"/>
  <c r="H34" i="6332"/>
  <c r="C38" i="6332"/>
  <c r="C42" i="6332"/>
  <c r="H8" i="6332"/>
  <c r="H12" i="6332"/>
  <c r="H21" i="6332"/>
  <c r="H25" i="6332"/>
  <c r="H28" i="6332"/>
  <c r="H35" i="6332"/>
  <c r="H39" i="6332"/>
  <c r="H3" i="6332"/>
  <c r="H22" i="6332"/>
  <c r="H40" i="6332"/>
  <c r="C40" i="6332"/>
  <c r="H2" i="6332"/>
  <c r="H19" i="6332"/>
  <c r="H23" i="6332"/>
  <c r="H7" i="6332"/>
  <c r="H32" i="6332"/>
  <c r="H37" i="6332"/>
  <c r="H41" i="6332"/>
  <c r="C46" i="6332"/>
  <c r="H26" i="6332"/>
  <c r="H30" i="6332"/>
  <c r="H36" i="6332"/>
  <c r="C44" i="6332"/>
  <c r="H5" i="6332"/>
  <c r="H14" i="6332"/>
  <c r="C21" i="6332"/>
  <c r="B25" i="6332"/>
  <c r="H31" i="6332"/>
  <c r="C36" i="6332"/>
  <c r="C45" i="6332"/>
  <c r="H11" i="6332"/>
  <c r="H17" i="6332"/>
  <c r="C22" i="6332"/>
  <c r="C37" i="6332"/>
  <c r="C41" i="6332"/>
  <c r="O19" i="6331" l="1"/>
  <c r="O36" i="6314"/>
  <c r="O36" i="6323" l="1"/>
  <c r="O20" i="6314"/>
  <c r="O18" i="6314" l="1"/>
  <c r="O19" i="6314"/>
  <c r="O39" i="6322"/>
  <c r="O31" i="6328"/>
  <c r="O24" i="6330" l="1"/>
  <c r="O26" i="6301"/>
  <c r="O36" i="6276" l="1"/>
  <c r="O20" i="6302"/>
  <c r="O27" i="6277" l="1"/>
  <c r="O42" i="6309"/>
  <c r="O18" i="6331"/>
  <c r="O22" i="6331"/>
  <c r="O21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B15" i="6331"/>
  <c r="C15" i="6331" s="1"/>
  <c r="O14" i="6331"/>
  <c r="C14" i="6331"/>
  <c r="O13" i="6331"/>
  <c r="H14" i="6331"/>
  <c r="C13" i="6331"/>
  <c r="O12" i="6331"/>
  <c r="C12" i="6331"/>
  <c r="B11" i="6331"/>
  <c r="C11" i="6331" s="1"/>
  <c r="H11" i="6331"/>
  <c r="C10" i="6331"/>
  <c r="O9" i="6331"/>
  <c r="C9" i="6331"/>
  <c r="O8" i="6331"/>
  <c r="C8" i="6331"/>
  <c r="O7" i="6331"/>
  <c r="C7" i="6331"/>
  <c r="O6" i="6331"/>
  <c r="H9" i="6331"/>
  <c r="B6" i="6331"/>
  <c r="O5" i="6331"/>
  <c r="B5" i="6331"/>
  <c r="O4" i="6331"/>
  <c r="O3" i="6331"/>
  <c r="H7" i="6331"/>
  <c r="O2" i="6331"/>
  <c r="O29" i="6330"/>
  <c r="O48" i="6272"/>
  <c r="H42" i="6331" l="1"/>
  <c r="C17" i="6331"/>
  <c r="H34" i="6331"/>
  <c r="H6" i="6331"/>
  <c r="H23" i="6331"/>
  <c r="C39" i="6331"/>
  <c r="H15" i="6331"/>
  <c r="C23" i="6331"/>
  <c r="H33" i="6331"/>
  <c r="H2" i="6331"/>
  <c r="H10" i="6331"/>
  <c r="H12" i="6331"/>
  <c r="H24" i="6331"/>
  <c r="C42" i="6331"/>
  <c r="B24" i="6331"/>
  <c r="H35" i="6331"/>
  <c r="H3" i="6331"/>
  <c r="H19" i="6331"/>
  <c r="H27" i="6331"/>
  <c r="C35" i="6331"/>
  <c r="C43" i="6331"/>
  <c r="H21" i="6331"/>
  <c r="H30" i="6331"/>
  <c r="H40" i="6331"/>
  <c r="H8" i="6331"/>
  <c r="C21" i="6331"/>
  <c r="H31" i="6331"/>
  <c r="C45" i="6331"/>
  <c r="H4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5" i="6331"/>
  <c r="H16" i="6331"/>
  <c r="C22" i="6331"/>
  <c r="C37" i="6331"/>
  <c r="C41" i="6331"/>
  <c r="O22" i="6328" l="1"/>
  <c r="O22" i="6302"/>
  <c r="O26" i="6330"/>
  <c r="O21" i="6330"/>
  <c r="O23" i="6322" l="1"/>
  <c r="O38" i="6302"/>
  <c r="O31" i="6324" l="1"/>
  <c r="O23" i="6328"/>
  <c r="O25" i="6302"/>
  <c r="O33" i="6327"/>
  <c r="O20" i="6328" l="1"/>
  <c r="O39" i="6323"/>
  <c r="O19" i="6328"/>
  <c r="O32" i="6329"/>
  <c r="O28" i="6329" l="1"/>
  <c r="O24" i="6324"/>
  <c r="O20" i="6309" l="1"/>
  <c r="O34" i="6322"/>
  <c r="O32" i="6328"/>
  <c r="O26" i="6328"/>
  <c r="O26" i="6322" l="1"/>
  <c r="O20" i="6330"/>
  <c r="O25" i="6330"/>
  <c r="O23" i="6330"/>
  <c r="C32" i="6330"/>
  <c r="B27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B11" i="6330"/>
  <c r="C11" i="6330" s="1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47" i="6277"/>
  <c r="O23" i="6309"/>
  <c r="O28" i="6272"/>
  <c r="B26" i="6330" l="1"/>
  <c r="H29" i="6330"/>
  <c r="C35" i="6330"/>
  <c r="H16" i="6330"/>
  <c r="H14" i="6330"/>
  <c r="C22" i="6330"/>
  <c r="C39" i="6330"/>
  <c r="H6" i="6330"/>
  <c r="H9" i="6330"/>
  <c r="H5" i="6330"/>
  <c r="B24" i="6330"/>
  <c r="C41" i="6330"/>
  <c r="H12" i="6330"/>
  <c r="C20" i="6330"/>
  <c r="H7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8" i="6330"/>
  <c r="C19" i="6330"/>
  <c r="C23" i="6330"/>
  <c r="H34" i="6330"/>
  <c r="C38" i="6330"/>
  <c r="C42" i="6330"/>
  <c r="H2" i="6330"/>
  <c r="H11" i="6330"/>
  <c r="H20" i="6330"/>
  <c r="H24" i="6330"/>
  <c r="H28" i="6330"/>
  <c r="H35" i="6330"/>
  <c r="H39" i="6330"/>
  <c r="H3" i="6330"/>
  <c r="H21" i="6330"/>
  <c r="H25" i="6330"/>
  <c r="H30" i="6330"/>
  <c r="H36" i="6330"/>
  <c r="H40" i="6330"/>
  <c r="C44" i="6330"/>
  <c r="H10" i="6330"/>
  <c r="H13" i="6330"/>
  <c r="C21" i="6330"/>
  <c r="B25" i="6330"/>
  <c r="H31" i="6330"/>
  <c r="C36" i="6330"/>
  <c r="C40" i="6330"/>
  <c r="C45" i="6330"/>
  <c r="H4" i="6330"/>
  <c r="H18" i="6330"/>
  <c r="H22" i="6330"/>
  <c r="H26" i="6330"/>
  <c r="H32" i="6330"/>
  <c r="H37" i="6330"/>
  <c r="H41" i="6330"/>
  <c r="O22" i="6329" l="1"/>
  <c r="O47" i="6301"/>
  <c r="O19" i="6309"/>
  <c r="O43" i="6277"/>
  <c r="O30" i="6329"/>
  <c r="O29" i="6329"/>
  <c r="O25" i="6328" l="1"/>
  <c r="O62" i="6277"/>
  <c r="O38" i="6327" l="1"/>
  <c r="O50" i="6309"/>
  <c r="O21" i="6309"/>
  <c r="O31" i="6322"/>
  <c r="O23" i="6301" l="1"/>
  <c r="O33" i="6323"/>
  <c r="O35" i="6323"/>
  <c r="O36" i="6277"/>
  <c r="O21" i="6328" l="1"/>
  <c r="O18" i="6328"/>
  <c r="O21" i="6327"/>
  <c r="O39" i="6327"/>
  <c r="O41" i="6276"/>
  <c r="O33" i="6276"/>
  <c r="O29" i="6323" l="1"/>
  <c r="O38" i="6309"/>
  <c r="O28" i="6323" l="1"/>
  <c r="O25" i="6323"/>
  <c r="O31" i="6329"/>
  <c r="O25" i="6329"/>
  <c r="O26" i="6329"/>
  <c r="C32" i="6329"/>
  <c r="B27" i="6329"/>
  <c r="C18" i="6329"/>
  <c r="B17" i="6329"/>
  <c r="C45" i="6329" s="1"/>
  <c r="B16" i="6329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20" i="6322"/>
  <c r="O23" i="6327"/>
  <c r="O32" i="6327"/>
  <c r="O65" i="6272"/>
  <c r="C16" i="6329" l="1"/>
  <c r="B26" i="6329"/>
  <c r="H4" i="6329"/>
  <c r="H24" i="6329"/>
  <c r="H6" i="6329"/>
  <c r="H16" i="6329"/>
  <c r="C23" i="6329"/>
  <c r="H20" i="6329"/>
  <c r="H25" i="6329"/>
  <c r="C43" i="6329"/>
  <c r="H7" i="6329"/>
  <c r="H8" i="6329"/>
  <c r="H19" i="6329"/>
  <c r="H11" i="6329"/>
  <c r="H35" i="6329"/>
  <c r="C46" i="6329"/>
  <c r="H9" i="6329"/>
  <c r="H17" i="6329"/>
  <c r="H14" i="6329"/>
  <c r="H37" i="6329"/>
  <c r="H32" i="6329"/>
  <c r="C17" i="6329"/>
  <c r="C41" i="6329"/>
  <c r="H33" i="6329"/>
  <c r="H21" i="6329"/>
  <c r="C37" i="6329"/>
  <c r="H12" i="6329"/>
  <c r="C20" i="6329"/>
  <c r="H28" i="6329"/>
  <c r="H38" i="6329"/>
  <c r="H2" i="6329"/>
  <c r="H15" i="6329"/>
  <c r="H18" i="6329"/>
  <c r="H13" i="6329"/>
  <c r="C22" i="6329"/>
  <c r="H29" i="6329"/>
  <c r="H39" i="6329"/>
  <c r="H41" i="6329"/>
  <c r="H10" i="6329"/>
  <c r="H5" i="6329"/>
  <c r="C19" i="6329"/>
  <c r="B24" i="6329"/>
  <c r="C39" i="6329"/>
  <c r="H23" i="6329"/>
  <c r="H27" i="6329"/>
  <c r="C35" i="6329"/>
  <c r="H42" i="6329"/>
  <c r="H3" i="6329"/>
  <c r="C47" i="6329"/>
  <c r="H34" i="6329"/>
  <c r="C38" i="6329"/>
  <c r="C42" i="6329"/>
  <c r="H22" i="6329"/>
  <c r="H26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7" i="6328"/>
  <c r="O28" i="6313"/>
  <c r="O29" i="6302"/>
  <c r="O30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1" i="6301"/>
  <c r="O77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3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4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8" i="6327" l="1"/>
  <c r="O39" i="6304"/>
  <c r="O30" i="6304"/>
  <c r="O21" i="6322"/>
  <c r="O35" i="6327" l="1"/>
  <c r="O29" i="6327"/>
  <c r="O19" i="6327"/>
  <c r="O46" i="6277"/>
  <c r="O40" i="6277"/>
  <c r="O25" i="6324"/>
  <c r="O27" i="6324"/>
  <c r="O38" i="6313"/>
  <c r="O32" i="6324"/>
  <c r="O26" i="6324"/>
  <c r="O25" i="6319"/>
  <c r="O22" i="6276"/>
  <c r="O28" i="6276"/>
  <c r="O44" i="6309"/>
  <c r="O22" i="6309" l="1"/>
  <c r="O22" i="6325"/>
  <c r="O21" i="6325"/>
  <c r="O20" i="6277"/>
  <c r="O23" i="6304" l="1"/>
  <c r="O26" i="6319"/>
  <c r="O33" i="6302"/>
  <c r="O32" i="6323"/>
  <c r="O24" i="6323"/>
  <c r="O21" i="6323"/>
  <c r="O35" i="6322" l="1"/>
  <c r="O29" i="6322"/>
  <c r="O19" i="6326"/>
  <c r="O21" i="6326"/>
  <c r="O29" i="6319"/>
  <c r="O43" i="6272"/>
  <c r="O31" i="6327"/>
  <c r="O37" i="6327"/>
  <c r="O24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6" i="6326"/>
  <c r="O23" i="6326"/>
  <c r="O24" i="6326"/>
  <c r="H38" i="6326"/>
  <c r="H33" i="6326"/>
  <c r="C32" i="6326"/>
  <c r="B27" i="6326"/>
  <c r="H27" i="6326"/>
  <c r="H26" i="6326"/>
  <c r="C23" i="6326"/>
  <c r="C18" i="6326"/>
  <c r="B17" i="6326"/>
  <c r="C47" i="6326" s="1"/>
  <c r="B16" i="6326"/>
  <c r="B26" i="6326" s="1"/>
  <c r="O15" i="6326"/>
  <c r="B15" i="6326"/>
  <c r="C15" i="6326" s="1"/>
  <c r="O14" i="6326"/>
  <c r="H16" i="6326"/>
  <c r="C14" i="6326"/>
  <c r="O13" i="6326"/>
  <c r="C13" i="6326"/>
  <c r="O12" i="6326"/>
  <c r="C12" i="6326"/>
  <c r="H13" i="6326"/>
  <c r="B11" i="6326"/>
  <c r="C11" i="6326" s="1"/>
  <c r="C10" i="6326"/>
  <c r="O9" i="6326"/>
  <c r="C9" i="6326"/>
  <c r="O8" i="6326"/>
  <c r="H12" i="6326"/>
  <c r="C8" i="6326"/>
  <c r="O7" i="6326"/>
  <c r="C7" i="6326"/>
  <c r="O6" i="6326"/>
  <c r="B6" i="6326"/>
  <c r="O5" i="6326"/>
  <c r="H8" i="6326"/>
  <c r="B5" i="6326"/>
  <c r="O4" i="6326"/>
  <c r="O3" i="6326"/>
  <c r="O2" i="6326"/>
  <c r="H4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30" i="6324"/>
  <c r="O21" i="6324"/>
  <c r="O29" i="6324"/>
  <c r="O19" i="6319"/>
  <c r="O20" i="6319"/>
  <c r="O21" i="6319"/>
  <c r="O46" i="6272"/>
  <c r="O36" i="6272"/>
  <c r="H18" i="6326" l="1"/>
  <c r="C16" i="6326"/>
  <c r="C17" i="6326"/>
  <c r="C16" i="6327"/>
  <c r="H14" i="6327"/>
  <c r="H15" i="6327"/>
  <c r="H5" i="6327"/>
  <c r="H12" i="6327"/>
  <c r="H6" i="6327"/>
  <c r="H7" i="6327"/>
  <c r="C36" i="6327"/>
  <c r="C17" i="6327"/>
  <c r="H42" i="6327"/>
  <c r="H16" i="6327"/>
  <c r="H21" i="6327"/>
  <c r="B25" i="6326"/>
  <c r="C35" i="6326"/>
  <c r="C40" i="6326"/>
  <c r="H7" i="6326"/>
  <c r="H6" i="6326"/>
  <c r="H14" i="6326"/>
  <c r="H17" i="6326"/>
  <c r="C19" i="6326"/>
  <c r="H42" i="6326"/>
  <c r="C20" i="6326"/>
  <c r="C43" i="6326"/>
  <c r="H10" i="6326"/>
  <c r="H29" i="6326"/>
  <c r="H5" i="6326"/>
  <c r="C21" i="6326"/>
  <c r="H32" i="6326"/>
  <c r="H9" i="6326"/>
  <c r="C22" i="6326"/>
  <c r="H2" i="6326"/>
  <c r="H15" i="6326"/>
  <c r="H19" i="6326"/>
  <c r="B24" i="6326"/>
  <c r="H41" i="6326"/>
  <c r="C36" i="6326"/>
  <c r="C45" i="6326"/>
  <c r="H22" i="6326"/>
  <c r="H37" i="6326"/>
  <c r="C46" i="6326"/>
  <c r="H11" i="6326"/>
  <c r="H23" i="6326"/>
  <c r="H31" i="6326"/>
  <c r="C39" i="6326"/>
  <c r="C21" i="6327"/>
  <c r="H35" i="6327"/>
  <c r="C40" i="6327"/>
  <c r="H25" i="6327"/>
  <c r="H29" i="6327"/>
  <c r="C35" i="6327"/>
  <c r="H41" i="6327"/>
  <c r="H8" i="6327"/>
  <c r="H20" i="6327"/>
  <c r="C23" i="6327"/>
  <c r="H31" i="6327"/>
  <c r="H37" i="6327"/>
  <c r="C42" i="6327"/>
  <c r="H2" i="6327"/>
  <c r="H18" i="6327"/>
  <c r="H22" i="6327"/>
  <c r="H26" i="6327"/>
  <c r="H32" i="6327"/>
  <c r="H38" i="6327"/>
  <c r="H3" i="6327"/>
  <c r="B24" i="6327"/>
  <c r="C43" i="6327"/>
  <c r="H9" i="6327"/>
  <c r="H4" i="6327"/>
  <c r="H11" i="6327"/>
  <c r="H23" i="6327"/>
  <c r="H10" i="6327"/>
  <c r="H33" i="6327"/>
  <c r="H39" i="6327"/>
  <c r="C45" i="6327"/>
  <c r="C19" i="6327"/>
  <c r="C38" i="6327"/>
  <c r="H17" i="6327"/>
  <c r="H19" i="6327"/>
  <c r="H13" i="6327"/>
  <c r="C20" i="6327"/>
  <c r="H28" i="6327"/>
  <c r="H34" i="6327"/>
  <c r="C39" i="6327"/>
  <c r="C46" i="6327"/>
  <c r="H24" i="6327"/>
  <c r="H27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3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3" i="6324"/>
  <c r="O19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5" i="6322"/>
  <c r="O33" i="6322"/>
  <c r="O30" i="6272"/>
  <c r="O40" i="6323"/>
  <c r="O38" i="6323"/>
  <c r="O31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4" i="6272"/>
  <c r="C16" i="6324" l="1"/>
  <c r="C16" i="6323"/>
  <c r="H12" i="6323"/>
  <c r="H15" i="6323"/>
  <c r="C39" i="6323"/>
  <c r="H23" i="6323"/>
  <c r="H6" i="6323"/>
  <c r="C19" i="6323"/>
  <c r="H38" i="6323"/>
  <c r="H10" i="6323"/>
  <c r="H14" i="6323"/>
  <c r="H25" i="6323"/>
  <c r="H30" i="6323"/>
  <c r="C38" i="6323"/>
  <c r="H4" i="6323"/>
  <c r="C20" i="6323"/>
  <c r="H19" i="6323"/>
  <c r="H39" i="6323"/>
  <c r="C23" i="6323"/>
  <c r="H33" i="6323"/>
  <c r="H42" i="6323"/>
  <c r="H7" i="6323"/>
  <c r="H13" i="6323"/>
  <c r="H21" i="6323"/>
  <c r="H27" i="6323"/>
  <c r="C42" i="6323"/>
  <c r="B24" i="6323"/>
  <c r="H35" i="6323"/>
  <c r="H3" i="6323"/>
  <c r="C17" i="6323"/>
  <c r="H34" i="6323"/>
  <c r="H2" i="6323"/>
  <c r="H11" i="6323"/>
  <c r="H29" i="6323"/>
  <c r="C35" i="6323"/>
  <c r="C43" i="6323"/>
  <c r="H4" i="6324"/>
  <c r="H22" i="6324"/>
  <c r="H28" i="6324"/>
  <c r="B24" i="6324"/>
  <c r="H14" i="6324"/>
  <c r="H35" i="6324"/>
  <c r="C38" i="6324"/>
  <c r="H19" i="6324"/>
  <c r="H6" i="6324"/>
  <c r="H10" i="6324"/>
  <c r="H29" i="6324"/>
  <c r="C19" i="6324"/>
  <c r="H23" i="6324"/>
  <c r="C35" i="6324"/>
  <c r="H18" i="6324"/>
  <c r="H15" i="6324"/>
  <c r="H38" i="6324"/>
  <c r="H42" i="6324"/>
  <c r="H3" i="6324"/>
  <c r="H5" i="6324"/>
  <c r="C20" i="6324"/>
  <c r="H12" i="6324"/>
  <c r="H39" i="6324"/>
  <c r="C23" i="6324"/>
  <c r="H33" i="6324"/>
  <c r="C42" i="6324"/>
  <c r="H8" i="6324"/>
  <c r="H13" i="6324"/>
  <c r="H16" i="6324"/>
  <c r="C17" i="6324"/>
  <c r="H26" i="6324"/>
  <c r="H34" i="6324"/>
  <c r="H2" i="6324"/>
  <c r="C39" i="6324"/>
  <c r="C43" i="6324"/>
  <c r="H24" i="6324"/>
  <c r="H27" i="6324"/>
  <c r="H30" i="6324"/>
  <c r="H36" i="6324"/>
  <c r="H40" i="6324"/>
  <c r="C44" i="6324"/>
  <c r="H11" i="6324"/>
  <c r="H17" i="6324"/>
  <c r="C21" i="6324"/>
  <c r="B25" i="6324"/>
  <c r="H31" i="6324"/>
  <c r="C36" i="6324"/>
  <c r="C40" i="6324"/>
  <c r="C45" i="6324"/>
  <c r="H21" i="6324"/>
  <c r="H25" i="6324"/>
  <c r="H9" i="6324"/>
  <c r="H32" i="6324"/>
  <c r="H37" i="6324"/>
  <c r="H41" i="6324"/>
  <c r="C46" i="6324"/>
  <c r="H7" i="6324"/>
  <c r="H20" i="6324"/>
  <c r="C22" i="6324"/>
  <c r="C37" i="6324"/>
  <c r="C41" i="6324"/>
  <c r="H28" i="6323"/>
  <c r="C44" i="6323"/>
  <c r="H9" i="6323"/>
  <c r="H22" i="6323"/>
  <c r="C21" i="6323"/>
  <c r="B25" i="6323"/>
  <c r="H31" i="6323"/>
  <c r="C36" i="6323"/>
  <c r="C40" i="6323"/>
  <c r="C45" i="6323"/>
  <c r="H36" i="6323"/>
  <c r="H5" i="6323"/>
  <c r="H16" i="6323"/>
  <c r="H26" i="6323"/>
  <c r="H18" i="6323"/>
  <c r="H32" i="6323"/>
  <c r="H37" i="6323"/>
  <c r="H41" i="6323"/>
  <c r="C46" i="6323"/>
  <c r="H17" i="6323"/>
  <c r="H20" i="6323"/>
  <c r="H40" i="6323"/>
  <c r="H8" i="6323"/>
  <c r="H24" i="6323"/>
  <c r="C22" i="6323"/>
  <c r="C37" i="6323"/>
  <c r="C41" i="6323"/>
  <c r="O24" i="6322" l="1"/>
  <c r="O39" i="6313"/>
  <c r="O21" i="6321" l="1"/>
  <c r="O18" i="6321"/>
  <c r="O18" i="6319"/>
  <c r="O37" i="6322"/>
  <c r="O28" i="6301"/>
  <c r="O30" i="6322"/>
  <c r="O28" i="6322"/>
  <c r="O32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0" i="6277"/>
  <c r="O74" i="6272"/>
  <c r="C16" i="6322" l="1"/>
  <c r="H5" i="6322"/>
  <c r="H6" i="6322"/>
  <c r="C19" i="6322"/>
  <c r="H9" i="6322"/>
  <c r="H26" i="6322"/>
  <c r="H14" i="6322"/>
  <c r="C36" i="6322"/>
  <c r="H41" i="6322"/>
  <c r="C47" i="6322"/>
  <c r="H3" i="6322"/>
  <c r="H15" i="6322"/>
  <c r="H16" i="6322"/>
  <c r="B24" i="6322"/>
  <c r="H31" i="6322"/>
  <c r="H37" i="6322"/>
  <c r="C41" i="6322"/>
  <c r="H18" i="6322"/>
  <c r="H21" i="6322"/>
  <c r="H12" i="6322"/>
  <c r="C20" i="6322"/>
  <c r="B25" i="6322"/>
  <c r="H32" i="6322"/>
  <c r="C37" i="6322"/>
  <c r="H42" i="6322"/>
  <c r="C45" i="6322"/>
  <c r="C21" i="6322"/>
  <c r="H11" i="6322"/>
  <c r="H38" i="6322"/>
  <c r="C42" i="6322"/>
  <c r="H8" i="6322"/>
  <c r="H19" i="6322"/>
  <c r="C17" i="6322"/>
  <c r="H25" i="6322"/>
  <c r="H33" i="6322"/>
  <c r="C38" i="6322"/>
  <c r="H4" i="6322"/>
  <c r="H2" i="6322"/>
  <c r="H23" i="6322"/>
  <c r="C22" i="6322"/>
  <c r="H28" i="6322"/>
  <c r="H34" i="6322"/>
  <c r="H39" i="6322"/>
  <c r="C43" i="6322"/>
  <c r="H10" i="6322"/>
  <c r="H22" i="6322"/>
  <c r="H17" i="6322"/>
  <c r="H35" i="6322"/>
  <c r="C39" i="6322"/>
  <c r="H7" i="6322"/>
  <c r="H20" i="6322"/>
  <c r="H13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0" i="6301"/>
  <c r="O55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5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3" i="6309" l="1"/>
  <c r="O18" i="6276"/>
  <c r="O21" i="6276"/>
  <c r="O32" i="6276"/>
  <c r="O38" i="6314"/>
  <c r="O36" i="6315"/>
  <c r="O27" i="6318" l="1"/>
  <c r="O22" i="6304"/>
  <c r="O21" i="6302" l="1"/>
  <c r="O23" i="6318"/>
  <c r="O30" i="6319" l="1"/>
  <c r="O27" i="6304"/>
  <c r="O22" i="6319" l="1"/>
  <c r="O24" i="6319"/>
  <c r="O39" i="6301"/>
  <c r="O18" i="6318"/>
  <c r="O29" i="6309" l="1"/>
  <c r="O22" i="6318"/>
  <c r="O26" i="6318" l="1"/>
  <c r="O24" i="6301"/>
  <c r="O24" i="6320" l="1"/>
  <c r="O21" i="6320"/>
  <c r="O18" i="6320" l="1"/>
  <c r="O23" i="6320"/>
  <c r="O58" i="6277" l="1"/>
  <c r="O54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32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6" i="6309"/>
  <c r="O54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23" i="6314"/>
  <c r="O21" i="6318" l="1"/>
  <c r="O33" i="6277"/>
  <c r="O23" i="6313" l="1"/>
  <c r="O20" i="6318"/>
  <c r="O21" i="6314" l="1"/>
  <c r="O21" i="6317"/>
  <c r="O22" i="6315"/>
  <c r="O27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9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41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3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2" i="6277" l="1"/>
  <c r="O25" i="6317"/>
  <c r="O19" i="6311" l="1"/>
  <c r="O25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44" i="6301"/>
  <c r="O47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7" i="6309" l="1"/>
  <c r="O24" i="6316"/>
  <c r="O26" i="6313" l="1"/>
  <c r="O32" i="6304"/>
  <c r="O25" i="6316" l="1"/>
  <c r="O20" i="6315"/>
  <c r="O41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2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3" i="6277" l="1"/>
  <c r="O28" i="6307"/>
  <c r="O29" i="6277" l="1"/>
  <c r="O34" i="6314"/>
  <c r="O37" i="6313" l="1"/>
  <c r="O29" i="6287"/>
  <c r="O34" i="6311" l="1"/>
  <c r="O36" i="6307"/>
  <c r="O18" i="6304"/>
  <c r="O20" i="6304"/>
  <c r="O31" i="6309"/>
  <c r="O40" i="6304"/>
  <c r="O36" i="6302"/>
  <c r="O18" i="6301"/>
  <c r="O24" i="6311" l="1"/>
  <c r="O31" i="6313"/>
  <c r="O28" i="6305"/>
  <c r="O22" i="6305"/>
  <c r="O22" i="6311" l="1"/>
  <c r="O26" i="6311"/>
  <c r="O61" i="6277"/>
  <c r="O43" i="6309"/>
  <c r="O24" i="6287"/>
  <c r="O31" i="6311"/>
  <c r="O29" i="6307" l="1"/>
  <c r="O33" i="6307"/>
  <c r="O38" i="6287"/>
  <c r="O40" i="6287"/>
  <c r="O36" i="6287"/>
  <c r="O21" i="6315"/>
  <c r="O28" i="6315"/>
  <c r="O28" i="6314"/>
  <c r="O44" i="6277"/>
  <c r="O50" i="6277"/>
  <c r="O49" i="6277"/>
  <c r="O30" i="6315"/>
  <c r="O25" i="6313"/>
  <c r="O48" i="6309"/>
  <c r="O34" i="6315" l="1"/>
  <c r="O19" i="6315"/>
  <c r="O24" i="6305"/>
  <c r="O29" i="6306"/>
  <c r="O23" i="6302" l="1"/>
  <c r="O35" i="6315"/>
  <c r="O37" i="6314" l="1"/>
  <c r="O34" i="6309"/>
  <c r="O22" i="6307"/>
  <c r="O18" i="6305"/>
  <c r="O30" i="6305"/>
  <c r="O31" i="6305"/>
  <c r="O35" i="6307" l="1"/>
  <c r="O23" i="6307"/>
  <c r="O34" i="6302"/>
  <c r="O40" i="6302"/>
  <c r="O19" i="6302"/>
  <c r="O35" i="6314"/>
  <c r="O26" i="6314"/>
  <c r="O20" i="6313"/>
  <c r="O33" i="6315" l="1"/>
  <c r="O32" i="6315"/>
  <c r="O37" i="6304"/>
  <c r="O31" i="6304"/>
  <c r="O28" i="6304"/>
  <c r="O33" i="6314"/>
  <c r="O24" i="6314"/>
  <c r="O49" i="6309"/>
  <c r="O47" i="6309"/>
  <c r="O46" i="6309"/>
  <c r="O23" i="6311" l="1"/>
  <c r="O29" i="6315"/>
  <c r="O27" i="6314"/>
  <c r="O37" i="6301"/>
  <c r="O36" i="6301"/>
  <c r="O40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67" i="6272"/>
  <c r="O31" i="6314"/>
  <c r="O30" i="6314"/>
  <c r="O25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72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4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9" i="6314"/>
  <c r="H18" i="6314"/>
  <c r="H20" i="6314"/>
  <c r="H29" i="6314"/>
  <c r="H33" i="6314"/>
  <c r="H38" i="6314"/>
  <c r="H42" i="6314"/>
  <c r="H15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3" i="6314"/>
  <c r="H25" i="6314"/>
  <c r="H27" i="6314"/>
  <c r="H21" i="6314"/>
  <c r="H35" i="6314"/>
  <c r="H39" i="6314"/>
  <c r="H4" i="6314"/>
  <c r="H16" i="6314"/>
  <c r="H23" i="6314"/>
  <c r="H17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31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5" i="6309"/>
  <c r="O52" i="6309"/>
  <c r="O50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40" i="6309"/>
  <c r="O28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41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81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8" i="6301"/>
  <c r="O33" i="6301"/>
  <c r="O49" i="6301"/>
  <c r="O39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7" i="6309"/>
  <c r="O45" i="6309"/>
  <c r="O53" i="6309"/>
  <c r="C32" i="6309"/>
  <c r="B27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9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9" i="6272"/>
  <c r="O75" i="6272"/>
  <c r="O31" i="6272"/>
  <c r="B26" i="6309" l="1"/>
  <c r="H7" i="6309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21" i="6309"/>
  <c r="C19" i="6309"/>
  <c r="H6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20" i="6309"/>
  <c r="H17" i="6309"/>
  <c r="H22" i="6309"/>
  <c r="C37" i="6309"/>
  <c r="C43" i="6309"/>
  <c r="H19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6" i="6309"/>
  <c r="H29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7" i="6277"/>
  <c r="O48" i="6277"/>
  <c r="O48" i="6301" l="1"/>
  <c r="O42" i="6301"/>
  <c r="O30" i="6303"/>
  <c r="O28" i="6303"/>
  <c r="O22" i="6298"/>
  <c r="O20" i="6298"/>
  <c r="O18" i="6298"/>
  <c r="O39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6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30" i="6301"/>
  <c r="O27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5" i="6277"/>
  <c r="O60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3" i="6277" l="1"/>
  <c r="O45" i="6277"/>
  <c r="O26" i="6299"/>
  <c r="O30" i="6302"/>
  <c r="O25" i="6295" l="1"/>
  <c r="O21" i="6299"/>
  <c r="O20" i="6299"/>
  <c r="O18" i="6303"/>
  <c r="O22" i="6303"/>
  <c r="O61" i="6272"/>
  <c r="O29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40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2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9" i="6301"/>
  <c r="O45" i="6301"/>
  <c r="O34" i="6301"/>
  <c r="C32" i="6301"/>
  <c r="B27" i="6301"/>
  <c r="C18" i="6301"/>
  <c r="B17" i="6301"/>
  <c r="C17" i="6301" s="1"/>
  <c r="B16" i="6301"/>
  <c r="O15" i="6301"/>
  <c r="B15" i="6301"/>
  <c r="C15" i="6301" s="1"/>
  <c r="O14" i="6301"/>
  <c r="C14" i="6301"/>
  <c r="O13" i="6301"/>
  <c r="C13" i="6301"/>
  <c r="O12" i="6301"/>
  <c r="C12" i="6301"/>
  <c r="B11" i="6301"/>
  <c r="C11" i="6301" s="1"/>
  <c r="C10" i="6301"/>
  <c r="O9" i="6301"/>
  <c r="C9" i="6301"/>
  <c r="O8" i="6301"/>
  <c r="C8" i="6301"/>
  <c r="O7" i="6301"/>
  <c r="C7" i="6301"/>
  <c r="O6" i="6301"/>
  <c r="B6" i="6301"/>
  <c r="O5" i="6301"/>
  <c r="B5" i="6301"/>
  <c r="O4" i="6301"/>
  <c r="O3" i="6301"/>
  <c r="O2" i="6301"/>
  <c r="O56" i="6277"/>
  <c r="O55" i="6272"/>
  <c r="H22" i="6301" l="1"/>
  <c r="H5" i="6301"/>
  <c r="H16" i="6301"/>
  <c r="H7" i="6301"/>
  <c r="H21" i="6301"/>
  <c r="H11" i="6301"/>
  <c r="H14" i="6301"/>
  <c r="H8" i="6301"/>
  <c r="H2" i="6301"/>
  <c r="H6" i="6301"/>
  <c r="H10" i="6301"/>
  <c r="H9" i="6301"/>
  <c r="H3" i="6301"/>
  <c r="H20" i="6301"/>
  <c r="H17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4" i="6277"/>
  <c r="O22" i="6295" l="1"/>
  <c r="O21" i="6295"/>
  <c r="O31" i="6295"/>
  <c r="O33" i="6298"/>
  <c r="O26" i="6298"/>
  <c r="O25" i="6299"/>
  <c r="O22" i="6299"/>
  <c r="O82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5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30" i="6277"/>
  <c r="O21" i="6287"/>
  <c r="O34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8" i="6277"/>
  <c r="O24" i="6277"/>
  <c r="O49" i="6272"/>
  <c r="O37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5" i="6277"/>
  <c r="O37" i="6287"/>
  <c r="O21" i="6275"/>
  <c r="O38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30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3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80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19" i="6277"/>
  <c r="O24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9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6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51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4" i="6276"/>
  <c r="O33" i="6280"/>
  <c r="O27" i="6280"/>
  <c r="O25" i="6275"/>
  <c r="O19" i="6275"/>
  <c r="O66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4" i="6276"/>
  <c r="O39" i="6277"/>
  <c r="O28" i="6284"/>
  <c r="O27" i="6286"/>
  <c r="O24" i="6286"/>
  <c r="O20" i="6278" l="1"/>
  <c r="O19" i="6278"/>
  <c r="O28" i="6277"/>
  <c r="O23" i="6284"/>
  <c r="O30" i="6284"/>
  <c r="O26" i="6274"/>
  <c r="O27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68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20" i="6276"/>
  <c r="O31" i="6277" l="1"/>
  <c r="O37" i="6276"/>
  <c r="O32" i="6284"/>
  <c r="O27" i="6284"/>
  <c r="O21" i="6284"/>
  <c r="O20" i="6275"/>
  <c r="O23" i="6275"/>
  <c r="O18" i="6273"/>
  <c r="O22" i="6273"/>
  <c r="O22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20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53" i="6272"/>
  <c r="O23" i="6278"/>
  <c r="O18" i="6278"/>
  <c r="O18" i="6275"/>
  <c r="O26" i="6275"/>
  <c r="O22" i="6275"/>
  <c r="O21" i="6282"/>
  <c r="O22" i="6282"/>
  <c r="O6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7" i="6277"/>
  <c r="O52" i="6277"/>
  <c r="O32" i="6277"/>
  <c r="O6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6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71" i="6272"/>
  <c r="O59" i="6277"/>
  <c r="O64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73" i="6272"/>
  <c r="O76" i="6272"/>
  <c r="O25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4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6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9" i="6277"/>
  <c r="H24" i="6277"/>
  <c r="H13" i="6277"/>
  <c r="C20" i="6277"/>
  <c r="H30" i="6277"/>
  <c r="H39" i="6277"/>
  <c r="H26" i="6277"/>
  <c r="H12" i="6277"/>
  <c r="H41" i="6277"/>
  <c r="H32" i="6277"/>
  <c r="H10" i="6277"/>
  <c r="H8" i="6277"/>
  <c r="H17" i="6277"/>
  <c r="C23" i="6277"/>
  <c r="H3" i="6277"/>
  <c r="C17" i="6277"/>
  <c r="C22" i="6277"/>
  <c r="C42" i="6277"/>
  <c r="H25" i="6277"/>
  <c r="H27" i="6277"/>
  <c r="H34" i="6277"/>
  <c r="C46" i="6277"/>
  <c r="H19" i="6277"/>
  <c r="H29" i="6277"/>
  <c r="H33" i="6277"/>
  <c r="H38" i="6277"/>
  <c r="H42" i="6277"/>
  <c r="C35" i="6277"/>
  <c r="C39" i="6277"/>
  <c r="C43" i="6277"/>
  <c r="H18" i="6277"/>
  <c r="H28" i="6277"/>
  <c r="H21" i="6277"/>
  <c r="H36" i="6277"/>
  <c r="H40" i="6277"/>
  <c r="C44" i="6277"/>
  <c r="H6" i="6277"/>
  <c r="H15" i="6277"/>
  <c r="C21" i="6277"/>
  <c r="B25" i="6277"/>
  <c r="H31" i="6277"/>
  <c r="C36" i="6277"/>
  <c r="C40" i="6277"/>
  <c r="C45" i="6277"/>
  <c r="C37" i="6277"/>
  <c r="C41" i="6277"/>
  <c r="O35" i="6276" l="1"/>
  <c r="O31" i="6276"/>
  <c r="O29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6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8" i="6272"/>
  <c r="O78" i="6272"/>
  <c r="O59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20" i="6276"/>
  <c r="H7" i="6276"/>
  <c r="H3" i="6276"/>
  <c r="C21" i="6276"/>
  <c r="H2" i="6276"/>
  <c r="C23" i="6276"/>
  <c r="H16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3" i="6276"/>
  <c r="H39" i="6276"/>
  <c r="C40" i="6276"/>
  <c r="H12" i="6276"/>
  <c r="H17" i="6276"/>
  <c r="H11" i="6276"/>
  <c r="H41" i="6276"/>
  <c r="C19" i="6276"/>
  <c r="H42" i="6276"/>
  <c r="H27" i="6276"/>
  <c r="H4" i="6276"/>
  <c r="H19" i="6276"/>
  <c r="H22" i="6276"/>
  <c r="H23" i="6276"/>
  <c r="H33" i="6276"/>
  <c r="C42" i="6276"/>
  <c r="H25" i="6276"/>
  <c r="H28" i="6276"/>
  <c r="H37" i="6276"/>
  <c r="H5" i="6276"/>
  <c r="H18" i="6276"/>
  <c r="C17" i="6276"/>
  <c r="C22" i="6276"/>
  <c r="H31" i="6276"/>
  <c r="H38" i="6276"/>
  <c r="C45" i="6276"/>
  <c r="H14" i="6276"/>
  <c r="H6" i="6276"/>
  <c r="H10" i="6276"/>
  <c r="H9" i="6276"/>
  <c r="H32" i="6276"/>
  <c r="C38" i="6276"/>
  <c r="C46" i="6276"/>
  <c r="H21" i="6276"/>
  <c r="H15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6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5" i="6272"/>
  <c r="H13" i="6272"/>
  <c r="H35" i="6272"/>
  <c r="C40" i="6272"/>
  <c r="C47" i="6272"/>
  <c r="B25" i="6272"/>
  <c r="H14" i="6272"/>
  <c r="H15" i="6272"/>
  <c r="H24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<sst xmlns="http://schemas.openxmlformats.org/spreadsheetml/2006/main" count="14473" uniqueCount="474">
  <si>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</si>
  <si>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</si>
  <si>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</si>
  <si>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</si>
  <si>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</si>
  <si>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</si>
  <si>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</si>
  <si>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</si>
  <si>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</si>
  <si>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</si>
  <si>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</si>
  <si>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</si>
  <si>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</si>
  <si>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</si>
  <si>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</si>
  <si>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</si>
  <si>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</si>
  <si>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</si>
  <si>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</si>
  <si>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</si>
  <si>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</si>
  <si>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</si>
  <si>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</si>
  <si>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</si>
  <si>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</si>
  <si>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</si>
  <si>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</si>
  <si>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</si>
  <si>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</si>
  <si>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</si>
  <si>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</si>
  <si>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</si>
  <si>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</si>
  <si>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</si>
  <si>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</si>
  <si>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</si>
  <si>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</si>
  <si>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</si>
  <si>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</si>
  <si>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</si>
  <si>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</si>
  <si>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</si>
  <si>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</si>
  <si>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</si>
  <si>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</si>
  <si>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</si>
  <si>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</si>
  <si>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</si>
  <si>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</si>
  <si>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</si>
  <si>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</si>
  <si>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</si>
  <si>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</si>
  <si>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</si>
  <si>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</si>
  <si>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</si>
  <si>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</si>
  <si>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</si>
  <si>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</si>
  <si>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</si>
  <si>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</si>
  <si>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</si>
  <si>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</si>
  <si>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</si>
  <si>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</si>
  <si>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</si>
  <si>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</si>
  <si>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</si>
  <si>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</si>
  <si>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</si>
  <si>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</si>
  <si>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</si>
  <si>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</si>
  <si>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</si>
  <si>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</si>
  <si>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</si>
  <si>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</si>
  <si>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</si>
  <si>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</si>
  <si>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</si>
  <si>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</si>
  <si>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</si>
  <si>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</si>
  <si>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</si>
  <si>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</si>
  <si>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</si>
  <si>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</si>
  <si>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</si>
  <si>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</si>
  <si>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</si>
  <si>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</si>
  <si>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</si>
  <si>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</si>
  <si>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</si>
  <si>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</si>
  <si>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</si>
  <si>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</si>
  <si>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</si>
  <si>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</si>
  <si>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</si>
  <si>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</si>
  <si>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</si>
  <si>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</si>
  <si>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</si>
  <si>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</si>
  <si>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</si>
  <si>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</si>
  <si>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</si>
  <si>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</si>
  <si>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</si>
  <si>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</si>
  <si>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</si>
  <si>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</si>
  <si>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</si>
  <si>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</si>
  <si>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</si>
  <si>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</si>
  <si>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</si>
  <si>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</si>
  <si>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</si>
  <si>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</si>
  <si>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</si>
  <si>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</si>
  <si>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</si>
  <si>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</si>
  <si>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</si>
  <si>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</si>
  <si>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</si>
  <si>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</si>
  <si>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</si>
  <si>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</si>
  <si>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</si>
  <si>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</si>
  <si>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</si>
  <si>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</si>
  <si>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</si>
  <si>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</si>
  <si>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</si>
  <si>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</si>
  <si>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</si>
  <si>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</si>
  <si>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</si>
  <si>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</si>
  <si>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</si>
  <si>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</si>
  <si>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</si>
  <si>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</si>
  <si>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</si>
  <si>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</si>
  <si>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</si>
  <si>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</si>
  <si>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</si>
  <si>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</si>
  <si>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</si>
  <si>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</si>
  <si>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</si>
  <si>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</si>
  <si>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</si>
  <si>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</si>
  <si>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</si>
  <si>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</si>
  <si>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</si>
  <si>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</si>
  <si>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</si>
  <si>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</si>
  <si>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</si>
  <si>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</si>
  <si>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</si>
  <si>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</si>
  <si>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</si>
  <si>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</si>
  <si>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</si>
  <si>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</si>
  <si>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</si>
  <si>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</si>
  <si>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</si>
  <si>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</si>
  <si>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</si>
  <si>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</si>
  <si>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</si>
  <si>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</si>
  <si>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</si>
  <si>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</si>
  <si>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</si>
  <si>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</si>
  <si>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</si>
  <si>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</si>
  <si>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</si>
  <si>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</si>
  <si>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</si>
  <si>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</si>
  <si>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</si>
  <si>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</si>
  <si>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</si>
  <si>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</si>
  <si>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</si>
  <si>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</si>
  <si>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</si>
  <si>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</si>
  <si>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</si>
  <si>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</si>
  <si>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</si>
  <si>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</si>
  <si>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</si>
  <si>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</si>
  <si>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</si>
  <si>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</si>
  <si>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</si>
  <si>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</si>
  <si>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</si>
  <si>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</si>
  <si>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</si>
  <si>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</si>
  <si>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</si>
  <si>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</si>
  <si>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</si>
  <si>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</si>
  <si>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</si>
  <si>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</si>
  <si>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</si>
  <si>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</si>
  <si>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</si>
  <si>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</si>
  <si>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</si>
  <si>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</si>
  <si>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</si>
  <si>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</si>
  <si>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</si>
  <si>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</si>
  <si>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</si>
  <si>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</si>
  <si>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</si>
  <si>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</si>
  <si>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</si>
  <si>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</si>
  <si>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</si>
  <si>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</si>
  <si>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</si>
  <si>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</si>
  <si>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</si>
  <si>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</si>
  <si>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</si>
  <si>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</si>
  <si>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</si>
  <si>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</si>
  <si>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</si>
  <si>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</si>
  <si>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</si>
  <si>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</si>
  <si>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</si>
  <si>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</si>
  <si>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</si>
  <si>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</si>
  <si>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</si>
  <si>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</si>
  <si>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</si>
  <si>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</si>
  <si>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</si>
  <si>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</si>
  <si>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</si>
  <si>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</si>
  <si>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</si>
  <si>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</si>
  <si>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</si>
  <si>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</si>
  <si>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</si>
  <si>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</si>
  <si>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</si>
  <si>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</si>
  <si>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</si>
  <si>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</si>
  <si>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</si>
  <si>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</si>
  <si>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</si>
  <si>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</si>
  <si>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</si>
  <si>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</si>
  <si>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</si>
  <si>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</si>
  <si>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</si>
  <si>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</si>
  <si>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</si>
  <si>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</si>
  <si>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</si>
  <si>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</si>
  <si>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</si>
  <si>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</si>
  <si>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</si>
  <si>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</si>
  <si>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</si>
  <si>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</si>
  <si>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</si>
  <si>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</si>
  <si>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</si>
  <si>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</si>
  <si>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</si>
  <si>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</si>
  <si>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</si>
  <si>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</si>
  <si>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</si>
  <si>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</si>
  <si>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</si>
  <si>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</si>
  <si>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</si>
  <si>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</si>
  <si>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</si>
  <si>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</si>
  <si>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</si>
  <si>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</si>
  <si>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</si>
  <si>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</si>
  <si>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</si>
  <si>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</si>
  <si>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</si>
  <si>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</si>
  <si>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</si>
  <si>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</si>
  <si>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</si>
  <si>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</si>
  <si>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</si>
  <si>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</si>
  <si>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</si>
  <si>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</si>
  <si>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</si>
  <si>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</si>
  <si>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</si>
  <si>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</si>
  <si>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</si>
  <si>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</si>
  <si>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</si>
  <si>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</si>
  <si>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</si>
  <si>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</si>
  <si>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</si>
  <si>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</si>
  <si>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</si>
  <si>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</si>
  <si>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</si>
  <si>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</si>
  <si>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</si>
  <si>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</si>
  <si>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</si>
  <si>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</si>
  <si>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</si>
  <si>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</si>
  <si>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</si>
  <si>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</si>
  <si>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</si>
  <si>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</si>
  <si>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</si>
  <si>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</si>
  <si>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</si>
  <si>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</si>
  <si>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</si>
  <si>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</si>
  <si>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</si>
  <si>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</si>
  <si>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</si>
  <si>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</si>
  <si>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</si>
  <si>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</si>
  <si>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</si>
  <si>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</si>
  <si>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</si>
  <si>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</si>
  <si>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</si>
  <si>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</si>
  <si>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</si>
  <si>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</si>
  <si>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</si>
  <si>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</si>
  <si>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</si>
  <si>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</si>
  <si>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</si>
  <si>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</si>
  <si>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</si>
  <si>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</si>
  <si>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</si>
  <si>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</si>
  <si>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</si>
  <si>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</si>
  <si>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</si>
  <si>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</si>
  <si>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</si>
  <si>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</si>
  <si>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</si>
  <si>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</si>
  <si>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</si>
  <si>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</si>
  <si>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</si>
  <si>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</si>
  <si>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</si>
  <si>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</si>
  <si>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</si>
  <si>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</si>
  <si>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</si>
  <si>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</si>
  <si>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</si>
  <si>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</si>
  <si>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</si>
  <si>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</si>
  <si>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</si>
  <si>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</si>
  <si>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</si>
  <si>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</si>
  <si>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</si>
  <si>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</si>
  <si>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</si>
  <si>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</si>
  <si>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</si>
  <si>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</si>
  <si>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</si>
  <si>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</si>
  <si>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</si>
  <si>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</si>
  <si>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</si>
  <si>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</si>
  <si>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</si>
  <si>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</si>
  <si>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</si>
  <si>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</si>
  <si>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</si>
  <si>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</si>
  <si>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</si>
  <si>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</si>
  <si>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</si>
  <si>
    <t>2025-12-18@A.xlsm</t>
  </si>
  <si>
    <t>2025-12-19@A.xlsm</t>
  </si>
  <si>
    <t>2026-01-08@A.xlsm</t>
  </si>
  <si>
    <t>2026-01-09@A.xlsm</t>
  </si>
  <si>
    <t>2026-01-15@A.xlsm</t>
  </si>
  <si>
    <t>2026-01-22@A.xlsm</t>
  </si>
  <si>
    <t>大石瑛司</t>
  </si>
  <si>
    <t>2026-01-23@A.xlsm</t>
  </si>
  <si>
    <t>2026-01-29@A.xlsm</t>
  </si>
  <si>
    <t>三井祐輝</t>
  </si>
  <si>
    <t>2026-01-30@A.xlsm</t>
  </si>
  <si>
    <t>2026-02-19@A.xlsm</t>
  </si>
  <si>
    <t>2026-02-20@A.xlsm</t>
  </si>
  <si>
    <t>2026-04-16@A.xlsm</t>
  </si>
  <si>
    <t>2026-05-21@A.xlsm</t>
  </si>
  <si>
    <t>前田卓美</t>
  </si>
  <si>
    <t>小林莉子</t>
  </si>
  <si>
    <t>2026-06-18@A.xlsm</t>
  </si>
  <si>
    <t>市川琢磨</t>
  </si>
  <si>
    <t>2026-06-18@b.xlsm</t>
  </si>
  <si>
    <t>2026-06-25@A.xlsm</t>
  </si>
  <si>
    <t>2026-06-25@B.xlsm</t>
  </si>
  <si>
    <t>2026-06-26@A.xlsm</t>
  </si>
  <si>
    <t>2026-06-26@B.xlsm</t>
  </si>
  <si>
    <t>2026-06-26@C.xlsm</t>
  </si>
  <si>
    <t>2026-06-26@D.xlsm</t>
  </si>
  <si>
    <t>2026-07-02@A.xlsm</t>
  </si>
  <si>
    <t>岡部秋平</t>
  </si>
  <si>
    <t>2026-07-02@B.xlsm</t>
  </si>
  <si>
    <t>佐藤　大輔</t>
  </si>
  <si>
    <t>2026-07-02@C.xlsm</t>
  </si>
  <si>
    <t>2026-07-09@A.xlsm</t>
  </si>
  <si>
    <t>佐藤大輔</t>
  </si>
  <si>
    <t>2026-07-09@B.xlsm</t>
  </si>
  <si>
    <t>2026-07-10@A.xlsm</t>
  </si>
  <si>
    <t>2026-07-16@B.xlsm</t>
  </si>
  <si>
    <t>2026-07-17@A.xlsm</t>
  </si>
  <si>
    <t>等々力潤</t>
  </si>
  <si>
    <t>2026-07-17@B.xlsm</t>
  </si>
  <si>
    <t>2026-07-31@A.xlsm</t>
  </si>
  <si>
    <t>岡田真慧</t>
  </si>
  <si>
    <t>2026-08-06@A.xlsm</t>
  </si>
  <si>
    <t>2026-08-06@B.xlsm</t>
  </si>
  <si>
    <t>2026-08-07@A.xlsm</t>
  </si>
  <si>
    <t>2026-08-07@B.xlsm</t>
  </si>
  <si>
    <t>2026-10-01@A.xlsm</t>
  </si>
  <si>
    <t>遠山龍之介</t>
  </si>
  <si>
    <t>2026-10-02@A.xlsm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</si>
</sst>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199.xml.rels><?xml version="1.0" encoding="UTF-8" standalone="yes"?>
<Relationships xmlns="http://schemas.openxmlformats.org/package/2006/relationships"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200.xml.rels><?xml version="1.0" encoding="UTF-8" standalone="yes"?>
<Relationships xmlns="http://schemas.openxmlformats.org/package/2006/relationships"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201.xml.rels><?xml version="1.0" encoding="UTF-8" standalone="yes"?>
<Relationships xmlns="http://schemas.openxmlformats.org/package/2006/relationships"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202.xml.rels><?xml version="1.0" encoding="UTF-8" standalone="yes"?>
<Relationships xmlns="http://schemas.openxmlformats.org/package/2006/relationships"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203.xml.rels><?xml version="1.0" encoding="UTF-8" standalone="yes"?>
<Relationships xmlns="http://schemas.openxmlformats.org/package/2006/relationships"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204.xml.rels><?xml version="1.0" encoding="UTF-8" standalone="yes"?>
<Relationships xmlns="http://schemas.openxmlformats.org/package/2006/relationships"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_rels/chart205.xml.rels><?xml version="1.0" encoding="UTF-8" standalone="yes"?>
<Relationships xmlns="http://schemas.openxmlformats.org/package/2006/relationships"><Relationship Id="rId2" Type="http://schemas.microsoft.com/office/2011/relationships/chartColorStyle" Target="colors205.xml"/><Relationship Id="rId1" Type="http://schemas.microsoft.com/office/2011/relationships/chartStyle" Target="style205.xml"/></Relationships>
</file>

<file path=xl/charts/_rels/chart206.xml.rels><?xml version="1.0" encoding="UTF-8" standalone="yes"?>
<Relationships xmlns="http://schemas.openxmlformats.org/package/2006/relationships"><Relationship Id="rId2" Type="http://schemas.microsoft.com/office/2011/relationships/chartColorStyle" Target="colors206.xml"/><Relationship Id="rId1" Type="http://schemas.microsoft.com/office/2011/relationships/chartStyle" Target="style206.xml"/></Relationships>
</file>

<file path=xl/charts/_rels/chart207.xml.rels><?xml version="1.0" encoding="UTF-8" standalone="yes"?>
<Relationships xmlns="http://schemas.openxmlformats.org/package/2006/relationships"><Relationship Id="rId2" Type="http://schemas.microsoft.com/office/2011/relationships/chartColorStyle" Target="colors207.xml"/><Relationship Id="rId1" Type="http://schemas.microsoft.com/office/2011/relationships/chartStyle" Target="style207.xml"/></Relationships>
</file>

<file path=xl/charts/_rels/chart208.xml.rels><?xml version="1.0" encoding="UTF-8" standalone="yes"?>
<Relationships xmlns="http://schemas.openxmlformats.org/package/2006/relationships"><Relationship Id="rId2" Type="http://schemas.microsoft.com/office/2011/relationships/chartColorStyle" Target="colors208.xml"/><Relationship Id="rId1" Type="http://schemas.microsoft.com/office/2011/relationships/chartStyle" Target="style208.xml"/></Relationships>
</file>

<file path=xl/charts/_rels/chart209.xml.rels><?xml version="1.0" encoding="UTF-8" standalone="yes"?>
<Relationships xmlns="http://schemas.openxmlformats.org/package/2006/relationships"><Relationship Id="rId2" Type="http://schemas.microsoft.com/office/2011/relationships/chartColorStyle" Target="colors209.xml"/><Relationship Id="rId1" Type="http://schemas.microsoft.com/office/2011/relationships/chartStyle" Target="style209.xml"/></Relationships>
</file>

<file path=xl/charts/_rels/chart210.xml.rels><?xml version="1.0" encoding="UTF-8" standalone="yes"?>
<Relationships xmlns="http://schemas.openxmlformats.org/package/2006/relationships"><Relationship Id="rId2" Type="http://schemas.microsoft.com/office/2011/relationships/chartColorStyle" Target="colors210.xml"/><Relationship Id="rId1" Type="http://schemas.microsoft.com/office/2011/relationships/chartStyle" Target="style210.xml"/></Relationships>
</file>

<file path=xl/charts/_rels/chart211.xml.rels><?xml version="1.0" encoding="UTF-8" standalone="yes"?>
<Relationships xmlns="http://schemas.openxmlformats.org/package/2006/relationships"><Relationship Id="rId2" Type="http://schemas.microsoft.com/office/2011/relationships/chartColorStyle" Target="colors211.xml"/><Relationship Id="rId1" Type="http://schemas.microsoft.com/office/2011/relationships/chartStyle" Target="style211.xml"/></Relationships>
</file>

<file path=xl/charts/_rels/chart212.xml.rels><?xml version="1.0" encoding="UTF-8" standalone="yes"?>
<Relationships xmlns="http://schemas.openxmlformats.org/package/2006/relationships"><Relationship Id="rId2" Type="http://schemas.microsoft.com/office/2011/relationships/chartColorStyle" Target="colors212.xml"/><Relationship Id="rId1" Type="http://schemas.microsoft.com/office/2011/relationships/chartStyle" Target="style212.xml"/></Relationships>
</file>

<file path=xl/charts/_rels/chart213.xml.rels><?xml version="1.0" encoding="UTF-8" standalone="yes"?>
<Relationships xmlns="http://schemas.openxmlformats.org/package/2006/relationships"><Relationship Id="rId2" Type="http://schemas.microsoft.com/office/2011/relationships/chartColorStyle" Target="colors213.xml"/><Relationship Id="rId1" Type="http://schemas.microsoft.com/office/2011/relationships/chartStyle" Target="style213.xml"/></Relationships>
</file>

<file path=xl/charts/_rels/chart214.xml.rels><?xml version="1.0" encoding="UTF-8" standalone="yes"?>
<Relationships xmlns="http://schemas.openxmlformats.org/package/2006/relationships"><Relationship Id="rId2" Type="http://schemas.microsoft.com/office/2011/relationships/chartColorStyle" Target="colors214.xml"/><Relationship Id="rId1" Type="http://schemas.microsoft.com/office/2011/relationships/chartStyle" Target="style214.xml"/></Relationships>
</file>

<file path=xl/charts/_rels/chart215.xml.rels><?xml version="1.0" encoding="UTF-8" standalone="yes"?>
<Relationships xmlns="http://schemas.openxmlformats.org/package/2006/relationships"><Relationship Id="rId2" Type="http://schemas.microsoft.com/office/2011/relationships/chartColorStyle" Target="colors215.xml"/><Relationship Id="rId1" Type="http://schemas.microsoft.com/office/2011/relationships/chartStyle" Target="style215.xml"/></Relationships>
</file>

<file path=xl/charts/_rels/chart216.xml.rels><?xml version="1.0" encoding="UTF-8" standalone="yes"?>
<Relationships xmlns="http://schemas.openxmlformats.org/package/2006/relationships"><Relationship Id="rId2" Type="http://schemas.microsoft.com/office/2011/relationships/chartColorStyle" Target="colors216.xml"/><Relationship Id="rId1" Type="http://schemas.microsoft.com/office/2011/relationships/chartStyle" Target="style2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全体!$K$2:$K$1463</c:f>
              <c:numCache>
                <c:formatCode>General</c:formatCode>
                <c:ptCount val="14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</c:numCache>
            </c:numRef>
          </c:xVal>
          <c:yVal>
            <c:numRef>
              <c:f>全体!$L$2:$L$1463</c:f>
              <c:numCache>
                <c:formatCode>\+0.0;\-0.0;\±0</c:formatCode>
                <c:ptCount val="146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  <c:pt idx="1246">
                  <c:v>-309.00000000000017</c:v>
                </c:pt>
                <c:pt idx="1247">
                  <c:v>-285.30000000000018</c:v>
                </c:pt>
                <c:pt idx="1248">
                  <c:v>-295.10000000000019</c:v>
                </c:pt>
                <c:pt idx="1249">
                  <c:v>-229.30000000000018</c:v>
                </c:pt>
                <c:pt idx="1250">
                  <c:v>-218.60000000000019</c:v>
                </c:pt>
                <c:pt idx="1251">
                  <c:v>-162.5000000000002</c:v>
                </c:pt>
                <c:pt idx="1252">
                  <c:v>-176.0000000000002</c:v>
                </c:pt>
                <c:pt idx="1253">
                  <c:v>-229.30000000000018</c:v>
                </c:pt>
                <c:pt idx="1254">
                  <c:v>-169.90000000000018</c:v>
                </c:pt>
                <c:pt idx="1255">
                  <c:v>-202.00000000000017</c:v>
                </c:pt>
                <c:pt idx="1256">
                  <c:v>-197.20000000000016</c:v>
                </c:pt>
                <c:pt idx="1257">
                  <c:v>-229.30000000000015</c:v>
                </c:pt>
                <c:pt idx="1258">
                  <c:v>-251.40000000000015</c:v>
                </c:pt>
                <c:pt idx="1259">
                  <c:v>-187.70000000000016</c:v>
                </c:pt>
                <c:pt idx="1260">
                  <c:v>-233.80000000000015</c:v>
                </c:pt>
                <c:pt idx="1261">
                  <c:v>-229.30000000000015</c:v>
                </c:pt>
                <c:pt idx="1262">
                  <c:v>-216.70000000000016</c:v>
                </c:pt>
                <c:pt idx="1263">
                  <c:v>-245.60000000000016</c:v>
                </c:pt>
                <c:pt idx="1264">
                  <c:v>-178.10000000000016</c:v>
                </c:pt>
                <c:pt idx="1265">
                  <c:v>-229.30000000000018</c:v>
                </c:pt>
                <c:pt idx="1266">
                  <c:v>-253.10000000000019</c:v>
                </c:pt>
                <c:pt idx="1267">
                  <c:v>-300.4000000000002</c:v>
                </c:pt>
                <c:pt idx="1268">
                  <c:v>-242.10000000000019</c:v>
                </c:pt>
                <c:pt idx="1269">
                  <c:v>-239.30000000000018</c:v>
                </c:pt>
                <c:pt idx="1270">
                  <c:v>-265.80000000000018</c:v>
                </c:pt>
                <c:pt idx="1271">
                  <c:v>-252.10000000000019</c:v>
                </c:pt>
                <c:pt idx="1272">
                  <c:v>-187.0000000000002</c:v>
                </c:pt>
                <c:pt idx="1273">
                  <c:v>-239.30000000000018</c:v>
                </c:pt>
                <c:pt idx="1274">
                  <c:v>-180.60000000000019</c:v>
                </c:pt>
                <c:pt idx="1275">
                  <c:v>-203.80000000000018</c:v>
                </c:pt>
                <c:pt idx="1276">
                  <c:v>-190.00000000000017</c:v>
                </c:pt>
                <c:pt idx="1277">
                  <c:v>-239.30000000000018</c:v>
                </c:pt>
                <c:pt idx="1278">
                  <c:v>-225.90000000000018</c:v>
                </c:pt>
                <c:pt idx="1279">
                  <c:v>-238.40000000000018</c:v>
                </c:pt>
                <c:pt idx="1280">
                  <c:v>-181.30000000000018</c:v>
                </c:pt>
                <c:pt idx="1281">
                  <c:v>-239.30000000000018</c:v>
                </c:pt>
                <c:pt idx="1282">
                  <c:v>-293.10000000000019</c:v>
                </c:pt>
                <c:pt idx="1283">
                  <c:v>-238.60000000000019</c:v>
                </c:pt>
                <c:pt idx="1284">
                  <c:v>-227.4000000000002</c:v>
                </c:pt>
                <c:pt idx="1285">
                  <c:v>-239.30000000000021</c:v>
                </c:pt>
                <c:pt idx="1286">
                  <c:v>-294.80000000000018</c:v>
                </c:pt>
                <c:pt idx="1287">
                  <c:v>-213.20000000000019</c:v>
                </c:pt>
                <c:pt idx="1288">
                  <c:v>-237.10000000000019</c:v>
                </c:pt>
                <c:pt idx="1289">
                  <c:v>-239.30000000000018</c:v>
                </c:pt>
                <c:pt idx="1290">
                  <c:v>-254.80000000000018</c:v>
                </c:pt>
                <c:pt idx="1291">
                  <c:v>-246.20000000000019</c:v>
                </c:pt>
                <c:pt idx="1292">
                  <c:v>-190.9000000000002</c:v>
                </c:pt>
                <c:pt idx="1293">
                  <c:v>-239.30000000000021</c:v>
                </c:pt>
                <c:pt idx="1294">
                  <c:v>-188.70000000000022</c:v>
                </c:pt>
                <c:pt idx="1295">
                  <c:v>-229.50000000000023</c:v>
                </c:pt>
                <c:pt idx="1296">
                  <c:v>-245.00000000000023</c:v>
                </c:pt>
                <c:pt idx="1297">
                  <c:v>-237.00000000000023</c:v>
                </c:pt>
                <c:pt idx="1298">
                  <c:v>-262.00000000000023</c:v>
                </c:pt>
                <c:pt idx="1299">
                  <c:v>-258.4000000000002</c:v>
                </c:pt>
                <c:pt idx="1300">
                  <c:v>-172.70000000000022</c:v>
                </c:pt>
                <c:pt idx="1301">
                  <c:v>-237.00000000000023</c:v>
                </c:pt>
                <c:pt idx="1302">
                  <c:v>-249.30000000000024</c:v>
                </c:pt>
                <c:pt idx="1303">
                  <c:v>-309.20000000000022</c:v>
                </c:pt>
                <c:pt idx="1304">
                  <c:v>-246.60000000000022</c:v>
                </c:pt>
                <c:pt idx="1305">
                  <c:v>-237.00000000000023</c:v>
                </c:pt>
                <c:pt idx="1306">
                  <c:v>-279.10000000000025</c:v>
                </c:pt>
                <c:pt idx="1307">
                  <c:v>-268.40000000000026</c:v>
                </c:pt>
                <c:pt idx="1308">
                  <c:v>-216.10000000000025</c:v>
                </c:pt>
                <c:pt idx="1309">
                  <c:v>-238.00000000000026</c:v>
                </c:pt>
                <c:pt idx="1310">
                  <c:v>-251.80000000000027</c:v>
                </c:pt>
                <c:pt idx="1311">
                  <c:v>-198.90000000000026</c:v>
                </c:pt>
                <c:pt idx="1312">
                  <c:v>-191.90000000000026</c:v>
                </c:pt>
                <c:pt idx="1313">
                  <c:v>-238.00000000000026</c:v>
                </c:pt>
                <c:pt idx="1314">
                  <c:v>-229.60000000000025</c:v>
                </c:pt>
                <c:pt idx="1315">
                  <c:v>-162.00000000000026</c:v>
                </c:pt>
                <c:pt idx="1316">
                  <c:v>-183.70000000000024</c:v>
                </c:pt>
                <c:pt idx="1317">
                  <c:v>-238.00000000000023</c:v>
                </c:pt>
                <c:pt idx="1318">
                  <c:v>-230.30000000000024</c:v>
                </c:pt>
                <c:pt idx="1319">
                  <c:v>-173.50000000000023</c:v>
                </c:pt>
                <c:pt idx="1320">
                  <c:v>-215.90000000000023</c:v>
                </c:pt>
                <c:pt idx="1321">
                  <c:v>-238.00000000000023</c:v>
                </c:pt>
                <c:pt idx="1322">
                  <c:v>-176.00000000000023</c:v>
                </c:pt>
                <c:pt idx="1323">
                  <c:v>-172.50000000000023</c:v>
                </c:pt>
                <c:pt idx="1324">
                  <c:v>-218.80000000000024</c:v>
                </c:pt>
                <c:pt idx="1325">
                  <c:v>-238.00000000000023</c:v>
                </c:pt>
                <c:pt idx="1326">
                  <c:v>-211.50000000000023</c:v>
                </c:pt>
                <c:pt idx="1327">
                  <c:v>-249.50000000000023</c:v>
                </c:pt>
                <c:pt idx="1328">
                  <c:v>-264.50000000000023</c:v>
                </c:pt>
                <c:pt idx="1329">
                  <c:v>-238.00000000000023</c:v>
                </c:pt>
                <c:pt idx="1330">
                  <c:v>-261.9000000000002</c:v>
                </c:pt>
                <c:pt idx="1331">
                  <c:v>-255.9000000000002</c:v>
                </c:pt>
                <c:pt idx="1332">
                  <c:v>-188.9000000000002</c:v>
                </c:pt>
                <c:pt idx="1333">
                  <c:v>-238.0000000000002</c:v>
                </c:pt>
                <c:pt idx="1334">
                  <c:v>-223.20000000000019</c:v>
                </c:pt>
                <c:pt idx="1335">
                  <c:v>-280.4000000000002</c:v>
                </c:pt>
                <c:pt idx="1336">
                  <c:v>-295.4000000000002</c:v>
                </c:pt>
                <c:pt idx="1337">
                  <c:v>-238.0000000000002</c:v>
                </c:pt>
                <c:pt idx="1338">
                  <c:v>-175.30000000000018</c:v>
                </c:pt>
                <c:pt idx="1339">
                  <c:v>-195.30000000000018</c:v>
                </c:pt>
                <c:pt idx="1340">
                  <c:v>-188.50000000000017</c:v>
                </c:pt>
                <c:pt idx="1341">
                  <c:v>-238.00000000000017</c:v>
                </c:pt>
                <c:pt idx="1342">
                  <c:v>-297.90000000000015</c:v>
                </c:pt>
                <c:pt idx="1343">
                  <c:v>-330.30000000000013</c:v>
                </c:pt>
                <c:pt idx="1344">
                  <c:v>-268.40000000000015</c:v>
                </c:pt>
                <c:pt idx="1345">
                  <c:v>-258.00000000000017</c:v>
                </c:pt>
                <c:pt idx="1346">
                  <c:v>-237.90000000000018</c:v>
                </c:pt>
                <c:pt idx="1347">
                  <c:v>-257.10000000000019</c:v>
                </c:pt>
                <c:pt idx="1348">
                  <c:v>-194.5000000000002</c:v>
                </c:pt>
                <c:pt idx="1349">
                  <c:v>-258.00000000000023</c:v>
                </c:pt>
                <c:pt idx="1350">
                  <c:v>-198.40000000000023</c:v>
                </c:pt>
                <c:pt idx="1351">
                  <c:v>-203.50000000000023</c:v>
                </c:pt>
                <c:pt idx="1352">
                  <c:v>-253.90000000000023</c:v>
                </c:pt>
                <c:pt idx="1353">
                  <c:v>-259.00000000000023</c:v>
                </c:pt>
                <c:pt idx="1354">
                  <c:v>-282.10000000000025</c:v>
                </c:pt>
                <c:pt idx="1355">
                  <c:v>-226.70000000000024</c:v>
                </c:pt>
                <c:pt idx="1356">
                  <c:v>-272.10000000000025</c:v>
                </c:pt>
                <c:pt idx="1357">
                  <c:v>-269.00000000000023</c:v>
                </c:pt>
                <c:pt idx="1358">
                  <c:v>-205.30000000000024</c:v>
                </c:pt>
                <c:pt idx="1359">
                  <c:v>-198.60000000000025</c:v>
                </c:pt>
                <c:pt idx="1360">
                  <c:v>-245.90000000000026</c:v>
                </c:pt>
                <c:pt idx="1361">
                  <c:v>-269.00000000000028</c:v>
                </c:pt>
                <c:pt idx="1362">
                  <c:v>-290.50000000000028</c:v>
                </c:pt>
                <c:pt idx="1363">
                  <c:v>-252.40000000000029</c:v>
                </c:pt>
                <c:pt idx="1364">
                  <c:v>-214.3000000000003</c:v>
                </c:pt>
                <c:pt idx="1365">
                  <c:v>-269.00000000000028</c:v>
                </c:pt>
                <c:pt idx="1366">
                  <c:v>-209.50000000000028</c:v>
                </c:pt>
                <c:pt idx="1367">
                  <c:v>-235.20000000000027</c:v>
                </c:pt>
                <c:pt idx="1368">
                  <c:v>-219.90000000000026</c:v>
                </c:pt>
                <c:pt idx="1369">
                  <c:v>-269.00000000000028</c:v>
                </c:pt>
                <c:pt idx="1370">
                  <c:v>-268.20000000000027</c:v>
                </c:pt>
                <c:pt idx="1371">
                  <c:v>-308.40000000000026</c:v>
                </c:pt>
                <c:pt idx="1372">
                  <c:v>-249.50000000000026</c:v>
                </c:pt>
                <c:pt idx="1373">
                  <c:v>-269.00000000000023</c:v>
                </c:pt>
                <c:pt idx="1374">
                  <c:v>-197.80000000000024</c:v>
                </c:pt>
                <c:pt idx="1375">
                  <c:v>-205.50000000000023</c:v>
                </c:pt>
                <c:pt idx="1376">
                  <c:v>-192.80000000000024</c:v>
                </c:pt>
                <c:pt idx="1377">
                  <c:v>-269.00000000000023</c:v>
                </c:pt>
                <c:pt idx="1378">
                  <c:v>-204.60000000000022</c:v>
                </c:pt>
                <c:pt idx="1379">
                  <c:v>-188.90000000000023</c:v>
                </c:pt>
                <c:pt idx="1380">
                  <c:v>-245.10000000000025</c:v>
                </c:pt>
                <c:pt idx="1381">
                  <c:v>-269.00000000000023</c:v>
                </c:pt>
                <c:pt idx="1382">
                  <c:v>-318.60000000000025</c:v>
                </c:pt>
                <c:pt idx="1383">
                  <c:v>-310.60000000000025</c:v>
                </c:pt>
                <c:pt idx="1384">
                  <c:v>-246.70000000000024</c:v>
                </c:pt>
                <c:pt idx="1385">
                  <c:v>-269.00000000000023</c:v>
                </c:pt>
                <c:pt idx="1386">
                  <c:v>-248.00000000000023</c:v>
                </c:pt>
                <c:pt idx="1387">
                  <c:v>-279.20000000000022</c:v>
                </c:pt>
                <c:pt idx="1388">
                  <c:v>-334.60000000000019</c:v>
                </c:pt>
                <c:pt idx="1389">
                  <c:v>-270.00000000000023</c:v>
                </c:pt>
                <c:pt idx="1390">
                  <c:v>-192.20000000000022</c:v>
                </c:pt>
                <c:pt idx="1391">
                  <c:v>-223.50000000000023</c:v>
                </c:pt>
                <c:pt idx="1392">
                  <c:v>-207.70000000000022</c:v>
                </c:pt>
                <c:pt idx="1393">
                  <c:v>-270.00000000000023</c:v>
                </c:pt>
                <c:pt idx="1394">
                  <c:v>-310.10000000000025</c:v>
                </c:pt>
                <c:pt idx="1395">
                  <c:v>-327.30000000000024</c:v>
                </c:pt>
                <c:pt idx="1396">
                  <c:v>-277.70000000000022</c:v>
                </c:pt>
                <c:pt idx="1397">
                  <c:v>-270.00000000000023</c:v>
                </c:pt>
                <c:pt idx="1398">
                  <c:v>-290.20000000000022</c:v>
                </c:pt>
                <c:pt idx="1399">
                  <c:v>-336.9000000000002</c:v>
                </c:pt>
                <c:pt idx="1400">
                  <c:v>-282.80000000000018</c:v>
                </c:pt>
                <c:pt idx="1401">
                  <c:v>-271.00000000000017</c:v>
                </c:pt>
                <c:pt idx="1402">
                  <c:v>-212.30000000000018</c:v>
                </c:pt>
                <c:pt idx="1403">
                  <c:v>-258.30000000000018</c:v>
                </c:pt>
                <c:pt idx="1404">
                  <c:v>-279.50000000000017</c:v>
                </c:pt>
                <c:pt idx="1405">
                  <c:v>-271.00000000000017</c:v>
                </c:pt>
                <c:pt idx="1406">
                  <c:v>-265.50000000000017</c:v>
                </c:pt>
                <c:pt idx="1407">
                  <c:v>-292.70000000000016</c:v>
                </c:pt>
                <c:pt idx="1408">
                  <c:v>-222.40000000000015</c:v>
                </c:pt>
                <c:pt idx="1409">
                  <c:v>-271.00000000000017</c:v>
                </c:pt>
                <c:pt idx="1410">
                  <c:v>-319.00000000000017</c:v>
                </c:pt>
                <c:pt idx="1411">
                  <c:v>-260.20000000000016</c:v>
                </c:pt>
                <c:pt idx="1412">
                  <c:v>-247.20000000000016</c:v>
                </c:pt>
                <c:pt idx="1413">
                  <c:v>-272.00000000000017</c:v>
                </c:pt>
                <c:pt idx="1414">
                  <c:v>-267.30000000000018</c:v>
                </c:pt>
                <c:pt idx="1415">
                  <c:v>-314.80000000000018</c:v>
                </c:pt>
                <c:pt idx="1416">
                  <c:v>-268.00000000000017</c:v>
                </c:pt>
                <c:pt idx="1417">
                  <c:v>-292.00000000000017</c:v>
                </c:pt>
                <c:pt idx="1418">
                  <c:v>-217.80000000000018</c:v>
                </c:pt>
                <c:pt idx="1419">
                  <c:v>-250.70000000000019</c:v>
                </c:pt>
                <c:pt idx="1420">
                  <c:v>-305.70000000000016</c:v>
                </c:pt>
                <c:pt idx="1421">
                  <c:v>-292.00000000000017</c:v>
                </c:pt>
                <c:pt idx="1422">
                  <c:v>-310.60000000000019</c:v>
                </c:pt>
                <c:pt idx="1423">
                  <c:v>-306.80000000000018</c:v>
                </c:pt>
                <c:pt idx="1424">
                  <c:v>-357.20000000000016</c:v>
                </c:pt>
                <c:pt idx="1425">
                  <c:v>-293.00000000000017</c:v>
                </c:pt>
                <c:pt idx="1426">
                  <c:v>-220.30000000000018</c:v>
                </c:pt>
                <c:pt idx="1427">
                  <c:v>-269.4000000000002</c:v>
                </c:pt>
                <c:pt idx="1428">
                  <c:v>-265.70000000000022</c:v>
                </c:pt>
                <c:pt idx="1429">
                  <c:v>-293.00000000000023</c:v>
                </c:pt>
                <c:pt idx="1430">
                  <c:v>-288.10000000000025</c:v>
                </c:pt>
                <c:pt idx="1431">
                  <c:v>-232.70000000000024</c:v>
                </c:pt>
                <c:pt idx="1432">
                  <c:v>-252.20000000000024</c:v>
                </c:pt>
                <c:pt idx="1433">
                  <c:v>-293.00000000000023</c:v>
                </c:pt>
                <c:pt idx="1434">
                  <c:v>-230.50000000000023</c:v>
                </c:pt>
                <c:pt idx="1435">
                  <c:v>-254.60000000000022</c:v>
                </c:pt>
                <c:pt idx="1436">
                  <c:v>-302.30000000000024</c:v>
                </c:pt>
                <c:pt idx="1437">
                  <c:v>-293.00000000000023</c:v>
                </c:pt>
                <c:pt idx="1438">
                  <c:v>-230.40000000000023</c:v>
                </c:pt>
                <c:pt idx="1439">
                  <c:v>-224.10000000000022</c:v>
                </c:pt>
                <c:pt idx="1440">
                  <c:v>-275.80000000000024</c:v>
                </c:pt>
                <c:pt idx="1441">
                  <c:v>-293.00000000000023</c:v>
                </c:pt>
                <c:pt idx="1442">
                  <c:v>-240.70000000000022</c:v>
                </c:pt>
                <c:pt idx="1443">
                  <c:v>-293.30000000000024</c:v>
                </c:pt>
                <c:pt idx="1444">
                  <c:v>-310.80000000000024</c:v>
                </c:pt>
                <c:pt idx="1445">
                  <c:v>-299.50000000000023</c:v>
                </c:pt>
                <c:pt idx="1446">
                  <c:v>-302.9000000000002</c:v>
                </c:pt>
                <c:pt idx="1447">
                  <c:v>-354.50000000000023</c:v>
                </c:pt>
                <c:pt idx="1448">
                  <c:v>-382.20000000000022</c:v>
                </c:pt>
                <c:pt idx="1449">
                  <c:v>-299.50000000000023</c:v>
                </c:pt>
                <c:pt idx="1450">
                  <c:v>-290.4000000000002</c:v>
                </c:pt>
                <c:pt idx="1451">
                  <c:v>-304.9000000000002</c:v>
                </c:pt>
                <c:pt idx="1452">
                  <c:v>-363.80000000000018</c:v>
                </c:pt>
                <c:pt idx="1453">
                  <c:v>-299.50000000000017</c:v>
                </c:pt>
                <c:pt idx="1454">
                  <c:v>-346.90000000000015</c:v>
                </c:pt>
                <c:pt idx="1455">
                  <c:v>-286.20000000000016</c:v>
                </c:pt>
                <c:pt idx="1456">
                  <c:v>-281.00000000000017</c:v>
                </c:pt>
                <c:pt idx="1457">
                  <c:v>-299.50000000000017</c:v>
                </c:pt>
                <c:pt idx="1458">
                  <c:v>-246.10000000000016</c:v>
                </c:pt>
                <c:pt idx="1459">
                  <c:v>-233.90000000000018</c:v>
                </c:pt>
                <c:pt idx="1460">
                  <c:v>-244.90000000000018</c:v>
                </c:pt>
                <c:pt idx="1461">
                  <c:v>-299.50000000000017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-66.438356164383563</c:v>
                </c:pt>
                <c:pt idx="1">
                  <c:v>-20.178448867536034</c:v>
                </c:pt>
                <c:pt idx="2">
                  <c:v>-6.5109695682944091</c:v>
                </c:pt>
                <c:pt idx="3">
                  <c:v>-34.106728538283065</c:v>
                </c:pt>
                <c:pt idx="4">
                  <c:v>-4.4921875</c:v>
                </c:pt>
                <c:pt idx="5">
                  <c:v>-11.627906976744185</c:v>
                </c:pt>
                <c:pt idx="6">
                  <c:v>-2.8735632183908044</c:v>
                </c:pt>
                <c:pt idx="7">
                  <c:v>-66.17647058823529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272</c:v>
                </c:pt>
                <c:pt idx="1">
                  <c:v>500</c:v>
                </c:pt>
                <c:pt idx="2">
                  <c:v>560</c:v>
                </c:pt>
                <c:pt idx="3">
                  <c:v>456</c:v>
                </c:pt>
                <c:pt idx="4">
                  <c:v>259</c:v>
                </c:pt>
                <c:pt idx="5">
                  <c:v>164</c:v>
                </c:pt>
                <c:pt idx="6">
                  <c:v>52</c:v>
                </c:pt>
                <c:pt idx="7">
                  <c:v>24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百瀬成空!$L$2:$L$19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  <c:pt idx="14">
                  <c:v>-76.299999999999983</c:v>
                </c:pt>
                <c:pt idx="15">
                  <c:v>-66.999999999999986</c:v>
                </c:pt>
                <c:pt idx="16">
                  <c:v>-60.699999999999989</c:v>
                </c:pt>
                <c:pt idx="17">
                  <c:v>-8.3999999999999915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-64.705882352941174</c:v>
                </c:pt>
                <c:pt idx="1">
                  <c:v>-1800</c:v>
                </c:pt>
                <c:pt idx="2">
                  <c:v>217.64705882352942</c:v>
                </c:pt>
                <c:pt idx="3">
                  <c:v>-200</c:v>
                </c:pt>
                <c:pt idx="4">
                  <c:v>726.66666666666663</c:v>
                </c:pt>
                <c:pt idx="5">
                  <c:v>2616.6666666666665</c:v>
                </c:pt>
                <c:pt idx="6">
                  <c:v>-1488.8888888888889</c:v>
                </c:pt>
                <c:pt idx="7">
                  <c:v>-883.33333333333337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9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佐藤成浩!$L$2:$L$113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  <c:pt idx="100">
                  <c:v>729.40000000000032</c:v>
                </c:pt>
                <c:pt idx="101">
                  <c:v>785.50000000000034</c:v>
                </c:pt>
                <c:pt idx="102">
                  <c:v>790.3000000000003</c:v>
                </c:pt>
                <c:pt idx="103">
                  <c:v>854.00000000000034</c:v>
                </c:pt>
                <c:pt idx="104">
                  <c:v>921.50000000000034</c:v>
                </c:pt>
                <c:pt idx="105">
                  <c:v>979.8000000000003</c:v>
                </c:pt>
                <c:pt idx="106">
                  <c:v>921.8000000000003</c:v>
                </c:pt>
                <c:pt idx="107">
                  <c:v>976.3000000000003</c:v>
                </c:pt>
                <c:pt idx="108">
                  <c:v>1057.9000000000003</c:v>
                </c:pt>
                <c:pt idx="109">
                  <c:v>1113.2000000000003</c:v>
                </c:pt>
                <c:pt idx="110">
                  <c:v>1099.4000000000003</c:v>
                </c:pt>
                <c:pt idx="111">
                  <c:v>1167.0000000000002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623.4234234234234</c:v>
                </c:pt>
                <c:pt idx="1">
                  <c:v>921.62162162162167</c:v>
                </c:pt>
                <c:pt idx="2">
                  <c:v>1259.2592592592594</c:v>
                </c:pt>
                <c:pt idx="3">
                  <c:v>-394.79166666666669</c:v>
                </c:pt>
                <c:pt idx="4">
                  <c:v>818.91891891891896</c:v>
                </c:pt>
                <c:pt idx="5">
                  <c:v>780</c:v>
                </c:pt>
                <c:pt idx="6">
                  <c:v>1732.3529411764705</c:v>
                </c:pt>
                <c:pt idx="7">
                  <c:v>-515.38461538461536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34</c:v>
                </c:pt>
                <c:pt idx="2">
                  <c:v>44</c:v>
                </c:pt>
                <c:pt idx="3">
                  <c:v>53</c:v>
                </c:pt>
                <c:pt idx="4">
                  <c:v>18</c:v>
                </c:pt>
                <c:pt idx="5">
                  <c:v>16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中村花菜!$L$2:$L$102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  <c:pt idx="89">
                  <c:v>-369.89999999999986</c:v>
                </c:pt>
                <c:pt idx="90">
                  <c:v>-304.79999999999984</c:v>
                </c:pt>
                <c:pt idx="91">
                  <c:v>-291.39999999999986</c:v>
                </c:pt>
                <c:pt idx="92">
                  <c:v>-303.29999999999984</c:v>
                </c:pt>
                <c:pt idx="93">
                  <c:v>-246.49999999999983</c:v>
                </c:pt>
                <c:pt idx="94">
                  <c:v>-184.49999999999983</c:v>
                </c:pt>
                <c:pt idx="95">
                  <c:v>-122.59999999999982</c:v>
                </c:pt>
                <c:pt idx="96">
                  <c:v>-58.699999999999825</c:v>
                </c:pt>
                <c:pt idx="97">
                  <c:v>-114.09999999999982</c:v>
                </c:pt>
                <c:pt idx="98">
                  <c:v>-102.29999999999983</c:v>
                </c:pt>
                <c:pt idx="99">
                  <c:v>-96.799999999999827</c:v>
                </c:pt>
                <c:pt idx="100">
                  <c:v>-151.39999999999984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-418</c:v>
                </c:pt>
                <c:pt idx="1">
                  <c:v>-109</c:v>
                </c:pt>
                <c:pt idx="2">
                  <c:v>-391.91919191919192</c:v>
                </c:pt>
                <c:pt idx="3">
                  <c:v>224.73118279569891</c:v>
                </c:pt>
                <c:pt idx="4">
                  <c:v>-168.42105263157896</c:v>
                </c:pt>
                <c:pt idx="5">
                  <c:v>-158.92857142857142</c:v>
                </c:pt>
                <c:pt idx="6">
                  <c:v>-520</c:v>
                </c:pt>
                <c:pt idx="7">
                  <c:v>-672.72727272727275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35</c:v>
                </c:pt>
                <c:pt idx="2">
                  <c:v>32</c:v>
                </c:pt>
                <c:pt idx="3">
                  <c:v>34</c:v>
                </c:pt>
                <c:pt idx="4">
                  <c:v>18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塩入悠!$L$2:$L$36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  <c:pt idx="34">
                  <c:v>14.299999999999951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-1058.8235294117646</c:v>
                </c:pt>
                <c:pt idx="1">
                  <c:v>232.35294117647058</c:v>
                </c:pt>
                <c:pt idx="2">
                  <c:v>-184.84848484848484</c:v>
                </c:pt>
                <c:pt idx="3">
                  <c:v>1110</c:v>
                </c:pt>
                <c:pt idx="4">
                  <c:v>765.38461538461536</c:v>
                </c:pt>
                <c:pt idx="5">
                  <c:v>-1666.6666666666667</c:v>
                </c:pt>
                <c:pt idx="6">
                  <c:v>-700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11</c:v>
                </c:pt>
                <c:pt idx="3">
                  <c:v>12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山本悠介!$L$2:$L$116</c:f>
              <c:numCache>
                <c:formatCode>\+0.0;\-0.0;\±0</c:formatCode>
                <c:ptCount val="115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  <c:pt idx="96">
                  <c:v>1103.5</c:v>
                </c:pt>
                <c:pt idx="97">
                  <c:v>1056.2</c:v>
                </c:pt>
                <c:pt idx="98">
                  <c:v>1069.9000000000001</c:v>
                </c:pt>
                <c:pt idx="99">
                  <c:v>1132.5</c:v>
                </c:pt>
                <c:pt idx="100">
                  <c:v>1185.4000000000001</c:v>
                </c:pt>
                <c:pt idx="101">
                  <c:v>1131.1000000000001</c:v>
                </c:pt>
                <c:pt idx="102">
                  <c:v>1109.0000000000002</c:v>
                </c:pt>
                <c:pt idx="103">
                  <c:v>1089.8000000000002</c:v>
                </c:pt>
                <c:pt idx="104">
                  <c:v>1154.4000000000001</c:v>
                </c:pt>
                <c:pt idx="105">
                  <c:v>1123.1000000000001</c:v>
                </c:pt>
                <c:pt idx="106">
                  <c:v>1076.4000000000001</c:v>
                </c:pt>
                <c:pt idx="107">
                  <c:v>1055.2</c:v>
                </c:pt>
                <c:pt idx="108">
                  <c:v>1068.2</c:v>
                </c:pt>
                <c:pt idx="109">
                  <c:v>1044.2</c:v>
                </c:pt>
                <c:pt idx="110">
                  <c:v>1025.6000000000001</c:v>
                </c:pt>
                <c:pt idx="111">
                  <c:v>1098.3000000000002</c:v>
                </c:pt>
                <c:pt idx="112">
                  <c:v>1078.8000000000002</c:v>
                </c:pt>
                <c:pt idx="113">
                  <c:v>1161.5000000000002</c:v>
                </c:pt>
                <c:pt idx="114">
                  <c:v>1225.8000000000002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564.03508771929819</c:v>
                </c:pt>
                <c:pt idx="1">
                  <c:v>148.24561403508773</c:v>
                </c:pt>
                <c:pt idx="2">
                  <c:v>427.43362831858406</c:v>
                </c:pt>
                <c:pt idx="3">
                  <c:v>1005.6603773584906</c:v>
                </c:pt>
                <c:pt idx="4">
                  <c:v>868.42105263157896</c:v>
                </c:pt>
                <c:pt idx="5">
                  <c:v>870.49180327868851</c:v>
                </c:pt>
                <c:pt idx="6">
                  <c:v>255.88235294117646</c:v>
                </c:pt>
                <c:pt idx="7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26</c:v>
                </c:pt>
                <c:pt idx="1">
                  <c:v>57</c:v>
                </c:pt>
                <c:pt idx="2">
                  <c:v>67</c:v>
                </c:pt>
                <c:pt idx="3">
                  <c:v>36</c:v>
                </c:pt>
                <c:pt idx="4">
                  <c:v>27</c:v>
                </c:pt>
                <c:pt idx="5">
                  <c:v>9</c:v>
                </c:pt>
                <c:pt idx="6">
                  <c:v>7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所附快和!$L$2:$L$105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  <c:pt idx="96">
                  <c:v>356.2</c:v>
                </c:pt>
                <c:pt idx="97">
                  <c:v>366.9</c:v>
                </c:pt>
                <c:pt idx="98">
                  <c:v>344.79999999999995</c:v>
                </c:pt>
                <c:pt idx="99">
                  <c:v>357.4</c:v>
                </c:pt>
                <c:pt idx="100">
                  <c:v>333.59999999999997</c:v>
                </c:pt>
                <c:pt idx="101">
                  <c:v>318.09999999999997</c:v>
                </c:pt>
                <c:pt idx="102">
                  <c:v>368.7</c:v>
                </c:pt>
                <c:pt idx="103">
                  <c:v>454.4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178.43137254901961</c:v>
                </c:pt>
                <c:pt idx="1">
                  <c:v>-189.32038834951456</c:v>
                </c:pt>
                <c:pt idx="2">
                  <c:v>440.59405940594058</c:v>
                </c:pt>
                <c:pt idx="3">
                  <c:v>-158.42696629213484</c:v>
                </c:pt>
                <c:pt idx="4">
                  <c:v>713.23529411764707</c:v>
                </c:pt>
                <c:pt idx="5">
                  <c:v>1180.8510638297873</c:v>
                </c:pt>
                <c:pt idx="6">
                  <c:v>-364.70588235294116</c:v>
                </c:pt>
                <c:pt idx="7">
                  <c:v>-4200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27</c:v>
                </c:pt>
                <c:pt idx="1">
                  <c:v>39</c:v>
                </c:pt>
                <c:pt idx="2">
                  <c:v>34</c:v>
                </c:pt>
                <c:pt idx="3">
                  <c:v>43</c:v>
                </c:pt>
                <c:pt idx="4">
                  <c:v>21</c:v>
                </c:pt>
                <c:pt idx="5">
                  <c:v>5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宮沢璃空!$L$2:$L$35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  <c:pt idx="18">
                  <c:v>372.19999999999993</c:v>
                </c:pt>
                <c:pt idx="19">
                  <c:v>326.09999999999991</c:v>
                </c:pt>
                <c:pt idx="20">
                  <c:v>274.89999999999992</c:v>
                </c:pt>
                <c:pt idx="21">
                  <c:v>248.39999999999992</c:v>
                </c:pt>
                <c:pt idx="22">
                  <c:v>262.19999999999993</c:v>
                </c:pt>
                <c:pt idx="23">
                  <c:v>237.19999999999993</c:v>
                </c:pt>
                <c:pt idx="24">
                  <c:v>177.29999999999993</c:v>
                </c:pt>
                <c:pt idx="25">
                  <c:v>135.19999999999993</c:v>
                </c:pt>
                <c:pt idx="26">
                  <c:v>142.89999999999992</c:v>
                </c:pt>
                <c:pt idx="27">
                  <c:v>146.39999999999992</c:v>
                </c:pt>
                <c:pt idx="28">
                  <c:v>217.59999999999991</c:v>
                </c:pt>
                <c:pt idx="29">
                  <c:v>193.6999999999999</c:v>
                </c:pt>
                <c:pt idx="30">
                  <c:v>271.49999999999989</c:v>
                </c:pt>
                <c:pt idx="31">
                  <c:v>231.39999999999989</c:v>
                </c:pt>
                <c:pt idx="32">
                  <c:v>236.2999999999999</c:v>
                </c:pt>
                <c:pt idx="33">
                  <c:v>298.7999999999999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2345.4545454545455</c:v>
                </c:pt>
                <c:pt idx="1">
                  <c:v>193.93939393939394</c:v>
                </c:pt>
                <c:pt idx="2">
                  <c:v>-1425</c:v>
                </c:pt>
                <c:pt idx="3">
                  <c:v>290.32258064516128</c:v>
                </c:pt>
                <c:pt idx="4">
                  <c:v>1470.3703703703704</c:v>
                </c:pt>
                <c:pt idx="5">
                  <c:v>338.09523809523807</c:v>
                </c:pt>
                <c:pt idx="6">
                  <c:v>680</c:v>
                </c:pt>
                <c:pt idx="7">
                  <c:v>-1628.5714285714287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12</c:v>
                </c:pt>
                <c:pt idx="1">
                  <c:v>7</c:v>
                </c:pt>
                <c:pt idx="2">
                  <c:v>14</c:v>
                </c:pt>
                <c:pt idx="3">
                  <c:v>10</c:v>
                </c:pt>
                <c:pt idx="4">
                  <c:v>9</c:v>
                </c:pt>
                <c:pt idx="5">
                  <c:v>8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清水遙斗!$L$2:$L$42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  <c:pt idx="13">
                  <c:v>-328.90000000000009</c:v>
                </c:pt>
                <c:pt idx="14">
                  <c:v>-324.40000000000009</c:v>
                </c:pt>
                <c:pt idx="15">
                  <c:v>-353.30000000000007</c:v>
                </c:pt>
                <c:pt idx="16">
                  <c:v>-405.60000000000008</c:v>
                </c:pt>
                <c:pt idx="17">
                  <c:v>-418.10000000000008</c:v>
                </c:pt>
                <c:pt idx="18">
                  <c:v>-442.00000000000006</c:v>
                </c:pt>
                <c:pt idx="19">
                  <c:v>-490.40000000000003</c:v>
                </c:pt>
                <c:pt idx="20">
                  <c:v>-531.20000000000005</c:v>
                </c:pt>
                <c:pt idx="21">
                  <c:v>-595.5</c:v>
                </c:pt>
                <c:pt idx="22">
                  <c:v>-588.5</c:v>
                </c:pt>
                <c:pt idx="23">
                  <c:v>-630.9</c:v>
                </c:pt>
                <c:pt idx="24">
                  <c:v>-677.19999999999993</c:v>
                </c:pt>
                <c:pt idx="25">
                  <c:v>-734.4</c:v>
                </c:pt>
                <c:pt idx="26">
                  <c:v>-724</c:v>
                </c:pt>
                <c:pt idx="27">
                  <c:v>-787.5</c:v>
                </c:pt>
                <c:pt idx="28">
                  <c:v>-837.9</c:v>
                </c:pt>
                <c:pt idx="29">
                  <c:v>-822.6</c:v>
                </c:pt>
                <c:pt idx="30">
                  <c:v>-830.30000000000007</c:v>
                </c:pt>
                <c:pt idx="31">
                  <c:v>-886.50000000000011</c:v>
                </c:pt>
                <c:pt idx="32">
                  <c:v>-870.70000000000016</c:v>
                </c:pt>
                <c:pt idx="33">
                  <c:v>-863.00000000000011</c:v>
                </c:pt>
                <c:pt idx="34">
                  <c:v>-909.00000000000011</c:v>
                </c:pt>
                <c:pt idx="35">
                  <c:v>-957.00000000000011</c:v>
                </c:pt>
                <c:pt idx="36">
                  <c:v>-910.20000000000016</c:v>
                </c:pt>
                <c:pt idx="37">
                  <c:v>-846.00000000000011</c:v>
                </c:pt>
                <c:pt idx="38">
                  <c:v>-897.70000000000016</c:v>
                </c:pt>
                <c:pt idx="39">
                  <c:v>-837.00000000000011</c:v>
                </c:pt>
                <c:pt idx="40">
                  <c:v>-824.80000000000007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-2370</c:v>
                </c:pt>
                <c:pt idx="1">
                  <c:v>40</c:v>
                </c:pt>
                <c:pt idx="2">
                  <c:v>-353.84615384615387</c:v>
                </c:pt>
                <c:pt idx="3">
                  <c:v>-1975.6756756756756</c:v>
                </c:pt>
                <c:pt idx="4">
                  <c:v>-220</c:v>
                </c:pt>
                <c:pt idx="5">
                  <c:v>-146.42857142857142</c:v>
                </c:pt>
                <c:pt idx="6">
                  <c:v>-1382.3529411764705</c:v>
                </c:pt>
                <c:pt idx="7">
                  <c:v>-1266.6666666666667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17</c:v>
                </c:pt>
                <c:pt idx="1">
                  <c:v>16</c:v>
                </c:pt>
                <c:pt idx="2">
                  <c:v>17</c:v>
                </c:pt>
                <c:pt idx="3">
                  <c:v>7</c:v>
                </c:pt>
                <c:pt idx="4">
                  <c:v>7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高山晶!$L$2:$L$24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  <c:pt idx="12">
                  <c:v>204</c:v>
                </c:pt>
                <c:pt idx="13">
                  <c:v>180.8</c:v>
                </c:pt>
                <c:pt idx="14">
                  <c:v>127.00000000000001</c:v>
                </c:pt>
                <c:pt idx="15">
                  <c:v>114.70000000000002</c:v>
                </c:pt>
                <c:pt idx="16">
                  <c:v>125.40000000000002</c:v>
                </c:pt>
                <c:pt idx="17">
                  <c:v>103.70000000000002</c:v>
                </c:pt>
                <c:pt idx="18">
                  <c:v>88.700000000000017</c:v>
                </c:pt>
                <c:pt idx="19">
                  <c:v>64.800000000000011</c:v>
                </c:pt>
                <c:pt idx="20">
                  <c:v>4.9000000000000128</c:v>
                </c:pt>
                <c:pt idx="21">
                  <c:v>68.600000000000023</c:v>
                </c:pt>
                <c:pt idx="22">
                  <c:v>40.90000000000002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-590.90909090909088</c:v>
                </c:pt>
                <c:pt idx="1">
                  <c:v>-1085.7142857142858</c:v>
                </c:pt>
                <c:pt idx="2">
                  <c:v>1495.2380952380952</c:v>
                </c:pt>
                <c:pt idx="3">
                  <c:v>660</c:v>
                </c:pt>
                <c:pt idx="4">
                  <c:v>-361.11111111111109</c:v>
                </c:pt>
                <c:pt idx="5">
                  <c:v>-1590.909090909091</c:v>
                </c:pt>
                <c:pt idx="6">
                  <c:v>800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10</c:v>
                </c:pt>
                <c:pt idx="3">
                  <c:v>7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市原望叶!$L$2:$L$7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  <c:pt idx="3">
                  <c:v>-2.9000000000000004</c:v>
                </c:pt>
                <c:pt idx="4">
                  <c:v>0.79999999999999982</c:v>
                </c:pt>
                <c:pt idx="5">
                  <c:v>-40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-2580</c:v>
                </c:pt>
                <c:pt idx="1">
                  <c:v>140</c:v>
                </c:pt>
                <c:pt idx="2">
                  <c:v>-500</c:v>
                </c:pt>
                <c:pt idx="3">
                  <c:v>-2460</c:v>
                </c:pt>
                <c:pt idx="4">
                  <c:v>0</c:v>
                </c:pt>
                <c:pt idx="5">
                  <c:v>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笠原誠!$L$2:$L$39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  <c:pt idx="15">
                  <c:v>-366.40000000000003</c:v>
                </c:pt>
                <c:pt idx="16">
                  <c:v>-355.20000000000005</c:v>
                </c:pt>
                <c:pt idx="17">
                  <c:v>-347.20000000000005</c:v>
                </c:pt>
                <c:pt idx="18">
                  <c:v>-337.6</c:v>
                </c:pt>
                <c:pt idx="19">
                  <c:v>-285.3</c:v>
                </c:pt>
                <c:pt idx="20">
                  <c:v>-331.40000000000003</c:v>
                </c:pt>
                <c:pt idx="21">
                  <c:v>-304.90000000000003</c:v>
                </c:pt>
                <c:pt idx="22">
                  <c:v>-298.90000000000003</c:v>
                </c:pt>
                <c:pt idx="23">
                  <c:v>-284.10000000000002</c:v>
                </c:pt>
                <c:pt idx="24">
                  <c:v>-277.3</c:v>
                </c:pt>
                <c:pt idx="25">
                  <c:v>-214.70000000000002</c:v>
                </c:pt>
                <c:pt idx="26">
                  <c:v>-236.20000000000002</c:v>
                </c:pt>
                <c:pt idx="27">
                  <c:v>-255.70000000000002</c:v>
                </c:pt>
                <c:pt idx="28">
                  <c:v>-240.00000000000003</c:v>
                </c:pt>
                <c:pt idx="29">
                  <c:v>-289.60000000000002</c:v>
                </c:pt>
                <c:pt idx="30">
                  <c:v>-306.8</c:v>
                </c:pt>
                <c:pt idx="31">
                  <c:v>-236.5</c:v>
                </c:pt>
                <c:pt idx="32">
                  <c:v>-269.39999999999998</c:v>
                </c:pt>
                <c:pt idx="33">
                  <c:v>-296.7</c:v>
                </c:pt>
                <c:pt idx="34">
                  <c:v>-314.2</c:v>
                </c:pt>
                <c:pt idx="35">
                  <c:v>-373.09999999999997</c:v>
                </c:pt>
                <c:pt idx="36">
                  <c:v>-367.9</c:v>
                </c:pt>
                <c:pt idx="37">
                  <c:v>-378.9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-267.56756756756755</c:v>
                </c:pt>
                <c:pt idx="1">
                  <c:v>-136.11111111111111</c:v>
                </c:pt>
                <c:pt idx="2">
                  <c:v>-330.55555555555554</c:v>
                </c:pt>
                <c:pt idx="3">
                  <c:v>2.9411764705882355</c:v>
                </c:pt>
                <c:pt idx="4">
                  <c:v>-1837.5</c:v>
                </c:pt>
                <c:pt idx="5">
                  <c:v>380.95238095238096</c:v>
                </c:pt>
                <c:pt idx="6">
                  <c:v>-1025</c:v>
                </c:pt>
                <c:pt idx="7">
                  <c:v>1057.1428571428571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10</c:v>
                </c:pt>
                <c:pt idx="1">
                  <c:v>20</c:v>
                </c:pt>
                <c:pt idx="2">
                  <c:v>13</c:v>
                </c:pt>
                <c:pt idx="3">
                  <c:v>6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松沢海輝!$L$2:$L$18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  <c:pt idx="15">
                  <c:v>280.3</c:v>
                </c:pt>
                <c:pt idx="16">
                  <c:v>283.90000000000003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-562.5</c:v>
                </c:pt>
                <c:pt idx="1">
                  <c:v>1618.75</c:v>
                </c:pt>
                <c:pt idx="2">
                  <c:v>218.75</c:v>
                </c:pt>
                <c:pt idx="3">
                  <c:v>1066.6666666666667</c:v>
                </c:pt>
                <c:pt idx="4">
                  <c:v>2371.4285714285716</c:v>
                </c:pt>
                <c:pt idx="5">
                  <c:v>-1618.1818181818182</c:v>
                </c:pt>
                <c:pt idx="6">
                  <c:v>414.28571428571428</c:v>
                </c:pt>
                <c:pt idx="7">
                  <c:v>2133.3333333333335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9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山田夏寿希!$L$2:$L$23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  <c:pt idx="8">
                  <c:v>-174.6</c:v>
                </c:pt>
                <c:pt idx="9">
                  <c:v>-212.6</c:v>
                </c:pt>
                <c:pt idx="10">
                  <c:v>-145.6</c:v>
                </c:pt>
                <c:pt idx="11">
                  <c:v>-88.199999999999989</c:v>
                </c:pt>
                <c:pt idx="12">
                  <c:v>-120.6</c:v>
                </c:pt>
                <c:pt idx="13">
                  <c:v>-125.69999999999999</c:v>
                </c:pt>
                <c:pt idx="14">
                  <c:v>-118.99999999999999</c:v>
                </c:pt>
                <c:pt idx="15">
                  <c:v>-59.499999999999986</c:v>
                </c:pt>
                <c:pt idx="16">
                  <c:v>-46.799999999999983</c:v>
                </c:pt>
                <c:pt idx="17">
                  <c:v>-94.299999999999983</c:v>
                </c:pt>
                <c:pt idx="18">
                  <c:v>-20.09999999999998</c:v>
                </c:pt>
                <c:pt idx="19">
                  <c:v>42.500000000000021</c:v>
                </c:pt>
                <c:pt idx="20">
                  <c:v>-9.0999999999999801</c:v>
                </c:pt>
                <c:pt idx="21">
                  <c:v>44.300000000000018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3538.0952380952381</c:v>
                </c:pt>
                <c:pt idx="1">
                  <c:v>915</c:v>
                </c:pt>
                <c:pt idx="2">
                  <c:v>-252.63157894736841</c:v>
                </c:pt>
                <c:pt idx="3">
                  <c:v>283.33333333333331</c:v>
                </c:pt>
                <c:pt idx="4">
                  <c:v>1653.3333333333333</c:v>
                </c:pt>
                <c:pt idx="5">
                  <c:v>-3415.3846153846152</c:v>
                </c:pt>
                <c:pt idx="6">
                  <c:v>-1166.6666666666667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12</c:v>
                </c:pt>
                <c:pt idx="3">
                  <c:v>3</c:v>
                </c:pt>
                <c:pt idx="4">
                  <c:v>6</c:v>
                </c:pt>
                <c:pt idx="5">
                  <c:v>4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阿部修二朗!$L$2:$L$12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  <c:pt idx="6">
                  <c:v>-156.70000000000002</c:v>
                </c:pt>
                <c:pt idx="7">
                  <c:v>-178.60000000000002</c:v>
                </c:pt>
                <c:pt idx="8">
                  <c:v>-170.20000000000002</c:v>
                </c:pt>
                <c:pt idx="9">
                  <c:v>-193.3</c:v>
                </c:pt>
                <c:pt idx="10">
                  <c:v>-242.4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-1930</c:v>
                </c:pt>
                <c:pt idx="1">
                  <c:v>-2830</c:v>
                </c:pt>
                <c:pt idx="2">
                  <c:v>-4144.4444444444443</c:v>
                </c:pt>
                <c:pt idx="3">
                  <c:v>-542.85714285714289</c:v>
                </c:pt>
                <c:pt idx="4">
                  <c:v>-283.33333333333331</c:v>
                </c:pt>
                <c:pt idx="5">
                  <c:v>1300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鈴木千尋!$L$2:$L$6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19.600000000000001</c:v>
                </c:pt>
                <c:pt idx="2">
                  <c:v>22.400000000000002</c:v>
                </c:pt>
                <c:pt idx="3">
                  <c:v>-33.099999999999994</c:v>
                </c:pt>
                <c:pt idx="4">
                  <c:v>-24.499999999999993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1100</c:v>
                </c:pt>
                <c:pt idx="1">
                  <c:v>875</c:v>
                </c:pt>
                <c:pt idx="2">
                  <c:v>-3425</c:v>
                </c:pt>
                <c:pt idx="3">
                  <c:v>2750</c:v>
                </c:pt>
                <c:pt idx="4">
                  <c:v>-3100</c:v>
                </c:pt>
                <c:pt idx="5">
                  <c:v>0</c:v>
                </c:pt>
                <c:pt idx="6">
                  <c:v>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大石瑛司!$L$1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大石瑛司!$K$2:$K$3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大石瑛司!$L$2:$L$3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9B-41D8-AD67-7C0FD5947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大石瑛司!$O$1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大石瑛司!$N$2:$N$9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大石瑛司!$O$2:$O$9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12000</c:v>
                </c:pt>
                <c:pt idx="2">
                  <c:v>-1300</c:v>
                </c:pt>
                <c:pt idx="3">
                  <c:v>8000</c:v>
                </c:pt>
                <c:pt idx="4">
                  <c:v>-4000</c:v>
                </c:pt>
                <c:pt idx="5">
                  <c:v>5000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F-4B5D-B7A5-156269CAF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大石瑛司!$A$35:$A$47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大石瑛司!$B$35:$B$47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1-476F-84C8-4639843D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三井祐輝!$L$1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三井祐輝!$K$2:$K$9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三井祐輝!$L$2:$L$9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-2.1999999999999993</c:v>
                </c:pt>
                <c:pt idx="2">
                  <c:v>-21.4</c:v>
                </c:pt>
                <c:pt idx="3">
                  <c:v>-68.699999999999989</c:v>
                </c:pt>
                <c:pt idx="4">
                  <c:v>-94.399999999999991</c:v>
                </c:pt>
                <c:pt idx="5">
                  <c:v>-85.899999999999991</c:v>
                </c:pt>
                <c:pt idx="6">
                  <c:v>-72.199999999999989</c:v>
                </c:pt>
                <c:pt idx="7">
                  <c:v>-63.099999999999987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5C-48F5-9CC4-1E3289805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三井祐輝!$O$1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三井祐輝!$N$2:$N$9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三井祐輝!$O$2:$O$9</c:f>
              <c:numCache>
                <c:formatCode>\+0;\-0;\±0</c:formatCode>
                <c:ptCount val="8"/>
                <c:pt idx="0">
                  <c:v>300</c:v>
                </c:pt>
                <c:pt idx="1">
                  <c:v>-2542.8571428571427</c:v>
                </c:pt>
                <c:pt idx="2">
                  <c:v>1016.6666666666666</c:v>
                </c:pt>
                <c:pt idx="3">
                  <c:v>-240</c:v>
                </c:pt>
                <c:pt idx="4">
                  <c:v>-225</c:v>
                </c:pt>
                <c:pt idx="5">
                  <c:v>-1866.6666666666667</c:v>
                </c:pt>
                <c:pt idx="6">
                  <c:v>-150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91-4068-9B90-82776DA49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三井祐輝!$A$35:$A$47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三井祐輝!$B$35:$B$47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E-4258-B854-5AB5399A0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前田卓美!$L$1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前田卓美!$K$2:$K$18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前田卓美!$L$2:$L$18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26.5</c:v>
                </c:pt>
                <c:pt idx="2">
                  <c:v>-22.6</c:v>
                </c:pt>
                <c:pt idx="3">
                  <c:v>-42.6</c:v>
                </c:pt>
                <c:pt idx="4">
                  <c:v>-22.5</c:v>
                </c:pt>
                <c:pt idx="5">
                  <c:v>37.1</c:v>
                </c:pt>
                <c:pt idx="6">
                  <c:v>-8.2999999999999972</c:v>
                </c:pt>
                <c:pt idx="7">
                  <c:v>-63</c:v>
                </c:pt>
                <c:pt idx="8">
                  <c:v>-62.2</c:v>
                </c:pt>
                <c:pt idx="9">
                  <c:v>2.2000000000000028</c:v>
                </c:pt>
                <c:pt idx="10">
                  <c:v>10.200000000000003</c:v>
                </c:pt>
                <c:pt idx="11">
                  <c:v>59.800000000000004</c:v>
                </c:pt>
                <c:pt idx="12">
                  <c:v>39.600000000000009</c:v>
                </c:pt>
                <c:pt idx="13">
                  <c:v>15.500000000000007</c:v>
                </c:pt>
                <c:pt idx="14">
                  <c:v>-1.6999999999999922</c:v>
                </c:pt>
                <c:pt idx="15">
                  <c:v>-5.0999999999999925</c:v>
                </c:pt>
                <c:pt idx="16">
                  <c:v>-52.499999999999993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5-4D9D-B395-0257BEA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前田卓美!$O$1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前田卓美!$N$2:$N$9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前田卓美!$O$2:$O$9</c:f>
              <c:numCache>
                <c:formatCode>\+0;\-0;\±0</c:formatCode>
                <c:ptCount val="8"/>
                <c:pt idx="0">
                  <c:v>-918.75</c:v>
                </c:pt>
                <c:pt idx="1">
                  <c:v>-286.66666666666669</c:v>
                </c:pt>
                <c:pt idx="2">
                  <c:v>1033.3333333333333</c:v>
                </c:pt>
                <c:pt idx="3">
                  <c:v>-700</c:v>
                </c:pt>
                <c:pt idx="4">
                  <c:v>-183.33333333333334</c:v>
                </c:pt>
                <c:pt idx="5">
                  <c:v>-2527.2727272727275</c:v>
                </c:pt>
                <c:pt idx="6">
                  <c:v>975</c:v>
                </c:pt>
                <c:pt idx="7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BE-4FFA-9D26-3AB7F66B1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前田卓美!$A$35:$A$47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前田卓美!$B$35:$B$47</c:f>
              <c:numCache>
                <c:formatCode>0\ "回"</c:formatCode>
                <c:ptCount val="13"/>
                <c:pt idx="0">
                  <c:v>3</c:v>
                </c:pt>
                <c:pt idx="1">
                  <c:v>7</c:v>
                </c:pt>
                <c:pt idx="2">
                  <c:v>8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62-481B-BABF-9AEB830FE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小林莉子!$L$1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小林莉子!$K$2:$K$18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小林莉子!$L$2:$L$18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-15</c:v>
                </c:pt>
                <c:pt idx="2">
                  <c:v>-64.5</c:v>
                </c:pt>
                <c:pt idx="3">
                  <c:v>-69.599999999999994</c:v>
                </c:pt>
                <c:pt idx="4">
                  <c:v>-14.199999999999996</c:v>
                </c:pt>
                <c:pt idx="5">
                  <c:v>23.900000000000006</c:v>
                </c:pt>
                <c:pt idx="6">
                  <c:v>-16.299999999999997</c:v>
                </c:pt>
                <c:pt idx="7">
                  <c:v>-38.599999999999994</c:v>
                </c:pt>
                <c:pt idx="8">
                  <c:v>-17.599999999999994</c:v>
                </c:pt>
                <c:pt idx="9">
                  <c:v>36.500000000000007</c:v>
                </c:pt>
                <c:pt idx="10">
                  <c:v>9.3000000000000078</c:v>
                </c:pt>
                <c:pt idx="11">
                  <c:v>-15.499999999999993</c:v>
                </c:pt>
                <c:pt idx="12">
                  <c:v>-11.699999999999992</c:v>
                </c:pt>
                <c:pt idx="13">
                  <c:v>43.7</c:v>
                </c:pt>
                <c:pt idx="14">
                  <c:v>-4</c:v>
                </c:pt>
                <c:pt idx="15">
                  <c:v>7.3000000000000007</c:v>
                </c:pt>
                <c:pt idx="16">
                  <c:v>-7.1999999999999993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EC-4FB2-B45A-D1DB78577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小林莉子!$O$1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小林莉子!$N$2:$N$9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小林莉子!$O$2:$O$9</c:f>
              <c:numCache>
                <c:formatCode>\+0;\-0;\±0</c:formatCode>
                <c:ptCount val="8"/>
                <c:pt idx="0">
                  <c:v>-231.25</c:v>
                </c:pt>
                <c:pt idx="1">
                  <c:v>1012.5</c:v>
                </c:pt>
                <c:pt idx="2">
                  <c:v>375</c:v>
                </c:pt>
                <c:pt idx="3">
                  <c:v>-281.25</c:v>
                </c:pt>
                <c:pt idx="4">
                  <c:v>157.14285714285714</c:v>
                </c:pt>
                <c:pt idx="5">
                  <c:v>1092.3076923076924</c:v>
                </c:pt>
                <c:pt idx="6">
                  <c:v>-2677.7777777777778</c:v>
                </c:pt>
                <c:pt idx="7">
                  <c:v>-750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BC-4AF7-B3EB-0B97B1062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小林莉子!$A$35:$A$47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小林莉子!$B$35:$B$47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E6-4BB9-BC4F-B3CE303B3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市川琢磨!$L$1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市川琢磨!$K$2:$K$6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市川琢磨!$L$2:$L$6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62.7</c:v>
                </c:pt>
                <c:pt idx="2">
                  <c:v>39.6</c:v>
                </c:pt>
                <c:pt idx="3">
                  <c:v>77.7</c:v>
                </c:pt>
                <c:pt idx="4">
                  <c:v>25.1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A1-44FC-9BD4-B68EEDAF1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市川琢磨!$O$1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市川琢磨!$N$2:$N$9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市川琢磨!$O$2:$O$9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2400</c:v>
                </c:pt>
                <c:pt idx="2">
                  <c:v>75</c:v>
                </c:pt>
                <c:pt idx="3">
                  <c:v>1575</c:v>
                </c:pt>
                <c:pt idx="4">
                  <c:v>-375</c:v>
                </c:pt>
                <c:pt idx="5">
                  <c:v>3700</c:v>
                </c:pt>
                <c:pt idx="6">
                  <c:v>13300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73-46B8-8DF0-B8A0B5C4E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市川琢磨!$A$35:$A$47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市川琢磨!$B$35:$B$47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4D-4C8A-B731-FDE6CB42D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岡部秋平!$L$1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岡部秋平!$K$2:$K$3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岡部秋平!$L$2:$L$3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05-439D-9B4D-C25D3E5A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岡部秋平!$O$1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岡部秋平!$N$2:$N$9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岡部秋平!$O$2:$O$9</c:f>
              <c:numCache>
                <c:formatCode>\+0;\-0;\±0</c:formatCode>
                <c:ptCount val="8"/>
                <c:pt idx="0">
                  <c:v>12000</c:v>
                </c:pt>
                <c:pt idx="1">
                  <c:v>-2600</c:v>
                </c:pt>
                <c:pt idx="2">
                  <c:v>-2000</c:v>
                </c:pt>
                <c:pt idx="3">
                  <c:v>-1500</c:v>
                </c:pt>
                <c:pt idx="4">
                  <c:v>-600</c:v>
                </c:pt>
                <c:pt idx="5">
                  <c:v>-500</c:v>
                </c:pt>
                <c:pt idx="6">
                  <c:v>9100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31-4C17-AB26-7C85A3E22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岡部秋平!$A$35:$A$47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岡部秋平!$B$35:$B$47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8-4BD9-A84D-13B8070F1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'佐藤　大輔'!$L$1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'佐藤　大輔'!$K$2:$K$3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'佐藤　大輔'!$L$2:$L$3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-76.2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1C-4457-AE58-911646DAE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'佐藤　大輔'!$O$1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'佐藤　大輔'!$N$2:$N$9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'佐藤　大輔'!$O$2:$O$9</c:f>
              <c:numCache>
                <c:formatCode>\+0;\-0;\±0</c:formatCode>
                <c:ptCount val="8"/>
                <c:pt idx="0">
                  <c:v>-5400</c:v>
                </c:pt>
                <c:pt idx="1">
                  <c:v>-24300</c:v>
                </c:pt>
                <c:pt idx="2">
                  <c:v>-8000</c:v>
                </c:pt>
                <c:pt idx="3">
                  <c:v>-1000</c:v>
                </c:pt>
                <c:pt idx="4">
                  <c:v>-1500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D-42F0-8C43-2C96E2C70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'佐藤　大輔'!$A$35:$A$47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'佐藤　大輔'!$B$35:$B$47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91-48A0-AAAC-13E49FF59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佐藤大輔!$L$1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佐藤大輔!$K$2:$K$8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佐藤大輔!$L$2:$L$8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-31.2</c:v>
                </c:pt>
                <c:pt idx="2">
                  <c:v>-93.5</c:v>
                </c:pt>
                <c:pt idx="3">
                  <c:v>-34.799999999999997</c:v>
                </c:pt>
                <c:pt idx="4">
                  <c:v>-30.099999999999998</c:v>
                </c:pt>
                <c:pt idx="5">
                  <c:v>-85.1</c:v>
                </c:pt>
                <c:pt idx="6">
                  <c:v>-134.19999999999999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2A-4179-A2E1-1AC0E2F46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佐藤大輔!$O$1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佐藤大輔!$N$2:$N$9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佐藤大輔!$O$2:$O$9</c:f>
              <c:numCache>
                <c:formatCode>\+0;\-0;\±0</c:formatCode>
                <c:ptCount val="8"/>
                <c:pt idx="0">
                  <c:v>-3466.6666666666665</c:v>
                </c:pt>
                <c:pt idx="1">
                  <c:v>-666.66666666666663</c:v>
                </c:pt>
                <c:pt idx="2">
                  <c:v>-1666.6666666666667</c:v>
                </c:pt>
                <c:pt idx="3">
                  <c:v>-1683.3333333333333</c:v>
                </c:pt>
                <c:pt idx="4">
                  <c:v>-3040</c:v>
                </c:pt>
                <c:pt idx="5">
                  <c:v>-933.33333333333337</c:v>
                </c:pt>
                <c:pt idx="6">
                  <c:v>-150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B1-4E48-AED9-E23B8324A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佐藤大輔!$A$35:$A$47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佐藤大輔!$B$35:$B$47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0-4D12-8378-8189AB96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等々力潤!$L$1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等々力潤!$K$2:$K$3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等々力潤!$L$2:$L$3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5-49C9-8C14-F23A6D034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等々力潤!$O$1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等々力潤!$N$2:$N$9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等々力潤!$O$2:$O$9</c:f>
              <c:numCache>
                <c:formatCode>\+0;\-0;\±0</c:formatCode>
                <c:ptCount val="8"/>
                <c:pt idx="0">
                  <c:v>8000</c:v>
                </c:pt>
                <c:pt idx="1">
                  <c:v>0</c:v>
                </c:pt>
                <c:pt idx="2">
                  <c:v>8000</c:v>
                </c:pt>
                <c:pt idx="3">
                  <c:v>0</c:v>
                </c:pt>
                <c:pt idx="4">
                  <c:v>-2500</c:v>
                </c:pt>
                <c:pt idx="5">
                  <c:v>0</c:v>
                </c:pt>
                <c:pt idx="6">
                  <c:v>1300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0A-46DA-A3A5-AD0EE74DC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等々力潤!$A$35:$A$47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等々力潤!$B$35:$B$47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7-42D3-BFC7-0B24CFE9C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岡田真慧!$L$1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岡田真慧!$K$2:$K$3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岡田真慧!$L$2:$L$3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2C-4666-9167-A6FC59075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岡田真慧!$O$1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岡田真慧!$N$2:$N$9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岡田真慧!$O$2:$O$9</c:f>
              <c:numCache>
                <c:formatCode>\+0;\-0;\±0</c:formatCode>
                <c:ptCount val="8"/>
                <c:pt idx="0">
                  <c:v>-4100</c:v>
                </c:pt>
                <c:pt idx="1">
                  <c:v>0</c:v>
                </c:pt>
                <c:pt idx="2">
                  <c:v>-3900</c:v>
                </c:pt>
                <c:pt idx="3">
                  <c:v>8600</c:v>
                </c:pt>
                <c:pt idx="4">
                  <c:v>-8000</c:v>
                </c:pt>
                <c:pt idx="5">
                  <c:v>-8000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4-4104-B8B8-3B8D7CB93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岡田真慧!$A$35:$A$47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岡田真慧!$B$35:$B$47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EF-46A1-8953-77EBE4F61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遠山龍之介!$L$1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遠山龍之介!$K$2:$K$3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遠山龍之介!$L$2:$L$3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29-4BEB-9145-BB51E04B8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遠山龍之介!$O$1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遠山龍之介!$N$2:$N$9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遠山龍之介!$O$2:$O$9</c:f>
              <c:numCache>
                <c:formatCode>\+0;\-0;\±0</c:formatCode>
                <c:ptCount val="8"/>
                <c:pt idx="0">
                  <c:v>0</c:v>
                </c:pt>
                <c:pt idx="1">
                  <c:v>2700</c:v>
                </c:pt>
                <c:pt idx="2">
                  <c:v>-2600</c:v>
                </c:pt>
                <c:pt idx="3">
                  <c:v>-2600</c:v>
                </c:pt>
                <c:pt idx="4">
                  <c:v>-2000</c:v>
                </c:pt>
                <c:pt idx="5">
                  <c:v>2000</c:v>
                </c:pt>
                <c:pt idx="6">
                  <c:v>-1000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9D-4E6E-8458-F8098691D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遠山龍之介!$A$35:$A$47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遠山龍之介!$B$35:$B$47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F3-4336-8407-89EB51AB8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6.xml"/><Relationship Id="rId2" Type="http://schemas.openxmlformats.org/officeDocument/2006/relationships/chart" Target="../charts/chart185.xml"/><Relationship Id="rId1" Type="http://schemas.openxmlformats.org/officeDocument/2006/relationships/chart" Target="../charts/chart184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9.xml"/><Relationship Id="rId2" Type="http://schemas.openxmlformats.org/officeDocument/2006/relationships/chart" Target="../charts/chart188.xml"/><Relationship Id="rId1" Type="http://schemas.openxmlformats.org/officeDocument/2006/relationships/chart" Target="../charts/chart187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2.xml"/><Relationship Id="rId2" Type="http://schemas.openxmlformats.org/officeDocument/2006/relationships/chart" Target="../charts/chart191.xml"/><Relationship Id="rId1" Type="http://schemas.openxmlformats.org/officeDocument/2006/relationships/chart" Target="../charts/chart190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5.xml"/><Relationship Id="rId2" Type="http://schemas.openxmlformats.org/officeDocument/2006/relationships/chart" Target="../charts/chart194.xml"/><Relationship Id="rId1" Type="http://schemas.openxmlformats.org/officeDocument/2006/relationships/chart" Target="../charts/chart193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8.xml"/><Relationship Id="rId2" Type="http://schemas.openxmlformats.org/officeDocument/2006/relationships/chart" Target="../charts/chart197.xml"/><Relationship Id="rId1" Type="http://schemas.openxmlformats.org/officeDocument/2006/relationships/chart" Target="../charts/chart196.xml"/></Relationships>
</file>

<file path=xl/drawings/_rels/drawing6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1.xml"/><Relationship Id="rId2" Type="http://schemas.openxmlformats.org/officeDocument/2006/relationships/chart" Target="../charts/chart200.xml"/><Relationship Id="rId1" Type="http://schemas.openxmlformats.org/officeDocument/2006/relationships/chart" Target="../charts/chart199.xml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4.xml"/><Relationship Id="rId2" Type="http://schemas.openxmlformats.org/officeDocument/2006/relationships/chart" Target="../charts/chart203.xml"/><Relationship Id="rId1" Type="http://schemas.openxmlformats.org/officeDocument/2006/relationships/chart" Target="../charts/chart202.xml"/></Relationships>
</file>

<file path=xl/drawings/_rels/drawing7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7.xml"/><Relationship Id="rId2" Type="http://schemas.openxmlformats.org/officeDocument/2006/relationships/chart" Target="../charts/chart206.xml"/><Relationship Id="rId1" Type="http://schemas.openxmlformats.org/officeDocument/2006/relationships/chart" Target="../charts/chart205.xml"/></Relationships>
</file>

<file path=xl/drawings/_rels/drawing7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0.xml"/><Relationship Id="rId2" Type="http://schemas.openxmlformats.org/officeDocument/2006/relationships/chart" Target="../charts/chart209.xml"/><Relationship Id="rId1" Type="http://schemas.openxmlformats.org/officeDocument/2006/relationships/chart" Target="../charts/chart208.xml"/></Relationships>
</file>

<file path=xl/drawings/_rels/drawing7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3.xml"/><Relationship Id="rId2" Type="http://schemas.openxmlformats.org/officeDocument/2006/relationships/chart" Target="../charts/chart212.xml"/><Relationship Id="rId1" Type="http://schemas.openxmlformats.org/officeDocument/2006/relationships/chart" Target="../charts/chart211.xml"/></Relationships>
</file>

<file path=xl/drawings/_rels/drawing7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6.xml"/><Relationship Id="rId2" Type="http://schemas.openxmlformats.org/officeDocument/2006/relationships/chart" Target="../charts/chart215.xml"/><Relationship Id="rId1" Type="http://schemas.openxmlformats.org/officeDocument/2006/relationships/chart" Target="../charts/chart2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0AC73A-88E4-45E2-A049-2B485B1DA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C456AD-C059-4419-A540-C3D6376CC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CAA84D-0273-4DBB-A0BB-B22C01476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501090-F7D2-4643-BFA2-654845947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10777C-820E-407F-8A32-4B7E0C4A6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D4AE9A-6D9A-4534-A7AA-D8686B09E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6D00C1B-E91E-49F9-BF34-D6D702A5BE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576EF4-085D-442F-975C-33D002E911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95B6D55-E40B-42B7-BBA0-3776E3751C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6417BE-CED9-41BD-8DD9-9AFCA417C1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97402EA-053A-406C-A3EB-42249D396E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6B81E70-C141-4FDF-8C81-88A0AE85C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9428C9-961D-49F6-B1EF-707EEF862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D3BC32-C319-4461-A09B-115BA6D09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7561591-F72B-48F0-931A-1DED866388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558D84-79BB-4C89-96C1-EEC03DE54F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BA12F5E-6ADF-4E1B-88EA-94D1BE745C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8506FBF-D7FB-4864-9C39-E8F100EE5B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D311D1E-7F47-4E79-AFDD-233442962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636109C-EB67-4A72-A823-07953C8057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D479E3D-D81E-4358-8766-58AD6EF15D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F004656-8609-4183-A3C1-053122B4E7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D4C07A-741F-4580-8CBA-44463F18E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8E77536-DA22-4761-A2F7-E45493B4B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4CD0BE-1535-46D4-829F-C3A1E9193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D55280-B5E3-48BD-A478-09ED380EF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60457C1-5052-4C07-A34E-F44DE3539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CDB104B-5218-4EF6-86C9-EA559EE01A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E6E91B1-6FE9-4CD6-9CDD-9F99942462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34B9C73-E237-48DF-83C9-374963694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ED7E86-457E-47DD-8BE4-21EB264FCC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F248738-40D2-4E22-AC64-0051C5BE0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AE48F3B-D8E7-4208-BCF6-93E027CD6A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32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46073.778009259258</v>
      </c>
      <c r="C2" s="24" t="s">
        <v>102</v>
      </c>
    </row>
    <row r="3" spans="1:4">
      <c r="A3" s="24" t="s">
        <v>165</v>
      </c>
      <c r="B3" s="25">
        <v>46073.778009259258</v>
      </c>
      <c r="C3" s="24" t="s">
        <v>102</v>
      </c>
    </row>
    <row r="4" spans="1:4">
      <c r="A4" s="24" t="s">
        <v>174</v>
      </c>
      <c r="B4" s="25">
        <v>46073.778009259258</v>
      </c>
      <c r="C4" s="24" t="s">
        <v>102</v>
      </c>
      <c r="D4" s="24" t="s">
        <v>176</v>
      </c>
    </row>
    <row r="5" spans="1:4">
      <c r="A5" s="24" t="s">
        <v>178</v>
      </c>
      <c r="B5" s="25">
        <v>46073.778009259258</v>
      </c>
      <c r="C5" s="24" t="s">
        <v>102</v>
      </c>
      <c r="D5" s="24" t="s">
        <v>176</v>
      </c>
    </row>
    <row r="6" spans="1:4">
      <c r="A6" s="24" t="s">
        <v>188</v>
      </c>
      <c r="B6" s="25">
        <v>46073.778009259258</v>
      </c>
      <c r="C6" s="24" t="s">
        <v>102</v>
      </c>
      <c r="D6" s="24" t="s">
        <v>176</v>
      </c>
    </row>
    <row r="7" spans="1:4">
      <c r="A7" s="24" t="s">
        <v>189</v>
      </c>
      <c r="B7" s="25">
        <v>46073.778009259258</v>
      </c>
      <c r="C7" s="24" t="s">
        <v>102</v>
      </c>
      <c r="D7" s="24" t="s">
        <v>176</v>
      </c>
    </row>
    <row r="8" spans="1:4">
      <c r="A8" s="24" t="s">
        <v>190</v>
      </c>
      <c r="B8" s="25">
        <v>46073.778009259258</v>
      </c>
      <c r="C8" s="24" t="s">
        <v>102</v>
      </c>
      <c r="D8" s="24" t="s">
        <v>176</v>
      </c>
    </row>
    <row r="9" spans="1:4">
      <c r="A9" s="24" t="s">
        <v>192</v>
      </c>
      <c r="B9" s="25">
        <v>46073.778009259258</v>
      </c>
      <c r="C9" s="24" t="s">
        <v>102</v>
      </c>
      <c r="D9" s="24" t="s">
        <v>176</v>
      </c>
    </row>
    <row r="10" spans="1:4">
      <c r="A10" s="24" t="s">
        <v>193</v>
      </c>
      <c r="B10" s="25">
        <v>46073.778009259258</v>
      </c>
      <c r="C10" s="24" t="s">
        <v>102</v>
      </c>
      <c r="D10" s="24" t="s">
        <v>176</v>
      </c>
    </row>
    <row r="11" spans="1:4">
      <c r="A11" s="24" t="s">
        <v>194</v>
      </c>
      <c r="B11" s="25">
        <v>46073.778009259258</v>
      </c>
      <c r="C11" s="24" t="s">
        <v>102</v>
      </c>
      <c r="D11" s="24" t="s">
        <v>176</v>
      </c>
    </row>
    <row r="12" spans="1:4">
      <c r="A12" s="24" t="s">
        <v>197</v>
      </c>
      <c r="B12" s="25">
        <v>46073.778009259258</v>
      </c>
      <c r="C12" s="24" t="s">
        <v>102</v>
      </c>
      <c r="D12" s="24" t="s">
        <v>176</v>
      </c>
    </row>
    <row r="13" spans="1:4">
      <c r="A13" s="24" t="s">
        <v>198</v>
      </c>
      <c r="B13" s="25">
        <v>46073.778009259258</v>
      </c>
      <c r="C13" s="24" t="s">
        <v>102</v>
      </c>
      <c r="D13" s="24" t="s">
        <v>176</v>
      </c>
    </row>
    <row r="14" spans="1:4">
      <c r="A14" s="24" t="s">
        <v>201</v>
      </c>
      <c r="B14" s="25">
        <v>46073.778009259258</v>
      </c>
      <c r="C14" s="24" t="s">
        <v>102</v>
      </c>
      <c r="D14" s="24" t="s">
        <v>176</v>
      </c>
    </row>
    <row r="15" spans="1:4">
      <c r="A15" s="24" t="s">
        <v>204</v>
      </c>
      <c r="B15" s="25">
        <v>46073.778009259258</v>
      </c>
      <c r="C15" s="24" t="s">
        <v>102</v>
      </c>
      <c r="D15" s="24" t="s">
        <v>176</v>
      </c>
    </row>
    <row r="16" spans="1:4">
      <c r="A16" s="24" t="s">
        <v>206</v>
      </c>
      <c r="B16" s="25">
        <v>46073.778009259258</v>
      </c>
      <c r="C16" s="24" t="s">
        <v>102</v>
      </c>
      <c r="D16" s="24" t="s">
        <v>176</v>
      </c>
    </row>
    <row r="17" spans="1:5">
      <c r="A17" s="24" t="s">
        <v>207</v>
      </c>
      <c r="B17" s="25">
        <v>46073.778009259258</v>
      </c>
      <c r="C17" s="24" t="s">
        <v>102</v>
      </c>
      <c r="D17" s="24" t="s">
        <v>176</v>
      </c>
    </row>
    <row r="18" spans="1:5">
      <c r="A18" s="24" t="s">
        <v>209</v>
      </c>
      <c r="B18" s="25">
        <v>46073.778009259258</v>
      </c>
      <c r="C18" s="24" t="s">
        <v>102</v>
      </c>
    </row>
    <row r="19" spans="1:5">
      <c r="A19" s="24" t="s">
        <v>210</v>
      </c>
      <c r="B19" s="25">
        <v>46073.778009259258</v>
      </c>
      <c r="C19" s="24" t="s">
        <v>102</v>
      </c>
      <c r="D19" s="24" t="s">
        <v>176</v>
      </c>
    </row>
    <row r="20" spans="1:5">
      <c r="A20" s="24" t="s">
        <v>211</v>
      </c>
      <c r="B20" s="25">
        <v>46073.778009259258</v>
      </c>
      <c r="C20" s="24" t="s">
        <v>102</v>
      </c>
      <c r="D20" s="24" t="s">
        <v>176</v>
      </c>
    </row>
    <row r="21" spans="1:5">
      <c r="A21" s="24" t="s">
        <v>212</v>
      </c>
      <c r="B21" s="25">
        <v>46073.778009259258</v>
      </c>
      <c r="C21" s="24" t="s">
        <v>102</v>
      </c>
    </row>
    <row r="22" spans="1:5">
      <c r="A22" s="24" t="s">
        <v>214</v>
      </c>
      <c r="B22" s="25">
        <v>46073.778009259258</v>
      </c>
      <c r="C22" s="24" t="s">
        <v>102</v>
      </c>
    </row>
    <row r="23" spans="1:5">
      <c r="A23" s="24" t="s">
        <v>217</v>
      </c>
      <c r="B23" s="25">
        <v>46073.778009259258</v>
      </c>
      <c r="C23" s="24" t="s">
        <v>102</v>
      </c>
    </row>
    <row r="24" spans="1:5">
      <c r="A24" s="24" t="s">
        <v>218</v>
      </c>
      <c r="B24" s="25">
        <v>46073.778009259258</v>
      </c>
      <c r="C24" s="24" t="s">
        <v>102</v>
      </c>
    </row>
    <row r="25" spans="1:5">
      <c r="A25" s="24" t="s">
        <v>219</v>
      </c>
      <c r="B25" s="25">
        <v>46073.778009259258</v>
      </c>
      <c r="C25" s="24" t="s">
        <v>102</v>
      </c>
      <c r="D25" s="24" t="s">
        <v>176</v>
      </c>
    </row>
    <row r="26" spans="1:5">
      <c r="A26" s="24" t="s">
        <v>220</v>
      </c>
      <c r="B26" s="25">
        <v>46073.778009259258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46073.778009259258</v>
      </c>
      <c r="C27" s="24" t="s">
        <v>102</v>
      </c>
      <c r="D27" s="24" t="s">
        <v>176</v>
      </c>
    </row>
    <row r="28" spans="1:5">
      <c r="A28" s="24" t="s">
        <v>224</v>
      </c>
      <c r="B28" s="25">
        <v>46073.778009259258</v>
      </c>
      <c r="C28" s="24" t="s">
        <v>102</v>
      </c>
    </row>
    <row r="29" spans="1:5">
      <c r="A29" s="24" t="s">
        <v>225</v>
      </c>
      <c r="B29" s="25">
        <v>46073.778009259258</v>
      </c>
      <c r="C29" s="24" t="s">
        <v>102</v>
      </c>
      <c r="D29" s="24" t="s">
        <v>176</v>
      </c>
    </row>
    <row r="30" spans="1:5">
      <c r="A30" s="24" t="s">
        <v>226</v>
      </c>
      <c r="B30" s="25">
        <v>46073.778009259258</v>
      </c>
      <c r="C30" s="24" t="s">
        <v>102</v>
      </c>
    </row>
    <row r="31" spans="1:5">
      <c r="A31" s="24" t="s">
        <v>229</v>
      </c>
      <c r="B31" s="25">
        <v>46073.778009259258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46073.778009259258</v>
      </c>
      <c r="C33" s="24" t="s">
        <v>102</v>
      </c>
    </row>
    <row r="34" spans="1:3">
      <c r="A34" s="24" t="s">
        <v>233</v>
      </c>
      <c r="B34" s="25">
        <v>46073.778009259258</v>
      </c>
      <c r="C34" s="24" t="s">
        <v>102</v>
      </c>
    </row>
    <row r="35" spans="1:3">
      <c r="A35" s="24" t="s">
        <v>234</v>
      </c>
      <c r="B35" s="25">
        <v>46073.778009259258</v>
      </c>
      <c r="C35" s="24" t="s">
        <v>102</v>
      </c>
    </row>
    <row r="36" spans="1:3">
      <c r="A36" s="24" t="s">
        <v>236</v>
      </c>
      <c r="B36" s="25">
        <v>46073.778009259258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46073.778009259258</v>
      </c>
      <c r="C56" s="24" t="s">
        <v>102</v>
      </c>
    </row>
    <row r="57" spans="1:4">
      <c r="A57" s="24" t="s">
        <v>266</v>
      </c>
      <c r="B57" s="25">
        <v>46073.778009259258</v>
      </c>
      <c r="C57" s="24" t="s">
        <v>102</v>
      </c>
    </row>
    <row r="58" spans="1:4">
      <c r="A58" s="24" t="s">
        <v>267</v>
      </c>
      <c r="B58" s="25">
        <v>46073.778009259258</v>
      </c>
      <c r="C58" s="24" t="s">
        <v>102</v>
      </c>
    </row>
    <row r="59" spans="1:4">
      <c r="A59" s="24" t="s">
        <v>270</v>
      </c>
      <c r="B59" s="25">
        <v>46073.778009259258</v>
      </c>
      <c r="C59" s="24" t="s">
        <v>102</v>
      </c>
    </row>
    <row r="60" spans="1:4">
      <c r="A60" s="24" t="s">
        <v>271</v>
      </c>
      <c r="B60" s="25">
        <v>46073.778009259258</v>
      </c>
      <c r="C60" s="24" t="s">
        <v>102</v>
      </c>
    </row>
    <row r="61" spans="1:4">
      <c r="A61" s="24" t="s">
        <v>273</v>
      </c>
      <c r="B61" s="25">
        <v>46073.778009259258</v>
      </c>
      <c r="C61" s="24" t="s">
        <v>102</v>
      </c>
    </row>
    <row r="62" spans="1:4">
      <c r="A62" s="24" t="s">
        <v>274</v>
      </c>
      <c r="B62" s="25">
        <v>46073.778009259258</v>
      </c>
      <c r="C62" s="24" t="s">
        <v>102</v>
      </c>
    </row>
    <row r="63" spans="1:4">
      <c r="A63" s="24" t="s">
        <v>275</v>
      </c>
      <c r="B63" s="25">
        <v>46073.778009259258</v>
      </c>
      <c r="C63" s="24" t="s">
        <v>102</v>
      </c>
    </row>
    <row r="64" spans="1:4">
      <c r="A64" s="24" t="s">
        <v>278</v>
      </c>
      <c r="B64" s="25">
        <v>46073.778009259258</v>
      </c>
      <c r="C64" s="24" t="s">
        <v>102</v>
      </c>
    </row>
    <row r="65" spans="1:4">
      <c r="A65" s="24" t="s">
        <v>279</v>
      </c>
      <c r="B65" s="25">
        <v>46073.778009259258</v>
      </c>
      <c r="C65" s="24" t="s">
        <v>102</v>
      </c>
    </row>
    <row r="66" spans="1:4">
      <c r="A66" s="24" t="s">
        <v>280</v>
      </c>
      <c r="B66" s="25">
        <v>46073.778009259258</v>
      </c>
      <c r="C66" s="24" t="s">
        <v>102</v>
      </c>
    </row>
    <row r="67" spans="1:4">
      <c r="A67" s="24" t="s">
        <v>281</v>
      </c>
      <c r="B67" s="25">
        <v>46073.778009259258</v>
      </c>
      <c r="C67" s="24" t="s">
        <v>102</v>
      </c>
    </row>
    <row r="68" spans="1:4">
      <c r="A68" s="24" t="s">
        <v>282</v>
      </c>
      <c r="B68" s="25">
        <v>46073.778009259258</v>
      </c>
      <c r="C68" s="24" t="s">
        <v>102</v>
      </c>
    </row>
    <row r="69" spans="1:4">
      <c r="A69" s="24" t="s">
        <v>283</v>
      </c>
      <c r="B69" s="25">
        <v>46073.778009259258</v>
      </c>
      <c r="C69" s="24" t="s">
        <v>102</v>
      </c>
    </row>
    <row r="70" spans="1:4">
      <c r="A70" s="24" t="s">
        <v>284</v>
      </c>
      <c r="B70" s="25">
        <v>46073.778009259258</v>
      </c>
      <c r="C70" s="24" t="s">
        <v>102</v>
      </c>
    </row>
    <row r="71" spans="1:4">
      <c r="A71" s="24" t="s">
        <v>285</v>
      </c>
      <c r="B71" s="25">
        <v>46073.778009259258</v>
      </c>
      <c r="C71" s="24" t="s">
        <v>102</v>
      </c>
    </row>
    <row r="72" spans="1:4">
      <c r="A72" s="24" t="s">
        <v>286</v>
      </c>
      <c r="B72" s="25">
        <v>46073.778009259258</v>
      </c>
      <c r="C72" s="24" t="s">
        <v>102</v>
      </c>
      <c r="D72" s="24" t="s">
        <v>176</v>
      </c>
    </row>
    <row r="73" spans="1:4">
      <c r="A73" s="24" t="s">
        <v>287</v>
      </c>
      <c r="B73" s="25">
        <v>46073.778009259258</v>
      </c>
      <c r="C73" s="24" t="s">
        <v>102</v>
      </c>
      <c r="D73" s="24" t="s">
        <v>176</v>
      </c>
    </row>
    <row r="74" spans="1:4">
      <c r="A74" s="24" t="s">
        <v>288</v>
      </c>
      <c r="B74" s="25">
        <v>46073.778009259258</v>
      </c>
      <c r="C74" s="24" t="s">
        <v>102</v>
      </c>
      <c r="D74" s="24" t="s">
        <v>176</v>
      </c>
    </row>
    <row r="75" spans="1:4">
      <c r="A75" s="24" t="s">
        <v>289</v>
      </c>
      <c r="B75" s="25">
        <v>46073.778009259258</v>
      </c>
      <c r="C75" s="24" t="s">
        <v>102</v>
      </c>
      <c r="D75" s="24" t="s">
        <v>176</v>
      </c>
    </row>
    <row r="76" spans="1:4">
      <c r="A76" s="24" t="s">
        <v>290</v>
      </c>
      <c r="B76" s="25">
        <v>46073.778009259258</v>
      </c>
      <c r="C76" s="24" t="s">
        <v>102</v>
      </c>
      <c r="D76" s="24" t="s">
        <v>176</v>
      </c>
    </row>
    <row r="77" spans="1:4">
      <c r="A77" s="24" t="s">
        <v>291</v>
      </c>
      <c r="B77" s="25">
        <v>46073.778009259258</v>
      </c>
      <c r="C77" s="24" t="s">
        <v>102</v>
      </c>
      <c r="D77" s="24" t="s">
        <v>176</v>
      </c>
    </row>
    <row r="78" spans="1:4">
      <c r="A78" s="24" t="s">
        <v>292</v>
      </c>
      <c r="B78" s="25">
        <v>46073.778009259258</v>
      </c>
      <c r="C78" s="24" t="s">
        <v>102</v>
      </c>
      <c r="D78" s="24" t="s">
        <v>176</v>
      </c>
    </row>
    <row r="79" spans="1:4">
      <c r="A79" s="24" t="s">
        <v>293</v>
      </c>
      <c r="B79" s="25">
        <v>46073.778009259258</v>
      </c>
      <c r="C79" s="24" t="s">
        <v>102</v>
      </c>
    </row>
    <row r="80" spans="1:4">
      <c r="A80" s="24" t="s">
        <v>294</v>
      </c>
      <c r="B80" s="25">
        <v>46073.778009259258</v>
      </c>
      <c r="C80" s="24" t="s">
        <v>102</v>
      </c>
      <c r="D80" s="24" t="s">
        <v>176</v>
      </c>
    </row>
    <row r="81" spans="1:4">
      <c r="A81" s="24" t="s">
        <v>295</v>
      </c>
      <c r="B81" s="25">
        <v>46073.778009259258</v>
      </c>
      <c r="C81" s="24" t="s">
        <v>102</v>
      </c>
    </row>
    <row r="82" spans="1:4">
      <c r="A82" s="24" t="s">
        <v>296</v>
      </c>
      <c r="B82" s="25">
        <v>46073.778009259258</v>
      </c>
      <c r="C82" s="24" t="s">
        <v>102</v>
      </c>
      <c r="D82" s="24" t="s">
        <v>176</v>
      </c>
    </row>
    <row r="83" spans="1:4">
      <c r="A83" s="24" t="s">
        <v>298</v>
      </c>
      <c r="B83" s="25">
        <v>46073.778009259258</v>
      </c>
      <c r="C83" s="24" t="s">
        <v>102</v>
      </c>
      <c r="D83" s="24" t="s">
        <v>176</v>
      </c>
    </row>
    <row r="84" spans="1:4">
      <c r="A84" s="24" t="s">
        <v>299</v>
      </c>
      <c r="B84" s="25">
        <v>46073.778009259258</v>
      </c>
      <c r="C84" s="24" t="s">
        <v>102</v>
      </c>
      <c r="D84" s="24" t="s">
        <v>176</v>
      </c>
    </row>
    <row r="85" spans="1:4">
      <c r="A85" s="24" t="s">
        <v>300</v>
      </c>
      <c r="B85" s="25">
        <v>46073.778009259258</v>
      </c>
      <c r="C85" s="24" t="s">
        <v>102</v>
      </c>
    </row>
    <row r="86" spans="1:4">
      <c r="A86" s="24" t="s">
        <v>301</v>
      </c>
      <c r="B86" s="25">
        <v>46073.778009259258</v>
      </c>
      <c r="C86" s="24" t="s">
        <v>102</v>
      </c>
      <c r="D86" s="24" t="s">
        <v>176</v>
      </c>
    </row>
    <row r="87" spans="1:4">
      <c r="A87" s="24" t="s">
        <v>302</v>
      </c>
      <c r="B87" s="25">
        <v>46073.778009259258</v>
      </c>
      <c r="C87" s="24" t="s">
        <v>102</v>
      </c>
    </row>
    <row r="88" spans="1:4">
      <c r="A88" s="24" t="s">
        <v>303</v>
      </c>
      <c r="B88" s="25">
        <v>46073.778009259258</v>
      </c>
      <c r="C88" s="24" t="s">
        <v>102</v>
      </c>
      <c r="D88" s="24" t="s">
        <v>176</v>
      </c>
    </row>
    <row r="89" spans="1:4">
      <c r="A89" s="24" t="s">
        <v>305</v>
      </c>
      <c r="B89" s="25">
        <v>46073.778009259258</v>
      </c>
      <c r="C89" s="24" t="s">
        <v>102</v>
      </c>
      <c r="D89" s="24" t="s">
        <v>176</v>
      </c>
    </row>
    <row r="90" spans="1:4">
      <c r="A90" s="24" t="s">
        <v>306</v>
      </c>
      <c r="B90" s="25">
        <v>46073.778009259258</v>
      </c>
      <c r="C90" s="24" t="s">
        <v>102</v>
      </c>
      <c r="D90" s="24" t="s">
        <v>176</v>
      </c>
    </row>
    <row r="91" spans="1:4">
      <c r="A91" s="24" t="s">
        <v>307</v>
      </c>
      <c r="B91" s="25">
        <v>46073.778009259258</v>
      </c>
      <c r="C91" s="24" t="s">
        <v>102</v>
      </c>
      <c r="D91" s="24" t="s">
        <v>176</v>
      </c>
    </row>
    <row r="92" spans="1:4">
      <c r="A92" s="24" t="s">
        <v>308</v>
      </c>
      <c r="B92" s="25">
        <v>46073.778009259258</v>
      </c>
      <c r="C92" s="24" t="s">
        <v>102</v>
      </c>
      <c r="D92" s="24" t="s">
        <v>176</v>
      </c>
    </row>
    <row r="93" spans="1:4">
      <c r="A93" s="24" t="s">
        <v>309</v>
      </c>
      <c r="B93" s="25">
        <v>46073.778009259258</v>
      </c>
      <c r="C93" s="24" t="s">
        <v>102</v>
      </c>
      <c r="D93" s="24" t="s">
        <v>176</v>
      </c>
    </row>
    <row r="94" spans="1:4">
      <c r="A94" s="24" t="s">
        <v>310</v>
      </c>
      <c r="B94" s="25">
        <v>46073.778009259258</v>
      </c>
      <c r="C94" s="24" t="s">
        <v>102</v>
      </c>
      <c r="D94" s="24" t="s">
        <v>176</v>
      </c>
    </row>
    <row r="95" spans="1:4">
      <c r="A95" s="24" t="s">
        <v>311</v>
      </c>
      <c r="B95" s="25">
        <v>46073.778009259258</v>
      </c>
      <c r="C95" s="24" t="s">
        <v>102</v>
      </c>
      <c r="D95" s="24" t="s">
        <v>176</v>
      </c>
    </row>
    <row r="96" spans="1:4">
      <c r="A96" s="24" t="s">
        <v>312</v>
      </c>
      <c r="B96" s="25">
        <v>46073.778009259258</v>
      </c>
      <c r="C96" s="24" t="s">
        <v>102</v>
      </c>
      <c r="D96" s="24" t="s">
        <v>176</v>
      </c>
    </row>
    <row r="97" spans="1:4">
      <c r="A97" s="24" t="s">
        <v>313</v>
      </c>
      <c r="B97" s="25">
        <v>46073.778009259258</v>
      </c>
      <c r="C97" s="24" t="s">
        <v>102</v>
      </c>
      <c r="D97" s="24" t="s">
        <v>176</v>
      </c>
    </row>
    <row r="98" spans="1:4">
      <c r="A98" s="24" t="s">
        <v>314</v>
      </c>
      <c r="B98" s="25">
        <v>46073.778009259258</v>
      </c>
      <c r="C98" s="24" t="s">
        <v>102</v>
      </c>
      <c r="D98" s="24" t="s">
        <v>176</v>
      </c>
    </row>
    <row r="99" spans="1:4">
      <c r="A99" s="24" t="s">
        <v>315</v>
      </c>
      <c r="B99" s="25">
        <v>46073.778009259258</v>
      </c>
      <c r="C99" s="24" t="s">
        <v>102</v>
      </c>
      <c r="D99" s="24" t="s">
        <v>176</v>
      </c>
    </row>
    <row r="100" spans="1:4">
      <c r="A100" s="24" t="s">
        <v>316</v>
      </c>
      <c r="B100" s="25">
        <v>46073.778009259258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46073.778009259258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46073.778009259258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46073.778009259258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46073.778009259258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46073.778009259258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46073.778009259258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46073.778009259258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46073.778009259258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46073.778009259258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46073.778009259258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46073.778009259258</v>
      </c>
      <c r="C111" s="24" t="s">
        <v>102</v>
      </c>
    </row>
    <row r="112" spans="1:4">
      <c r="A112" s="24" t="s">
        <v>329</v>
      </c>
      <c r="B112" s="25">
        <v>46073.778009259258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46073.778009259258</v>
      </c>
      <c r="C113" s="24" t="s">
        <v>102</v>
      </c>
    </row>
    <row r="114" spans="1:4">
      <c r="A114" s="24" t="s">
        <v>331</v>
      </c>
      <c r="B114" s="25">
        <v>46073.778009259258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46073.778009259258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46073.778009259258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46073.778009259258</v>
      </c>
      <c r="C117" s="24" t="s">
        <v>102</v>
      </c>
    </row>
    <row r="118" spans="1:4">
      <c r="A118" s="24" t="s">
        <v>337</v>
      </c>
      <c r="B118" s="25">
        <v>46073.778009259258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46073.778009259258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46073.778009259258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46073.778009259258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46073.778009259258</v>
      </c>
      <c r="C122" s="24" t="s">
        <v>102</v>
      </c>
    </row>
    <row r="123" spans="1:4">
      <c r="A123" s="24" t="s">
        <v>342</v>
      </c>
      <c r="B123" s="25">
        <v>46073.778009259258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46073.778009259258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46073.778009259258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46073.778009259258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46073.778009259258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46073.778009259258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46073.778009259258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46073.778009259258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46073.778009259258</v>
      </c>
      <c r="C131" s="24" t="s">
        <v>102</v>
      </c>
    </row>
    <row r="132" spans="1:4">
      <c r="A132" s="24" t="s">
        <v>351</v>
      </c>
      <c r="B132" s="25">
        <v>46073.778009259258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46073.778009259258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46073.778009259258</v>
      </c>
      <c r="C134" s="24" t="s">
        <v>102</v>
      </c>
    </row>
    <row r="135" spans="1:4">
      <c r="A135" s="24" t="s">
        <v>354</v>
      </c>
      <c r="B135" s="25">
        <v>46073.778009259258</v>
      </c>
      <c r="C135" s="24" t="s">
        <v>102</v>
      </c>
    </row>
    <row r="136" spans="1:4">
      <c r="A136" s="24" t="s">
        <v>355</v>
      </c>
      <c r="B136" s="25">
        <v>46073.778009259258</v>
      </c>
      <c r="C136" s="24" t="s">
        <v>102</v>
      </c>
    </row>
    <row r="137" spans="1:4">
      <c r="A137" s="24" t="s">
        <v>356</v>
      </c>
      <c r="B137" s="25">
        <v>46073.778009259258</v>
      </c>
      <c r="C137" s="24" t="s">
        <v>102</v>
      </c>
    </row>
    <row r="138" spans="1:4">
      <c r="A138" s="24" t="s">
        <v>357</v>
      </c>
      <c r="B138" s="25">
        <v>46073.778009259258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46073.778009259258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46073.778009259258</v>
      </c>
      <c r="C140" s="24" t="s">
        <v>102</v>
      </c>
    </row>
    <row r="141" spans="1:4">
      <c r="A141" s="24" t="s">
        <v>360</v>
      </c>
      <c r="B141" s="25">
        <v>46073.778009259258</v>
      </c>
      <c r="C141" s="24" t="s">
        <v>102</v>
      </c>
    </row>
    <row r="142" spans="1:4">
      <c r="A142" s="24" t="s">
        <v>361</v>
      </c>
      <c r="B142" s="25">
        <v>46073.778009259258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46073.778009259258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46073.778009259258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46073.778009259258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46073.778009259258</v>
      </c>
      <c r="C146" s="24" t="s">
        <v>102</v>
      </c>
    </row>
    <row r="147" spans="1:4">
      <c r="A147" s="24" t="s">
        <v>366</v>
      </c>
      <c r="B147" s="25">
        <v>46073.778009259258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46073.778009259258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46073.778009259258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46073.778009259258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46073.778009259258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46073.778009259258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46073.778009259258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46073.778009259258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46073.778009259258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46073.778009259258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46073.778009259258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46073.778009259258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46073.778009259258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46073.778009259258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46073.778009259258</v>
      </c>
      <c r="C161" s="24" t="s">
        <v>102</v>
      </c>
    </row>
    <row r="162" spans="1:4">
      <c r="A162" s="24" t="s">
        <v>381</v>
      </c>
      <c r="B162" s="25">
        <v>46073.778009259258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46073.778009259258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46073.778009259258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46073.778009259258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46073.778009259258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46073.778009259258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46073.778009259258</v>
      </c>
      <c r="C168" s="24" t="s">
        <v>102</v>
      </c>
    </row>
    <row r="169" spans="1:4">
      <c r="A169" s="24" t="s">
        <v>390</v>
      </c>
      <c r="B169" s="25">
        <v>46073.778009259258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46073.778009259258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46073.778009259258</v>
      </c>
      <c r="C171" s="24" t="s">
        <v>102</v>
      </c>
    </row>
    <row r="172" spans="1:4">
      <c r="A172" s="24" t="s">
        <v>398</v>
      </c>
      <c r="B172" s="25">
        <v>46073.778009259258</v>
      </c>
      <c r="C172" s="24" t="s">
        <v>102</v>
      </c>
    </row>
    <row r="173" spans="1:4">
      <c r="A173" s="24" t="s">
        <v>399</v>
      </c>
      <c r="B173" s="25">
        <v>46073.778009259258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46073.778009259258</v>
      </c>
      <c r="C174" s="24" t="s">
        <v>102</v>
      </c>
    </row>
    <row r="175" spans="1:4">
      <c r="A175" s="24" t="s">
        <v>401</v>
      </c>
      <c r="B175" s="25">
        <v>46073.778009259258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46073.778009259258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46073.778009259258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46073.778009259258</v>
      </c>
      <c r="C178" s="24" t="s">
        <v>102</v>
      </c>
    </row>
    <row r="179" spans="1:4">
      <c r="A179" s="24" t="s">
        <v>407</v>
      </c>
      <c r="B179" s="25">
        <v>46073.778009259258</v>
      </c>
      <c r="C179" s="24" t="s">
        <v>102</v>
      </c>
    </row>
    <row r="180" spans="1:4">
      <c r="A180" s="24" t="s">
        <v>408</v>
      </c>
      <c r="B180" s="25">
        <v>46073.778009259258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46073.778009259258</v>
      </c>
      <c r="C181" s="24" t="s">
        <v>102</v>
      </c>
    </row>
    <row r="182" spans="1:4">
      <c r="A182" s="24" t="s">
        <v>410</v>
      </c>
      <c r="B182" s="25">
        <v>46073.778009259258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46073.778009259258</v>
      </c>
      <c r="C183" s="24" t="s">
        <v>102</v>
      </c>
    </row>
    <row r="184" spans="1:4">
      <c r="A184" s="24" t="s">
        <v>413</v>
      </c>
      <c r="B184" s="25">
        <v>46073.778009259258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46073.778009259258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46073.778009259258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46073.778009259258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46073.778009259258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46073.778009259258</v>
      </c>
      <c r="C189" s="24" t="s">
        <v>102</v>
      </c>
    </row>
    <row r="190" spans="1:4">
      <c r="A190" s="24" t="s">
        <v>419</v>
      </c>
      <c r="B190" s="25">
        <v>46073.778009259258</v>
      </c>
    </row>
    <row r="191" spans="1:4">
      <c r="A191" s="24" t="s">
        <v>420</v>
      </c>
      <c r="B191" s="25">
        <v>46073.778009259258</v>
      </c>
      <c r="C191" s="24" t="s">
        <v>102</v>
      </c>
    </row>
    <row r="192" spans="1:4">
      <c r="A192" s="24" t="s">
        <v>421</v>
      </c>
      <c r="B192" s="25">
        <v>46073.778009259258</v>
      </c>
      <c r="C192" s="24" t="s">
        <v>102</v>
      </c>
      <c r="D192" s="24" t="s">
        <v>176</v>
      </c>
    </row>
    <row r="193" spans="1:5">
      <c r="A193" s="24" t="s">
        <v>422</v>
      </c>
      <c r="B193" s="25">
        <v>46073.778009259258</v>
      </c>
      <c r="C193" s="24" t="s">
        <v>102</v>
      </c>
    </row>
    <row r="194" spans="1:5">
      <c r="A194" s="24" t="s">
        <v>424</v>
      </c>
      <c r="B194" s="25">
        <v>46073.778009259258</v>
      </c>
      <c r="C194" s="24" t="s">
        <v>102</v>
      </c>
      <c r="D194" s="24" t="s">
        <v>176</v>
      </c>
    </row>
    <row r="195" spans="1:5">
      <c r="A195" s="24" t="s">
        <v>425</v>
      </c>
      <c r="B195" s="25">
        <v>46073.778009259258</v>
      </c>
      <c r="C195" s="24" t="s">
        <v>102</v>
      </c>
      <c r="D195" s="24" t="s">
        <v>176</v>
      </c>
    </row>
    <row r="196" spans="1:5">
      <c r="A196" s="24" t="s">
        <v>426</v>
      </c>
      <c r="B196" s="25">
        <v>46073.778009259258</v>
      </c>
      <c r="C196" s="24" t="s">
        <v>102</v>
      </c>
      <c r="D196" s="24" t="s">
        <v>176</v>
      </c>
    </row>
    <row r="197" spans="1:5">
      <c r="A197" s="24" t="s">
        <v>427</v>
      </c>
      <c r="B197" s="25">
        <v>46073.778009259258</v>
      </c>
      <c r="C197" s="24" t="s">
        <v>102</v>
      </c>
    </row>
    <row r="198" spans="1:5">
      <c r="A198" s="24" t="s">
        <v>428</v>
      </c>
      <c r="B198" s="25">
        <v>46073.778009259258</v>
      </c>
      <c r="C198" s="24" t="s">
        <v>102</v>
      </c>
      <c r="D198" s="24" t="s">
        <v>176</v>
      </c>
    </row>
    <row r="199" spans="1:5">
      <c r="A199" s="24" t="s">
        <v>429</v>
      </c>
      <c r="B199" s="25">
        <v>46073.778009259258</v>
      </c>
      <c r="C199" s="24" t="s">
        <v>102</v>
      </c>
    </row>
    <row r="200" spans="1:5">
      <c r="A200" s="24" t="s">
        <v>430</v>
      </c>
      <c r="B200" s="25">
        <v>46073.778009259258</v>
      </c>
      <c r="C200" s="24" t="s">
        <v>102</v>
      </c>
    </row>
    <row r="201" spans="1:5">
      <c r="A201" s="24" t="s">
        <v>431</v>
      </c>
      <c r="B201" s="25">
        <v>46073.778009259258</v>
      </c>
      <c r="C201" s="24" t="s">
        <v>102</v>
      </c>
      <c r="D201" s="24" t="s">
        <v>176</v>
      </c>
    </row>
    <row r="202" spans="1:5">
      <c r="A202" s="24" t="s">
        <v>433</v>
      </c>
      <c r="B202" s="25">
        <v>46073.778009259258</v>
      </c>
      <c r="C202" s="24" t="s">
        <v>102</v>
      </c>
    </row>
    <row r="203" spans="1:5">
      <c r="A203" s="24" t="s">
        <v>434</v>
      </c>
      <c r="B203" s="25">
        <v>46073.778009259258</v>
      </c>
      <c r="C203" s="24" t="s">
        <v>102</v>
      </c>
      <c r="D203" s="24" t="s">
        <v>176</v>
      </c>
    </row>
    <row r="204" spans="1:5">
      <c r="A204" s="24" t="s">
        <v>436</v>
      </c>
      <c r="B204" s="25">
        <v>46073.778009259258</v>
      </c>
      <c r="C204" s="24" t="s">
        <v>102</v>
      </c>
      <c r="D204" s="24" t="s">
        <v>176</v>
      </c>
    </row>
    <row r="205" spans="1:5">
      <c r="A205" s="24" t="s">
        <v>437</v>
      </c>
      <c r="B205" s="25">
        <v>46073.778009259258</v>
      </c>
      <c r="C205" s="24" t="s">
        <v>102</v>
      </c>
      <c r="D205" s="24" t="s">
        <v>176</v>
      </c>
    </row>
    <row r="206" spans="1:5">
      <c r="A206" s="24" t="s">
        <v>438</v>
      </c>
      <c r="B206" s="25">
        <v>46073.779108796298</v>
      </c>
      <c r="C206" s="24" t="s">
        <v>102</v>
      </c>
      <c r="D206" s="24" t="s">
        <v>176</v>
      </c>
    </row>
    <row r="207" spans="1:5">
      <c r="A207" s="24" t="s">
        <v>439</v>
      </c>
      <c r="B207" s="25">
        <v>46128.779791666668</v>
      </c>
      <c r="C207" s="24" t="s">
        <v>102</v>
      </c>
      <c r="D207" s="24" t="s">
        <v>176</v>
      </c>
    </row>
    <row r="208" spans="1:5">
      <c r="A208" s="24" t="s">
        <v>440</v>
      </c>
      <c r="B208" s="25">
        <v>46163.778310185182</v>
      </c>
      <c r="C208" s="24" t="s">
        <v>102</v>
      </c>
      <c r="D208" s="24" t="s">
        <v>176</v>
      </c>
      <c r="E208" s="24" t="s">
        <v>221</v>
      </c>
    </row>
    <row r="209" spans="1:4">
      <c r="A209" s="24" t="s">
        <v>443</v>
      </c>
      <c r="B209" s="25">
        <v>46191.764085648145</v>
      </c>
      <c r="C209" s="24" t="s">
        <v>102</v>
      </c>
    </row>
    <row r="210" spans="1:4">
      <c r="A210" s="24" t="s">
        <v>445</v>
      </c>
      <c r="B210" s="25">
        <v>46191.761018518519</v>
      </c>
      <c r="C210" s="24" t="s">
        <v>102</v>
      </c>
    </row>
    <row r="211" spans="1:4">
      <c r="A211" s="24" t="s">
        <v>446</v>
      </c>
      <c r="B211" s="25">
        <v>46198.732071759259</v>
      </c>
      <c r="C211" s="24" t="s">
        <v>102</v>
      </c>
    </row>
    <row r="212" spans="1:4">
      <c r="A212" s="24" t="s">
        <v>447</v>
      </c>
      <c r="B212" s="25">
        <v>46198.777349537035</v>
      </c>
      <c r="C212" s="24" t="s">
        <v>102</v>
      </c>
    </row>
    <row r="213" spans="1:4">
      <c r="A213" s="24" t="s">
        <v>448</v>
      </c>
      <c r="B213" s="25">
        <v>46199.73238425926</v>
      </c>
      <c r="C213" s="24" t="s">
        <v>102</v>
      </c>
    </row>
    <row r="214" spans="1:4">
      <c r="A214" s="24" t="s">
        <v>449</v>
      </c>
      <c r="B214" s="25">
        <v>46199.733425925922</v>
      </c>
      <c r="C214" s="24" t="s">
        <v>102</v>
      </c>
    </row>
    <row r="215" spans="1:4">
      <c r="A215" s="24" t="s">
        <v>450</v>
      </c>
      <c r="B215" s="25">
        <v>46199.771736111114</v>
      </c>
      <c r="C215" s="24" t="s">
        <v>102</v>
      </c>
    </row>
    <row r="216" spans="1:4">
      <c r="A216" s="24" t="s">
        <v>451</v>
      </c>
      <c r="B216" s="25">
        <v>46199.770856481482</v>
      </c>
      <c r="C216" s="24" t="s">
        <v>102</v>
      </c>
    </row>
    <row r="217" spans="1:4">
      <c r="A217" s="24" t="s">
        <v>452</v>
      </c>
      <c r="B217" s="25">
        <v>46205.730555555558</v>
      </c>
      <c r="C217" s="24" t="s">
        <v>102</v>
      </c>
    </row>
    <row r="218" spans="1:4">
      <c r="A218" s="24" t="s">
        <v>454</v>
      </c>
      <c r="B218" s="25">
        <v>46205.728217592594</v>
      </c>
      <c r="C218" s="24" t="s">
        <v>102</v>
      </c>
    </row>
    <row r="219" spans="1:4">
      <c r="A219" s="24" t="s">
        <v>456</v>
      </c>
      <c r="B219" s="25">
        <v>46205.77716435185</v>
      </c>
      <c r="C219" s="24" t="s">
        <v>102</v>
      </c>
    </row>
    <row r="220" spans="1:4">
      <c r="A220" s="24" t="s">
        <v>457</v>
      </c>
      <c r="B220" s="25">
        <v>46212.771874999999</v>
      </c>
      <c r="C220" s="24" t="s">
        <v>102</v>
      </c>
      <c r="D220" s="24" t="s">
        <v>176</v>
      </c>
    </row>
    <row r="221" spans="1:4">
      <c r="A221" s="24" t="s">
        <v>459</v>
      </c>
      <c r="B221" s="25">
        <v>46212.76935185185</v>
      </c>
      <c r="C221" s="24" t="s">
        <v>102</v>
      </c>
      <c r="D221" s="24" t="s">
        <v>176</v>
      </c>
    </row>
    <row r="222" spans="1:4">
      <c r="A222" s="24" t="s">
        <v>460</v>
      </c>
      <c r="B222" s="25">
        <v>46213.73159722222</v>
      </c>
      <c r="C222" s="24" t="s">
        <v>102</v>
      </c>
    </row>
    <row r="223" spans="1:4">
      <c r="A223" s="24" t="s">
        <v>461</v>
      </c>
      <c r="B223" s="25">
        <v>46219.769976851851</v>
      </c>
      <c r="C223" s="24" t="s">
        <v>102</v>
      </c>
    </row>
    <row r="224" spans="1:4">
      <c r="A224" s="24" t="s">
        <v>462</v>
      </c>
      <c r="B224" s="25">
        <v>46220.776053240741</v>
      </c>
      <c r="C224" s="24" t="s">
        <v>102</v>
      </c>
      <c r="D224" s="24" t="s">
        <v>176</v>
      </c>
    </row>
    <row r="225" spans="1:4">
      <c r="A225" s="24" t="s">
        <v>464</v>
      </c>
      <c r="B225" s="25">
        <v>46220.767129629632</v>
      </c>
      <c r="C225" s="24" t="s">
        <v>102</v>
      </c>
      <c r="D225" s="24" t="s">
        <v>176</v>
      </c>
    </row>
    <row r="226" spans="1:4">
      <c r="A226" s="24" t="s">
        <v>465</v>
      </c>
      <c r="B226" s="25">
        <v>46234.720185185186</v>
      </c>
      <c r="C226" s="24" t="s">
        <v>102</v>
      </c>
    </row>
    <row r="227" spans="1:4">
      <c r="A227" s="24" t="s">
        <v>467</v>
      </c>
      <c r="B227" s="25">
        <v>46241.607152777775</v>
      </c>
      <c r="C227" s="24" t="s">
        <v>102</v>
      </c>
      <c r="D227" s="24" t="s">
        <v>176</v>
      </c>
    </row>
    <row r="228" spans="1:4">
      <c r="A228" s="24" t="s">
        <v>468</v>
      </c>
      <c r="B228" s="25">
        <v>46240.774826388886</v>
      </c>
      <c r="C228" s="24" t="s">
        <v>102</v>
      </c>
      <c r="D228" s="24" t="s">
        <v>176</v>
      </c>
    </row>
    <row r="229" spans="1:4">
      <c r="A229" s="24" t="s">
        <v>469</v>
      </c>
      <c r="B229" s="25">
        <v>46241.781990740739</v>
      </c>
      <c r="C229" s="24" t="s">
        <v>102</v>
      </c>
    </row>
    <row r="230" spans="1:4">
      <c r="A230" s="24" t="s">
        <v>470</v>
      </c>
      <c r="B230" s="25">
        <v>46241.768587962964</v>
      </c>
      <c r="C230" s="24" t="s">
        <v>102</v>
      </c>
      <c r="D230" s="24" t="s">
        <v>176</v>
      </c>
    </row>
    <row r="231" spans="1:4">
      <c r="A231" s="24" t="s">
        <v>471</v>
      </c>
      <c r="B231" s="25">
        <v>46296.735081018516</v>
      </c>
      <c r="C231" s="24" t="s">
        <v>102</v>
      </c>
    </row>
    <row r="232" spans="1:4">
      <c r="A232" s="24" t="s">
        <v>473</v>
      </c>
      <c r="B232" s="25">
        <v>46297.758217592593</v>
      </c>
      <c r="C232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70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1461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17</v>
      </c>
    </row>
    <row r="6" spans="1:2">
      <c r="A6" t="s">
        <v>169</v>
      </c>
      <c r="B6">
        <v>111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100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114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103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33</v>
      </c>
    </row>
    <row r="51" spans="1:2">
      <c r="A51" t="s">
        <v>392</v>
      </c>
      <c r="B51">
        <v>40</v>
      </c>
    </row>
    <row r="52" spans="1:2">
      <c r="A52" t="s">
        <v>391</v>
      </c>
      <c r="B52">
        <v>22</v>
      </c>
    </row>
    <row r="53" spans="1:2">
      <c r="A53" t="s">
        <v>394</v>
      </c>
      <c r="B53">
        <v>2</v>
      </c>
    </row>
    <row r="54" spans="1:2">
      <c r="A54" t="s">
        <v>395</v>
      </c>
      <c r="B54">
        <v>5</v>
      </c>
    </row>
    <row r="55" spans="1:2">
      <c r="A55" t="s">
        <v>396</v>
      </c>
      <c r="B55">
        <v>37</v>
      </c>
    </row>
    <row r="56" spans="1:2">
      <c r="A56" t="s">
        <v>402</v>
      </c>
      <c r="B56">
        <v>16</v>
      </c>
    </row>
    <row r="57" spans="1:2">
      <c r="A57" t="s">
        <v>404</v>
      </c>
      <c r="B57">
        <v>21</v>
      </c>
    </row>
    <row r="58" spans="1:2">
      <c r="A58" t="s">
        <v>412</v>
      </c>
      <c r="B58">
        <v>10</v>
      </c>
    </row>
    <row r="59" spans="1:2">
      <c r="A59" t="s">
        <v>423</v>
      </c>
      <c r="B59">
        <v>4</v>
      </c>
    </row>
    <row r="60" spans="1:2">
      <c r="A60" t="s">
        <v>432</v>
      </c>
      <c r="B60">
        <v>1</v>
      </c>
    </row>
    <row r="61" spans="1:2">
      <c r="A61" t="s">
        <v>435</v>
      </c>
      <c r="B61">
        <v>7</v>
      </c>
    </row>
    <row r="62" spans="1:2">
      <c r="A62" t="s">
        <v>441</v>
      </c>
      <c r="B62">
        <v>16</v>
      </c>
    </row>
    <row r="63" spans="1:2">
      <c r="A63" t="s">
        <v>442</v>
      </c>
      <c r="B63">
        <v>16</v>
      </c>
    </row>
    <row r="64" spans="1:2">
      <c r="A64" t="s">
        <v>444</v>
      </c>
      <c r="B64">
        <v>4</v>
      </c>
    </row>
    <row r="65" spans="1:2">
      <c r="A65" t="s">
        <v>453</v>
      </c>
      <c r="B65">
        <v>1</v>
      </c>
    </row>
    <row r="66" spans="1:2">
      <c r="A66" t="s">
        <v>455</v>
      </c>
      <c r="B66">
        <v>1</v>
      </c>
    </row>
    <row r="67" spans="1:2">
      <c r="A67" t="s">
        <v>458</v>
      </c>
      <c r="B67">
        <v>6</v>
      </c>
    </row>
    <row r="68" spans="1:2">
      <c r="A68" t="s">
        <v>463</v>
      </c>
      <c r="B68">
        <v>1</v>
      </c>
    </row>
    <row r="69" spans="1:2">
      <c r="A69" t="s">
        <v>466</v>
      </c>
      <c r="B69">
        <v>1</v>
      </c>
    </row>
    <row r="70" spans="1:2">
      <c r="A70" t="s">
        <v>472</v>
      </c>
      <c r="B70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72"/>
  <sheetViews>
    <sheetView showGridLines="0" tabSelected="1" topLeftCell="A18" zoomScale="130" zoomScaleNormal="130" workbookViewId="0">
      <selection activeCell="E17" sqref="E17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0.54205713686235313</v>
      </c>
      <c r="C2" s="111"/>
      <c r="D2" s="112"/>
      <c r="E2" s="113"/>
      <c r="F2" s="112"/>
      <c r="G2" s="113"/>
      <c r="H2" s="110">
        <v>0.774887043375866</v>
      </c>
      <c r="I2" s="111"/>
      <c r="J2" s="110">
        <v>0.63028859743623089</v>
      </c>
      <c r="K2" s="111"/>
      <c r="L2" s="110">
        <v>0.61007112887254389</v>
      </c>
      <c r="M2" s="111"/>
      <c r="N2" s="110">
        <v>0.69081372465695012</v>
      </c>
      <c r="O2" s="111"/>
      <c r="P2" s="110">
        <v>0.55900974371144629</v>
      </c>
      <c r="Q2" s="111"/>
      <c r="R2" s="110">
        <v>0.47003704826627674</v>
      </c>
      <c r="S2" s="111"/>
      <c r="T2" s="110">
        <v>0.21748796828095543</v>
      </c>
      <c r="U2" s="111"/>
      <c r="V2" s="110">
        <v>0.22964826822821161</v>
      </c>
      <c r="W2" s="111"/>
      <c r="X2" s="110">
        <v>0.16595816437171726</v>
      </c>
      <c r="Y2" s="111"/>
      <c r="Z2" s="110">
        <v>0.27928340351636044</v>
      </c>
      <c r="AA2" s="111"/>
      <c r="AB2" s="110">
        <v>0.28419654364375679</v>
      </c>
      <c r="AC2" s="111"/>
      <c r="AD2" s="110">
        <v>0.23623114540357643</v>
      </c>
      <c r="AE2" s="111"/>
      <c r="AF2" s="110">
        <v>-0.21880484815148452</v>
      </c>
      <c r="AG2" s="111"/>
      <c r="AH2" s="110">
        <v>0.52914492525641177</v>
      </c>
      <c r="AI2" s="111"/>
    </row>
    <row r="3" spans="1:35">
      <c r="A3" s="36">
        <v>1</v>
      </c>
      <c r="B3" s="37" t="s">
        <v>114</v>
      </c>
      <c r="C3" s="106">
        <v>365.25</v>
      </c>
      <c r="D3" s="37" t="s">
        <v>263</v>
      </c>
      <c r="E3" s="38">
        <v>1225.8000000000002</v>
      </c>
      <c r="F3" s="39" t="s">
        <v>453</v>
      </c>
      <c r="G3" s="58">
        <v>58.9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432</v>
      </c>
      <c r="AA3" s="42">
        <v>0.5714285714285714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169</v>
      </c>
      <c r="E4" s="46">
        <v>1167.0000000000002</v>
      </c>
      <c r="F4" s="47" t="s">
        <v>463</v>
      </c>
      <c r="G4" s="59">
        <v>58.8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432</v>
      </c>
      <c r="Q4" s="50">
        <v>0.42857142857142855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231</v>
      </c>
      <c r="AA4" s="50">
        <v>0.38461538461538464</v>
      </c>
      <c r="AB4" s="47" t="s">
        <v>268</v>
      </c>
      <c r="AC4" s="50">
        <v>1</v>
      </c>
      <c r="AD4" s="47" t="s">
        <v>463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263</v>
      </c>
      <c r="C5" s="107">
        <v>114</v>
      </c>
      <c r="D5" s="45" t="s">
        <v>276</v>
      </c>
      <c r="E5" s="46">
        <v>882.90000000000077</v>
      </c>
      <c r="F5" s="47" t="s">
        <v>432</v>
      </c>
      <c r="G5" s="59">
        <v>58.7</v>
      </c>
      <c r="H5" s="47" t="s">
        <v>432</v>
      </c>
      <c r="I5" s="48">
        <v>1</v>
      </c>
      <c r="J5" s="47" t="s">
        <v>432</v>
      </c>
      <c r="K5" s="49">
        <v>1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268</v>
      </c>
      <c r="Q5" s="50">
        <v>0.4</v>
      </c>
      <c r="R5" s="47" t="s">
        <v>432</v>
      </c>
      <c r="S5" s="50">
        <v>0</v>
      </c>
      <c r="T5" s="47" t="s">
        <v>453</v>
      </c>
      <c r="U5" s="51">
        <v>12000</v>
      </c>
      <c r="V5" s="47" t="s">
        <v>432</v>
      </c>
      <c r="W5" s="51">
        <v>0</v>
      </c>
      <c r="X5" s="47" t="s">
        <v>167</v>
      </c>
      <c r="Y5" s="50">
        <v>0.2857142857142857</v>
      </c>
      <c r="Z5" s="47" t="s">
        <v>276</v>
      </c>
      <c r="AA5" s="50">
        <v>0.37767220902612825</v>
      </c>
      <c r="AB5" s="47" t="s">
        <v>444</v>
      </c>
      <c r="AC5" s="50">
        <v>1</v>
      </c>
      <c r="AD5" s="47" t="s">
        <v>166</v>
      </c>
      <c r="AE5" s="50">
        <v>0.66666666666666663</v>
      </c>
      <c r="AF5" s="47" t="s">
        <v>432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169</v>
      </c>
      <c r="C6" s="107">
        <v>111</v>
      </c>
      <c r="D6" s="45" t="s">
        <v>277</v>
      </c>
      <c r="E6" s="46">
        <v>454.4</v>
      </c>
      <c r="F6" s="47" t="s">
        <v>231</v>
      </c>
      <c r="G6" s="59">
        <v>56.25</v>
      </c>
      <c r="H6" s="47" t="s">
        <v>453</v>
      </c>
      <c r="I6" s="48">
        <v>1</v>
      </c>
      <c r="J6" s="47" t="s">
        <v>453</v>
      </c>
      <c r="K6" s="49">
        <v>1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463</v>
      </c>
      <c r="S6" s="50">
        <v>0</v>
      </c>
      <c r="T6" s="47" t="s">
        <v>423</v>
      </c>
      <c r="U6" s="51">
        <v>8733.3333333333339</v>
      </c>
      <c r="V6" s="47" t="s">
        <v>463</v>
      </c>
      <c r="W6" s="51">
        <v>0</v>
      </c>
      <c r="X6" s="47" t="s">
        <v>223</v>
      </c>
      <c r="Y6" s="50">
        <v>0.2857142857142857</v>
      </c>
      <c r="Z6" s="47" t="s">
        <v>304</v>
      </c>
      <c r="AA6" s="50">
        <v>0.35449735449735448</v>
      </c>
      <c r="AB6" s="47" t="s">
        <v>453</v>
      </c>
      <c r="AC6" s="50">
        <v>1</v>
      </c>
      <c r="AD6" s="47" t="s">
        <v>264</v>
      </c>
      <c r="AE6" s="50">
        <v>0.66666666666666663</v>
      </c>
      <c r="AF6" s="47" t="s">
        <v>453</v>
      </c>
      <c r="AG6" s="50">
        <v>1</v>
      </c>
      <c r="AH6" s="47" t="s">
        <v>169</v>
      </c>
      <c r="AI6" s="54">
        <v>72200</v>
      </c>
    </row>
    <row r="7" spans="1:35">
      <c r="A7" s="44">
        <v>5</v>
      </c>
      <c r="B7" s="45" t="s">
        <v>277</v>
      </c>
      <c r="C7" s="107">
        <v>103</v>
      </c>
      <c r="D7" s="45" t="s">
        <v>388</v>
      </c>
      <c r="E7" s="46">
        <v>298.7999999999999</v>
      </c>
      <c r="F7" s="47" t="s">
        <v>268</v>
      </c>
      <c r="G7" s="59">
        <v>52.1</v>
      </c>
      <c r="H7" s="47" t="s">
        <v>463</v>
      </c>
      <c r="I7" s="48">
        <v>1</v>
      </c>
      <c r="J7" s="47" t="s">
        <v>463</v>
      </c>
      <c r="K7" s="49">
        <v>1</v>
      </c>
      <c r="L7" s="47" t="s">
        <v>215</v>
      </c>
      <c r="M7" s="49">
        <v>0</v>
      </c>
      <c r="N7" s="47" t="s">
        <v>432</v>
      </c>
      <c r="O7" s="49">
        <v>1</v>
      </c>
      <c r="P7" s="47" t="s">
        <v>168</v>
      </c>
      <c r="Q7" s="50">
        <v>0.30281690140845069</v>
      </c>
      <c r="R7" s="47" t="s">
        <v>435</v>
      </c>
      <c r="S7" s="50">
        <v>6.8965517241379309E-2</v>
      </c>
      <c r="T7" s="47" t="s">
        <v>167</v>
      </c>
      <c r="U7" s="51">
        <v>8600</v>
      </c>
      <c r="V7" s="47" t="s">
        <v>472</v>
      </c>
      <c r="W7" s="51">
        <v>-1800</v>
      </c>
      <c r="X7" s="47" t="s">
        <v>265</v>
      </c>
      <c r="Y7" s="50">
        <v>0.26760563380281688</v>
      </c>
      <c r="Z7" s="47" t="s">
        <v>199</v>
      </c>
      <c r="AA7" s="50">
        <v>0.33333333333333331</v>
      </c>
      <c r="AB7" s="47" t="s">
        <v>463</v>
      </c>
      <c r="AC7" s="50">
        <v>1</v>
      </c>
      <c r="AD7" s="47" t="s">
        <v>162</v>
      </c>
      <c r="AE7" s="50">
        <v>0.55555555555555558</v>
      </c>
      <c r="AF7" s="47" t="s">
        <v>466</v>
      </c>
      <c r="AG7" s="50">
        <v>1</v>
      </c>
      <c r="AH7" s="47" t="s">
        <v>263</v>
      </c>
      <c r="AI7" s="54">
        <v>72200</v>
      </c>
    </row>
    <row r="8" spans="1:35">
      <c r="A8" s="44">
        <v>6</v>
      </c>
      <c r="B8" s="45" t="s">
        <v>235</v>
      </c>
      <c r="C8" s="107">
        <v>100</v>
      </c>
      <c r="D8" s="45" t="s">
        <v>402</v>
      </c>
      <c r="E8" s="46">
        <v>283.90000000000003</v>
      </c>
      <c r="F8" s="47" t="s">
        <v>205</v>
      </c>
      <c r="G8" s="59">
        <v>35.274999999999999</v>
      </c>
      <c r="H8" s="47" t="s">
        <v>264</v>
      </c>
      <c r="I8" s="48">
        <v>1.5</v>
      </c>
      <c r="J8" s="47" t="s">
        <v>162</v>
      </c>
      <c r="K8" s="49">
        <v>0.66666666666666663</v>
      </c>
      <c r="L8" s="47" t="s">
        <v>231</v>
      </c>
      <c r="M8" s="49">
        <v>0</v>
      </c>
      <c r="N8" s="47" t="s">
        <v>453</v>
      </c>
      <c r="O8" s="49">
        <v>1</v>
      </c>
      <c r="P8" s="47" t="s">
        <v>167</v>
      </c>
      <c r="Q8" s="50">
        <v>0.2857142857142857</v>
      </c>
      <c r="R8" s="47" t="s">
        <v>231</v>
      </c>
      <c r="S8" s="50">
        <v>7.6923076923076927E-2</v>
      </c>
      <c r="T8" s="47" t="s">
        <v>268</v>
      </c>
      <c r="U8" s="51">
        <v>8550</v>
      </c>
      <c r="V8" s="47" t="s">
        <v>264</v>
      </c>
      <c r="W8" s="51">
        <v>-1950</v>
      </c>
      <c r="X8" s="47" t="s">
        <v>175</v>
      </c>
      <c r="Y8" s="50">
        <v>0.26666666666666666</v>
      </c>
      <c r="Z8" s="47" t="s">
        <v>168</v>
      </c>
      <c r="AA8" s="50">
        <v>0.33098591549295775</v>
      </c>
      <c r="AB8" s="47" t="s">
        <v>472</v>
      </c>
      <c r="AC8" s="50">
        <v>1</v>
      </c>
      <c r="AD8" s="47" t="s">
        <v>395</v>
      </c>
      <c r="AE8" s="50">
        <v>0.55555555555555558</v>
      </c>
      <c r="AF8" s="47" t="s">
        <v>435</v>
      </c>
      <c r="AG8" s="50">
        <v>0.66666666666666663</v>
      </c>
      <c r="AH8" s="47" t="s">
        <v>244</v>
      </c>
      <c r="AI8" s="54">
        <v>71800</v>
      </c>
    </row>
    <row r="9" spans="1:35">
      <c r="A9" s="44">
        <v>7</v>
      </c>
      <c r="B9" s="45" t="s">
        <v>272</v>
      </c>
      <c r="C9" s="107">
        <v>98</v>
      </c>
      <c r="D9" s="45" t="s">
        <v>162</v>
      </c>
      <c r="E9" s="46">
        <v>268</v>
      </c>
      <c r="F9" s="47" t="s">
        <v>264</v>
      </c>
      <c r="G9" s="59">
        <v>31.650000000000002</v>
      </c>
      <c r="H9" s="47" t="s">
        <v>205</v>
      </c>
      <c r="I9" s="48">
        <v>1.75</v>
      </c>
      <c r="J9" s="47" t="s">
        <v>402</v>
      </c>
      <c r="K9" s="49">
        <v>0.5</v>
      </c>
      <c r="L9" s="47" t="s">
        <v>264</v>
      </c>
      <c r="M9" s="49">
        <v>0</v>
      </c>
      <c r="N9" s="47" t="s">
        <v>463</v>
      </c>
      <c r="O9" s="49">
        <v>1</v>
      </c>
      <c r="P9" s="47" t="s">
        <v>463</v>
      </c>
      <c r="Q9" s="50">
        <v>0.27272727272727271</v>
      </c>
      <c r="R9" s="47" t="s">
        <v>164</v>
      </c>
      <c r="S9" s="50">
        <v>9.0909090909090912E-2</v>
      </c>
      <c r="T9" s="47" t="s">
        <v>216</v>
      </c>
      <c r="U9" s="51">
        <v>8496.2962962962956</v>
      </c>
      <c r="V9" s="47" t="s">
        <v>453</v>
      </c>
      <c r="W9" s="51">
        <v>-2600</v>
      </c>
      <c r="X9" s="47" t="s">
        <v>258</v>
      </c>
      <c r="Y9" s="50">
        <v>0.265625</v>
      </c>
      <c r="Z9" s="47" t="s">
        <v>163</v>
      </c>
      <c r="AA9" s="50">
        <v>0.32653061224489793</v>
      </c>
      <c r="AB9" s="47" t="s">
        <v>205</v>
      </c>
      <c r="AC9" s="50">
        <v>0.8571428571428571</v>
      </c>
      <c r="AD9" s="47" t="s">
        <v>196</v>
      </c>
      <c r="AE9" s="50">
        <v>0.5</v>
      </c>
      <c r="AF9" s="47" t="s">
        <v>463</v>
      </c>
      <c r="AG9" s="50">
        <v>0.66666666666666663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195</v>
      </c>
      <c r="E10" s="46">
        <v>244.6999999999999</v>
      </c>
      <c r="F10" s="47" t="s">
        <v>162</v>
      </c>
      <c r="G10" s="59">
        <v>29.777777777777779</v>
      </c>
      <c r="H10" s="47" t="s">
        <v>162</v>
      </c>
      <c r="I10" s="48">
        <v>1.8888888888888888</v>
      </c>
      <c r="J10" s="47" t="s">
        <v>177</v>
      </c>
      <c r="K10" s="49">
        <v>0.5</v>
      </c>
      <c r="L10" s="47" t="s">
        <v>268</v>
      </c>
      <c r="M10" s="49">
        <v>0</v>
      </c>
      <c r="N10" s="47" t="s">
        <v>205</v>
      </c>
      <c r="O10" s="49">
        <v>0.75</v>
      </c>
      <c r="P10" s="47" t="s">
        <v>162</v>
      </c>
      <c r="Q10" s="50">
        <v>0.26923076923076922</v>
      </c>
      <c r="R10" s="47" t="s">
        <v>402</v>
      </c>
      <c r="S10" s="50">
        <v>9.285714285714286E-2</v>
      </c>
      <c r="T10" s="47" t="s">
        <v>175</v>
      </c>
      <c r="U10" s="51">
        <v>8400</v>
      </c>
      <c r="V10" s="47" t="s">
        <v>394</v>
      </c>
      <c r="W10" s="51">
        <v>-2866.6666666666665</v>
      </c>
      <c r="X10" s="47" t="s">
        <v>164</v>
      </c>
      <c r="Y10" s="50">
        <v>0.26446280991735538</v>
      </c>
      <c r="Z10" s="47" t="s">
        <v>195</v>
      </c>
      <c r="AA10" s="50">
        <v>0.31367924528301888</v>
      </c>
      <c r="AB10" s="47" t="s">
        <v>162</v>
      </c>
      <c r="AC10" s="50">
        <v>0.75</v>
      </c>
      <c r="AD10" s="47" t="s">
        <v>241</v>
      </c>
      <c r="AE10" s="50">
        <v>0.5</v>
      </c>
      <c r="AF10" s="47" t="s">
        <v>166</v>
      </c>
      <c r="AG10" s="50">
        <v>0.5714285714285714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265</v>
      </c>
      <c r="E11" s="46">
        <v>200.00000000000009</v>
      </c>
      <c r="F11" s="47" t="s">
        <v>402</v>
      </c>
      <c r="G11" s="59">
        <v>17.743750000000002</v>
      </c>
      <c r="H11" s="47" t="s">
        <v>167</v>
      </c>
      <c r="I11" s="48">
        <v>2</v>
      </c>
      <c r="J11" s="47" t="s">
        <v>205</v>
      </c>
      <c r="K11" s="49">
        <v>0.5</v>
      </c>
      <c r="L11" s="47" t="s">
        <v>432</v>
      </c>
      <c r="M11" s="49">
        <v>0</v>
      </c>
      <c r="N11" s="47" t="s">
        <v>423</v>
      </c>
      <c r="O11" s="49">
        <v>0.75</v>
      </c>
      <c r="P11" s="47" t="s">
        <v>265</v>
      </c>
      <c r="Q11" s="50">
        <v>0.25352112676056338</v>
      </c>
      <c r="R11" s="47" t="s">
        <v>169</v>
      </c>
      <c r="S11" s="50">
        <v>9.5127610208816701E-2</v>
      </c>
      <c r="T11" s="47" t="s">
        <v>205</v>
      </c>
      <c r="U11" s="51">
        <v>8333.3333333333339</v>
      </c>
      <c r="V11" s="47" t="s">
        <v>442</v>
      </c>
      <c r="W11" s="51">
        <v>-2926.6666666666665</v>
      </c>
      <c r="X11" s="47" t="s">
        <v>402</v>
      </c>
      <c r="Y11" s="50">
        <v>0.26428571428571429</v>
      </c>
      <c r="Z11" s="47" t="s">
        <v>392</v>
      </c>
      <c r="AA11" s="50">
        <v>0.28969359331476324</v>
      </c>
      <c r="AB11" s="47" t="s">
        <v>166</v>
      </c>
      <c r="AC11" s="50">
        <v>0.75</v>
      </c>
      <c r="AD11" s="47" t="s">
        <v>432</v>
      </c>
      <c r="AE11" s="50">
        <v>0.5</v>
      </c>
      <c r="AF11" s="47" t="s">
        <v>297</v>
      </c>
      <c r="AG11" s="50">
        <v>0.5714285714285714</v>
      </c>
      <c r="AH11" s="47" t="s">
        <v>228</v>
      </c>
      <c r="AI11" s="54">
        <v>67500</v>
      </c>
    </row>
    <row r="12" spans="1:35">
      <c r="A12" s="44">
        <v>10</v>
      </c>
      <c r="B12" s="45" t="s">
        <v>392</v>
      </c>
      <c r="C12" s="107">
        <v>40</v>
      </c>
      <c r="D12" s="45" t="s">
        <v>168</v>
      </c>
      <c r="E12" s="46">
        <v>154.39999999999998</v>
      </c>
      <c r="F12" s="47" t="s">
        <v>167</v>
      </c>
      <c r="G12" s="59">
        <v>14</v>
      </c>
      <c r="H12" s="47" t="s">
        <v>402</v>
      </c>
      <c r="I12" s="48">
        <v>2.0625</v>
      </c>
      <c r="J12" s="47" t="s">
        <v>264</v>
      </c>
      <c r="K12" s="49">
        <v>0.5</v>
      </c>
      <c r="L12" s="47" t="s">
        <v>453</v>
      </c>
      <c r="M12" s="49">
        <v>0</v>
      </c>
      <c r="N12" s="47" t="s">
        <v>191</v>
      </c>
      <c r="O12" s="49">
        <v>0.7142857142857143</v>
      </c>
      <c r="P12" s="47" t="s">
        <v>263</v>
      </c>
      <c r="Q12" s="50">
        <v>0.25081788440567065</v>
      </c>
      <c r="R12" s="47" t="s">
        <v>255</v>
      </c>
      <c r="S12" s="50">
        <v>9.8591549295774641E-2</v>
      </c>
      <c r="T12" s="47" t="s">
        <v>432</v>
      </c>
      <c r="U12" s="51">
        <v>8000</v>
      </c>
      <c r="V12" s="47" t="s">
        <v>175</v>
      </c>
      <c r="W12" s="51">
        <v>-2950</v>
      </c>
      <c r="X12" s="47" t="s">
        <v>162</v>
      </c>
      <c r="Y12" s="50">
        <v>0.25641025641025639</v>
      </c>
      <c r="Z12" s="47" t="s">
        <v>180</v>
      </c>
      <c r="AA12" s="50">
        <v>0.2857142857142857</v>
      </c>
      <c r="AB12" s="47" t="s">
        <v>175</v>
      </c>
      <c r="AC12" s="50">
        <v>0.75</v>
      </c>
      <c r="AD12" s="47" t="s">
        <v>472</v>
      </c>
      <c r="AE12" s="50">
        <v>0.5</v>
      </c>
      <c r="AF12" s="47" t="s">
        <v>269</v>
      </c>
      <c r="AG12" s="50">
        <v>0.55172413793103448</v>
      </c>
      <c r="AH12" s="47" t="s">
        <v>402</v>
      </c>
      <c r="AI12" s="54">
        <v>66000</v>
      </c>
    </row>
    <row r="13" spans="1:35">
      <c r="A13" s="44">
        <v>11</v>
      </c>
      <c r="B13" s="45" t="s">
        <v>238</v>
      </c>
      <c r="C13" s="107">
        <v>39</v>
      </c>
      <c r="D13" s="45" t="s">
        <v>205</v>
      </c>
      <c r="E13" s="46">
        <v>141.1</v>
      </c>
      <c r="F13" s="47" t="s">
        <v>263</v>
      </c>
      <c r="G13" s="59">
        <v>10.752631578947369</v>
      </c>
      <c r="H13" s="47" t="s">
        <v>191</v>
      </c>
      <c r="I13" s="48">
        <v>2.1428571428571428</v>
      </c>
      <c r="J13" s="47" t="s">
        <v>444</v>
      </c>
      <c r="K13" s="49">
        <v>0.5</v>
      </c>
      <c r="L13" s="47" t="s">
        <v>463</v>
      </c>
      <c r="M13" s="49">
        <v>0</v>
      </c>
      <c r="N13" s="47" t="s">
        <v>402</v>
      </c>
      <c r="O13" s="49">
        <v>0.6875</v>
      </c>
      <c r="P13" s="47" t="s">
        <v>195</v>
      </c>
      <c r="Q13" s="50">
        <v>0.25</v>
      </c>
      <c r="R13" s="47" t="s">
        <v>396</v>
      </c>
      <c r="S13" s="50">
        <v>0.10069444444444445</v>
      </c>
      <c r="T13" s="47" t="s">
        <v>466</v>
      </c>
      <c r="U13" s="51">
        <v>8000</v>
      </c>
      <c r="V13" s="47" t="s">
        <v>297</v>
      </c>
      <c r="W13" s="51">
        <v>-3530</v>
      </c>
      <c r="X13" s="47" t="s">
        <v>404</v>
      </c>
      <c r="Y13" s="50">
        <v>0.25454545454545452</v>
      </c>
      <c r="Z13" s="47" t="s">
        <v>444</v>
      </c>
      <c r="AA13" s="50">
        <v>0.2857142857142857</v>
      </c>
      <c r="AB13" s="47" t="s">
        <v>177</v>
      </c>
      <c r="AC13" s="50">
        <v>0.75</v>
      </c>
      <c r="AD13" s="47" t="s">
        <v>265</v>
      </c>
      <c r="AE13" s="50">
        <v>0.4838709677419355</v>
      </c>
      <c r="AF13" s="47" t="s">
        <v>163</v>
      </c>
      <c r="AG13" s="50">
        <v>0.5357142857142857</v>
      </c>
      <c r="AH13" s="47" t="s">
        <v>277</v>
      </c>
      <c r="AI13" s="54">
        <v>65700</v>
      </c>
    </row>
    <row r="14" spans="1:35">
      <c r="A14" s="44">
        <v>12</v>
      </c>
      <c r="B14" s="45" t="s">
        <v>396</v>
      </c>
      <c r="C14" s="107">
        <v>37</v>
      </c>
      <c r="D14" s="45" t="s">
        <v>231</v>
      </c>
      <c r="E14" s="46">
        <v>112.5</v>
      </c>
      <c r="F14" s="47" t="s">
        <v>169</v>
      </c>
      <c r="G14" s="59">
        <v>10.513513513513516</v>
      </c>
      <c r="H14" s="47" t="s">
        <v>263</v>
      </c>
      <c r="I14" s="48">
        <v>2.2105263157894739</v>
      </c>
      <c r="J14" s="47" t="s">
        <v>168</v>
      </c>
      <c r="K14" s="49">
        <v>0.3888888888888889</v>
      </c>
      <c r="L14" s="47" t="s">
        <v>472</v>
      </c>
      <c r="M14" s="49">
        <v>0</v>
      </c>
      <c r="N14" s="47" t="s">
        <v>162</v>
      </c>
      <c r="O14" s="49">
        <v>0.66666666666666663</v>
      </c>
      <c r="P14" s="47" t="s">
        <v>444</v>
      </c>
      <c r="Q14" s="50">
        <v>0.25</v>
      </c>
      <c r="R14" s="47" t="s">
        <v>276</v>
      </c>
      <c r="S14" s="50">
        <v>0.10095011876484561</v>
      </c>
      <c r="T14" s="47" t="s">
        <v>231</v>
      </c>
      <c r="U14" s="51">
        <v>7975</v>
      </c>
      <c r="V14" s="47" t="s">
        <v>191</v>
      </c>
      <c r="W14" s="51">
        <v>-3740</v>
      </c>
      <c r="X14" s="47" t="s">
        <v>277</v>
      </c>
      <c r="Y14" s="50">
        <v>0.2537313432835821</v>
      </c>
      <c r="Z14" s="47" t="s">
        <v>402</v>
      </c>
      <c r="AA14" s="50">
        <v>0.27857142857142858</v>
      </c>
      <c r="AB14" s="47" t="s">
        <v>168</v>
      </c>
      <c r="AC14" s="50">
        <v>0.7142857142857143</v>
      </c>
      <c r="AD14" s="47" t="s">
        <v>391</v>
      </c>
      <c r="AE14" s="50">
        <v>0.46153846153846156</v>
      </c>
      <c r="AF14" s="47" t="s">
        <v>412</v>
      </c>
      <c r="AG14" s="50">
        <v>0.53333333333333333</v>
      </c>
      <c r="AH14" s="47" t="s">
        <v>168</v>
      </c>
      <c r="AI14" s="54">
        <v>65600</v>
      </c>
    </row>
    <row r="15" spans="1:35">
      <c r="A15" s="44">
        <v>13</v>
      </c>
      <c r="B15" s="45" t="s">
        <v>244</v>
      </c>
      <c r="C15" s="107">
        <v>34</v>
      </c>
      <c r="D15" s="45" t="s">
        <v>191</v>
      </c>
      <c r="E15" s="46">
        <v>79.299999999999983</v>
      </c>
      <c r="F15" s="47" t="s">
        <v>388</v>
      </c>
      <c r="G15" s="59">
        <v>9.0545454545454511</v>
      </c>
      <c r="H15" s="47" t="s">
        <v>169</v>
      </c>
      <c r="I15" s="48">
        <v>2.2342342342342341</v>
      </c>
      <c r="J15" s="47" t="s">
        <v>265</v>
      </c>
      <c r="K15" s="49">
        <v>0.37931034482758619</v>
      </c>
      <c r="L15" s="47" t="s">
        <v>191</v>
      </c>
      <c r="M15" s="49">
        <v>7.1428571428571425E-2</v>
      </c>
      <c r="N15" s="47" t="s">
        <v>386</v>
      </c>
      <c r="O15" s="49">
        <v>0.66666666666666663</v>
      </c>
      <c r="P15" s="47" t="s">
        <v>453</v>
      </c>
      <c r="Q15" s="50">
        <v>0.25</v>
      </c>
      <c r="R15" s="47" t="s">
        <v>177</v>
      </c>
      <c r="S15" s="50">
        <v>0.10526315789473684</v>
      </c>
      <c r="T15" s="47" t="s">
        <v>264</v>
      </c>
      <c r="U15" s="51">
        <v>7966.666666666667</v>
      </c>
      <c r="V15" s="47" t="s">
        <v>215</v>
      </c>
      <c r="W15" s="51">
        <v>-3900</v>
      </c>
      <c r="X15" s="47" t="s">
        <v>196</v>
      </c>
      <c r="Y15" s="50">
        <v>0.25</v>
      </c>
      <c r="Z15" s="47" t="s">
        <v>277</v>
      </c>
      <c r="AA15" s="50">
        <v>0.27272727272727271</v>
      </c>
      <c r="AB15" s="47" t="s">
        <v>404</v>
      </c>
      <c r="AC15" s="50">
        <v>0.66666666666666663</v>
      </c>
      <c r="AD15" s="47" t="s">
        <v>179</v>
      </c>
      <c r="AE15" s="50">
        <v>0.45454545454545453</v>
      </c>
      <c r="AF15" s="47" t="s">
        <v>404</v>
      </c>
      <c r="AG15" s="50">
        <v>0.5</v>
      </c>
      <c r="AH15" s="47" t="s">
        <v>195</v>
      </c>
      <c r="AI15" s="54">
        <v>65500</v>
      </c>
    </row>
    <row r="16" spans="1:35">
      <c r="A16" s="44">
        <v>14</v>
      </c>
      <c r="B16" s="45" t="s">
        <v>324</v>
      </c>
      <c r="C16" s="107">
        <v>33</v>
      </c>
      <c r="D16" s="45" t="s">
        <v>264</v>
      </c>
      <c r="E16" s="46">
        <v>63.300000000000004</v>
      </c>
      <c r="F16" s="47" t="s">
        <v>168</v>
      </c>
      <c r="G16" s="59">
        <v>8.5777777777777757</v>
      </c>
      <c r="H16" s="47" t="s">
        <v>444</v>
      </c>
      <c r="I16" s="48">
        <v>2.25</v>
      </c>
      <c r="J16" s="47" t="s">
        <v>169</v>
      </c>
      <c r="K16" s="49">
        <v>0.34234234234234234</v>
      </c>
      <c r="L16" s="47" t="s">
        <v>244</v>
      </c>
      <c r="M16" s="49">
        <v>0.11764705882352941</v>
      </c>
      <c r="N16" s="47" t="s">
        <v>164</v>
      </c>
      <c r="O16" s="49">
        <v>0.6</v>
      </c>
      <c r="P16" s="47" t="s">
        <v>472</v>
      </c>
      <c r="Q16" s="50">
        <v>0.25</v>
      </c>
      <c r="R16" s="47" t="s">
        <v>179</v>
      </c>
      <c r="S16" s="50">
        <v>0.10687022900763359</v>
      </c>
      <c r="T16" s="47" t="s">
        <v>228</v>
      </c>
      <c r="U16" s="51">
        <v>7950</v>
      </c>
      <c r="V16" s="47" t="s">
        <v>231</v>
      </c>
      <c r="W16" s="51">
        <v>-3900</v>
      </c>
      <c r="X16" s="47" t="s">
        <v>205</v>
      </c>
      <c r="Y16" s="50">
        <v>0.25</v>
      </c>
      <c r="Z16" s="47" t="s">
        <v>241</v>
      </c>
      <c r="AA16" s="50">
        <v>0.27272727272727271</v>
      </c>
      <c r="AB16" s="47" t="s">
        <v>297</v>
      </c>
      <c r="AC16" s="50">
        <v>0.66666666666666663</v>
      </c>
      <c r="AD16" s="47" t="s">
        <v>442</v>
      </c>
      <c r="AE16" s="50">
        <v>0.4375</v>
      </c>
      <c r="AF16" s="47" t="s">
        <v>167</v>
      </c>
      <c r="AG16" s="50">
        <v>0.5</v>
      </c>
      <c r="AH16" s="47" t="s">
        <v>227</v>
      </c>
      <c r="AI16" s="54">
        <v>64500</v>
      </c>
    </row>
    <row r="17" spans="1:35">
      <c r="A17" s="44">
        <v>15</v>
      </c>
      <c r="B17" s="45" t="s">
        <v>388</v>
      </c>
      <c r="C17" s="107">
        <v>33</v>
      </c>
      <c r="D17" s="45" t="s">
        <v>453</v>
      </c>
      <c r="E17" s="46">
        <v>58.9</v>
      </c>
      <c r="F17" s="47" t="s">
        <v>276</v>
      </c>
      <c r="G17" s="59">
        <v>7.3575000000000061</v>
      </c>
      <c r="H17" s="47" t="s">
        <v>388</v>
      </c>
      <c r="I17" s="48">
        <v>2.2727272727272729</v>
      </c>
      <c r="J17" s="47" t="s">
        <v>388</v>
      </c>
      <c r="K17" s="49">
        <v>0.33333333333333331</v>
      </c>
      <c r="L17" s="47" t="s">
        <v>263</v>
      </c>
      <c r="M17" s="49">
        <v>0.13157894736842105</v>
      </c>
      <c r="N17" s="47" t="s">
        <v>395</v>
      </c>
      <c r="O17" s="49">
        <v>0.6</v>
      </c>
      <c r="P17" s="47" t="s">
        <v>276</v>
      </c>
      <c r="Q17" s="50">
        <v>0.24465558194774348</v>
      </c>
      <c r="R17" s="47" t="s">
        <v>205</v>
      </c>
      <c r="S17" s="50">
        <v>0.10714285714285714</v>
      </c>
      <c r="T17" s="47" t="s">
        <v>162</v>
      </c>
      <c r="U17" s="51">
        <v>7942.8571428571431</v>
      </c>
      <c r="V17" s="47" t="s">
        <v>386</v>
      </c>
      <c r="W17" s="51">
        <v>-3940</v>
      </c>
      <c r="X17" s="47" t="s">
        <v>386</v>
      </c>
      <c r="Y17" s="50">
        <v>0.25</v>
      </c>
      <c r="Z17" s="47" t="s">
        <v>263</v>
      </c>
      <c r="AA17" s="50">
        <v>0.26935659760087238</v>
      </c>
      <c r="AB17" s="47" t="s">
        <v>269</v>
      </c>
      <c r="AC17" s="50">
        <v>0.625</v>
      </c>
      <c r="AD17" s="47" t="s">
        <v>333</v>
      </c>
      <c r="AE17" s="50">
        <v>0.43396226415094341</v>
      </c>
      <c r="AF17" s="47" t="s">
        <v>203</v>
      </c>
      <c r="AG17" s="50">
        <v>0.5</v>
      </c>
      <c r="AH17" s="47" t="s">
        <v>404</v>
      </c>
      <c r="AI17" s="54">
        <v>62900</v>
      </c>
    </row>
    <row r="18" spans="1:35">
      <c r="A18" s="44">
        <v>16</v>
      </c>
      <c r="B18" s="45" t="s">
        <v>255</v>
      </c>
      <c r="C18" s="107">
        <v>30</v>
      </c>
      <c r="D18" s="45" t="s">
        <v>463</v>
      </c>
      <c r="E18" s="46">
        <v>58.8</v>
      </c>
      <c r="F18" s="47" t="s">
        <v>265</v>
      </c>
      <c r="G18" s="59">
        <v>6.8965517241379342</v>
      </c>
      <c r="H18" s="47" t="s">
        <v>276</v>
      </c>
      <c r="I18" s="48">
        <v>2.2999999999999998</v>
      </c>
      <c r="J18" s="47" t="s">
        <v>404</v>
      </c>
      <c r="K18" s="49">
        <v>0.33333333333333331</v>
      </c>
      <c r="L18" s="47" t="s">
        <v>391</v>
      </c>
      <c r="M18" s="49">
        <v>0.13636363636363635</v>
      </c>
      <c r="N18" s="47" t="s">
        <v>263</v>
      </c>
      <c r="O18" s="49">
        <v>0.59649122807017541</v>
      </c>
      <c r="P18" s="47" t="s">
        <v>179</v>
      </c>
      <c r="Q18" s="50">
        <v>0.24427480916030533</v>
      </c>
      <c r="R18" s="47" t="s">
        <v>442</v>
      </c>
      <c r="S18" s="50">
        <v>0.1079136690647482</v>
      </c>
      <c r="T18" s="47" t="s">
        <v>435</v>
      </c>
      <c r="U18" s="51">
        <v>7716.666666666667</v>
      </c>
      <c r="V18" s="47" t="s">
        <v>444</v>
      </c>
      <c r="W18" s="51">
        <v>-4250</v>
      </c>
      <c r="X18" s="47" t="s">
        <v>453</v>
      </c>
      <c r="Y18" s="50">
        <v>0.25</v>
      </c>
      <c r="Z18" s="47" t="s">
        <v>423</v>
      </c>
      <c r="AA18" s="50">
        <v>0.26470588235294118</v>
      </c>
      <c r="AB18" s="47" t="s">
        <v>423</v>
      </c>
      <c r="AC18" s="50">
        <v>0.625</v>
      </c>
      <c r="AD18" s="47" t="s">
        <v>255</v>
      </c>
      <c r="AE18" s="50">
        <v>0.41025641025641024</v>
      </c>
      <c r="AF18" s="47" t="s">
        <v>223</v>
      </c>
      <c r="AG18" s="50">
        <v>0.5</v>
      </c>
      <c r="AH18" s="47" t="s">
        <v>216</v>
      </c>
      <c r="AI18" s="54">
        <v>62700</v>
      </c>
    </row>
    <row r="19" spans="1:35">
      <c r="A19" s="44">
        <v>17</v>
      </c>
      <c r="B19" s="45" t="s">
        <v>265</v>
      </c>
      <c r="C19" s="107">
        <v>29</v>
      </c>
      <c r="D19" s="45" t="s">
        <v>432</v>
      </c>
      <c r="E19" s="46">
        <v>58.7</v>
      </c>
      <c r="F19" s="47" t="s">
        <v>444</v>
      </c>
      <c r="G19" s="59">
        <v>6.2750000000000004</v>
      </c>
      <c r="H19" s="47" t="s">
        <v>265</v>
      </c>
      <c r="I19" s="48">
        <v>2.3103448275862069</v>
      </c>
      <c r="J19" s="47" t="s">
        <v>263</v>
      </c>
      <c r="K19" s="49">
        <v>0.32456140350877194</v>
      </c>
      <c r="L19" s="47" t="s">
        <v>435</v>
      </c>
      <c r="M19" s="49">
        <v>0.14285714285714285</v>
      </c>
      <c r="N19" s="47" t="s">
        <v>169</v>
      </c>
      <c r="O19" s="49">
        <v>0.59459459459459463</v>
      </c>
      <c r="P19" s="47" t="s">
        <v>277</v>
      </c>
      <c r="Q19" s="50">
        <v>0.23880597014925373</v>
      </c>
      <c r="R19" s="47" t="s">
        <v>213</v>
      </c>
      <c r="S19" s="50">
        <v>0.1111111111111111</v>
      </c>
      <c r="T19" s="47" t="s">
        <v>404</v>
      </c>
      <c r="U19" s="51">
        <v>7572.2222222222226</v>
      </c>
      <c r="V19" s="47" t="s">
        <v>258</v>
      </c>
      <c r="W19" s="51">
        <v>-4254.545454545455</v>
      </c>
      <c r="X19" s="47" t="s">
        <v>335</v>
      </c>
      <c r="Y19" s="50">
        <v>0.24731182795698925</v>
      </c>
      <c r="Z19" s="47" t="s">
        <v>396</v>
      </c>
      <c r="AA19" s="50">
        <v>0.2638888888888889</v>
      </c>
      <c r="AB19" s="47" t="s">
        <v>235</v>
      </c>
      <c r="AC19" s="50">
        <v>0.5957446808510638</v>
      </c>
      <c r="AD19" s="47" t="s">
        <v>169</v>
      </c>
      <c r="AE19" s="50">
        <v>0.39</v>
      </c>
      <c r="AF19" s="47" t="s">
        <v>268</v>
      </c>
      <c r="AG19" s="50">
        <v>0.5</v>
      </c>
      <c r="AH19" s="47" t="s">
        <v>265</v>
      </c>
      <c r="AI19" s="54">
        <v>61200</v>
      </c>
    </row>
    <row r="20" spans="1:35">
      <c r="A20" s="44">
        <v>18</v>
      </c>
      <c r="B20" s="45" t="s">
        <v>216</v>
      </c>
      <c r="C20" s="107">
        <v>27</v>
      </c>
      <c r="D20" s="45" t="s">
        <v>268</v>
      </c>
      <c r="E20" s="46">
        <v>52.1</v>
      </c>
      <c r="F20" s="47" t="s">
        <v>191</v>
      </c>
      <c r="G20" s="59">
        <v>5.6642857142857128</v>
      </c>
      <c r="H20" s="47" t="s">
        <v>168</v>
      </c>
      <c r="I20" s="48">
        <v>2.3333333333333335</v>
      </c>
      <c r="J20" s="47" t="s">
        <v>277</v>
      </c>
      <c r="K20" s="49">
        <v>0.32038834951456313</v>
      </c>
      <c r="L20" s="47" t="s">
        <v>195</v>
      </c>
      <c r="M20" s="49">
        <v>0.15254237288135594</v>
      </c>
      <c r="N20" s="47" t="s">
        <v>276</v>
      </c>
      <c r="O20" s="49">
        <v>0.59166666666666667</v>
      </c>
      <c r="P20" s="47" t="s">
        <v>264</v>
      </c>
      <c r="Q20" s="50">
        <v>0.23076923076923078</v>
      </c>
      <c r="R20" s="47" t="s">
        <v>265</v>
      </c>
      <c r="S20" s="50">
        <v>0.11267605633802817</v>
      </c>
      <c r="T20" s="47" t="s">
        <v>244</v>
      </c>
      <c r="U20" s="51">
        <v>7383.333333333333</v>
      </c>
      <c r="V20" s="47" t="s">
        <v>435</v>
      </c>
      <c r="W20" s="51">
        <v>-4350</v>
      </c>
      <c r="X20" s="47" t="s">
        <v>423</v>
      </c>
      <c r="Y20" s="50">
        <v>0.23529411764705882</v>
      </c>
      <c r="Z20" s="47" t="s">
        <v>164</v>
      </c>
      <c r="AA20" s="50">
        <v>0.256198347107438</v>
      </c>
      <c r="AB20" s="47" t="s">
        <v>276</v>
      </c>
      <c r="AC20" s="50">
        <v>0.57541899441340782</v>
      </c>
      <c r="AD20" s="47" t="s">
        <v>161</v>
      </c>
      <c r="AE20" s="50">
        <v>0.3888888888888889</v>
      </c>
      <c r="AF20" s="47" t="s">
        <v>472</v>
      </c>
      <c r="AG20" s="50">
        <v>0.5</v>
      </c>
      <c r="AH20" s="47" t="s">
        <v>255</v>
      </c>
      <c r="AI20" s="54">
        <v>60000</v>
      </c>
    </row>
    <row r="21" spans="1:35">
      <c r="A21" s="44">
        <v>19</v>
      </c>
      <c r="B21" s="45" t="s">
        <v>304</v>
      </c>
      <c r="C21" s="107">
        <v>25</v>
      </c>
      <c r="D21" s="45" t="s">
        <v>404</v>
      </c>
      <c r="E21" s="46">
        <v>44.300000000000018</v>
      </c>
      <c r="F21" s="47" t="s">
        <v>277</v>
      </c>
      <c r="G21" s="59">
        <v>4.4116504854368932</v>
      </c>
      <c r="H21" s="47" t="s">
        <v>277</v>
      </c>
      <c r="I21" s="48">
        <v>2.3883495145631066</v>
      </c>
      <c r="J21" s="47" t="s">
        <v>161</v>
      </c>
      <c r="K21" s="49">
        <v>0.3</v>
      </c>
      <c r="L21" s="47" t="s">
        <v>169</v>
      </c>
      <c r="M21" s="49">
        <v>0.17117117117117117</v>
      </c>
      <c r="N21" s="47" t="s">
        <v>388</v>
      </c>
      <c r="O21" s="49">
        <v>0.5757575757575758</v>
      </c>
      <c r="P21" s="47" t="s">
        <v>402</v>
      </c>
      <c r="Q21" s="50">
        <v>0.22857142857142856</v>
      </c>
      <c r="R21" s="47" t="s">
        <v>333</v>
      </c>
      <c r="S21" s="50">
        <v>0.11392405063291139</v>
      </c>
      <c r="T21" s="47" t="s">
        <v>164</v>
      </c>
      <c r="U21" s="51">
        <v>7355</v>
      </c>
      <c r="V21" s="47" t="s">
        <v>458</v>
      </c>
      <c r="W21" s="51">
        <v>-4572.727272727273</v>
      </c>
      <c r="X21" s="47" t="s">
        <v>272</v>
      </c>
      <c r="Y21" s="50">
        <v>0.23374827109266944</v>
      </c>
      <c r="Z21" s="47" t="s">
        <v>272</v>
      </c>
      <c r="AA21" s="50">
        <v>0.25311203319502074</v>
      </c>
      <c r="AB21" s="47" t="s">
        <v>263</v>
      </c>
      <c r="AC21" s="50">
        <v>0.5748792270531401</v>
      </c>
      <c r="AD21" s="47" t="s">
        <v>168</v>
      </c>
      <c r="AE21" s="50">
        <v>0.38297872340425532</v>
      </c>
      <c r="AF21" s="47" t="s">
        <v>441</v>
      </c>
      <c r="AG21" s="50">
        <v>0.48</v>
      </c>
      <c r="AH21" s="47" t="s">
        <v>272</v>
      </c>
      <c r="AI21" s="54">
        <v>59200</v>
      </c>
    </row>
    <row r="22" spans="1:35">
      <c r="A22" s="44">
        <v>20</v>
      </c>
      <c r="B22" s="45" t="s">
        <v>391</v>
      </c>
      <c r="C22" s="107">
        <v>22</v>
      </c>
      <c r="D22" s="45" t="s">
        <v>391</v>
      </c>
      <c r="E22" s="46">
        <v>40.90000000000002</v>
      </c>
      <c r="F22" s="47" t="s">
        <v>195</v>
      </c>
      <c r="G22" s="59">
        <v>4.1474576271186425</v>
      </c>
      <c r="H22" s="47" t="s">
        <v>195</v>
      </c>
      <c r="I22" s="48">
        <v>2.3898305084745761</v>
      </c>
      <c r="J22" s="47" t="s">
        <v>276</v>
      </c>
      <c r="K22" s="49">
        <v>0.3</v>
      </c>
      <c r="L22" s="47" t="s">
        <v>388</v>
      </c>
      <c r="M22" s="49">
        <v>0.18181818181818182</v>
      </c>
      <c r="N22" s="47" t="s">
        <v>227</v>
      </c>
      <c r="O22" s="49">
        <v>0.5714285714285714</v>
      </c>
      <c r="P22" s="47" t="s">
        <v>241</v>
      </c>
      <c r="Q22" s="50">
        <v>0.22727272727272727</v>
      </c>
      <c r="R22" s="47" t="s">
        <v>166</v>
      </c>
      <c r="S22" s="50">
        <v>0.11428571428571428</v>
      </c>
      <c r="T22" s="47" t="s">
        <v>223</v>
      </c>
      <c r="U22" s="51">
        <v>7200</v>
      </c>
      <c r="V22" s="47" t="s">
        <v>263</v>
      </c>
      <c r="W22" s="51">
        <v>-4658.9285714285716</v>
      </c>
      <c r="X22" s="47" t="s">
        <v>195</v>
      </c>
      <c r="Y22" s="50">
        <v>0.23349056603773585</v>
      </c>
      <c r="Z22" s="47" t="s">
        <v>179</v>
      </c>
      <c r="AA22" s="50">
        <v>0.25190839694656486</v>
      </c>
      <c r="AB22" s="47" t="s">
        <v>228</v>
      </c>
      <c r="AC22" s="50">
        <v>0.56666666666666665</v>
      </c>
      <c r="AD22" s="47" t="s">
        <v>263</v>
      </c>
      <c r="AE22" s="50">
        <v>0.37246963562753038</v>
      </c>
      <c r="AF22" s="47" t="s">
        <v>255</v>
      </c>
      <c r="AG22" s="50">
        <v>0.47727272727272729</v>
      </c>
      <c r="AH22" s="47" t="s">
        <v>388</v>
      </c>
      <c r="AI22" s="54">
        <v>57800</v>
      </c>
    </row>
    <row r="23" spans="1:35">
      <c r="A23" s="44">
        <v>21</v>
      </c>
      <c r="B23" s="45" t="s">
        <v>269</v>
      </c>
      <c r="C23" s="107">
        <v>21</v>
      </c>
      <c r="D23" s="45" t="s">
        <v>444</v>
      </c>
      <c r="E23" s="46">
        <v>25.1</v>
      </c>
      <c r="F23" s="47" t="s">
        <v>404</v>
      </c>
      <c r="G23" s="59">
        <v>2.1095238095238105</v>
      </c>
      <c r="H23" s="47" t="s">
        <v>391</v>
      </c>
      <c r="I23" s="48">
        <v>2.4090909090909092</v>
      </c>
      <c r="J23" s="47" t="s">
        <v>163</v>
      </c>
      <c r="K23" s="49">
        <v>0.29411764705882354</v>
      </c>
      <c r="L23" s="47" t="s">
        <v>179</v>
      </c>
      <c r="M23" s="49">
        <v>0.1875</v>
      </c>
      <c r="N23" s="47" t="s">
        <v>435</v>
      </c>
      <c r="O23" s="49">
        <v>0.5714285714285714</v>
      </c>
      <c r="P23" s="47" t="s">
        <v>227</v>
      </c>
      <c r="Q23" s="50">
        <v>0.22580645161290322</v>
      </c>
      <c r="R23" s="47" t="s">
        <v>441</v>
      </c>
      <c r="S23" s="50">
        <v>0.1171875</v>
      </c>
      <c r="T23" s="47" t="s">
        <v>169</v>
      </c>
      <c r="U23" s="51">
        <v>7182.9787234042551</v>
      </c>
      <c r="V23" s="47" t="s">
        <v>388</v>
      </c>
      <c r="W23" s="51">
        <v>-4711.1111111111113</v>
      </c>
      <c r="X23" s="47" t="s">
        <v>412</v>
      </c>
      <c r="Y23" s="50">
        <v>0.23255813953488372</v>
      </c>
      <c r="Z23" s="47" t="s">
        <v>196</v>
      </c>
      <c r="AA23" s="50">
        <v>0.25</v>
      </c>
      <c r="AB23" s="47" t="s">
        <v>169</v>
      </c>
      <c r="AC23" s="50">
        <v>0.56643356643356646</v>
      </c>
      <c r="AD23" s="47" t="s">
        <v>388</v>
      </c>
      <c r="AE23" s="50">
        <v>0.36666666666666664</v>
      </c>
      <c r="AF23" s="47" t="s">
        <v>324</v>
      </c>
      <c r="AG23" s="50">
        <v>0.46153846153846156</v>
      </c>
      <c r="AH23" s="47" t="s">
        <v>205</v>
      </c>
      <c r="AI23" s="54">
        <v>57200</v>
      </c>
    </row>
    <row r="24" spans="1:35">
      <c r="A24" s="44">
        <v>22</v>
      </c>
      <c r="B24" s="45" t="s">
        <v>404</v>
      </c>
      <c r="C24" s="107">
        <v>21</v>
      </c>
      <c r="D24" s="45" t="s">
        <v>164</v>
      </c>
      <c r="E24" s="46">
        <v>22.499999999999993</v>
      </c>
      <c r="F24" s="47" t="s">
        <v>177</v>
      </c>
      <c r="G24" s="59">
        <v>1.9499999999999993</v>
      </c>
      <c r="H24" s="47" t="s">
        <v>179</v>
      </c>
      <c r="I24" s="48">
        <v>2.4375</v>
      </c>
      <c r="J24" s="47" t="s">
        <v>391</v>
      </c>
      <c r="K24" s="49">
        <v>0.27272727272727271</v>
      </c>
      <c r="L24" s="47" t="s">
        <v>442</v>
      </c>
      <c r="M24" s="49">
        <v>0.1875</v>
      </c>
      <c r="N24" s="47" t="s">
        <v>168</v>
      </c>
      <c r="O24" s="49">
        <v>0.55555555555555558</v>
      </c>
      <c r="P24" s="47" t="s">
        <v>304</v>
      </c>
      <c r="Q24" s="50">
        <v>0.22222222222222221</v>
      </c>
      <c r="R24" s="47" t="s">
        <v>391</v>
      </c>
      <c r="S24" s="50">
        <v>0.12121212121212122</v>
      </c>
      <c r="T24" s="47" t="s">
        <v>227</v>
      </c>
      <c r="U24" s="51">
        <v>7161.9047619047615</v>
      </c>
      <c r="V24" s="47" t="s">
        <v>202</v>
      </c>
      <c r="W24" s="51">
        <v>-4800</v>
      </c>
      <c r="X24" s="47" t="s">
        <v>388</v>
      </c>
      <c r="Y24" s="50">
        <v>0.2264808362369338</v>
      </c>
      <c r="Z24" s="47" t="s">
        <v>472</v>
      </c>
      <c r="AA24" s="50">
        <v>0.25</v>
      </c>
      <c r="AB24" s="47" t="s">
        <v>265</v>
      </c>
      <c r="AC24" s="50">
        <v>0.56140350877192979</v>
      </c>
      <c r="AD24" s="47" t="s">
        <v>304</v>
      </c>
      <c r="AE24" s="50">
        <v>0.35820895522388058</v>
      </c>
      <c r="AF24" s="47" t="s">
        <v>244</v>
      </c>
      <c r="AG24" s="50">
        <v>0.45833333333333331</v>
      </c>
      <c r="AH24" s="47" t="s">
        <v>161</v>
      </c>
      <c r="AI24" s="54">
        <v>54900</v>
      </c>
    </row>
    <row r="25" spans="1:35">
      <c r="A25" s="44">
        <v>23</v>
      </c>
      <c r="B25" s="45" t="s">
        <v>228</v>
      </c>
      <c r="C25" s="107">
        <v>20</v>
      </c>
      <c r="D25" s="45" t="s">
        <v>244</v>
      </c>
      <c r="E25" s="46">
        <v>14.299999999999951</v>
      </c>
      <c r="F25" s="47" t="s">
        <v>391</v>
      </c>
      <c r="G25" s="59">
        <v>1.85909090909091</v>
      </c>
      <c r="H25" s="47" t="s">
        <v>442</v>
      </c>
      <c r="I25" s="48">
        <v>2.4375</v>
      </c>
      <c r="J25" s="47" t="s">
        <v>195</v>
      </c>
      <c r="K25" s="49">
        <v>0.2711864406779661</v>
      </c>
      <c r="L25" s="47" t="s">
        <v>276</v>
      </c>
      <c r="M25" s="49">
        <v>0.19166666666666668</v>
      </c>
      <c r="N25" s="47" t="s">
        <v>241</v>
      </c>
      <c r="O25" s="49">
        <v>0.55555555555555558</v>
      </c>
      <c r="P25" s="47" t="s">
        <v>404</v>
      </c>
      <c r="Q25" s="50">
        <v>0.21818181818181817</v>
      </c>
      <c r="R25" s="47" t="s">
        <v>244</v>
      </c>
      <c r="S25" s="50">
        <v>0.12204724409448819</v>
      </c>
      <c r="T25" s="47" t="s">
        <v>161</v>
      </c>
      <c r="U25" s="51">
        <v>7025</v>
      </c>
      <c r="V25" s="47" t="s">
        <v>423</v>
      </c>
      <c r="W25" s="51">
        <v>-4800</v>
      </c>
      <c r="X25" s="47" t="s">
        <v>263</v>
      </c>
      <c r="Y25" s="50">
        <v>0.22573609596510361</v>
      </c>
      <c r="Z25" s="47" t="s">
        <v>191</v>
      </c>
      <c r="AA25" s="50">
        <v>0.24347826086956523</v>
      </c>
      <c r="AB25" s="47" t="s">
        <v>244</v>
      </c>
      <c r="AC25" s="50">
        <v>0.56000000000000005</v>
      </c>
      <c r="AD25" s="47" t="s">
        <v>191</v>
      </c>
      <c r="AE25" s="50">
        <v>0.35714285714285715</v>
      </c>
      <c r="AF25" s="47" t="s">
        <v>333</v>
      </c>
      <c r="AG25" s="50">
        <v>0.45614035087719296</v>
      </c>
      <c r="AH25" s="47" t="s">
        <v>179</v>
      </c>
      <c r="AI25" s="54">
        <v>53200</v>
      </c>
    </row>
    <row r="26" spans="1:35">
      <c r="A26" s="44">
        <v>24</v>
      </c>
      <c r="B26" s="45" t="s">
        <v>168</v>
      </c>
      <c r="C26" s="107">
        <v>18</v>
      </c>
      <c r="D26" s="45" t="s">
        <v>167</v>
      </c>
      <c r="E26" s="46">
        <v>14</v>
      </c>
      <c r="F26" s="47" t="s">
        <v>164</v>
      </c>
      <c r="G26" s="59">
        <v>1.4999999999999996</v>
      </c>
      <c r="H26" s="47" t="s">
        <v>244</v>
      </c>
      <c r="I26" s="48">
        <v>2.4411764705882355</v>
      </c>
      <c r="J26" s="47" t="s">
        <v>255</v>
      </c>
      <c r="K26" s="49">
        <v>0.26666666666666666</v>
      </c>
      <c r="L26" s="47" t="s">
        <v>213</v>
      </c>
      <c r="M26" s="49">
        <v>0.2</v>
      </c>
      <c r="N26" s="47" t="s">
        <v>277</v>
      </c>
      <c r="O26" s="49">
        <v>0.55339805825242716</v>
      </c>
      <c r="P26" s="47" t="s">
        <v>169</v>
      </c>
      <c r="Q26" s="50">
        <v>0.21809744779582366</v>
      </c>
      <c r="R26" s="47" t="s">
        <v>263</v>
      </c>
      <c r="S26" s="50">
        <v>0.12213740458015267</v>
      </c>
      <c r="T26" s="47" t="s">
        <v>238</v>
      </c>
      <c r="U26" s="51">
        <v>6984.3137254901958</v>
      </c>
      <c r="V26" s="47" t="s">
        <v>277</v>
      </c>
      <c r="W26" s="51">
        <v>-4917.708333333333</v>
      </c>
      <c r="X26" s="47" t="s">
        <v>213</v>
      </c>
      <c r="Y26" s="50">
        <v>0.22222222222222221</v>
      </c>
      <c r="Z26" s="47" t="s">
        <v>114</v>
      </c>
      <c r="AA26" s="50">
        <v>0.23915401301518438</v>
      </c>
      <c r="AB26" s="47" t="s">
        <v>396</v>
      </c>
      <c r="AC26" s="50">
        <v>0.55000000000000004</v>
      </c>
      <c r="AD26" s="47" t="s">
        <v>441</v>
      </c>
      <c r="AE26" s="50">
        <v>0.34782608695652173</v>
      </c>
      <c r="AF26" s="47" t="s">
        <v>216</v>
      </c>
      <c r="AG26" s="50">
        <v>0.44444444444444442</v>
      </c>
      <c r="AH26" s="47" t="s">
        <v>191</v>
      </c>
      <c r="AI26" s="54">
        <v>52500</v>
      </c>
    </row>
    <row r="27" spans="1:35">
      <c r="A27" s="44">
        <v>25</v>
      </c>
      <c r="B27" s="45" t="s">
        <v>163</v>
      </c>
      <c r="C27" s="107">
        <v>17</v>
      </c>
      <c r="D27" s="45" t="s">
        <v>255</v>
      </c>
      <c r="E27" s="46">
        <v>12.900000000000013</v>
      </c>
      <c r="F27" s="47" t="s">
        <v>255</v>
      </c>
      <c r="G27" s="59">
        <v>0.43000000000000044</v>
      </c>
      <c r="H27" s="47" t="s">
        <v>164</v>
      </c>
      <c r="I27" s="48">
        <v>2.4666666666666668</v>
      </c>
      <c r="J27" s="47" t="s">
        <v>235</v>
      </c>
      <c r="K27" s="49">
        <v>0.26</v>
      </c>
      <c r="L27" s="47" t="s">
        <v>333</v>
      </c>
      <c r="M27" s="49">
        <v>0.2</v>
      </c>
      <c r="N27" s="47" t="s">
        <v>265</v>
      </c>
      <c r="O27" s="49">
        <v>0.55172413793103448</v>
      </c>
      <c r="P27" s="47" t="s">
        <v>388</v>
      </c>
      <c r="Q27" s="50">
        <v>0.21254355400696864</v>
      </c>
      <c r="R27" s="47" t="s">
        <v>388</v>
      </c>
      <c r="S27" s="50">
        <v>0.12543554006968641</v>
      </c>
      <c r="T27" s="47" t="s">
        <v>458</v>
      </c>
      <c r="U27" s="51">
        <v>6975</v>
      </c>
      <c r="V27" s="47" t="s">
        <v>162</v>
      </c>
      <c r="W27" s="51">
        <v>-5000</v>
      </c>
      <c r="X27" s="47" t="s">
        <v>269</v>
      </c>
      <c r="Y27" s="50">
        <v>0.21768707482993196</v>
      </c>
      <c r="Z27" s="47" t="s">
        <v>161</v>
      </c>
      <c r="AA27" s="50">
        <v>0.23376623376623376</v>
      </c>
      <c r="AB27" s="47" t="s">
        <v>161</v>
      </c>
      <c r="AC27" s="50">
        <v>0.53846153846153844</v>
      </c>
      <c r="AD27" s="47" t="s">
        <v>216</v>
      </c>
      <c r="AE27" s="50">
        <v>0.34615384615384615</v>
      </c>
      <c r="AF27" s="47" t="s">
        <v>161</v>
      </c>
      <c r="AG27" s="50">
        <v>0.4375</v>
      </c>
      <c r="AH27" s="47" t="s">
        <v>238</v>
      </c>
      <c r="AI27" s="54">
        <v>52300</v>
      </c>
    </row>
    <row r="28" spans="1:35">
      <c r="A28" s="44">
        <v>26</v>
      </c>
      <c r="B28" s="45" t="s">
        <v>179</v>
      </c>
      <c r="C28" s="107">
        <v>16</v>
      </c>
      <c r="D28" s="45" t="s">
        <v>177</v>
      </c>
      <c r="E28" s="46">
        <v>3.8999999999999986</v>
      </c>
      <c r="F28" s="47" t="s">
        <v>244</v>
      </c>
      <c r="G28" s="59">
        <v>0.42058823529411621</v>
      </c>
      <c r="H28" s="47" t="s">
        <v>255</v>
      </c>
      <c r="I28" s="48">
        <v>2.4666666666666668</v>
      </c>
      <c r="J28" s="47" t="s">
        <v>216</v>
      </c>
      <c r="K28" s="49">
        <v>0.25925925925925924</v>
      </c>
      <c r="L28" s="47" t="s">
        <v>396</v>
      </c>
      <c r="M28" s="49">
        <v>0.21621621621621623</v>
      </c>
      <c r="N28" s="47" t="s">
        <v>163</v>
      </c>
      <c r="O28" s="49">
        <v>0.52941176470588236</v>
      </c>
      <c r="P28" s="47" t="s">
        <v>177</v>
      </c>
      <c r="Q28" s="50">
        <v>0.21052631578947367</v>
      </c>
      <c r="R28" s="47" t="s">
        <v>404</v>
      </c>
      <c r="S28" s="50">
        <v>0.12727272727272726</v>
      </c>
      <c r="T28" s="47" t="s">
        <v>213</v>
      </c>
      <c r="U28" s="51">
        <v>6962.5</v>
      </c>
      <c r="V28" s="47" t="s">
        <v>203</v>
      </c>
      <c r="W28" s="51">
        <v>-5080</v>
      </c>
      <c r="X28" s="47" t="s">
        <v>255</v>
      </c>
      <c r="Y28" s="50">
        <v>0.215962441314554</v>
      </c>
      <c r="Z28" s="47" t="s">
        <v>169</v>
      </c>
      <c r="AA28" s="50">
        <v>0.23201856148491878</v>
      </c>
      <c r="AB28" s="47" t="s">
        <v>441</v>
      </c>
      <c r="AC28" s="50">
        <v>0.53846153846153844</v>
      </c>
      <c r="AD28" s="47" t="s">
        <v>277</v>
      </c>
      <c r="AE28" s="50">
        <v>0.3383084577114428</v>
      </c>
      <c r="AF28" s="47" t="s">
        <v>402</v>
      </c>
      <c r="AG28" s="50">
        <v>0.4375</v>
      </c>
      <c r="AH28" s="47" t="s">
        <v>333</v>
      </c>
      <c r="AI28" s="54">
        <v>52100</v>
      </c>
    </row>
    <row r="29" spans="1:35">
      <c r="A29" s="44">
        <v>27</v>
      </c>
      <c r="B29" s="45" t="s">
        <v>402</v>
      </c>
      <c r="C29" s="107">
        <v>16</v>
      </c>
      <c r="D29" s="45" t="s">
        <v>161</v>
      </c>
      <c r="E29" s="46">
        <v>-0.69999999999998863</v>
      </c>
      <c r="F29" s="47" t="s">
        <v>161</v>
      </c>
      <c r="G29" s="59">
        <v>-6.9999999999998869E-2</v>
      </c>
      <c r="H29" s="47" t="s">
        <v>404</v>
      </c>
      <c r="I29" s="48">
        <v>2.4761904761904763</v>
      </c>
      <c r="J29" s="47" t="s">
        <v>114</v>
      </c>
      <c r="K29" s="49">
        <v>0.25530458590006844</v>
      </c>
      <c r="L29" s="47" t="s">
        <v>162</v>
      </c>
      <c r="M29" s="49">
        <v>0.22222222222222221</v>
      </c>
      <c r="N29" s="47" t="s">
        <v>404</v>
      </c>
      <c r="O29" s="49">
        <v>0.52380952380952384</v>
      </c>
      <c r="P29" s="47" t="s">
        <v>114</v>
      </c>
      <c r="Q29" s="50">
        <v>0.20833333333333334</v>
      </c>
      <c r="R29" s="47" t="s">
        <v>195</v>
      </c>
      <c r="S29" s="50">
        <v>0.12735849056603774</v>
      </c>
      <c r="T29" s="47" t="s">
        <v>388</v>
      </c>
      <c r="U29" s="51">
        <v>6819.6721311475412</v>
      </c>
      <c r="V29" s="47" t="s">
        <v>391</v>
      </c>
      <c r="W29" s="51">
        <v>-5165</v>
      </c>
      <c r="X29" s="47" t="s">
        <v>276</v>
      </c>
      <c r="Y29" s="50">
        <v>0.21258907363420426</v>
      </c>
      <c r="Z29" s="47" t="s">
        <v>297</v>
      </c>
      <c r="AA29" s="50">
        <v>0.2318840579710145</v>
      </c>
      <c r="AB29" s="47" t="s">
        <v>195</v>
      </c>
      <c r="AC29" s="50">
        <v>0.53535353535353536</v>
      </c>
      <c r="AD29" s="47" t="s">
        <v>402</v>
      </c>
      <c r="AE29" s="50">
        <v>0.33333333333333331</v>
      </c>
      <c r="AF29" s="47" t="s">
        <v>162</v>
      </c>
      <c r="AG29" s="50">
        <v>0.42857142857142855</v>
      </c>
      <c r="AH29" s="47" t="s">
        <v>164</v>
      </c>
      <c r="AI29" s="54">
        <v>52000</v>
      </c>
    </row>
    <row r="30" spans="1:35">
      <c r="A30" s="44">
        <v>28</v>
      </c>
      <c r="B30" s="45" t="s">
        <v>441</v>
      </c>
      <c r="C30" s="107">
        <v>16</v>
      </c>
      <c r="D30" s="45" t="s">
        <v>175</v>
      </c>
      <c r="E30" s="46">
        <v>-2.2000000000000011</v>
      </c>
      <c r="F30" s="47" t="s">
        <v>114</v>
      </c>
      <c r="G30" s="59">
        <v>-0.20499657768651619</v>
      </c>
      <c r="H30" s="47" t="s">
        <v>114</v>
      </c>
      <c r="I30" s="48">
        <v>2.4887063655030799</v>
      </c>
      <c r="J30" s="47" t="s">
        <v>272</v>
      </c>
      <c r="K30" s="49">
        <v>0.25510204081632654</v>
      </c>
      <c r="L30" s="47" t="s">
        <v>241</v>
      </c>
      <c r="M30" s="49">
        <v>0.22222222222222221</v>
      </c>
      <c r="N30" s="47" t="s">
        <v>114</v>
      </c>
      <c r="O30" s="49">
        <v>0.50308008213552358</v>
      </c>
      <c r="P30" s="47" t="s">
        <v>161</v>
      </c>
      <c r="Q30" s="50">
        <v>0.20779220779220781</v>
      </c>
      <c r="R30" s="47" t="s">
        <v>162</v>
      </c>
      <c r="S30" s="50">
        <v>0.12820512820512819</v>
      </c>
      <c r="T30" s="47" t="s">
        <v>195</v>
      </c>
      <c r="U30" s="51">
        <v>6763.2075471698117</v>
      </c>
      <c r="V30" s="47" t="s">
        <v>235</v>
      </c>
      <c r="W30" s="51">
        <v>-5256.8627450980393</v>
      </c>
      <c r="X30" s="47" t="s">
        <v>177</v>
      </c>
      <c r="Y30" s="50">
        <v>0.21052631578947367</v>
      </c>
      <c r="Z30" s="47" t="s">
        <v>264</v>
      </c>
      <c r="AA30" s="50">
        <v>0.23076923076923078</v>
      </c>
      <c r="AB30" s="47" t="s">
        <v>333</v>
      </c>
      <c r="AC30" s="50">
        <v>0.532258064516129</v>
      </c>
      <c r="AD30" s="47" t="s">
        <v>177</v>
      </c>
      <c r="AE30" s="50">
        <v>0.33333333333333331</v>
      </c>
      <c r="AF30" s="47" t="s">
        <v>395</v>
      </c>
      <c r="AG30" s="50">
        <v>0.42857142857142855</v>
      </c>
      <c r="AH30" s="47" t="s">
        <v>396</v>
      </c>
      <c r="AI30" s="54">
        <v>50300</v>
      </c>
    </row>
    <row r="31" spans="1:35">
      <c r="A31" s="44">
        <v>29</v>
      </c>
      <c r="B31" s="45" t="s">
        <v>442</v>
      </c>
      <c r="C31" s="107">
        <v>16</v>
      </c>
      <c r="D31" s="45" t="s">
        <v>442</v>
      </c>
      <c r="E31" s="46">
        <v>-7.1999999999999993</v>
      </c>
      <c r="F31" s="47" t="s">
        <v>442</v>
      </c>
      <c r="G31" s="59">
        <v>-0.44999999999999996</v>
      </c>
      <c r="H31" s="47" t="s">
        <v>161</v>
      </c>
      <c r="I31" s="48">
        <v>2.5</v>
      </c>
      <c r="J31" s="47" t="s">
        <v>179</v>
      </c>
      <c r="K31" s="49">
        <v>0.25</v>
      </c>
      <c r="L31" s="47" t="s">
        <v>258</v>
      </c>
      <c r="M31" s="49">
        <v>0.22222222222222221</v>
      </c>
      <c r="N31" s="47" t="s">
        <v>161</v>
      </c>
      <c r="O31" s="49">
        <v>0.5</v>
      </c>
      <c r="P31" s="47" t="s">
        <v>255</v>
      </c>
      <c r="Q31" s="50">
        <v>0.20657276995305165</v>
      </c>
      <c r="R31" s="47" t="s">
        <v>395</v>
      </c>
      <c r="S31" s="50">
        <v>0.12820512820512819</v>
      </c>
      <c r="T31" s="47" t="s">
        <v>191</v>
      </c>
      <c r="U31" s="51">
        <v>6733.333333333333</v>
      </c>
      <c r="V31" s="47" t="s">
        <v>396</v>
      </c>
      <c r="W31" s="51">
        <v>-5282.7586206896549</v>
      </c>
      <c r="X31" s="47" t="s">
        <v>228</v>
      </c>
      <c r="Y31" s="50">
        <v>0.20979020979020979</v>
      </c>
      <c r="Z31" s="47" t="s">
        <v>395</v>
      </c>
      <c r="AA31" s="50">
        <v>0.23076923076923078</v>
      </c>
      <c r="AB31" s="47" t="s">
        <v>227</v>
      </c>
      <c r="AC31" s="50">
        <v>0.53125</v>
      </c>
      <c r="AD31" s="47" t="s">
        <v>205</v>
      </c>
      <c r="AE31" s="50">
        <v>0.33333333333333331</v>
      </c>
      <c r="AF31" s="47" t="s">
        <v>444</v>
      </c>
      <c r="AG31" s="50">
        <v>0.42857142857142855</v>
      </c>
      <c r="AH31" s="47" t="s">
        <v>392</v>
      </c>
      <c r="AI31" s="54">
        <v>50200</v>
      </c>
    </row>
    <row r="32" spans="1:35">
      <c r="A32" s="44">
        <v>30</v>
      </c>
      <c r="B32" s="45" t="s">
        <v>164</v>
      </c>
      <c r="C32" s="107">
        <v>15</v>
      </c>
      <c r="D32" s="45" t="s">
        <v>163</v>
      </c>
      <c r="E32" s="46">
        <v>-8.3999999999999915</v>
      </c>
      <c r="F32" s="47" t="s">
        <v>163</v>
      </c>
      <c r="G32" s="59">
        <v>-0.49411764705882305</v>
      </c>
      <c r="H32" s="47" t="s">
        <v>441</v>
      </c>
      <c r="I32" s="48">
        <v>2.5</v>
      </c>
      <c r="J32" s="47" t="s">
        <v>441</v>
      </c>
      <c r="K32" s="49">
        <v>0.25</v>
      </c>
      <c r="L32" s="47" t="s">
        <v>297</v>
      </c>
      <c r="M32" s="49">
        <v>0.22222222222222221</v>
      </c>
      <c r="N32" s="47" t="s">
        <v>179</v>
      </c>
      <c r="O32" s="49">
        <v>0.5</v>
      </c>
      <c r="P32" s="47" t="s">
        <v>272</v>
      </c>
      <c r="Q32" s="50">
        <v>0.20470262793914246</v>
      </c>
      <c r="R32" s="47" t="s">
        <v>235</v>
      </c>
      <c r="S32" s="50">
        <v>0.12977099236641221</v>
      </c>
      <c r="T32" s="47" t="s">
        <v>297</v>
      </c>
      <c r="U32" s="51">
        <v>6585.7142857142853</v>
      </c>
      <c r="V32" s="47" t="s">
        <v>404</v>
      </c>
      <c r="W32" s="51">
        <v>-5295.2380952380954</v>
      </c>
      <c r="X32" s="47" t="s">
        <v>203</v>
      </c>
      <c r="Y32" s="50">
        <v>0.20930232558139536</v>
      </c>
      <c r="Z32" s="47" t="s">
        <v>458</v>
      </c>
      <c r="AA32" s="50">
        <v>0.22807017543859648</v>
      </c>
      <c r="AB32" s="47" t="s">
        <v>258</v>
      </c>
      <c r="AC32" s="50">
        <v>0.52941176470588236</v>
      </c>
      <c r="AD32" s="47" t="s">
        <v>195</v>
      </c>
      <c r="AE32" s="50">
        <v>0.33082706766917291</v>
      </c>
      <c r="AF32" s="47" t="s">
        <v>205</v>
      </c>
      <c r="AG32" s="50">
        <v>0.41666666666666669</v>
      </c>
      <c r="AH32" s="47" t="s">
        <v>391</v>
      </c>
      <c r="AI32" s="54">
        <v>50100</v>
      </c>
    </row>
    <row r="33" spans="1:35">
      <c r="A33" s="44">
        <v>31</v>
      </c>
      <c r="B33" s="45" t="s">
        <v>191</v>
      </c>
      <c r="C33" s="107">
        <v>14</v>
      </c>
      <c r="D33" s="45" t="s">
        <v>215</v>
      </c>
      <c r="E33" s="46">
        <v>-14.4</v>
      </c>
      <c r="F33" s="47" t="s">
        <v>175</v>
      </c>
      <c r="G33" s="59">
        <v>-1.1000000000000005</v>
      </c>
      <c r="H33" s="47" t="s">
        <v>175</v>
      </c>
      <c r="I33" s="48">
        <v>2.5</v>
      </c>
      <c r="J33" s="47" t="s">
        <v>442</v>
      </c>
      <c r="K33" s="49">
        <v>0.25</v>
      </c>
      <c r="L33" s="47" t="s">
        <v>255</v>
      </c>
      <c r="M33" s="49">
        <v>0.23333333333333334</v>
      </c>
      <c r="N33" s="47" t="s">
        <v>213</v>
      </c>
      <c r="O33" s="49">
        <v>0.5</v>
      </c>
      <c r="P33" s="47" t="s">
        <v>166</v>
      </c>
      <c r="Q33" s="50">
        <v>0.2</v>
      </c>
      <c r="R33" s="47" t="s">
        <v>277</v>
      </c>
      <c r="S33" s="50">
        <v>0.13025780189959293</v>
      </c>
      <c r="T33" s="47" t="s">
        <v>269</v>
      </c>
      <c r="U33" s="51">
        <v>6444.8275862068967</v>
      </c>
      <c r="V33" s="47" t="s">
        <v>262</v>
      </c>
      <c r="W33" s="51">
        <v>-5320</v>
      </c>
      <c r="X33" s="47" t="s">
        <v>435</v>
      </c>
      <c r="Y33" s="50">
        <v>0.20689655172413793</v>
      </c>
      <c r="Z33" s="47" t="s">
        <v>235</v>
      </c>
      <c r="AA33" s="50">
        <v>0.22646310432569974</v>
      </c>
      <c r="AB33" s="47" t="s">
        <v>114</v>
      </c>
      <c r="AC33" s="50">
        <v>0.52710445130013217</v>
      </c>
      <c r="AD33" s="47" t="s">
        <v>114</v>
      </c>
      <c r="AE33" s="50">
        <v>0.32993197278911562</v>
      </c>
      <c r="AF33" s="47" t="s">
        <v>168</v>
      </c>
      <c r="AG33" s="50">
        <v>0.39534883720930231</v>
      </c>
      <c r="AH33" s="47" t="s">
        <v>304</v>
      </c>
      <c r="AI33" s="54">
        <v>48000</v>
      </c>
    </row>
    <row r="34" spans="1:35">
      <c r="A34" s="44">
        <v>32</v>
      </c>
      <c r="B34" s="45" t="s">
        <v>227</v>
      </c>
      <c r="C34" s="107">
        <v>14</v>
      </c>
      <c r="D34" s="45" t="s">
        <v>472</v>
      </c>
      <c r="E34" s="46">
        <v>-18.5</v>
      </c>
      <c r="F34" s="47" t="s">
        <v>235</v>
      </c>
      <c r="G34" s="59">
        <v>-1.5139999999999985</v>
      </c>
      <c r="H34" s="47" t="s">
        <v>177</v>
      </c>
      <c r="I34" s="48">
        <v>2.5</v>
      </c>
      <c r="J34" s="47" t="s">
        <v>244</v>
      </c>
      <c r="K34" s="49">
        <v>0.23529411764705882</v>
      </c>
      <c r="L34" s="47" t="s">
        <v>265</v>
      </c>
      <c r="M34" s="49">
        <v>0.2413793103448276</v>
      </c>
      <c r="N34" s="47" t="s">
        <v>235</v>
      </c>
      <c r="O34" s="49">
        <v>0.5</v>
      </c>
      <c r="P34" s="47" t="s">
        <v>175</v>
      </c>
      <c r="Q34" s="50">
        <v>0.2</v>
      </c>
      <c r="R34" s="47" t="s">
        <v>191</v>
      </c>
      <c r="S34" s="50">
        <v>0.13043478260869565</v>
      </c>
      <c r="T34" s="47" t="s">
        <v>272</v>
      </c>
      <c r="U34" s="51">
        <v>6385.135135135135</v>
      </c>
      <c r="V34" s="47" t="s">
        <v>324</v>
      </c>
      <c r="W34" s="51">
        <v>-5352.3809523809523</v>
      </c>
      <c r="X34" s="47" t="s">
        <v>238</v>
      </c>
      <c r="Y34" s="50">
        <v>0.20677966101694914</v>
      </c>
      <c r="Z34" s="47" t="s">
        <v>435</v>
      </c>
      <c r="AA34" s="50">
        <v>0.22413793103448276</v>
      </c>
      <c r="AB34" s="47" t="s">
        <v>216</v>
      </c>
      <c r="AC34" s="50">
        <v>0.51515151515151514</v>
      </c>
      <c r="AD34" s="47" t="s">
        <v>396</v>
      </c>
      <c r="AE34" s="50">
        <v>0.32894736842105265</v>
      </c>
      <c r="AF34" s="47" t="s">
        <v>238</v>
      </c>
      <c r="AG34" s="50">
        <v>0.39215686274509803</v>
      </c>
      <c r="AH34" s="47" t="s">
        <v>441</v>
      </c>
      <c r="AI34" s="54">
        <v>44400</v>
      </c>
    </row>
    <row r="35" spans="1:35">
      <c r="A35" s="44">
        <v>33</v>
      </c>
      <c r="B35" s="45" t="s">
        <v>335</v>
      </c>
      <c r="C35" s="107">
        <v>14</v>
      </c>
      <c r="D35" s="45" t="s">
        <v>423</v>
      </c>
      <c r="E35" s="46">
        <v>-24.499999999999993</v>
      </c>
      <c r="F35" s="47" t="s">
        <v>333</v>
      </c>
      <c r="G35" s="59">
        <v>-1.9066666666666663</v>
      </c>
      <c r="H35" s="47" t="s">
        <v>423</v>
      </c>
      <c r="I35" s="48">
        <v>2.5</v>
      </c>
      <c r="J35" s="47" t="s">
        <v>333</v>
      </c>
      <c r="K35" s="49">
        <v>0.22222222222222221</v>
      </c>
      <c r="L35" s="47" t="s">
        <v>114</v>
      </c>
      <c r="M35" s="49">
        <v>0.24709103353867215</v>
      </c>
      <c r="N35" s="47" t="s">
        <v>255</v>
      </c>
      <c r="O35" s="49">
        <v>0.5</v>
      </c>
      <c r="P35" s="47" t="s">
        <v>269</v>
      </c>
      <c r="Q35" s="50">
        <v>0.19727891156462585</v>
      </c>
      <c r="R35" s="47" t="s">
        <v>114</v>
      </c>
      <c r="S35" s="50">
        <v>0.13078452639190166</v>
      </c>
      <c r="T35" s="47" t="s">
        <v>391</v>
      </c>
      <c r="U35" s="51">
        <v>6360</v>
      </c>
      <c r="V35" s="47" t="s">
        <v>169</v>
      </c>
      <c r="W35" s="51">
        <v>-5352.4390243902435</v>
      </c>
      <c r="X35" s="47" t="s">
        <v>114</v>
      </c>
      <c r="Y35" s="50">
        <v>0.20507953723788866</v>
      </c>
      <c r="Z35" s="47" t="s">
        <v>412</v>
      </c>
      <c r="AA35" s="50">
        <v>0.22093023255813954</v>
      </c>
      <c r="AB35" s="47" t="s">
        <v>238</v>
      </c>
      <c r="AC35" s="50">
        <v>0.50819672131147542</v>
      </c>
      <c r="AD35" s="47" t="s">
        <v>272</v>
      </c>
      <c r="AE35" s="50">
        <v>0.32786885245901637</v>
      </c>
      <c r="AF35" s="47" t="s">
        <v>272</v>
      </c>
      <c r="AG35" s="50">
        <v>0.39189189189189189</v>
      </c>
      <c r="AH35" s="47" t="s">
        <v>163</v>
      </c>
      <c r="AI35" s="54">
        <v>43600</v>
      </c>
    </row>
    <row r="36" spans="1:35">
      <c r="A36" s="44">
        <v>34</v>
      </c>
      <c r="B36" s="45" t="s">
        <v>161</v>
      </c>
      <c r="C36" s="107">
        <v>10</v>
      </c>
      <c r="D36" s="45" t="s">
        <v>196</v>
      </c>
      <c r="E36" s="46">
        <v>-27.1</v>
      </c>
      <c r="F36" s="47" t="s">
        <v>179</v>
      </c>
      <c r="G36" s="59">
        <v>-2.1625000000000001</v>
      </c>
      <c r="H36" s="47" t="s">
        <v>333</v>
      </c>
      <c r="I36" s="48">
        <v>2.5111111111111111</v>
      </c>
      <c r="J36" s="47" t="s">
        <v>191</v>
      </c>
      <c r="K36" s="49">
        <v>0.21428571428571427</v>
      </c>
      <c r="L36" s="47" t="s">
        <v>402</v>
      </c>
      <c r="M36" s="49">
        <v>0.25</v>
      </c>
      <c r="N36" s="47" t="s">
        <v>441</v>
      </c>
      <c r="O36" s="49">
        <v>0.5</v>
      </c>
      <c r="P36" s="47" t="s">
        <v>228</v>
      </c>
      <c r="Q36" s="50">
        <v>0.19580419580419581</v>
      </c>
      <c r="R36" s="47" t="s">
        <v>175</v>
      </c>
      <c r="S36" s="50">
        <v>0.13333333333333333</v>
      </c>
      <c r="T36" s="47" t="s">
        <v>114</v>
      </c>
      <c r="U36" s="51">
        <v>6314.7939262472883</v>
      </c>
      <c r="V36" s="47" t="s">
        <v>265</v>
      </c>
      <c r="W36" s="51">
        <v>-5379.166666666667</v>
      </c>
      <c r="X36" s="47" t="s">
        <v>441</v>
      </c>
      <c r="Y36" s="50">
        <v>0.203125</v>
      </c>
      <c r="Z36" s="47" t="s">
        <v>205</v>
      </c>
      <c r="AA36" s="50">
        <v>0.21428571428571427</v>
      </c>
      <c r="AB36" s="47" t="s">
        <v>388</v>
      </c>
      <c r="AC36" s="50">
        <v>0.50769230769230766</v>
      </c>
      <c r="AD36" s="47" t="s">
        <v>392</v>
      </c>
      <c r="AE36" s="50">
        <v>0.30769230769230771</v>
      </c>
      <c r="AF36" s="47" t="s">
        <v>335</v>
      </c>
      <c r="AG36" s="50">
        <v>0.38461538461538464</v>
      </c>
      <c r="AH36" s="47" t="s">
        <v>444</v>
      </c>
      <c r="AI36" s="54">
        <v>42700</v>
      </c>
    </row>
    <row r="37" spans="1:35">
      <c r="A37" s="44">
        <v>35</v>
      </c>
      <c r="B37" s="45" t="s">
        <v>213</v>
      </c>
      <c r="C37" s="107">
        <v>10</v>
      </c>
      <c r="D37" s="45" t="s">
        <v>394</v>
      </c>
      <c r="E37" s="46">
        <v>-31</v>
      </c>
      <c r="F37" s="47" t="s">
        <v>441</v>
      </c>
      <c r="G37" s="59">
        <v>-3.2812499999999996</v>
      </c>
      <c r="H37" s="47" t="s">
        <v>235</v>
      </c>
      <c r="I37" s="48">
        <v>2.52</v>
      </c>
      <c r="J37" s="47" t="s">
        <v>164</v>
      </c>
      <c r="K37" s="49">
        <v>0.2</v>
      </c>
      <c r="L37" s="47" t="s">
        <v>441</v>
      </c>
      <c r="M37" s="49">
        <v>0.25</v>
      </c>
      <c r="N37" s="47" t="s">
        <v>442</v>
      </c>
      <c r="O37" s="49">
        <v>0.5</v>
      </c>
      <c r="P37" s="47" t="s">
        <v>441</v>
      </c>
      <c r="Q37" s="50">
        <v>0.1953125</v>
      </c>
      <c r="R37" s="47" t="s">
        <v>199</v>
      </c>
      <c r="S37" s="50">
        <v>0.13333333333333333</v>
      </c>
      <c r="T37" s="47" t="s">
        <v>255</v>
      </c>
      <c r="U37" s="51">
        <v>6295.454545454545</v>
      </c>
      <c r="V37" s="47" t="s">
        <v>223</v>
      </c>
      <c r="W37" s="51">
        <v>-5450</v>
      </c>
      <c r="X37" s="47" t="s">
        <v>268</v>
      </c>
      <c r="Y37" s="50">
        <v>0.2</v>
      </c>
      <c r="Z37" s="47" t="s">
        <v>388</v>
      </c>
      <c r="AA37" s="50">
        <v>0.20905923344947736</v>
      </c>
      <c r="AB37" s="47" t="s">
        <v>392</v>
      </c>
      <c r="AC37" s="50">
        <v>0.50769230769230766</v>
      </c>
      <c r="AD37" s="47" t="s">
        <v>404</v>
      </c>
      <c r="AE37" s="50">
        <v>0.30434782608695654</v>
      </c>
      <c r="AF37" s="47" t="s">
        <v>179</v>
      </c>
      <c r="AG37" s="50">
        <v>0.375</v>
      </c>
      <c r="AH37" s="47" t="s">
        <v>177</v>
      </c>
      <c r="AI37" s="54">
        <v>42500</v>
      </c>
    </row>
    <row r="38" spans="1:35">
      <c r="A38" s="44">
        <v>36</v>
      </c>
      <c r="B38" s="45" t="s">
        <v>412</v>
      </c>
      <c r="C38" s="107">
        <v>10</v>
      </c>
      <c r="D38" s="45" t="s">
        <v>179</v>
      </c>
      <c r="E38" s="46">
        <v>-34.6</v>
      </c>
      <c r="F38" s="47" t="s">
        <v>227</v>
      </c>
      <c r="G38" s="59">
        <v>-3.7071428571428582</v>
      </c>
      <c r="H38" s="47" t="s">
        <v>163</v>
      </c>
      <c r="I38" s="48">
        <v>2.5294117647058822</v>
      </c>
      <c r="J38" s="47" t="s">
        <v>228</v>
      </c>
      <c r="K38" s="49">
        <v>0.2</v>
      </c>
      <c r="L38" s="47" t="s">
        <v>223</v>
      </c>
      <c r="M38" s="49">
        <v>0.25</v>
      </c>
      <c r="N38" s="47" t="s">
        <v>175</v>
      </c>
      <c r="O38" s="49">
        <v>0.5</v>
      </c>
      <c r="P38" s="47" t="s">
        <v>392</v>
      </c>
      <c r="Q38" s="50">
        <v>0.19498607242339833</v>
      </c>
      <c r="R38" s="47" t="s">
        <v>216</v>
      </c>
      <c r="S38" s="50">
        <v>0.13407821229050279</v>
      </c>
      <c r="T38" s="47" t="s">
        <v>203</v>
      </c>
      <c r="U38" s="51">
        <v>6275</v>
      </c>
      <c r="V38" s="47" t="s">
        <v>269</v>
      </c>
      <c r="W38" s="51">
        <v>-5485</v>
      </c>
      <c r="X38" s="47" t="s">
        <v>466</v>
      </c>
      <c r="Y38" s="50">
        <v>0.2</v>
      </c>
      <c r="Z38" s="47" t="s">
        <v>228</v>
      </c>
      <c r="AA38" s="50">
        <v>0.1888111888111888</v>
      </c>
      <c r="AB38" s="47" t="s">
        <v>213</v>
      </c>
      <c r="AC38" s="50">
        <v>0.5</v>
      </c>
      <c r="AD38" s="47" t="s">
        <v>335</v>
      </c>
      <c r="AE38" s="50">
        <v>0.3</v>
      </c>
      <c r="AF38" s="47" t="s">
        <v>213</v>
      </c>
      <c r="AG38" s="50">
        <v>0.375</v>
      </c>
      <c r="AH38" s="47" t="s">
        <v>231</v>
      </c>
      <c r="AI38" s="54">
        <v>41300</v>
      </c>
    </row>
    <row r="39" spans="1:35">
      <c r="A39" s="44">
        <v>37</v>
      </c>
      <c r="B39" s="45" t="s">
        <v>162</v>
      </c>
      <c r="C39" s="107">
        <v>9</v>
      </c>
      <c r="D39" s="45" t="s">
        <v>395</v>
      </c>
      <c r="E39" s="46">
        <v>-40</v>
      </c>
      <c r="F39" s="47" t="s">
        <v>272</v>
      </c>
      <c r="G39" s="59">
        <v>-3.7367346938775516</v>
      </c>
      <c r="H39" s="47" t="s">
        <v>227</v>
      </c>
      <c r="I39" s="48">
        <v>2.5714285714285716</v>
      </c>
      <c r="J39" s="47" t="s">
        <v>304</v>
      </c>
      <c r="K39" s="49">
        <v>0.2</v>
      </c>
      <c r="L39" s="47" t="s">
        <v>423</v>
      </c>
      <c r="M39" s="49">
        <v>0.25</v>
      </c>
      <c r="N39" s="47" t="s">
        <v>177</v>
      </c>
      <c r="O39" s="49">
        <v>0.5</v>
      </c>
      <c r="P39" s="47" t="s">
        <v>396</v>
      </c>
      <c r="Q39" s="50">
        <v>0.19097222222222221</v>
      </c>
      <c r="R39" s="47" t="s">
        <v>269</v>
      </c>
      <c r="S39" s="50">
        <v>0.1360544217687075</v>
      </c>
      <c r="T39" s="47" t="s">
        <v>277</v>
      </c>
      <c r="U39" s="51">
        <v>6251.136363636364</v>
      </c>
      <c r="V39" s="47" t="s">
        <v>164</v>
      </c>
      <c r="W39" s="51">
        <v>-5500</v>
      </c>
      <c r="X39" s="47" t="s">
        <v>168</v>
      </c>
      <c r="Y39" s="50">
        <v>0.19718309859154928</v>
      </c>
      <c r="Z39" s="47" t="s">
        <v>386</v>
      </c>
      <c r="AA39" s="50">
        <v>0.1875</v>
      </c>
      <c r="AB39" s="47" t="s">
        <v>391</v>
      </c>
      <c r="AC39" s="50">
        <v>0.5</v>
      </c>
      <c r="AD39" s="47" t="s">
        <v>324</v>
      </c>
      <c r="AE39" s="50">
        <v>0.29729729729729731</v>
      </c>
      <c r="AF39" s="47" t="s">
        <v>392</v>
      </c>
      <c r="AG39" s="50">
        <v>0.37142857142857144</v>
      </c>
      <c r="AH39" s="47" t="s">
        <v>442</v>
      </c>
      <c r="AI39" s="54">
        <v>41000</v>
      </c>
    </row>
    <row r="40" spans="1:35">
      <c r="A40" s="44">
        <v>38</v>
      </c>
      <c r="B40" s="45" t="s">
        <v>241</v>
      </c>
      <c r="C40" s="107">
        <v>9</v>
      </c>
      <c r="D40" s="45" t="s">
        <v>386</v>
      </c>
      <c r="E40" s="46">
        <v>-47.9</v>
      </c>
      <c r="F40" s="47" t="s">
        <v>216</v>
      </c>
      <c r="G40" s="59">
        <v>-4.9481481481481469</v>
      </c>
      <c r="H40" s="47" t="s">
        <v>435</v>
      </c>
      <c r="I40" s="48">
        <v>2.5714285714285716</v>
      </c>
      <c r="J40" s="47" t="s">
        <v>395</v>
      </c>
      <c r="K40" s="49">
        <v>0.2</v>
      </c>
      <c r="L40" s="47" t="s">
        <v>444</v>
      </c>
      <c r="M40" s="49">
        <v>0.25</v>
      </c>
      <c r="N40" s="47" t="s">
        <v>223</v>
      </c>
      <c r="O40" s="49">
        <v>0.5</v>
      </c>
      <c r="P40" s="47" t="s">
        <v>163</v>
      </c>
      <c r="Q40" s="50">
        <v>0.19047619047619047</v>
      </c>
      <c r="R40" s="47" t="s">
        <v>335</v>
      </c>
      <c r="S40" s="50">
        <v>0.13978494623655913</v>
      </c>
      <c r="T40" s="47" t="s">
        <v>276</v>
      </c>
      <c r="U40" s="51">
        <v>6204.8543689320386</v>
      </c>
      <c r="V40" s="47" t="s">
        <v>272</v>
      </c>
      <c r="W40" s="51">
        <v>-5558.333333333333</v>
      </c>
      <c r="X40" s="47" t="s">
        <v>244</v>
      </c>
      <c r="Y40" s="50">
        <v>0.19685039370078741</v>
      </c>
      <c r="Z40" s="47" t="s">
        <v>255</v>
      </c>
      <c r="AA40" s="50">
        <v>0.18309859154929578</v>
      </c>
      <c r="AB40" s="47" t="s">
        <v>167</v>
      </c>
      <c r="AC40" s="50">
        <v>0.5</v>
      </c>
      <c r="AD40" s="47" t="s">
        <v>228</v>
      </c>
      <c r="AE40" s="50">
        <v>0.29629629629629628</v>
      </c>
      <c r="AF40" s="47" t="s">
        <v>265</v>
      </c>
      <c r="AG40" s="50">
        <v>0.37037037037037035</v>
      </c>
      <c r="AH40" s="47" t="s">
        <v>423</v>
      </c>
      <c r="AI40" s="54">
        <v>39600</v>
      </c>
    </row>
    <row r="41" spans="1:35">
      <c r="A41" s="44">
        <v>39</v>
      </c>
      <c r="B41" s="45" t="s">
        <v>258</v>
      </c>
      <c r="C41" s="107">
        <v>9</v>
      </c>
      <c r="D41" s="45" t="s">
        <v>466</v>
      </c>
      <c r="E41" s="46">
        <v>-50.4</v>
      </c>
      <c r="F41" s="47" t="s">
        <v>423</v>
      </c>
      <c r="G41" s="59">
        <v>-6.1249999999999982</v>
      </c>
      <c r="H41" s="47" t="s">
        <v>395</v>
      </c>
      <c r="I41" s="48">
        <v>2.6</v>
      </c>
      <c r="J41" s="47" t="s">
        <v>269</v>
      </c>
      <c r="K41" s="49">
        <v>0.19047619047619047</v>
      </c>
      <c r="L41" s="47" t="s">
        <v>238</v>
      </c>
      <c r="M41" s="49">
        <v>0.25641025641025639</v>
      </c>
      <c r="N41" s="47" t="s">
        <v>394</v>
      </c>
      <c r="O41" s="49">
        <v>0.5</v>
      </c>
      <c r="P41" s="47" t="s">
        <v>244</v>
      </c>
      <c r="Q41" s="50">
        <v>0.1889763779527559</v>
      </c>
      <c r="R41" s="47" t="s">
        <v>163</v>
      </c>
      <c r="S41" s="50">
        <v>0.14285714285714285</v>
      </c>
      <c r="T41" s="47" t="s">
        <v>402</v>
      </c>
      <c r="U41" s="51">
        <v>6181.25</v>
      </c>
      <c r="V41" s="47" t="s">
        <v>114</v>
      </c>
      <c r="W41" s="51">
        <v>-5614.9965445749831</v>
      </c>
      <c r="X41" s="47" t="s">
        <v>333</v>
      </c>
      <c r="Y41" s="50">
        <v>0.19620253164556961</v>
      </c>
      <c r="Z41" s="47" t="s">
        <v>441</v>
      </c>
      <c r="AA41" s="50">
        <v>0.1796875</v>
      </c>
      <c r="AB41" s="47" t="s">
        <v>241</v>
      </c>
      <c r="AC41" s="50">
        <v>0.5</v>
      </c>
      <c r="AD41" s="47" t="s">
        <v>163</v>
      </c>
      <c r="AE41" s="50">
        <v>0.29166666666666669</v>
      </c>
      <c r="AF41" s="47" t="s">
        <v>114</v>
      </c>
      <c r="AG41" s="50">
        <v>0.36963123644251628</v>
      </c>
      <c r="AH41" s="47" t="s">
        <v>453</v>
      </c>
      <c r="AI41" s="54">
        <v>38900</v>
      </c>
    </row>
    <row r="42" spans="1:35">
      <c r="A42" s="44">
        <v>40</v>
      </c>
      <c r="B42" s="45" t="s">
        <v>297</v>
      </c>
      <c r="C42" s="107">
        <v>9</v>
      </c>
      <c r="D42" s="45" t="s">
        <v>227</v>
      </c>
      <c r="E42" s="46">
        <v>-51.900000000000013</v>
      </c>
      <c r="F42" s="47" t="s">
        <v>304</v>
      </c>
      <c r="G42" s="59">
        <v>-6.7880000000000003</v>
      </c>
      <c r="H42" s="47" t="s">
        <v>272</v>
      </c>
      <c r="I42" s="48">
        <v>2.6020408163265305</v>
      </c>
      <c r="J42" s="47" t="s">
        <v>458</v>
      </c>
      <c r="K42" s="49">
        <v>0.16666666666666666</v>
      </c>
      <c r="L42" s="47" t="s">
        <v>277</v>
      </c>
      <c r="M42" s="49">
        <v>0.26213592233009708</v>
      </c>
      <c r="N42" s="47" t="s">
        <v>444</v>
      </c>
      <c r="O42" s="49">
        <v>0.5</v>
      </c>
      <c r="P42" s="47" t="s">
        <v>235</v>
      </c>
      <c r="Q42" s="50">
        <v>0.18829516539440203</v>
      </c>
      <c r="R42" s="47" t="s">
        <v>444</v>
      </c>
      <c r="S42" s="50">
        <v>0.14285714285714285</v>
      </c>
      <c r="T42" s="47" t="s">
        <v>333</v>
      </c>
      <c r="U42" s="51">
        <v>6092.9824561403511</v>
      </c>
      <c r="V42" s="47" t="s">
        <v>163</v>
      </c>
      <c r="W42" s="51">
        <v>-5752.3809523809523</v>
      </c>
      <c r="X42" s="47" t="s">
        <v>179</v>
      </c>
      <c r="Y42" s="50">
        <v>0.19083969465648856</v>
      </c>
      <c r="Z42" s="47" t="s">
        <v>244</v>
      </c>
      <c r="AA42" s="50">
        <v>0.17716535433070865</v>
      </c>
      <c r="AB42" s="47" t="s">
        <v>262</v>
      </c>
      <c r="AC42" s="50">
        <v>0.5</v>
      </c>
      <c r="AD42" s="47" t="s">
        <v>276</v>
      </c>
      <c r="AE42" s="50">
        <v>0.28616352201257861</v>
      </c>
      <c r="AF42" s="47" t="s">
        <v>277</v>
      </c>
      <c r="AG42" s="50">
        <v>0.36363636363636365</v>
      </c>
      <c r="AH42" s="47" t="s">
        <v>463</v>
      </c>
      <c r="AI42" s="54">
        <v>38800</v>
      </c>
    </row>
    <row r="43" spans="1:35">
      <c r="A43" s="44">
        <v>41</v>
      </c>
      <c r="B43" s="45" t="s">
        <v>435</v>
      </c>
      <c r="C43" s="107">
        <v>7</v>
      </c>
      <c r="D43" s="45" t="s">
        <v>441</v>
      </c>
      <c r="E43" s="46">
        <v>-52.499999999999993</v>
      </c>
      <c r="F43" s="47" t="s">
        <v>395</v>
      </c>
      <c r="G43" s="59">
        <v>-8</v>
      </c>
      <c r="H43" s="47" t="s">
        <v>216</v>
      </c>
      <c r="I43" s="48">
        <v>2.6296296296296298</v>
      </c>
      <c r="J43" s="47" t="s">
        <v>227</v>
      </c>
      <c r="K43" s="49">
        <v>0.14285714285714285</v>
      </c>
      <c r="L43" s="47" t="s">
        <v>164</v>
      </c>
      <c r="M43" s="49">
        <v>0.26666666666666666</v>
      </c>
      <c r="N43" s="47" t="s">
        <v>195</v>
      </c>
      <c r="O43" s="49">
        <v>0.49152542372881358</v>
      </c>
      <c r="P43" s="47" t="s">
        <v>191</v>
      </c>
      <c r="Q43" s="50">
        <v>0.18260869565217391</v>
      </c>
      <c r="R43" s="47" t="s">
        <v>297</v>
      </c>
      <c r="S43" s="50">
        <v>0.14492753623188406</v>
      </c>
      <c r="T43" s="47" t="s">
        <v>235</v>
      </c>
      <c r="U43" s="51">
        <v>6087.1621621621625</v>
      </c>
      <c r="V43" s="47" t="s">
        <v>335</v>
      </c>
      <c r="W43" s="51">
        <v>-5769.2307692307695</v>
      </c>
      <c r="X43" s="47" t="s">
        <v>163</v>
      </c>
      <c r="Y43" s="50">
        <v>0.19047619047619047</v>
      </c>
      <c r="Z43" s="47" t="s">
        <v>202</v>
      </c>
      <c r="AA43" s="50">
        <v>0.17647058823529413</v>
      </c>
      <c r="AB43" s="47" t="s">
        <v>466</v>
      </c>
      <c r="AC43" s="50">
        <v>0.5</v>
      </c>
      <c r="AD43" s="47" t="s">
        <v>235</v>
      </c>
      <c r="AE43" s="50">
        <v>0.2696629213483146</v>
      </c>
      <c r="AF43" s="47" t="s">
        <v>442</v>
      </c>
      <c r="AG43" s="50">
        <v>0.36363636363636365</v>
      </c>
      <c r="AH43" s="47" t="s">
        <v>432</v>
      </c>
      <c r="AI43" s="54">
        <v>38700</v>
      </c>
    </row>
    <row r="44" spans="1:35">
      <c r="A44" s="44">
        <v>42</v>
      </c>
      <c r="B44" s="45" t="s">
        <v>458</v>
      </c>
      <c r="C44" s="107">
        <v>6</v>
      </c>
      <c r="D44" s="45" t="s">
        <v>180</v>
      </c>
      <c r="E44" s="46">
        <v>-52.6</v>
      </c>
      <c r="F44" s="47" t="s">
        <v>228</v>
      </c>
      <c r="G44" s="59">
        <v>-8.8049999999999997</v>
      </c>
      <c r="H44" s="47" t="s">
        <v>241</v>
      </c>
      <c r="I44" s="48">
        <v>2.6666666666666665</v>
      </c>
      <c r="J44" s="47" t="s">
        <v>238</v>
      </c>
      <c r="K44" s="49">
        <v>0.12820512820512819</v>
      </c>
      <c r="L44" s="47" t="s">
        <v>168</v>
      </c>
      <c r="M44" s="49">
        <v>0.27777777777777779</v>
      </c>
      <c r="N44" s="47" t="s">
        <v>333</v>
      </c>
      <c r="O44" s="49">
        <v>0.46666666666666667</v>
      </c>
      <c r="P44" s="47" t="s">
        <v>391</v>
      </c>
      <c r="Q44" s="50">
        <v>0.18181818181818182</v>
      </c>
      <c r="R44" s="47" t="s">
        <v>238</v>
      </c>
      <c r="S44" s="50">
        <v>0.14576271186440679</v>
      </c>
      <c r="T44" s="47" t="s">
        <v>463</v>
      </c>
      <c r="U44" s="51">
        <v>6000</v>
      </c>
      <c r="V44" s="47" t="s">
        <v>168</v>
      </c>
      <c r="W44" s="51">
        <v>-5835.7142857142853</v>
      </c>
      <c r="X44" s="47" t="s">
        <v>216</v>
      </c>
      <c r="Y44" s="50">
        <v>0.18435754189944134</v>
      </c>
      <c r="Z44" s="47" t="s">
        <v>238</v>
      </c>
      <c r="AA44" s="50">
        <v>0.17627118644067796</v>
      </c>
      <c r="AB44" s="47" t="s">
        <v>272</v>
      </c>
      <c r="AC44" s="50">
        <v>0.4911242603550296</v>
      </c>
      <c r="AD44" s="47" t="s">
        <v>238</v>
      </c>
      <c r="AE44" s="50">
        <v>0.26923076923076922</v>
      </c>
      <c r="AF44" s="47" t="s">
        <v>195</v>
      </c>
      <c r="AG44" s="50">
        <v>0.35849056603773582</v>
      </c>
      <c r="AH44" s="47" t="s">
        <v>458</v>
      </c>
      <c r="AI44" s="54">
        <v>38700</v>
      </c>
    </row>
    <row r="45" spans="1:35">
      <c r="A45" s="44">
        <v>43</v>
      </c>
      <c r="B45" s="45" t="s">
        <v>203</v>
      </c>
      <c r="C45" s="107">
        <v>5</v>
      </c>
      <c r="D45" s="45" t="s">
        <v>262</v>
      </c>
      <c r="E45" s="46">
        <v>-59.2</v>
      </c>
      <c r="F45" s="47" t="s">
        <v>435</v>
      </c>
      <c r="G45" s="59">
        <v>-9.0142857142857125</v>
      </c>
      <c r="H45" s="47" t="s">
        <v>386</v>
      </c>
      <c r="I45" s="48">
        <v>2.6666666666666665</v>
      </c>
      <c r="J45" s="47" t="s">
        <v>258</v>
      </c>
      <c r="K45" s="49">
        <v>0.1111111111111111</v>
      </c>
      <c r="L45" s="47" t="s">
        <v>235</v>
      </c>
      <c r="M45" s="49">
        <v>0.28000000000000003</v>
      </c>
      <c r="N45" s="47" t="s">
        <v>391</v>
      </c>
      <c r="O45" s="49">
        <v>0.45454545454545453</v>
      </c>
      <c r="P45" s="47" t="s">
        <v>333</v>
      </c>
      <c r="Q45" s="50">
        <v>0.18037974683544303</v>
      </c>
      <c r="R45" s="47" t="s">
        <v>423</v>
      </c>
      <c r="S45" s="50">
        <v>0.14705882352941177</v>
      </c>
      <c r="T45" s="47" t="s">
        <v>168</v>
      </c>
      <c r="U45" s="51">
        <v>5988.3720930232557</v>
      </c>
      <c r="V45" s="47" t="s">
        <v>304</v>
      </c>
      <c r="W45" s="51">
        <v>-5882.1428571428569</v>
      </c>
      <c r="X45" s="47" t="s">
        <v>391</v>
      </c>
      <c r="Y45" s="50">
        <v>0.18181818181818182</v>
      </c>
      <c r="Z45" s="47" t="s">
        <v>262</v>
      </c>
      <c r="AA45" s="50">
        <v>0.17391304347826086</v>
      </c>
      <c r="AB45" s="47" t="s">
        <v>304</v>
      </c>
      <c r="AC45" s="50">
        <v>0.48484848484848486</v>
      </c>
      <c r="AD45" s="47" t="s">
        <v>244</v>
      </c>
      <c r="AE45" s="50">
        <v>0.26666666666666666</v>
      </c>
      <c r="AF45" s="47" t="s">
        <v>228</v>
      </c>
      <c r="AG45" s="50">
        <v>0.35714285714285715</v>
      </c>
      <c r="AH45" s="47" t="s">
        <v>324</v>
      </c>
      <c r="AI45" s="54">
        <v>38500</v>
      </c>
    </row>
    <row r="46" spans="1:35">
      <c r="A46" s="44">
        <v>44</v>
      </c>
      <c r="B46" s="45" t="s">
        <v>395</v>
      </c>
      <c r="C46" s="107">
        <v>5</v>
      </c>
      <c r="D46" s="45" t="s">
        <v>435</v>
      </c>
      <c r="E46" s="46">
        <v>-63.099999999999987</v>
      </c>
      <c r="F46" s="47" t="s">
        <v>396</v>
      </c>
      <c r="G46" s="59">
        <v>-10.24054054054054</v>
      </c>
      <c r="H46" s="47" t="s">
        <v>304</v>
      </c>
      <c r="I46" s="48">
        <v>2.68</v>
      </c>
      <c r="J46" s="47" t="s">
        <v>297</v>
      </c>
      <c r="K46" s="49">
        <v>0.1111111111111111</v>
      </c>
      <c r="L46" s="47" t="s">
        <v>227</v>
      </c>
      <c r="M46" s="49">
        <v>0.2857142857142857</v>
      </c>
      <c r="N46" s="47" t="s">
        <v>244</v>
      </c>
      <c r="O46" s="49">
        <v>0.44117647058823528</v>
      </c>
      <c r="P46" s="47" t="s">
        <v>395</v>
      </c>
      <c r="Q46" s="50">
        <v>0.17948717948717949</v>
      </c>
      <c r="R46" s="47" t="s">
        <v>304</v>
      </c>
      <c r="S46" s="50">
        <v>0.14814814814814814</v>
      </c>
      <c r="T46" s="47" t="s">
        <v>263</v>
      </c>
      <c r="U46" s="51">
        <v>5936.521739130435</v>
      </c>
      <c r="V46" s="47" t="s">
        <v>276</v>
      </c>
      <c r="W46" s="51">
        <v>-5914.1176470588234</v>
      </c>
      <c r="X46" s="47" t="s">
        <v>463</v>
      </c>
      <c r="Y46" s="50">
        <v>0.18181818181818182</v>
      </c>
      <c r="Z46" s="47" t="s">
        <v>324</v>
      </c>
      <c r="AA46" s="50">
        <v>0.17289719626168223</v>
      </c>
      <c r="AB46" s="47" t="s">
        <v>277</v>
      </c>
      <c r="AC46" s="50">
        <v>0.48128342245989303</v>
      </c>
      <c r="AD46" s="47" t="s">
        <v>412</v>
      </c>
      <c r="AE46" s="50">
        <v>0.26315789473684209</v>
      </c>
      <c r="AF46" s="47" t="s">
        <v>276</v>
      </c>
      <c r="AG46" s="50">
        <v>0.35436893203883496</v>
      </c>
      <c r="AH46" s="47" t="s">
        <v>258</v>
      </c>
      <c r="AI46" s="54">
        <v>37500</v>
      </c>
    </row>
    <row r="47" spans="1:35">
      <c r="A47" s="44">
        <v>45</v>
      </c>
      <c r="B47" s="45" t="s">
        <v>166</v>
      </c>
      <c r="C47" s="107">
        <v>4</v>
      </c>
      <c r="D47" s="45" t="s">
        <v>223</v>
      </c>
      <c r="E47" s="46">
        <v>-72.5</v>
      </c>
      <c r="F47" s="47" t="s">
        <v>238</v>
      </c>
      <c r="G47" s="59">
        <v>-10.533333333333333</v>
      </c>
      <c r="H47" s="47" t="s">
        <v>238</v>
      </c>
      <c r="I47" s="48">
        <v>2.6923076923076925</v>
      </c>
      <c r="J47" s="47" t="s">
        <v>396</v>
      </c>
      <c r="K47" s="49">
        <v>0.10810810810810811</v>
      </c>
      <c r="L47" s="47" t="s">
        <v>272</v>
      </c>
      <c r="M47" s="49">
        <v>0.2857142857142857</v>
      </c>
      <c r="N47" s="47" t="s">
        <v>304</v>
      </c>
      <c r="O47" s="49">
        <v>0.44</v>
      </c>
      <c r="P47" s="47" t="s">
        <v>423</v>
      </c>
      <c r="Q47" s="50">
        <v>0.17647058823529413</v>
      </c>
      <c r="R47" s="47" t="s">
        <v>227</v>
      </c>
      <c r="S47" s="50">
        <v>0.15053763440860216</v>
      </c>
      <c r="T47" s="47" t="s">
        <v>177</v>
      </c>
      <c r="U47" s="51">
        <v>5900</v>
      </c>
      <c r="V47" s="47" t="s">
        <v>333</v>
      </c>
      <c r="W47" s="51">
        <v>-5944.4444444444443</v>
      </c>
      <c r="X47" s="47" t="s">
        <v>392</v>
      </c>
      <c r="Y47" s="50">
        <v>0.18105849582172701</v>
      </c>
      <c r="Z47" s="47" t="s">
        <v>258</v>
      </c>
      <c r="AA47" s="50">
        <v>0.171875</v>
      </c>
      <c r="AB47" s="47" t="s">
        <v>255</v>
      </c>
      <c r="AC47" s="50">
        <v>0.47826086956521741</v>
      </c>
      <c r="AD47" s="47" t="s">
        <v>262</v>
      </c>
      <c r="AE47" s="50">
        <v>0.25</v>
      </c>
      <c r="AF47" s="47" t="s">
        <v>235</v>
      </c>
      <c r="AG47" s="50">
        <v>0.35135135135135137</v>
      </c>
      <c r="AH47" s="47" t="s">
        <v>412</v>
      </c>
      <c r="AI47" s="54">
        <v>37100</v>
      </c>
    </row>
    <row r="48" spans="1:35">
      <c r="A48" s="44">
        <v>46</v>
      </c>
      <c r="B48" s="45" t="s">
        <v>205</v>
      </c>
      <c r="C48" s="107">
        <v>4</v>
      </c>
      <c r="D48" s="45" t="s">
        <v>455</v>
      </c>
      <c r="E48" s="46">
        <v>-76.2</v>
      </c>
      <c r="F48" s="47" t="s">
        <v>269</v>
      </c>
      <c r="G48" s="59">
        <v>-10.661904761904763</v>
      </c>
      <c r="H48" s="47" t="s">
        <v>213</v>
      </c>
      <c r="I48" s="48">
        <v>2.7</v>
      </c>
      <c r="J48" s="47" t="s">
        <v>392</v>
      </c>
      <c r="K48" s="49">
        <v>0.1</v>
      </c>
      <c r="L48" s="47" t="s">
        <v>335</v>
      </c>
      <c r="M48" s="49">
        <v>0.2857142857142857</v>
      </c>
      <c r="N48" s="47" t="s">
        <v>238</v>
      </c>
      <c r="O48" s="49">
        <v>0.4358974358974359</v>
      </c>
      <c r="P48" s="47" t="s">
        <v>412</v>
      </c>
      <c r="Q48" s="50">
        <v>0.1744186046511628</v>
      </c>
      <c r="R48" s="47" t="s">
        <v>241</v>
      </c>
      <c r="S48" s="50">
        <v>0.15151515151515152</v>
      </c>
      <c r="T48" s="47" t="s">
        <v>335</v>
      </c>
      <c r="U48" s="51">
        <v>5830.7692307692305</v>
      </c>
      <c r="V48" s="47" t="s">
        <v>177</v>
      </c>
      <c r="W48" s="51">
        <v>-5950</v>
      </c>
      <c r="X48" s="47" t="s">
        <v>235</v>
      </c>
      <c r="Y48" s="50">
        <v>0.17938931297709923</v>
      </c>
      <c r="Z48" s="47" t="s">
        <v>166</v>
      </c>
      <c r="AA48" s="50">
        <v>0.17142857142857143</v>
      </c>
      <c r="AB48" s="47" t="s">
        <v>412</v>
      </c>
      <c r="AC48" s="50">
        <v>0.45</v>
      </c>
      <c r="AD48" s="47" t="s">
        <v>227</v>
      </c>
      <c r="AE48" s="50">
        <v>0.23076923076923078</v>
      </c>
      <c r="AF48" s="47" t="s">
        <v>263</v>
      </c>
      <c r="AG48" s="50">
        <v>0.33913043478260868</v>
      </c>
      <c r="AH48" s="47" t="s">
        <v>264</v>
      </c>
      <c r="AI48" s="54">
        <v>35600</v>
      </c>
    </row>
    <row r="49" spans="1:35">
      <c r="A49" s="44">
        <v>47</v>
      </c>
      <c r="B49" s="45" t="s">
        <v>223</v>
      </c>
      <c r="C49" s="107">
        <v>4</v>
      </c>
      <c r="D49" s="45" t="s">
        <v>333</v>
      </c>
      <c r="E49" s="46">
        <v>-85.799999999999983</v>
      </c>
      <c r="F49" s="47" t="s">
        <v>241</v>
      </c>
      <c r="G49" s="59">
        <v>-10.877777777777778</v>
      </c>
      <c r="H49" s="47" t="s">
        <v>228</v>
      </c>
      <c r="I49" s="48">
        <v>2.7</v>
      </c>
      <c r="J49" s="47" t="s">
        <v>412</v>
      </c>
      <c r="K49" s="49">
        <v>0.1</v>
      </c>
      <c r="L49" s="47" t="s">
        <v>216</v>
      </c>
      <c r="M49" s="49">
        <v>0.29629629629629628</v>
      </c>
      <c r="N49" s="47" t="s">
        <v>272</v>
      </c>
      <c r="O49" s="49">
        <v>0.42857142857142855</v>
      </c>
      <c r="P49" s="47" t="s">
        <v>262</v>
      </c>
      <c r="Q49" s="50">
        <v>0.17391304347826086</v>
      </c>
      <c r="R49" s="47" t="s">
        <v>264</v>
      </c>
      <c r="S49" s="50">
        <v>0.15384615384615385</v>
      </c>
      <c r="T49" s="47" t="s">
        <v>412</v>
      </c>
      <c r="U49" s="51">
        <v>5720</v>
      </c>
      <c r="V49" s="47" t="s">
        <v>213</v>
      </c>
      <c r="W49" s="51">
        <v>-5966.666666666667</v>
      </c>
      <c r="X49" s="47" t="s">
        <v>304</v>
      </c>
      <c r="Y49" s="50">
        <v>0.17460317460317459</v>
      </c>
      <c r="Z49" s="47" t="s">
        <v>333</v>
      </c>
      <c r="AA49" s="50">
        <v>0.16772151898734178</v>
      </c>
      <c r="AB49" s="47" t="s">
        <v>402</v>
      </c>
      <c r="AC49" s="50">
        <v>0.43243243243243246</v>
      </c>
      <c r="AD49" s="47" t="s">
        <v>164</v>
      </c>
      <c r="AE49" s="50">
        <v>0.22580645161290322</v>
      </c>
      <c r="AF49" s="47" t="s">
        <v>175</v>
      </c>
      <c r="AG49" s="50">
        <v>0.33333333333333331</v>
      </c>
      <c r="AH49" s="47" t="s">
        <v>297</v>
      </c>
      <c r="AI49" s="54">
        <v>35600</v>
      </c>
    </row>
    <row r="50" spans="1:35">
      <c r="A50" s="44">
        <v>48</v>
      </c>
      <c r="B50" s="45" t="s">
        <v>423</v>
      </c>
      <c r="C50" s="107">
        <v>4</v>
      </c>
      <c r="D50" s="45" t="s">
        <v>199</v>
      </c>
      <c r="E50" s="46">
        <v>-97.4</v>
      </c>
      <c r="F50" s="47" t="s">
        <v>213</v>
      </c>
      <c r="G50" s="59">
        <v>-11.670000000000002</v>
      </c>
      <c r="H50" s="47" t="s">
        <v>396</v>
      </c>
      <c r="I50" s="48">
        <v>2.7027027027027026</v>
      </c>
      <c r="J50" s="47" t="s">
        <v>324</v>
      </c>
      <c r="K50" s="49">
        <v>3.0303030303030304E-2</v>
      </c>
      <c r="L50" s="47" t="s">
        <v>161</v>
      </c>
      <c r="M50" s="49">
        <v>0.3</v>
      </c>
      <c r="N50" s="47" t="s">
        <v>216</v>
      </c>
      <c r="O50" s="49">
        <v>0.40740740740740738</v>
      </c>
      <c r="P50" s="47" t="s">
        <v>238</v>
      </c>
      <c r="Q50" s="50">
        <v>0.17288135593220338</v>
      </c>
      <c r="R50" s="47" t="s">
        <v>412</v>
      </c>
      <c r="S50" s="50">
        <v>0.16279069767441862</v>
      </c>
      <c r="T50" s="47" t="s">
        <v>163</v>
      </c>
      <c r="U50" s="51">
        <v>5689.2857142857147</v>
      </c>
      <c r="V50" s="47" t="s">
        <v>227</v>
      </c>
      <c r="W50" s="51">
        <v>-5992.8571428571431</v>
      </c>
      <c r="X50" s="47" t="s">
        <v>262</v>
      </c>
      <c r="Y50" s="50">
        <v>0.17391304347826086</v>
      </c>
      <c r="Z50" s="47" t="s">
        <v>215</v>
      </c>
      <c r="AA50" s="50">
        <v>0.16666666666666666</v>
      </c>
      <c r="AB50" s="47" t="s">
        <v>163</v>
      </c>
      <c r="AC50" s="50">
        <v>0.42857142857142855</v>
      </c>
      <c r="AD50" s="47" t="s">
        <v>231</v>
      </c>
      <c r="AE50" s="50">
        <v>0.2</v>
      </c>
      <c r="AF50" s="47" t="s">
        <v>396</v>
      </c>
      <c r="AG50" s="50">
        <v>0.30909090909090908</v>
      </c>
      <c r="AH50" s="47" t="s">
        <v>395</v>
      </c>
      <c r="AI50" s="54">
        <v>35500</v>
      </c>
    </row>
    <row r="51" spans="1:35">
      <c r="A51" s="44">
        <v>49</v>
      </c>
      <c r="B51" s="45" t="s">
        <v>444</v>
      </c>
      <c r="C51" s="107">
        <v>4</v>
      </c>
      <c r="D51" s="45" t="s">
        <v>241</v>
      </c>
      <c r="E51" s="46">
        <v>-97.9</v>
      </c>
      <c r="F51" s="47" t="s">
        <v>258</v>
      </c>
      <c r="G51" s="59">
        <v>-11.955555555555556</v>
      </c>
      <c r="H51" s="47" t="s">
        <v>223</v>
      </c>
      <c r="I51" s="48">
        <v>2.75</v>
      </c>
      <c r="J51" s="47" t="s">
        <v>213</v>
      </c>
      <c r="K51" s="49">
        <v>0</v>
      </c>
      <c r="L51" s="47" t="s">
        <v>228</v>
      </c>
      <c r="M51" s="49">
        <v>0.3</v>
      </c>
      <c r="N51" s="47" t="s">
        <v>396</v>
      </c>
      <c r="O51" s="49">
        <v>0.40540540540540543</v>
      </c>
      <c r="P51" s="47" t="s">
        <v>258</v>
      </c>
      <c r="Q51" s="50">
        <v>0.171875</v>
      </c>
      <c r="R51" s="47" t="s">
        <v>272</v>
      </c>
      <c r="S51" s="50">
        <v>0.16597510373443983</v>
      </c>
      <c r="T51" s="47" t="s">
        <v>442</v>
      </c>
      <c r="U51" s="51">
        <v>5659.090909090909</v>
      </c>
      <c r="V51" s="47" t="s">
        <v>244</v>
      </c>
      <c r="W51" s="51">
        <v>-6032.2580645161288</v>
      </c>
      <c r="X51" s="47" t="s">
        <v>161</v>
      </c>
      <c r="Y51" s="50">
        <v>0.16883116883116883</v>
      </c>
      <c r="Z51" s="47" t="s">
        <v>177</v>
      </c>
      <c r="AA51" s="50">
        <v>0.15789473684210525</v>
      </c>
      <c r="AB51" s="47" t="s">
        <v>442</v>
      </c>
      <c r="AC51" s="50">
        <v>0.40909090909090912</v>
      </c>
      <c r="AD51" s="47" t="s">
        <v>258</v>
      </c>
      <c r="AE51" s="50">
        <v>0.18181818181818182</v>
      </c>
      <c r="AF51" s="47" t="s">
        <v>169</v>
      </c>
      <c r="AG51" s="50">
        <v>0.30319148936170215</v>
      </c>
      <c r="AH51" s="47" t="s">
        <v>213</v>
      </c>
      <c r="AI51" s="54">
        <v>34800</v>
      </c>
    </row>
    <row r="52" spans="1:35">
      <c r="A52" s="44">
        <v>50</v>
      </c>
      <c r="B52" s="45" t="s">
        <v>208</v>
      </c>
      <c r="C52" s="107">
        <v>3</v>
      </c>
      <c r="D52" s="45" t="s">
        <v>202</v>
      </c>
      <c r="E52" s="46">
        <v>-105.9</v>
      </c>
      <c r="F52" s="47" t="s">
        <v>215</v>
      </c>
      <c r="G52" s="59">
        <v>-14.4</v>
      </c>
      <c r="H52" s="47" t="s">
        <v>258</v>
      </c>
      <c r="I52" s="48">
        <v>2.7777777777777777</v>
      </c>
      <c r="J52" s="47" t="s">
        <v>335</v>
      </c>
      <c r="K52" s="49">
        <v>0</v>
      </c>
      <c r="L52" s="47" t="s">
        <v>304</v>
      </c>
      <c r="M52" s="49">
        <v>0.32</v>
      </c>
      <c r="N52" s="47" t="s">
        <v>228</v>
      </c>
      <c r="O52" s="49">
        <v>0.4</v>
      </c>
      <c r="P52" s="47" t="s">
        <v>215</v>
      </c>
      <c r="Q52" s="50">
        <v>0.16666666666666666</v>
      </c>
      <c r="R52" s="47" t="s">
        <v>215</v>
      </c>
      <c r="S52" s="50">
        <v>0.16666666666666666</v>
      </c>
      <c r="T52" s="47" t="s">
        <v>258</v>
      </c>
      <c r="U52" s="51">
        <v>5627.272727272727</v>
      </c>
      <c r="V52" s="47" t="s">
        <v>402</v>
      </c>
      <c r="W52" s="51">
        <v>-6246.1538461538457</v>
      </c>
      <c r="X52" s="47" t="s">
        <v>169</v>
      </c>
      <c r="Y52" s="50">
        <v>0.16589327146171692</v>
      </c>
      <c r="Z52" s="47" t="s">
        <v>391</v>
      </c>
      <c r="AA52" s="50">
        <v>0.15757575757575756</v>
      </c>
      <c r="AB52" s="47" t="s">
        <v>179</v>
      </c>
      <c r="AC52" s="50">
        <v>0.4</v>
      </c>
      <c r="AD52" s="47" t="s">
        <v>269</v>
      </c>
      <c r="AE52" s="50">
        <v>0.17391304347826086</v>
      </c>
      <c r="AF52" s="47" t="s">
        <v>388</v>
      </c>
      <c r="AG52" s="50">
        <v>0.29508196721311475</v>
      </c>
      <c r="AH52" s="47" t="s">
        <v>167</v>
      </c>
      <c r="AI52" s="54">
        <v>34000</v>
      </c>
    </row>
    <row r="53" spans="1:35">
      <c r="A53" s="44">
        <v>51</v>
      </c>
      <c r="B53" s="45" t="s">
        <v>262</v>
      </c>
      <c r="C53" s="107">
        <v>3</v>
      </c>
      <c r="D53" s="45" t="s">
        <v>258</v>
      </c>
      <c r="E53" s="46">
        <v>-107.60000000000001</v>
      </c>
      <c r="F53" s="47" t="s">
        <v>394</v>
      </c>
      <c r="G53" s="59">
        <v>-15.5</v>
      </c>
      <c r="H53" s="47" t="s">
        <v>297</v>
      </c>
      <c r="I53" s="48">
        <v>2.8888888888888888</v>
      </c>
      <c r="J53" s="47" t="s">
        <v>166</v>
      </c>
      <c r="K53" s="49">
        <v>0</v>
      </c>
      <c r="L53" s="47" t="s">
        <v>404</v>
      </c>
      <c r="M53" s="49">
        <v>0.33333333333333331</v>
      </c>
      <c r="N53" s="47" t="s">
        <v>269</v>
      </c>
      <c r="O53" s="49">
        <v>0.38095238095238093</v>
      </c>
      <c r="P53" s="47" t="s">
        <v>164</v>
      </c>
      <c r="Q53" s="50">
        <v>0.16528925619834711</v>
      </c>
      <c r="R53" s="47" t="s">
        <v>258</v>
      </c>
      <c r="S53" s="50">
        <v>0.171875</v>
      </c>
      <c r="T53" s="47" t="s">
        <v>265</v>
      </c>
      <c r="U53" s="51">
        <v>5618.5185185185182</v>
      </c>
      <c r="V53" s="47" t="s">
        <v>392</v>
      </c>
      <c r="W53" s="51">
        <v>-6300</v>
      </c>
      <c r="X53" s="47" t="s">
        <v>442</v>
      </c>
      <c r="Y53" s="50">
        <v>0.15827338129496402</v>
      </c>
      <c r="Z53" s="47" t="s">
        <v>269</v>
      </c>
      <c r="AA53" s="50">
        <v>0.15646258503401361</v>
      </c>
      <c r="AB53" s="47" t="s">
        <v>395</v>
      </c>
      <c r="AC53" s="50">
        <v>0.4</v>
      </c>
      <c r="AD53" s="47" t="s">
        <v>203</v>
      </c>
      <c r="AE53" s="50">
        <v>0.16666666666666666</v>
      </c>
      <c r="AF53" s="47" t="s">
        <v>391</v>
      </c>
      <c r="AG53" s="50">
        <v>0.26666666666666666</v>
      </c>
      <c r="AH53" s="47" t="s">
        <v>241</v>
      </c>
      <c r="AI53" s="54">
        <v>34000</v>
      </c>
    </row>
    <row r="54" spans="1:35">
      <c r="A54" s="44">
        <v>52</v>
      </c>
      <c r="B54" s="45" t="s">
        <v>386</v>
      </c>
      <c r="C54" s="107">
        <v>3</v>
      </c>
      <c r="D54" s="45" t="s">
        <v>213</v>
      </c>
      <c r="E54" s="46">
        <v>-116.70000000000002</v>
      </c>
      <c r="F54" s="47" t="s">
        <v>386</v>
      </c>
      <c r="G54" s="59">
        <v>-15.966666666666667</v>
      </c>
      <c r="H54" s="47" t="s">
        <v>269</v>
      </c>
      <c r="I54" s="48">
        <v>2.9047619047619047</v>
      </c>
      <c r="J54" s="47" t="s">
        <v>167</v>
      </c>
      <c r="K54" s="49">
        <v>0</v>
      </c>
      <c r="L54" s="47" t="s">
        <v>262</v>
      </c>
      <c r="M54" s="49">
        <v>0.33333333333333331</v>
      </c>
      <c r="N54" s="47" t="s">
        <v>335</v>
      </c>
      <c r="O54" s="49">
        <v>0.35714285714285715</v>
      </c>
      <c r="P54" s="47" t="s">
        <v>442</v>
      </c>
      <c r="Q54" s="50">
        <v>0.15827338129496402</v>
      </c>
      <c r="R54" s="47" t="s">
        <v>392</v>
      </c>
      <c r="S54" s="50">
        <v>0.17270194986072424</v>
      </c>
      <c r="T54" s="47" t="s">
        <v>304</v>
      </c>
      <c r="U54" s="51">
        <v>5597.6190476190477</v>
      </c>
      <c r="V54" s="47" t="s">
        <v>395</v>
      </c>
      <c r="W54" s="51">
        <v>-6320</v>
      </c>
      <c r="X54" s="47" t="s">
        <v>231</v>
      </c>
      <c r="Y54" s="50">
        <v>0.15384615384615385</v>
      </c>
      <c r="Z54" s="47" t="s">
        <v>265</v>
      </c>
      <c r="AA54" s="50">
        <v>0.14553990610328638</v>
      </c>
      <c r="AB54" s="47" t="s">
        <v>335</v>
      </c>
      <c r="AC54" s="50">
        <v>0.39130434782608697</v>
      </c>
      <c r="AD54" s="47" t="s">
        <v>435</v>
      </c>
      <c r="AE54" s="50">
        <v>0.15384615384615385</v>
      </c>
      <c r="AF54" s="47" t="s">
        <v>241</v>
      </c>
      <c r="AG54" s="50">
        <v>0.26666666666666666</v>
      </c>
      <c r="AH54" s="47" t="s">
        <v>435</v>
      </c>
      <c r="AI54" s="54">
        <v>33700</v>
      </c>
    </row>
    <row r="55" spans="1:35">
      <c r="A55" s="44">
        <v>53</v>
      </c>
      <c r="B55" s="45" t="s">
        <v>175</v>
      </c>
      <c r="C55" s="107">
        <v>2</v>
      </c>
      <c r="D55" s="45" t="s">
        <v>166</v>
      </c>
      <c r="E55" s="46">
        <v>-127.99999999999999</v>
      </c>
      <c r="F55" s="47" t="s">
        <v>223</v>
      </c>
      <c r="G55" s="59">
        <v>-18.125</v>
      </c>
      <c r="H55" s="47" t="s">
        <v>335</v>
      </c>
      <c r="I55" s="48">
        <v>2.9285714285714284</v>
      </c>
      <c r="J55" s="47" t="s">
        <v>175</v>
      </c>
      <c r="K55" s="49">
        <v>0</v>
      </c>
      <c r="L55" s="47" t="s">
        <v>386</v>
      </c>
      <c r="M55" s="49">
        <v>0.33333333333333331</v>
      </c>
      <c r="N55" s="47" t="s">
        <v>324</v>
      </c>
      <c r="O55" s="49">
        <v>0.33333333333333331</v>
      </c>
      <c r="P55" s="47" t="s">
        <v>216</v>
      </c>
      <c r="Q55" s="50">
        <v>0.15083798882681565</v>
      </c>
      <c r="R55" s="47" t="s">
        <v>202</v>
      </c>
      <c r="S55" s="50">
        <v>0.17647058823529413</v>
      </c>
      <c r="T55" s="47" t="s">
        <v>441</v>
      </c>
      <c r="U55" s="51">
        <v>5548</v>
      </c>
      <c r="V55" s="47" t="s">
        <v>441</v>
      </c>
      <c r="W55" s="51">
        <v>-6340</v>
      </c>
      <c r="X55" s="47" t="s">
        <v>241</v>
      </c>
      <c r="Y55" s="50">
        <v>0.15151515151515152</v>
      </c>
      <c r="Z55" s="47" t="s">
        <v>216</v>
      </c>
      <c r="AA55" s="50">
        <v>0.14525139664804471</v>
      </c>
      <c r="AB55" s="47" t="s">
        <v>191</v>
      </c>
      <c r="AC55" s="50">
        <v>0.33333333333333331</v>
      </c>
      <c r="AD55" s="47" t="s">
        <v>458</v>
      </c>
      <c r="AE55" s="50">
        <v>0.15384615384615385</v>
      </c>
      <c r="AF55" s="47" t="s">
        <v>304</v>
      </c>
      <c r="AG55" s="50">
        <v>0.26190476190476192</v>
      </c>
      <c r="AH55" s="47" t="s">
        <v>175</v>
      </c>
      <c r="AI55" s="54">
        <v>33600</v>
      </c>
    </row>
    <row r="56" spans="1:35">
      <c r="A56" s="44">
        <v>54</v>
      </c>
      <c r="B56" s="45" t="s">
        <v>177</v>
      </c>
      <c r="C56" s="107">
        <v>2</v>
      </c>
      <c r="D56" s="45" t="s">
        <v>208</v>
      </c>
      <c r="E56" s="46">
        <v>-132.69999999999999</v>
      </c>
      <c r="F56" s="47" t="s">
        <v>472</v>
      </c>
      <c r="G56" s="59">
        <v>-18.5</v>
      </c>
      <c r="H56" s="47" t="s">
        <v>412</v>
      </c>
      <c r="I56" s="48">
        <v>3</v>
      </c>
      <c r="J56" s="47" t="s">
        <v>180</v>
      </c>
      <c r="K56" s="49">
        <v>0</v>
      </c>
      <c r="L56" s="47" t="s">
        <v>163</v>
      </c>
      <c r="M56" s="49">
        <v>0.35294117647058826</v>
      </c>
      <c r="N56" s="47" t="s">
        <v>258</v>
      </c>
      <c r="O56" s="49">
        <v>0.33333333333333331</v>
      </c>
      <c r="P56" s="47" t="s">
        <v>213</v>
      </c>
      <c r="Q56" s="50">
        <v>0.14814814814814814</v>
      </c>
      <c r="R56" s="47" t="s">
        <v>161</v>
      </c>
      <c r="S56" s="50">
        <v>0.18181818181818182</v>
      </c>
      <c r="T56" s="47" t="s">
        <v>444</v>
      </c>
      <c r="U56" s="51">
        <v>5471.4285714285716</v>
      </c>
      <c r="V56" s="47" t="s">
        <v>208</v>
      </c>
      <c r="W56" s="51">
        <v>-6340</v>
      </c>
      <c r="X56" s="47" t="s">
        <v>324</v>
      </c>
      <c r="Y56" s="50">
        <v>0.14953271028037382</v>
      </c>
      <c r="Z56" s="47" t="s">
        <v>167</v>
      </c>
      <c r="AA56" s="50">
        <v>0.14285714285714285</v>
      </c>
      <c r="AB56" s="47" t="s">
        <v>203</v>
      </c>
      <c r="AC56" s="50">
        <v>0.33333333333333331</v>
      </c>
      <c r="AD56" s="47" t="s">
        <v>297</v>
      </c>
      <c r="AE56" s="50">
        <v>0.125</v>
      </c>
      <c r="AF56" s="47" t="s">
        <v>177</v>
      </c>
      <c r="AG56" s="50">
        <v>0.25</v>
      </c>
      <c r="AH56" s="47" t="s">
        <v>394</v>
      </c>
      <c r="AI56" s="54">
        <v>32500</v>
      </c>
    </row>
    <row r="57" spans="1:35">
      <c r="A57" s="44">
        <v>55</v>
      </c>
      <c r="B57" s="45" t="s">
        <v>199</v>
      </c>
      <c r="C57" s="107">
        <v>2</v>
      </c>
      <c r="D57" s="45" t="s">
        <v>216</v>
      </c>
      <c r="E57" s="46">
        <v>-133.59999999999997</v>
      </c>
      <c r="F57" s="47" t="s">
        <v>335</v>
      </c>
      <c r="G57" s="59">
        <v>-18.50714285714286</v>
      </c>
      <c r="H57" s="47" t="s">
        <v>196</v>
      </c>
      <c r="I57" s="48">
        <v>3</v>
      </c>
      <c r="J57" s="47" t="s">
        <v>199</v>
      </c>
      <c r="K57" s="49">
        <v>0</v>
      </c>
      <c r="L57" s="47" t="s">
        <v>412</v>
      </c>
      <c r="M57" s="49">
        <v>0.4</v>
      </c>
      <c r="N57" s="47" t="s">
        <v>262</v>
      </c>
      <c r="O57" s="49">
        <v>0.33333333333333331</v>
      </c>
      <c r="P57" s="47" t="s">
        <v>335</v>
      </c>
      <c r="Q57" s="50">
        <v>0.13978494623655913</v>
      </c>
      <c r="R57" s="47" t="s">
        <v>223</v>
      </c>
      <c r="S57" s="50">
        <v>0.19047619047619047</v>
      </c>
      <c r="T57" s="47" t="s">
        <v>324</v>
      </c>
      <c r="U57" s="51">
        <v>5288.4615384615381</v>
      </c>
      <c r="V57" s="47" t="s">
        <v>161</v>
      </c>
      <c r="W57" s="51">
        <v>-6514.2857142857147</v>
      </c>
      <c r="X57" s="47" t="s">
        <v>180</v>
      </c>
      <c r="Y57" s="50">
        <v>0.14285714285714285</v>
      </c>
      <c r="Z57" s="47" t="s">
        <v>394</v>
      </c>
      <c r="AA57" s="50">
        <v>0.14285714285714285</v>
      </c>
      <c r="AB57" s="47" t="s">
        <v>223</v>
      </c>
      <c r="AC57" s="50">
        <v>0.33333333333333331</v>
      </c>
      <c r="AD57" s="47" t="s">
        <v>444</v>
      </c>
      <c r="AE57" s="50">
        <v>0.125</v>
      </c>
      <c r="AF57" s="47" t="s">
        <v>231</v>
      </c>
      <c r="AG57" s="50">
        <v>0.25</v>
      </c>
      <c r="AH57" s="47" t="s">
        <v>268</v>
      </c>
      <c r="AI57" s="54">
        <v>32100</v>
      </c>
    </row>
    <row r="58" spans="1:35">
      <c r="A58" s="44">
        <v>56</v>
      </c>
      <c r="B58" s="45" t="s">
        <v>202</v>
      </c>
      <c r="C58" s="107">
        <v>2</v>
      </c>
      <c r="D58" s="45" t="s">
        <v>458</v>
      </c>
      <c r="E58" s="46">
        <v>-134.19999999999999</v>
      </c>
      <c r="F58" s="47" t="s">
        <v>297</v>
      </c>
      <c r="G58" s="59">
        <v>-18.588888888888889</v>
      </c>
      <c r="H58" s="47" t="s">
        <v>215</v>
      </c>
      <c r="I58" s="48">
        <v>3</v>
      </c>
      <c r="J58" s="47" t="s">
        <v>196</v>
      </c>
      <c r="K58" s="49">
        <v>0</v>
      </c>
      <c r="L58" s="47" t="s">
        <v>203</v>
      </c>
      <c r="M58" s="49">
        <v>0.4</v>
      </c>
      <c r="N58" s="47" t="s">
        <v>458</v>
      </c>
      <c r="O58" s="49">
        <v>0.33333333333333331</v>
      </c>
      <c r="P58" s="47" t="s">
        <v>196</v>
      </c>
      <c r="Q58" s="50">
        <v>0.125</v>
      </c>
      <c r="R58" s="47" t="s">
        <v>458</v>
      </c>
      <c r="S58" s="50">
        <v>0.19298245614035087</v>
      </c>
      <c r="T58" s="47" t="s">
        <v>392</v>
      </c>
      <c r="U58" s="51">
        <v>5007.1428571428569</v>
      </c>
      <c r="V58" s="47" t="s">
        <v>180</v>
      </c>
      <c r="W58" s="51">
        <v>-6600</v>
      </c>
      <c r="X58" s="47" t="s">
        <v>444</v>
      </c>
      <c r="Y58" s="50">
        <v>0.14285714285714285</v>
      </c>
      <c r="Z58" s="47" t="s">
        <v>227</v>
      </c>
      <c r="AA58" s="50">
        <v>0.13978494623655913</v>
      </c>
      <c r="AB58" s="47" t="s">
        <v>435</v>
      </c>
      <c r="AC58" s="50">
        <v>0.33333333333333331</v>
      </c>
      <c r="AD58" s="47" t="s">
        <v>213</v>
      </c>
      <c r="AE58" s="50">
        <v>0</v>
      </c>
      <c r="AF58" s="47" t="s">
        <v>262</v>
      </c>
      <c r="AG58" s="50">
        <v>0.25</v>
      </c>
      <c r="AH58" s="47" t="s">
        <v>335</v>
      </c>
      <c r="AI58" s="54">
        <v>29800</v>
      </c>
    </row>
    <row r="59" spans="1:35">
      <c r="A59" s="44">
        <v>57</v>
      </c>
      <c r="B59" s="45" t="s">
        <v>231</v>
      </c>
      <c r="C59" s="107">
        <v>2</v>
      </c>
      <c r="D59" s="45" t="s">
        <v>235</v>
      </c>
      <c r="E59" s="46">
        <v>-151.39999999999984</v>
      </c>
      <c r="F59" s="47" t="s">
        <v>262</v>
      </c>
      <c r="G59" s="59">
        <v>-19.733333333333334</v>
      </c>
      <c r="H59" s="47" t="s">
        <v>262</v>
      </c>
      <c r="I59" s="48">
        <v>3</v>
      </c>
      <c r="J59" s="47" t="s">
        <v>203</v>
      </c>
      <c r="K59" s="49">
        <v>0</v>
      </c>
      <c r="L59" s="47" t="s">
        <v>395</v>
      </c>
      <c r="M59" s="49">
        <v>0.4</v>
      </c>
      <c r="N59" s="47" t="s">
        <v>392</v>
      </c>
      <c r="O59" s="49">
        <v>0.32500000000000001</v>
      </c>
      <c r="P59" s="47" t="s">
        <v>324</v>
      </c>
      <c r="Q59" s="50">
        <v>0.12149532710280374</v>
      </c>
      <c r="R59" s="47" t="s">
        <v>324</v>
      </c>
      <c r="S59" s="50">
        <v>0.19626168224299065</v>
      </c>
      <c r="T59" s="47" t="s">
        <v>241</v>
      </c>
      <c r="U59" s="51">
        <v>4940</v>
      </c>
      <c r="V59" s="47" t="s">
        <v>466</v>
      </c>
      <c r="W59" s="51">
        <v>-6633.333333333333</v>
      </c>
      <c r="X59" s="47" t="s">
        <v>458</v>
      </c>
      <c r="Y59" s="50">
        <v>0.14035087719298245</v>
      </c>
      <c r="Z59" s="47" t="s">
        <v>203</v>
      </c>
      <c r="AA59" s="50">
        <v>0.13953488372093023</v>
      </c>
      <c r="AB59" s="47" t="s">
        <v>164</v>
      </c>
      <c r="AC59" s="50">
        <v>0.3125</v>
      </c>
      <c r="AD59" s="47" t="s">
        <v>167</v>
      </c>
      <c r="AE59" s="50">
        <v>0</v>
      </c>
      <c r="AF59" s="47" t="s">
        <v>458</v>
      </c>
      <c r="AG59" s="50">
        <v>0.25</v>
      </c>
      <c r="AH59" s="47" t="s">
        <v>386</v>
      </c>
      <c r="AI59" s="54">
        <v>28600</v>
      </c>
    </row>
    <row r="60" spans="1:35">
      <c r="A60" s="44">
        <v>58</v>
      </c>
      <c r="B60" s="45" t="s">
        <v>264</v>
      </c>
      <c r="C60" s="107">
        <v>2</v>
      </c>
      <c r="D60" s="45" t="s">
        <v>203</v>
      </c>
      <c r="E60" s="46">
        <v>-161.39999999999998</v>
      </c>
      <c r="F60" s="47" t="s">
        <v>392</v>
      </c>
      <c r="G60" s="59">
        <v>-20.62</v>
      </c>
      <c r="H60" s="47" t="s">
        <v>394</v>
      </c>
      <c r="I60" s="48">
        <v>3</v>
      </c>
      <c r="J60" s="47" t="s">
        <v>202</v>
      </c>
      <c r="K60" s="49">
        <v>0</v>
      </c>
      <c r="L60" s="47" t="s">
        <v>269</v>
      </c>
      <c r="M60" s="49">
        <v>0.47619047619047616</v>
      </c>
      <c r="N60" s="47" t="s">
        <v>412</v>
      </c>
      <c r="O60" s="49">
        <v>0.3</v>
      </c>
      <c r="P60" s="47" t="s">
        <v>435</v>
      </c>
      <c r="Q60" s="50">
        <v>0.10344827586206896</v>
      </c>
      <c r="R60" s="47" t="s">
        <v>168</v>
      </c>
      <c r="S60" s="50">
        <v>0.19718309859154928</v>
      </c>
      <c r="T60" s="47" t="s">
        <v>179</v>
      </c>
      <c r="U60" s="51">
        <v>4909.375</v>
      </c>
      <c r="V60" s="47" t="s">
        <v>238</v>
      </c>
      <c r="W60" s="51">
        <v>-6646.5116279069771</v>
      </c>
      <c r="X60" s="47" t="s">
        <v>396</v>
      </c>
      <c r="Y60" s="50">
        <v>0.1388888888888889</v>
      </c>
      <c r="Z60" s="47" t="s">
        <v>404</v>
      </c>
      <c r="AA60" s="50">
        <v>0.1393939393939394</v>
      </c>
      <c r="AB60" s="47" t="s">
        <v>324</v>
      </c>
      <c r="AC60" s="50">
        <v>0.3125</v>
      </c>
      <c r="AD60" s="47" t="s">
        <v>175</v>
      </c>
      <c r="AE60" s="50">
        <v>0</v>
      </c>
      <c r="AF60" s="47" t="s">
        <v>164</v>
      </c>
      <c r="AG60" s="50">
        <v>0.2</v>
      </c>
      <c r="AH60" s="47" t="s">
        <v>262</v>
      </c>
      <c r="AI60" s="54">
        <v>28000</v>
      </c>
    </row>
    <row r="61" spans="1:35">
      <c r="A61" s="44">
        <v>59</v>
      </c>
      <c r="B61" s="45" t="s">
        <v>394</v>
      </c>
      <c r="C61" s="107">
        <v>2</v>
      </c>
      <c r="D61" s="45" t="s">
        <v>297</v>
      </c>
      <c r="E61" s="46">
        <v>-167.3</v>
      </c>
      <c r="F61" s="47" t="s">
        <v>458</v>
      </c>
      <c r="G61" s="59">
        <v>-22.366666666666664</v>
      </c>
      <c r="H61" s="47" t="s">
        <v>458</v>
      </c>
      <c r="I61" s="48">
        <v>3</v>
      </c>
      <c r="J61" s="47" t="s">
        <v>208</v>
      </c>
      <c r="K61" s="49">
        <v>0</v>
      </c>
      <c r="L61" s="47" t="s">
        <v>392</v>
      </c>
      <c r="M61" s="49">
        <v>0.5</v>
      </c>
      <c r="N61" s="47" t="s">
        <v>166</v>
      </c>
      <c r="O61" s="49">
        <v>0.25</v>
      </c>
      <c r="P61" s="47" t="s">
        <v>297</v>
      </c>
      <c r="Q61" s="50">
        <v>0.10144927536231885</v>
      </c>
      <c r="R61" s="47" t="s">
        <v>268</v>
      </c>
      <c r="S61" s="50">
        <v>0.2</v>
      </c>
      <c r="T61" s="47" t="s">
        <v>262</v>
      </c>
      <c r="U61" s="51">
        <v>4525</v>
      </c>
      <c r="V61" s="47" t="s">
        <v>228</v>
      </c>
      <c r="W61" s="51">
        <v>-6690</v>
      </c>
      <c r="X61" s="47" t="s">
        <v>395</v>
      </c>
      <c r="Y61" s="50">
        <v>0.12820512820512819</v>
      </c>
      <c r="Z61" s="47" t="s">
        <v>453</v>
      </c>
      <c r="AA61" s="50">
        <v>0.125</v>
      </c>
      <c r="AB61" s="47" t="s">
        <v>386</v>
      </c>
      <c r="AC61" s="50">
        <v>0.25</v>
      </c>
      <c r="AD61" s="47" t="s">
        <v>180</v>
      </c>
      <c r="AE61" s="50">
        <v>0</v>
      </c>
      <c r="AF61" s="47" t="s">
        <v>227</v>
      </c>
      <c r="AG61" s="50">
        <v>0.19047619047619047</v>
      </c>
      <c r="AH61" s="47" t="s">
        <v>215</v>
      </c>
      <c r="AI61" s="54">
        <v>25600</v>
      </c>
    </row>
    <row r="62" spans="1:35">
      <c r="A62" s="44">
        <v>60</v>
      </c>
      <c r="B62" s="45" t="s">
        <v>167</v>
      </c>
      <c r="C62" s="107">
        <v>1</v>
      </c>
      <c r="D62" s="45" t="s">
        <v>304</v>
      </c>
      <c r="E62" s="46">
        <v>-169.70000000000002</v>
      </c>
      <c r="F62" s="47" t="s">
        <v>412</v>
      </c>
      <c r="G62" s="59">
        <v>-24.240000000000002</v>
      </c>
      <c r="H62" s="47" t="s">
        <v>472</v>
      </c>
      <c r="I62" s="48">
        <v>3</v>
      </c>
      <c r="J62" s="47" t="s">
        <v>215</v>
      </c>
      <c r="K62" s="49">
        <v>0</v>
      </c>
      <c r="L62" s="47" t="s">
        <v>166</v>
      </c>
      <c r="M62" s="49">
        <v>0.5</v>
      </c>
      <c r="N62" s="47" t="s">
        <v>297</v>
      </c>
      <c r="O62" s="49">
        <v>0.22222222222222221</v>
      </c>
      <c r="P62" s="47" t="s">
        <v>466</v>
      </c>
      <c r="Q62" s="50">
        <v>0.1</v>
      </c>
      <c r="R62" s="47" t="s">
        <v>228</v>
      </c>
      <c r="S62" s="50">
        <v>0.20979020979020979</v>
      </c>
      <c r="T62" s="47" t="s">
        <v>396</v>
      </c>
      <c r="U62" s="51">
        <v>4227.272727272727</v>
      </c>
      <c r="V62" s="47" t="s">
        <v>195</v>
      </c>
      <c r="W62" s="51">
        <v>-6753.7037037037035</v>
      </c>
      <c r="X62" s="47" t="s">
        <v>472</v>
      </c>
      <c r="Y62" s="50">
        <v>0.125</v>
      </c>
      <c r="Z62" s="47" t="s">
        <v>162</v>
      </c>
      <c r="AA62" s="50">
        <v>0.11538461538461539</v>
      </c>
      <c r="AB62" s="47" t="s">
        <v>458</v>
      </c>
      <c r="AC62" s="50">
        <v>0.25</v>
      </c>
      <c r="AD62" s="47" t="s">
        <v>199</v>
      </c>
      <c r="AE62" s="50">
        <v>0</v>
      </c>
      <c r="AF62" s="47" t="s">
        <v>423</v>
      </c>
      <c r="AG62" s="50">
        <v>0.16666666666666666</v>
      </c>
      <c r="AH62" s="47" t="s">
        <v>203</v>
      </c>
      <c r="AI62" s="54">
        <v>25000</v>
      </c>
    </row>
    <row r="63" spans="1:35">
      <c r="A63" s="44">
        <v>61</v>
      </c>
      <c r="B63" s="45" t="s">
        <v>180</v>
      </c>
      <c r="C63" s="107">
        <v>1</v>
      </c>
      <c r="D63" s="45" t="s">
        <v>228</v>
      </c>
      <c r="E63" s="46">
        <v>-176.1</v>
      </c>
      <c r="F63" s="47" t="s">
        <v>324</v>
      </c>
      <c r="G63" s="59">
        <v>-26.524242424242427</v>
      </c>
      <c r="H63" s="47" t="s">
        <v>392</v>
      </c>
      <c r="I63" s="48">
        <v>3.0750000000000002</v>
      </c>
      <c r="J63" s="47" t="s">
        <v>223</v>
      </c>
      <c r="K63" s="49">
        <v>0</v>
      </c>
      <c r="L63" s="47" t="s">
        <v>177</v>
      </c>
      <c r="M63" s="49">
        <v>0.5</v>
      </c>
      <c r="N63" s="47" t="s">
        <v>180</v>
      </c>
      <c r="O63" s="49">
        <v>0</v>
      </c>
      <c r="P63" s="47" t="s">
        <v>223</v>
      </c>
      <c r="Q63" s="50">
        <v>9.5238095238095233E-2</v>
      </c>
      <c r="R63" s="47" t="s">
        <v>394</v>
      </c>
      <c r="S63" s="50">
        <v>0.21428571428571427</v>
      </c>
      <c r="T63" s="47" t="s">
        <v>215</v>
      </c>
      <c r="U63" s="51">
        <v>3900</v>
      </c>
      <c r="V63" s="47" t="s">
        <v>255</v>
      </c>
      <c r="W63" s="51">
        <v>-6852.3809523809523</v>
      </c>
      <c r="X63" s="47" t="s">
        <v>202</v>
      </c>
      <c r="Y63" s="50">
        <v>0.11764705882352941</v>
      </c>
      <c r="Z63" s="47" t="s">
        <v>442</v>
      </c>
      <c r="AA63" s="50">
        <v>0.11510791366906475</v>
      </c>
      <c r="AB63" s="47" t="s">
        <v>180</v>
      </c>
      <c r="AC63" s="50">
        <v>0</v>
      </c>
      <c r="AD63" s="47" t="s">
        <v>202</v>
      </c>
      <c r="AE63" s="50">
        <v>0</v>
      </c>
      <c r="AF63" s="47" t="s">
        <v>191</v>
      </c>
      <c r="AG63" s="50">
        <v>0.14285714285714285</v>
      </c>
      <c r="AH63" s="47" t="s">
        <v>166</v>
      </c>
      <c r="AI63" s="54">
        <v>23700</v>
      </c>
    </row>
    <row r="64" spans="1:35">
      <c r="A64" s="44">
        <v>62</v>
      </c>
      <c r="B64" s="45" t="s">
        <v>196</v>
      </c>
      <c r="C64" s="107">
        <v>1</v>
      </c>
      <c r="D64" s="45" t="s">
        <v>269</v>
      </c>
      <c r="E64" s="46">
        <v>-223.90000000000003</v>
      </c>
      <c r="F64" s="47" t="s">
        <v>196</v>
      </c>
      <c r="G64" s="59">
        <v>-27.1</v>
      </c>
      <c r="H64" s="47" t="s">
        <v>324</v>
      </c>
      <c r="I64" s="48">
        <v>3.1818181818181817</v>
      </c>
      <c r="J64" s="47" t="s">
        <v>241</v>
      </c>
      <c r="K64" s="49">
        <v>0</v>
      </c>
      <c r="L64" s="47" t="s">
        <v>394</v>
      </c>
      <c r="M64" s="49">
        <v>0.5</v>
      </c>
      <c r="N64" s="47" t="s">
        <v>199</v>
      </c>
      <c r="O64" s="49">
        <v>0</v>
      </c>
      <c r="P64" s="47" t="s">
        <v>203</v>
      </c>
      <c r="Q64" s="50">
        <v>9.3023255813953487E-2</v>
      </c>
      <c r="R64" s="47" t="s">
        <v>208</v>
      </c>
      <c r="S64" s="50">
        <v>0.21739130434782608</v>
      </c>
      <c r="T64" s="47" t="s">
        <v>395</v>
      </c>
      <c r="U64" s="51">
        <v>3714.2857142857142</v>
      </c>
      <c r="V64" s="47" t="s">
        <v>241</v>
      </c>
      <c r="W64" s="51">
        <v>-7080</v>
      </c>
      <c r="X64" s="47" t="s">
        <v>166</v>
      </c>
      <c r="Y64" s="50">
        <v>0.11428571428571428</v>
      </c>
      <c r="Z64" s="47" t="s">
        <v>335</v>
      </c>
      <c r="AA64" s="50">
        <v>0.10752688172043011</v>
      </c>
      <c r="AB64" s="47" t="s">
        <v>199</v>
      </c>
      <c r="AC64" s="50">
        <v>0</v>
      </c>
      <c r="AD64" s="47" t="s">
        <v>208</v>
      </c>
      <c r="AE64" s="50">
        <v>0</v>
      </c>
      <c r="AF64" s="47" t="s">
        <v>258</v>
      </c>
      <c r="AG64" s="50">
        <v>9.0909090909090912E-2</v>
      </c>
      <c r="AH64" s="47" t="s">
        <v>223</v>
      </c>
      <c r="AI64" s="54">
        <v>22100</v>
      </c>
    </row>
    <row r="65" spans="1:35">
      <c r="A65" s="44">
        <v>63</v>
      </c>
      <c r="B65" s="45" t="s">
        <v>215</v>
      </c>
      <c r="C65" s="107">
        <v>1</v>
      </c>
      <c r="D65" s="45" t="s">
        <v>412</v>
      </c>
      <c r="E65" s="46">
        <v>-242.4</v>
      </c>
      <c r="F65" s="47" t="s">
        <v>166</v>
      </c>
      <c r="G65" s="59">
        <v>-31.999999999999996</v>
      </c>
      <c r="H65" s="47" t="s">
        <v>166</v>
      </c>
      <c r="I65" s="48">
        <v>3.25</v>
      </c>
      <c r="J65" s="47" t="s">
        <v>262</v>
      </c>
      <c r="K65" s="49">
        <v>0</v>
      </c>
      <c r="L65" s="47" t="s">
        <v>458</v>
      </c>
      <c r="M65" s="49">
        <v>0.5</v>
      </c>
      <c r="N65" s="47" t="s">
        <v>196</v>
      </c>
      <c r="O65" s="49">
        <v>0</v>
      </c>
      <c r="P65" s="47" t="s">
        <v>394</v>
      </c>
      <c r="Q65" s="50">
        <v>7.1428571428571425E-2</v>
      </c>
      <c r="R65" s="47" t="s">
        <v>262</v>
      </c>
      <c r="S65" s="50">
        <v>0.21739130434782608</v>
      </c>
      <c r="T65" s="47" t="s">
        <v>166</v>
      </c>
      <c r="U65" s="51">
        <v>2928.5714285714284</v>
      </c>
      <c r="V65" s="47" t="s">
        <v>216</v>
      </c>
      <c r="W65" s="51">
        <v>-7266.666666666667</v>
      </c>
      <c r="X65" s="47" t="s">
        <v>191</v>
      </c>
      <c r="Y65" s="50">
        <v>0.10434782608695652</v>
      </c>
      <c r="Z65" s="47" t="s">
        <v>455</v>
      </c>
      <c r="AA65" s="50">
        <v>0.1</v>
      </c>
      <c r="AB65" s="47" t="s">
        <v>196</v>
      </c>
      <c r="AC65" s="50">
        <v>0</v>
      </c>
      <c r="AD65" s="47" t="s">
        <v>223</v>
      </c>
      <c r="AE65" s="50">
        <v>0</v>
      </c>
      <c r="AF65" s="47" t="s">
        <v>180</v>
      </c>
      <c r="AG65" s="50">
        <v>0</v>
      </c>
      <c r="AH65" s="47" t="s">
        <v>472</v>
      </c>
      <c r="AI65" s="54">
        <v>21500</v>
      </c>
    </row>
    <row r="66" spans="1:35">
      <c r="A66" s="44">
        <v>64</v>
      </c>
      <c r="B66" s="45" t="s">
        <v>268</v>
      </c>
      <c r="C66" s="107">
        <v>1</v>
      </c>
      <c r="D66" s="45" t="s">
        <v>335</v>
      </c>
      <c r="E66" s="46">
        <v>-259.10000000000002</v>
      </c>
      <c r="F66" s="47" t="s">
        <v>203</v>
      </c>
      <c r="G66" s="59">
        <v>-32.279999999999994</v>
      </c>
      <c r="H66" s="47" t="s">
        <v>203</v>
      </c>
      <c r="I66" s="48">
        <v>3.4</v>
      </c>
      <c r="J66" s="47" t="s">
        <v>386</v>
      </c>
      <c r="K66" s="49">
        <v>0</v>
      </c>
      <c r="L66" s="47" t="s">
        <v>324</v>
      </c>
      <c r="M66" s="49">
        <v>0.54545454545454541</v>
      </c>
      <c r="N66" s="47" t="s">
        <v>203</v>
      </c>
      <c r="O66" s="49">
        <v>0</v>
      </c>
      <c r="P66" s="47" t="s">
        <v>458</v>
      </c>
      <c r="Q66" s="50">
        <v>7.0175438596491224E-2</v>
      </c>
      <c r="R66" s="47" t="s">
        <v>203</v>
      </c>
      <c r="S66" s="50">
        <v>0.23255813953488372</v>
      </c>
      <c r="T66" s="47" t="s">
        <v>472</v>
      </c>
      <c r="U66" s="51">
        <v>2350</v>
      </c>
      <c r="V66" s="47" t="s">
        <v>268</v>
      </c>
      <c r="W66" s="51">
        <v>-8000</v>
      </c>
      <c r="X66" s="47" t="s">
        <v>455</v>
      </c>
      <c r="Y66" s="50">
        <v>0.1</v>
      </c>
      <c r="Z66" s="47" t="s">
        <v>466</v>
      </c>
      <c r="AA66" s="50">
        <v>0.1</v>
      </c>
      <c r="AB66" s="47" t="s">
        <v>202</v>
      </c>
      <c r="AC66" s="50">
        <v>0</v>
      </c>
      <c r="AD66" s="47" t="s">
        <v>268</v>
      </c>
      <c r="AE66" s="50">
        <v>0</v>
      </c>
      <c r="AF66" s="47" t="s">
        <v>199</v>
      </c>
      <c r="AG66" s="50">
        <v>0</v>
      </c>
      <c r="AH66" s="47" t="s">
        <v>199</v>
      </c>
      <c r="AI66" s="54">
        <v>14100</v>
      </c>
    </row>
    <row r="67" spans="1:35">
      <c r="A67" s="44">
        <v>65</v>
      </c>
      <c r="B67" s="45" t="s">
        <v>432</v>
      </c>
      <c r="C67" s="107">
        <v>1</v>
      </c>
      <c r="D67" s="45" t="s">
        <v>114</v>
      </c>
      <c r="E67" s="46">
        <v>-299.50000000000017</v>
      </c>
      <c r="F67" s="47" t="s">
        <v>208</v>
      </c>
      <c r="G67" s="59">
        <v>-44.233333333333327</v>
      </c>
      <c r="H67" s="47" t="s">
        <v>208</v>
      </c>
      <c r="I67" s="48">
        <v>3.6666666666666665</v>
      </c>
      <c r="J67" s="47" t="s">
        <v>394</v>
      </c>
      <c r="K67" s="49">
        <v>0</v>
      </c>
      <c r="L67" s="47" t="s">
        <v>208</v>
      </c>
      <c r="M67" s="49">
        <v>0.66666666666666663</v>
      </c>
      <c r="N67" s="47" t="s">
        <v>202</v>
      </c>
      <c r="O67" s="49">
        <v>0</v>
      </c>
      <c r="P67" s="47" t="s">
        <v>386</v>
      </c>
      <c r="Q67" s="50">
        <v>6.25E-2</v>
      </c>
      <c r="R67" s="47" t="s">
        <v>453</v>
      </c>
      <c r="S67" s="50">
        <v>0.25</v>
      </c>
      <c r="T67" s="47" t="s">
        <v>202</v>
      </c>
      <c r="U67" s="51">
        <v>1300</v>
      </c>
      <c r="V67" s="47" t="s">
        <v>179</v>
      </c>
      <c r="W67" s="51">
        <v>-8157.1428571428569</v>
      </c>
      <c r="X67" s="47" t="s">
        <v>297</v>
      </c>
      <c r="Y67" s="50">
        <v>8.6956521739130432E-2</v>
      </c>
      <c r="Z67" s="47" t="s">
        <v>463</v>
      </c>
      <c r="AA67" s="50">
        <v>9.0909090909090912E-2</v>
      </c>
      <c r="AB67" s="47" t="s">
        <v>208</v>
      </c>
      <c r="AC67" s="50">
        <v>0</v>
      </c>
      <c r="AD67" s="47" t="s">
        <v>386</v>
      </c>
      <c r="AE67" s="50">
        <v>0</v>
      </c>
      <c r="AF67" s="47" t="s">
        <v>196</v>
      </c>
      <c r="AG67" s="50">
        <v>0</v>
      </c>
      <c r="AH67" s="47" t="s">
        <v>202</v>
      </c>
      <c r="AI67" s="54">
        <v>13500</v>
      </c>
    </row>
    <row r="68" spans="1:35">
      <c r="A68" s="44">
        <v>66</v>
      </c>
      <c r="B68" s="45" t="s">
        <v>453</v>
      </c>
      <c r="C68" s="107">
        <v>1</v>
      </c>
      <c r="D68" s="45" t="s">
        <v>272</v>
      </c>
      <c r="E68" s="46">
        <v>-366.20000000000005</v>
      </c>
      <c r="F68" s="47" t="s">
        <v>199</v>
      </c>
      <c r="G68" s="59">
        <v>-48.7</v>
      </c>
      <c r="H68" s="47" t="s">
        <v>180</v>
      </c>
      <c r="I68" s="48">
        <v>4</v>
      </c>
      <c r="J68" s="47" t="s">
        <v>423</v>
      </c>
      <c r="K68" s="49">
        <v>0</v>
      </c>
      <c r="L68" s="47" t="s">
        <v>180</v>
      </c>
      <c r="M68" s="49">
        <v>1</v>
      </c>
      <c r="N68" s="47" t="s">
        <v>208</v>
      </c>
      <c r="O68" s="49">
        <v>0</v>
      </c>
      <c r="P68" s="47" t="s">
        <v>202</v>
      </c>
      <c r="Q68" s="50">
        <v>5.8823529411764705E-2</v>
      </c>
      <c r="R68" s="47" t="s">
        <v>472</v>
      </c>
      <c r="S68" s="50">
        <v>0.25</v>
      </c>
      <c r="T68" s="47" t="s">
        <v>196</v>
      </c>
      <c r="U68" s="51">
        <v>1000</v>
      </c>
      <c r="V68" s="47" t="s">
        <v>412</v>
      </c>
      <c r="W68" s="51">
        <v>-8228.5714285714294</v>
      </c>
      <c r="X68" s="47" t="s">
        <v>199</v>
      </c>
      <c r="Y68" s="50">
        <v>6.6666666666666666E-2</v>
      </c>
      <c r="Z68" s="47" t="s">
        <v>213</v>
      </c>
      <c r="AA68" s="50">
        <v>3.7037037037037035E-2</v>
      </c>
      <c r="AB68" s="47" t="s">
        <v>215</v>
      </c>
      <c r="AC68" s="50">
        <v>0</v>
      </c>
      <c r="AD68" s="47" t="s">
        <v>394</v>
      </c>
      <c r="AE68" s="50">
        <v>0</v>
      </c>
      <c r="AF68" s="47" t="s">
        <v>202</v>
      </c>
      <c r="AG68" s="50">
        <v>0</v>
      </c>
      <c r="AH68" s="47" t="s">
        <v>196</v>
      </c>
      <c r="AI68" s="54">
        <v>12900</v>
      </c>
    </row>
    <row r="69" spans="1:35">
      <c r="A69" s="44">
        <v>67</v>
      </c>
      <c r="B69" s="45" t="s">
        <v>455</v>
      </c>
      <c r="C69" s="107">
        <v>1</v>
      </c>
      <c r="D69" s="45" t="s">
        <v>396</v>
      </c>
      <c r="E69" s="46">
        <v>-378.9</v>
      </c>
      <c r="F69" s="47" t="s">
        <v>466</v>
      </c>
      <c r="G69" s="59">
        <v>-50.4</v>
      </c>
      <c r="H69" s="47" t="s">
        <v>199</v>
      </c>
      <c r="I69" s="48">
        <v>4</v>
      </c>
      <c r="J69" s="47" t="s">
        <v>435</v>
      </c>
      <c r="K69" s="49">
        <v>0</v>
      </c>
      <c r="L69" s="47" t="s">
        <v>199</v>
      </c>
      <c r="M69" s="49">
        <v>1</v>
      </c>
      <c r="N69" s="47" t="s">
        <v>215</v>
      </c>
      <c r="O69" s="49">
        <v>0</v>
      </c>
      <c r="P69" s="47" t="s">
        <v>180</v>
      </c>
      <c r="Q69" s="50">
        <v>0</v>
      </c>
      <c r="R69" s="47" t="s">
        <v>180</v>
      </c>
      <c r="S69" s="50">
        <v>0.2857142857142857</v>
      </c>
      <c r="T69" s="47" t="s">
        <v>180</v>
      </c>
      <c r="U69" s="51">
        <v>0</v>
      </c>
      <c r="V69" s="47" t="s">
        <v>455</v>
      </c>
      <c r="W69" s="51">
        <v>-8250</v>
      </c>
      <c r="X69" s="47" t="s">
        <v>208</v>
      </c>
      <c r="Y69" s="50">
        <v>4.3478260869565216E-2</v>
      </c>
      <c r="Z69" s="47" t="s">
        <v>175</v>
      </c>
      <c r="AA69" s="50">
        <v>0</v>
      </c>
      <c r="AB69" s="47" t="s">
        <v>264</v>
      </c>
      <c r="AC69" s="50">
        <v>0</v>
      </c>
      <c r="AD69" s="47" t="s">
        <v>423</v>
      </c>
      <c r="AE69" s="50">
        <v>0</v>
      </c>
      <c r="AF69" s="47" t="s">
        <v>208</v>
      </c>
      <c r="AG69" s="50">
        <v>0</v>
      </c>
      <c r="AH69" s="47" t="s">
        <v>208</v>
      </c>
      <c r="AI69" s="54">
        <v>10700</v>
      </c>
    </row>
    <row r="70" spans="1:35">
      <c r="A70" s="44">
        <v>68</v>
      </c>
      <c r="B70" s="45" t="s">
        <v>463</v>
      </c>
      <c r="C70" s="107">
        <v>1</v>
      </c>
      <c r="D70" s="45" t="s">
        <v>238</v>
      </c>
      <c r="E70" s="46">
        <v>-410.8</v>
      </c>
      <c r="F70" s="47" t="s">
        <v>180</v>
      </c>
      <c r="G70" s="59">
        <v>-52.6</v>
      </c>
      <c r="H70" s="47" t="s">
        <v>202</v>
      </c>
      <c r="I70" s="48">
        <v>4</v>
      </c>
      <c r="J70" s="47" t="s">
        <v>455</v>
      </c>
      <c r="K70" s="49">
        <v>0</v>
      </c>
      <c r="L70" s="47" t="s">
        <v>202</v>
      </c>
      <c r="M70" s="49">
        <v>1</v>
      </c>
      <c r="N70" s="47" t="s">
        <v>455</v>
      </c>
      <c r="O70" s="49">
        <v>0</v>
      </c>
      <c r="P70" s="47" t="s">
        <v>199</v>
      </c>
      <c r="Q70" s="50">
        <v>0</v>
      </c>
      <c r="R70" s="47" t="s">
        <v>466</v>
      </c>
      <c r="S70" s="50">
        <v>0.3</v>
      </c>
      <c r="T70" s="47" t="s">
        <v>199</v>
      </c>
      <c r="U70" s="51">
        <v>0</v>
      </c>
      <c r="V70" s="47" t="s">
        <v>205</v>
      </c>
      <c r="W70" s="51">
        <v>-9466.6666666666661</v>
      </c>
      <c r="X70" s="47" t="s">
        <v>264</v>
      </c>
      <c r="Y70" s="50">
        <v>0</v>
      </c>
      <c r="Z70" s="47" t="s">
        <v>208</v>
      </c>
      <c r="AA70" s="50">
        <v>0</v>
      </c>
      <c r="AB70" s="47" t="s">
        <v>394</v>
      </c>
      <c r="AC70" s="50">
        <v>0</v>
      </c>
      <c r="AD70" s="47" t="s">
        <v>453</v>
      </c>
      <c r="AE70" s="50">
        <v>0</v>
      </c>
      <c r="AF70" s="47" t="s">
        <v>215</v>
      </c>
      <c r="AG70" s="50">
        <v>0</v>
      </c>
      <c r="AH70" s="47" t="s">
        <v>466</v>
      </c>
      <c r="AI70" s="54">
        <v>9600</v>
      </c>
    </row>
    <row r="71" spans="1:35">
      <c r="A71" s="44">
        <v>69</v>
      </c>
      <c r="B71" s="45" t="s">
        <v>466</v>
      </c>
      <c r="C71" s="107">
        <v>1</v>
      </c>
      <c r="D71" s="45" t="s">
        <v>392</v>
      </c>
      <c r="E71" s="46">
        <v>-824.80000000000007</v>
      </c>
      <c r="F71" s="47" t="s">
        <v>202</v>
      </c>
      <c r="G71" s="59">
        <v>-52.95</v>
      </c>
      <c r="H71" s="47" t="s">
        <v>455</v>
      </c>
      <c r="I71" s="48">
        <v>4</v>
      </c>
      <c r="J71" s="47" t="s">
        <v>466</v>
      </c>
      <c r="K71" s="49">
        <v>0</v>
      </c>
      <c r="L71" s="47" t="s">
        <v>455</v>
      </c>
      <c r="M71" s="49">
        <v>1</v>
      </c>
      <c r="N71" s="47" t="s">
        <v>466</v>
      </c>
      <c r="O71" s="49">
        <v>0</v>
      </c>
      <c r="P71" s="47" t="s">
        <v>208</v>
      </c>
      <c r="Q71" s="50">
        <v>0</v>
      </c>
      <c r="R71" s="47" t="s">
        <v>386</v>
      </c>
      <c r="S71" s="50">
        <v>0.3125</v>
      </c>
      <c r="T71" s="47" t="s">
        <v>208</v>
      </c>
      <c r="U71" s="51">
        <v>0</v>
      </c>
      <c r="V71" s="47" t="s">
        <v>199</v>
      </c>
      <c r="W71" s="51">
        <v>-10000</v>
      </c>
      <c r="X71" s="47" t="s">
        <v>394</v>
      </c>
      <c r="Y71" s="50">
        <v>0</v>
      </c>
      <c r="Z71" s="47" t="s">
        <v>223</v>
      </c>
      <c r="AA71" s="50">
        <v>0</v>
      </c>
      <c r="AB71" s="47" t="s">
        <v>432</v>
      </c>
      <c r="AC71" s="50">
        <v>0</v>
      </c>
      <c r="AD71" s="47" t="s">
        <v>455</v>
      </c>
      <c r="AE71" s="50">
        <v>0</v>
      </c>
      <c r="AF71" s="47" t="s">
        <v>394</v>
      </c>
      <c r="AG71" s="50">
        <v>0</v>
      </c>
      <c r="AH71" s="47" t="s">
        <v>180</v>
      </c>
      <c r="AI71" s="54">
        <v>7400</v>
      </c>
    </row>
    <row r="72" spans="1:35">
      <c r="A72" s="44">
        <v>70</v>
      </c>
      <c r="B72" s="45" t="s">
        <v>472</v>
      </c>
      <c r="C72" s="107">
        <v>1</v>
      </c>
      <c r="D72" s="45" t="s">
        <v>324</v>
      </c>
      <c r="E72" s="46">
        <v>-875.30000000000007</v>
      </c>
      <c r="F72" s="47" t="s">
        <v>455</v>
      </c>
      <c r="G72" s="59">
        <v>-76.2</v>
      </c>
      <c r="H72" s="47" t="s">
        <v>466</v>
      </c>
      <c r="I72" s="48">
        <v>4</v>
      </c>
      <c r="J72" s="47" t="s">
        <v>472</v>
      </c>
      <c r="K72" s="49">
        <v>0</v>
      </c>
      <c r="L72" s="47" t="s">
        <v>466</v>
      </c>
      <c r="M72" s="49">
        <v>1</v>
      </c>
      <c r="N72" s="47" t="s">
        <v>472</v>
      </c>
      <c r="O72" s="49">
        <v>0</v>
      </c>
      <c r="P72" s="47" t="s">
        <v>455</v>
      </c>
      <c r="Q72" s="50">
        <v>0</v>
      </c>
      <c r="R72" s="47" t="s">
        <v>455</v>
      </c>
      <c r="S72" s="50">
        <v>0.4</v>
      </c>
      <c r="T72" s="47" t="s">
        <v>455</v>
      </c>
      <c r="U72" s="51">
        <v>0</v>
      </c>
      <c r="V72" s="47" t="s">
        <v>166</v>
      </c>
      <c r="W72" s="51">
        <v>-11400</v>
      </c>
      <c r="X72" s="47" t="s">
        <v>432</v>
      </c>
      <c r="Y72" s="50">
        <v>0</v>
      </c>
      <c r="Z72" s="47" t="s">
        <v>268</v>
      </c>
      <c r="AA72" s="50">
        <v>0</v>
      </c>
      <c r="AB72" s="47" t="s">
        <v>455</v>
      </c>
      <c r="AC72" s="50">
        <v>0</v>
      </c>
      <c r="AD72" s="47" t="s">
        <v>466</v>
      </c>
      <c r="AE72" s="50">
        <v>0</v>
      </c>
      <c r="AF72" s="47" t="s">
        <v>455</v>
      </c>
      <c r="AG72" s="50">
        <v>0</v>
      </c>
      <c r="AH72" s="47" t="s">
        <v>455</v>
      </c>
      <c r="AI72" s="54">
        <v>-16200</v>
      </c>
    </row>
  </sheetData>
  <sortState xmlns:xlrd2="http://schemas.microsoft.com/office/spreadsheetml/2017/richdata2" ref="AH3:AI159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463"/>
  <sheetViews>
    <sheetView showGridLines="0" topLeftCell="A114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1461</v>
      </c>
      <c r="C2" s="121"/>
      <c r="E2" s="32" t="s">
        <v>54</v>
      </c>
      <c r="F2" s="29" t="s">
        <v>20</v>
      </c>
      <c r="G2" s="12">
        <v>1314</v>
      </c>
      <c r="H2" s="93">
        <f>IF(B$17=0,0,G2/B$17)</f>
        <v>0.57006507592190891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-66.438356164383563</v>
      </c>
      <c r="P2" s="79">
        <v>1460</v>
      </c>
      <c r="Q2" s="63">
        <v>-97000</v>
      </c>
    </row>
    <row r="3" spans="1:17">
      <c r="A3" s="19" t="s">
        <v>8</v>
      </c>
      <c r="B3" s="122">
        <v>11064</v>
      </c>
      <c r="C3" s="123"/>
      <c r="E3" s="33" t="s">
        <v>181</v>
      </c>
      <c r="F3" s="30" t="s">
        <v>156</v>
      </c>
      <c r="G3" s="13">
        <v>1193</v>
      </c>
      <c r="H3" s="94">
        <f>IF(B$17=0,0,G3/B$17)</f>
        <v>0.5175704989154013</v>
      </c>
      <c r="I3" s="56">
        <v>31</v>
      </c>
      <c r="K3" s="5">
        <v>1</v>
      </c>
      <c r="L3" s="61">
        <v>11.9</v>
      </c>
      <c r="N3" s="76" t="s">
        <v>104</v>
      </c>
      <c r="O3" s="83">
        <f t="shared" si="0"/>
        <v>-20.178448867536034</v>
      </c>
      <c r="P3" s="80">
        <v>1457</v>
      </c>
      <c r="Q3" s="64">
        <v>-29400</v>
      </c>
    </row>
    <row r="4" spans="1:17">
      <c r="A4" s="19" t="s">
        <v>6</v>
      </c>
      <c r="B4" s="124">
        <v>-299.50000000000017</v>
      </c>
      <c r="C4" s="125"/>
      <c r="E4" s="33" t="s">
        <v>184</v>
      </c>
      <c r="F4" s="30" t="s">
        <v>187</v>
      </c>
      <c r="G4" s="13">
        <v>1152</v>
      </c>
      <c r="H4" s="94">
        <f>IF(B$17=0,0,G4/B$17)</f>
        <v>0.49978308026030371</v>
      </c>
      <c r="I4" s="56">
        <v>34</v>
      </c>
      <c r="K4" s="5">
        <v>2</v>
      </c>
      <c r="L4" s="61">
        <v>86.800000000000011</v>
      </c>
      <c r="N4" s="76" t="s">
        <v>105</v>
      </c>
      <c r="O4" s="83">
        <f t="shared" si="0"/>
        <v>-6.5109695682944091</v>
      </c>
      <c r="P4" s="80">
        <v>1413</v>
      </c>
      <c r="Q4" s="64">
        <v>-9200</v>
      </c>
    </row>
    <row r="5" spans="1:17">
      <c r="A5" s="19" t="s">
        <v>7</v>
      </c>
      <c r="B5" s="126">
        <f>IF(B$2=0,0,B$4/B$2)</f>
        <v>-0.20499657768651619</v>
      </c>
      <c r="C5" s="127"/>
      <c r="E5" s="33" t="s">
        <v>60</v>
      </c>
      <c r="F5" s="30" t="s">
        <v>24</v>
      </c>
      <c r="G5" s="13">
        <v>882</v>
      </c>
      <c r="H5" s="94">
        <f>IF(B$17=0,0,G5/B$17)</f>
        <v>0.38264642082429501</v>
      </c>
      <c r="I5" s="56">
        <v>36</v>
      </c>
      <c r="K5" s="5">
        <v>3</v>
      </c>
      <c r="L5" s="61">
        <v>25.100000000000009</v>
      </c>
      <c r="N5" s="76" t="s">
        <v>157</v>
      </c>
      <c r="O5" s="83">
        <f>IF(P5=0,0,Q5/P5)</f>
        <v>-34.106728538283065</v>
      </c>
      <c r="P5" s="80">
        <v>1293</v>
      </c>
      <c r="Q5" s="64">
        <v>-44100</v>
      </c>
    </row>
    <row r="6" spans="1:17">
      <c r="A6" s="19" t="s">
        <v>1</v>
      </c>
      <c r="B6" s="128">
        <f>IF(B$2=0,0,(B$7*1+B$8*2+B$9*3+B$10*4)/B$2)</f>
        <v>2.4887063655030799</v>
      </c>
      <c r="C6" s="129"/>
      <c r="E6" s="33" t="s">
        <v>56</v>
      </c>
      <c r="F6" s="30" t="s">
        <v>185</v>
      </c>
      <c r="G6" s="13">
        <v>603</v>
      </c>
      <c r="H6" s="94">
        <f>IF(B$17=0,0,G6/B$17)</f>
        <v>0.26160520607375271</v>
      </c>
      <c r="I6" s="56">
        <v>36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-4.4921875</v>
      </c>
      <c r="P6" s="80">
        <v>1024</v>
      </c>
      <c r="Q6" s="64">
        <v>-4600</v>
      </c>
    </row>
    <row r="7" spans="1:17">
      <c r="A7" s="19" t="s">
        <v>2</v>
      </c>
      <c r="B7" s="13">
        <v>373</v>
      </c>
      <c r="C7" s="6">
        <f t="shared" ref="C7:C12" si="2">IF(B$2=0,0,B7/B$2)</f>
        <v>0.25530458590006844</v>
      </c>
      <c r="E7" s="33" t="s">
        <v>55</v>
      </c>
      <c r="F7" s="30" t="s">
        <v>155</v>
      </c>
      <c r="G7" s="13">
        <v>506</v>
      </c>
      <c r="H7" s="94">
        <f>IF(B$17=0,0,G7/B$17)</f>
        <v>0.21952277657266811</v>
      </c>
      <c r="I7" s="56">
        <v>32</v>
      </c>
      <c r="K7" s="5">
        <v>5</v>
      </c>
      <c r="L7" s="61">
        <v>-14.199999999999992</v>
      </c>
      <c r="N7" s="76" t="s">
        <v>107</v>
      </c>
      <c r="O7" s="83">
        <f t="shared" si="0"/>
        <v>-11.627906976744185</v>
      </c>
      <c r="P7" s="80">
        <v>688</v>
      </c>
      <c r="Q7" s="64">
        <v>-8000</v>
      </c>
    </row>
    <row r="8" spans="1:17">
      <c r="A8" s="19" t="s">
        <v>3</v>
      </c>
      <c r="B8" s="13">
        <v>362</v>
      </c>
      <c r="C8" s="6">
        <f>IF(B$2=0,0,B8/B$2)</f>
        <v>0.24777549623545517</v>
      </c>
      <c r="E8" s="33" t="s">
        <v>57</v>
      </c>
      <c r="F8" s="30" t="s">
        <v>21</v>
      </c>
      <c r="G8" s="13">
        <v>488</v>
      </c>
      <c r="H8" s="94">
        <f>IF(B$17=0,0,G8/B$17)</f>
        <v>0.21171366594360086</v>
      </c>
      <c r="I8" s="56">
        <v>29</v>
      </c>
      <c r="K8" s="5">
        <v>6</v>
      </c>
      <c r="L8" s="61">
        <v>-75.099999999999994</v>
      </c>
      <c r="N8" s="76" t="s">
        <v>108</v>
      </c>
      <c r="O8" s="83">
        <f t="shared" si="0"/>
        <v>-2.8735632183908044</v>
      </c>
      <c r="P8" s="80">
        <v>348</v>
      </c>
      <c r="Q8" s="64">
        <v>-1000</v>
      </c>
    </row>
    <row r="9" spans="1:17">
      <c r="A9" s="20" t="s">
        <v>4</v>
      </c>
      <c r="B9" s="14">
        <v>365</v>
      </c>
      <c r="C9" s="7">
        <f>IF(B$2=0,0,B9/B$2)</f>
        <v>0.24982888432580425</v>
      </c>
      <c r="E9" s="33" t="s">
        <v>59</v>
      </c>
      <c r="F9" s="30" t="s">
        <v>23</v>
      </c>
      <c r="G9" s="13">
        <v>403</v>
      </c>
      <c r="H9" s="94">
        <f>IF(B$17=0,0,G9/B$17)</f>
        <v>0.17483731019522777</v>
      </c>
      <c r="I9" s="56">
        <v>27</v>
      </c>
      <c r="K9" s="5">
        <v>7</v>
      </c>
      <c r="L9" s="61">
        <v>-61.099999999999994</v>
      </c>
      <c r="N9" s="77" t="s">
        <v>158</v>
      </c>
      <c r="O9" s="84">
        <f t="shared" si="0"/>
        <v>-66.17647058823529</v>
      </c>
      <c r="P9" s="81">
        <v>136</v>
      </c>
      <c r="Q9" s="65">
        <v>-9000</v>
      </c>
    </row>
    <row r="10" spans="1:17">
      <c r="A10" s="20" t="s">
        <v>152</v>
      </c>
      <c r="B10" s="14">
        <v>361</v>
      </c>
      <c r="C10" s="7">
        <f>IF(B$2=0,0,B10/B$2)</f>
        <v>0.24709103353867215</v>
      </c>
      <c r="E10" s="33" t="s">
        <v>182</v>
      </c>
      <c r="F10" s="30" t="s">
        <v>19</v>
      </c>
      <c r="G10" s="13">
        <v>250</v>
      </c>
      <c r="H10" s="94">
        <f>IF(B$17=0,0,G10/B$17)</f>
        <v>0.10845986984815618</v>
      </c>
      <c r="I10" s="56">
        <v>24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735</v>
      </c>
      <c r="C11" s="7">
        <f>IF(B$2=0,0,B11/B$2)</f>
        <v>0.50308008213552358</v>
      </c>
      <c r="E11" s="33" t="s">
        <v>58</v>
      </c>
      <c r="F11" s="30" t="s">
        <v>22</v>
      </c>
      <c r="G11" s="13">
        <v>132</v>
      </c>
      <c r="H11" s="94">
        <f>IF(B$17=0,0,G11/B$17)</f>
        <v>5.7266811279826461E-2</v>
      </c>
      <c r="I11" s="56">
        <v>27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42</v>
      </c>
      <c r="C12" s="9">
        <f t="shared" si="2"/>
        <v>2.8747433264887063E-2</v>
      </c>
      <c r="E12" s="33" t="s">
        <v>77</v>
      </c>
      <c r="F12" s="30" t="s">
        <v>41</v>
      </c>
      <c r="G12" s="13">
        <v>89</v>
      </c>
      <c r="H12" s="94">
        <f>IF(B$17=0,0,G12/B$17)</f>
        <v>3.8611713665943598E-2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1.1991803278688526</v>
      </c>
      <c r="P12" s="79">
        <v>366</v>
      </c>
      <c r="Q12" s="67">
        <v>438.90000000000003</v>
      </c>
    </row>
    <row r="13" spans="1:17">
      <c r="A13" s="22" t="s">
        <v>97</v>
      </c>
      <c r="B13" s="15">
        <v>2269</v>
      </c>
      <c r="C13" s="11">
        <f>IF(B$3=0,0,B13/B$3)</f>
        <v>0.20507953723788866</v>
      </c>
      <c r="E13" s="33" t="s">
        <v>74</v>
      </c>
      <c r="F13" s="30" t="s">
        <v>38</v>
      </c>
      <c r="G13" s="13">
        <v>74</v>
      </c>
      <c r="H13" s="94">
        <f>IF(B$17=0,0,G13/B$17)</f>
        <v>3.2104121475054231E-2</v>
      </c>
      <c r="I13" s="56">
        <v>20</v>
      </c>
      <c r="K13" s="5">
        <v>11</v>
      </c>
      <c r="L13" s="61">
        <v>18.100000000000009</v>
      </c>
      <c r="N13" s="76" t="s">
        <v>127</v>
      </c>
      <c r="O13" s="86">
        <f>IF(P13=0,0,Q13/P13)</f>
        <v>0.69207650273223886</v>
      </c>
      <c r="P13" s="80">
        <v>366</v>
      </c>
      <c r="Q13" s="68">
        <v>253.29999999999944</v>
      </c>
    </row>
    <row r="14" spans="1:17">
      <c r="A14" s="19" t="s">
        <v>94</v>
      </c>
      <c r="B14" s="13">
        <v>2646</v>
      </c>
      <c r="C14" s="6">
        <f>IF(B$3=0,0,B14/B$3)</f>
        <v>0.23915401301518438</v>
      </c>
      <c r="E14" s="33" t="s">
        <v>183</v>
      </c>
      <c r="F14" s="30" t="s">
        <v>186</v>
      </c>
      <c r="G14" s="13">
        <v>57</v>
      </c>
      <c r="H14" s="94">
        <f>IF(B$17=0,0,G14/B$17)</f>
        <v>2.4728850325379609E-2</v>
      </c>
      <c r="I14" s="56">
        <v>20</v>
      </c>
      <c r="K14" s="5">
        <v>12</v>
      </c>
      <c r="L14" s="61">
        <v>7.1054273576010019E-15</v>
      </c>
      <c r="N14" s="76" t="s">
        <v>128</v>
      </c>
      <c r="O14" s="86">
        <f>IF(P14=0,0,Q14/P14)</f>
        <v>0.13032786885245831</v>
      </c>
      <c r="P14" s="80">
        <v>366</v>
      </c>
      <c r="Q14" s="68">
        <v>47.69999999999974</v>
      </c>
    </row>
    <row r="15" spans="1:17">
      <c r="A15" s="18" t="s">
        <v>99</v>
      </c>
      <c r="B15" s="12">
        <f>B21</f>
        <v>1196</v>
      </c>
      <c r="C15" s="4">
        <f>IF(B$13=0,0,B15/B$13)</f>
        <v>0.52710445130013217</v>
      </c>
      <c r="E15" s="33" t="s">
        <v>71</v>
      </c>
      <c r="F15" s="30" t="s">
        <v>35</v>
      </c>
      <c r="G15" s="13">
        <v>45</v>
      </c>
      <c r="H15" s="94">
        <f>IF(B$17=0,0,G15/B$17)</f>
        <v>1.9522776572668113E-2</v>
      </c>
      <c r="I15" s="56">
        <v>17</v>
      </c>
      <c r="K15" s="5">
        <v>13</v>
      </c>
      <c r="L15" s="61">
        <v>62.500000000000007</v>
      </c>
      <c r="N15" s="77" t="s">
        <v>159</v>
      </c>
      <c r="O15" s="87">
        <f>IF(P15=0,0,Q15/P15)</f>
        <v>-2.8398907103825137</v>
      </c>
      <c r="P15" s="81">
        <v>366</v>
      </c>
      <c r="Q15" s="69">
        <v>-1039.4000000000001</v>
      </c>
    </row>
    <row r="16" spans="1:17">
      <c r="A16" s="18" t="s">
        <v>100</v>
      </c>
      <c r="B16" s="12">
        <f>B22</f>
        <v>873</v>
      </c>
      <c r="C16" s="4">
        <f>IF(B$14=0,0,B16/B$14)</f>
        <v>0.32993197278911562</v>
      </c>
      <c r="E16" s="33" t="s">
        <v>66</v>
      </c>
      <c r="F16" s="30" t="s">
        <v>30</v>
      </c>
      <c r="G16" s="13">
        <v>43</v>
      </c>
      <c r="H16" s="94">
        <f>IF(B$17=0,0,G16/B$17)</f>
        <v>1.8655097613882864E-2</v>
      </c>
      <c r="I16" s="56">
        <v>17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2305</v>
      </c>
      <c r="C17" s="4">
        <f>IF(B$3=0,0,B17/B$3)</f>
        <v>0.20833333333333334</v>
      </c>
      <c r="E17" s="33" t="s">
        <v>67</v>
      </c>
      <c r="F17" s="30" t="s">
        <v>31</v>
      </c>
      <c r="G17" s="13">
        <v>25</v>
      </c>
      <c r="H17" s="94">
        <f>IF(B$17=0,0,G17/B$17)</f>
        <v>1.0845986984815618E-2</v>
      </c>
      <c r="I17" s="56">
        <v>11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1447</v>
      </c>
      <c r="C18" s="6">
        <f>IF(B$3=0,0,B18/B$3)</f>
        <v>0.13078452639190166</v>
      </c>
      <c r="E18" s="33" t="s">
        <v>69</v>
      </c>
      <c r="F18" s="30" t="s">
        <v>33</v>
      </c>
      <c r="G18" s="13">
        <v>23</v>
      </c>
      <c r="H18" s="94">
        <f>IF(B$17=0,0,G18/B$17)</f>
        <v>9.9783080260303688E-3</v>
      </c>
      <c r="I18" s="56">
        <v>14</v>
      </c>
      <c r="K18" s="5">
        <v>16</v>
      </c>
      <c r="L18" s="61">
        <v>1.4210854715202004E-14</v>
      </c>
      <c r="N18" s="75" t="s">
        <v>455</v>
      </c>
      <c r="O18" s="85">
        <f>IF(P18=0,0,Q18/P18)</f>
        <v>101.60000000000001</v>
      </c>
      <c r="P18" s="79">
        <v>3</v>
      </c>
      <c r="Q18" s="67">
        <v>304.8</v>
      </c>
    </row>
    <row r="19" spans="1:17">
      <c r="A19" s="19" t="s">
        <v>12</v>
      </c>
      <c r="B19" s="13">
        <v>852</v>
      </c>
      <c r="C19" s="6">
        <f>IF(B$17=0,0,B19/B$17)</f>
        <v>0.36963123644251628</v>
      </c>
      <c r="E19" s="33" t="s">
        <v>78</v>
      </c>
      <c r="F19" s="30" t="s">
        <v>42</v>
      </c>
      <c r="G19" s="13">
        <v>19</v>
      </c>
      <c r="H19" s="94">
        <f>IF(B$17=0,0,G19/B$17)</f>
        <v>8.2429501084598702E-3</v>
      </c>
      <c r="I19" s="56">
        <v>12</v>
      </c>
      <c r="K19" s="5">
        <v>17</v>
      </c>
      <c r="L19" s="61">
        <v>-32.899999999999984</v>
      </c>
      <c r="N19" s="76" t="s">
        <v>202</v>
      </c>
      <c r="O19" s="86">
        <f>IF(P19=0,0,Q19/P19)</f>
        <v>70.599999999999994</v>
      </c>
      <c r="P19" s="80">
        <v>6</v>
      </c>
      <c r="Q19" s="68">
        <v>423.59999999999997</v>
      </c>
    </row>
    <row r="20" spans="1:17">
      <c r="A20" s="19" t="s">
        <v>11</v>
      </c>
      <c r="B20" s="13">
        <v>1453</v>
      </c>
      <c r="C20" s="6">
        <f>IF(B$17=0,0,B20/B$17)</f>
        <v>0.63036876355748372</v>
      </c>
      <c r="E20" s="33" t="s">
        <v>62</v>
      </c>
      <c r="F20" s="30" t="s">
        <v>26</v>
      </c>
      <c r="G20" s="13">
        <v>16</v>
      </c>
      <c r="H20" s="94">
        <f>IF(B$17=0,0,G20/B$17)</f>
        <v>6.9414316702819953E-3</v>
      </c>
      <c r="I20" s="56">
        <v>9</v>
      </c>
      <c r="K20" s="5">
        <v>18</v>
      </c>
      <c r="L20" s="61">
        <v>-91.499999999999986</v>
      </c>
      <c r="N20" s="76" t="s">
        <v>180</v>
      </c>
      <c r="O20" s="86">
        <f>IF(P20=0,0,Q20/P20)</f>
        <v>70.133333333333326</v>
      </c>
      <c r="P20" s="80">
        <v>3</v>
      </c>
      <c r="Q20" s="68">
        <v>210.39999999999998</v>
      </c>
    </row>
    <row r="21" spans="1:17">
      <c r="A21" s="19" t="s">
        <v>151</v>
      </c>
      <c r="B21" s="13">
        <v>1196</v>
      </c>
      <c r="C21" s="6">
        <f>IF(B$17=0,0,B21/B$17)</f>
        <v>0.51887201735357913</v>
      </c>
      <c r="E21" s="33" t="s">
        <v>61</v>
      </c>
      <c r="F21" s="30" t="s">
        <v>25</v>
      </c>
      <c r="G21" s="13">
        <v>11</v>
      </c>
      <c r="H21" s="94">
        <f>IF(B$17=0,0,G21/B$17)</f>
        <v>4.7722342733188721E-3</v>
      </c>
      <c r="I21" s="56">
        <v>8</v>
      </c>
      <c r="K21" s="5">
        <v>19</v>
      </c>
      <c r="L21" s="61">
        <v>-3.6999999999999886</v>
      </c>
      <c r="N21" s="76" t="s">
        <v>466</v>
      </c>
      <c r="O21" s="86">
        <f>IF(P21=0,0,Q21/P21)</f>
        <v>66.86666666666666</v>
      </c>
      <c r="P21" s="80">
        <v>3</v>
      </c>
      <c r="Q21" s="68">
        <v>200.6</v>
      </c>
    </row>
    <row r="22" spans="1:17">
      <c r="A22" s="19" t="s">
        <v>149</v>
      </c>
      <c r="B22" s="13">
        <v>873</v>
      </c>
      <c r="C22" s="6">
        <f>IF(B$17=0,0,B22/B$17)</f>
        <v>0.37874186550976141</v>
      </c>
      <c r="E22" s="33" t="s">
        <v>76</v>
      </c>
      <c r="F22" s="30" t="s">
        <v>40</v>
      </c>
      <c r="G22" s="13">
        <v>7</v>
      </c>
      <c r="H22" s="94">
        <f>IF(B$17=0,0,G22/B$17)</f>
        <v>3.036876355748373E-3</v>
      </c>
      <c r="I22" s="56">
        <v>8</v>
      </c>
      <c r="K22" s="5">
        <v>20</v>
      </c>
      <c r="L22" s="61">
        <v>1.1546319456101628E-14</v>
      </c>
      <c r="N22" s="76" t="s">
        <v>199</v>
      </c>
      <c r="O22" s="86">
        <f>IF(P22=0,0,Q22/P22)</f>
        <v>63.266666666666659</v>
      </c>
      <c r="P22" s="80">
        <v>6</v>
      </c>
      <c r="Q22" s="68">
        <v>379.59999999999997</v>
      </c>
    </row>
    <row r="23" spans="1:17">
      <c r="A23" s="19" t="s">
        <v>150</v>
      </c>
      <c r="B23" s="13">
        <v>236</v>
      </c>
      <c r="C23" s="6">
        <f>IF(B$17=0,0,B23/B$17)</f>
        <v>0.10238611713665943</v>
      </c>
      <c r="E23" s="33" t="s">
        <v>63</v>
      </c>
      <c r="F23" s="30" t="s">
        <v>27</v>
      </c>
      <c r="G23" s="13">
        <v>6</v>
      </c>
      <c r="H23" s="94">
        <f>IF(B$17=0,0,G23/B$17)</f>
        <v>2.6030368763557484E-3</v>
      </c>
      <c r="I23" s="56">
        <v>6</v>
      </c>
      <c r="K23" s="5">
        <v>21</v>
      </c>
      <c r="L23" s="61">
        <v>-52.599999999999987</v>
      </c>
      <c r="N23" s="76" t="s">
        <v>208</v>
      </c>
      <c r="O23" s="86">
        <f>IF(P23=0,0,Q23/P23)</f>
        <v>58.977777777777789</v>
      </c>
      <c r="P23" s="80">
        <v>9</v>
      </c>
      <c r="Q23" s="68">
        <v>530.80000000000007</v>
      </c>
    </row>
    <row r="24" spans="1:17">
      <c r="A24" s="19" t="s">
        <v>5</v>
      </c>
      <c r="B24" s="16">
        <f>IF(B$17=0,0,C24/B$17)</f>
        <v>6314.7939262472883</v>
      </c>
      <c r="C24" s="8">
        <v>14555600</v>
      </c>
      <c r="E24" s="33" t="s">
        <v>75</v>
      </c>
      <c r="F24" s="30" t="s">
        <v>39</v>
      </c>
      <c r="G24" s="13">
        <v>3</v>
      </c>
      <c r="H24" s="94">
        <f>IF(B$17=0,0,G24/B$17)</f>
        <v>1.3015184381778742E-3</v>
      </c>
      <c r="I24" s="56">
        <v>4</v>
      </c>
      <c r="K24" s="5">
        <v>22</v>
      </c>
      <c r="L24" s="61">
        <v>-68.399999999999991</v>
      </c>
      <c r="N24" s="76" t="s">
        <v>203</v>
      </c>
      <c r="O24" s="86">
        <f>IF(P24=0,0,Q24/P24)</f>
        <v>43.040000000000006</v>
      </c>
      <c r="P24" s="80">
        <v>15</v>
      </c>
      <c r="Q24" s="68">
        <v>645.60000000000014</v>
      </c>
    </row>
    <row r="25" spans="1:17">
      <c r="A25" s="20" t="s">
        <v>133</v>
      </c>
      <c r="B25" s="97">
        <f>IF($B$17-B$16=0,0,C25/($B$17-B$16))</f>
        <v>7392.3882681564246</v>
      </c>
      <c r="C25" s="98">
        <v>10585900</v>
      </c>
      <c r="E25" s="33" t="s">
        <v>68</v>
      </c>
      <c r="F25" s="30" t="s">
        <v>32</v>
      </c>
      <c r="G25" s="13">
        <v>2</v>
      </c>
      <c r="H25" s="94">
        <f>IF(B$17=0,0,G25/B$17)</f>
        <v>8.6767895878524942E-4</v>
      </c>
      <c r="I25" s="56">
        <v>3</v>
      </c>
      <c r="K25" s="5">
        <v>23</v>
      </c>
      <c r="L25" s="61">
        <v>-13.199999999999989</v>
      </c>
      <c r="N25" s="76" t="s">
        <v>166</v>
      </c>
      <c r="O25" s="86">
        <f>IF(P25=0,0,Q25/P25)</f>
        <v>42.666666666666664</v>
      </c>
      <c r="P25" s="80">
        <v>12</v>
      </c>
      <c r="Q25" s="68">
        <v>512</v>
      </c>
    </row>
    <row r="26" spans="1:17">
      <c r="A26" s="20" t="s">
        <v>134</v>
      </c>
      <c r="B26" s="97">
        <f>IF(B$16=0,0,C26/B$16)</f>
        <v>4547.1935853379155</v>
      </c>
      <c r="C26" s="98">
        <v>3969700</v>
      </c>
      <c r="E26" s="33" t="s">
        <v>72</v>
      </c>
      <c r="F26" s="30" t="s">
        <v>36</v>
      </c>
      <c r="G26" s="13">
        <v>2</v>
      </c>
      <c r="H26" s="94">
        <f>IF(B$17=0,0,G26/B$17)</f>
        <v>8.6767895878524942E-4</v>
      </c>
      <c r="I26" s="56">
        <v>3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-5614.9965445749831</v>
      </c>
      <c r="C27" s="98">
        <v>-8124900</v>
      </c>
      <c r="E27" s="33" t="s">
        <v>79</v>
      </c>
      <c r="F27" s="30" t="s">
        <v>43</v>
      </c>
      <c r="G27" s="13">
        <v>1</v>
      </c>
      <c r="H27" s="94">
        <f>IF(B$17=0,0,G27/B$17)</f>
        <v>4.3383947939262471E-4</v>
      </c>
      <c r="I27" s="56">
        <v>2</v>
      </c>
      <c r="K27" s="5">
        <v>25</v>
      </c>
      <c r="L27" s="61">
        <v>-45.899999999999991</v>
      </c>
      <c r="N27" s="76" t="s">
        <v>324</v>
      </c>
      <c r="O27" s="86">
        <f>IF(P27=0,0,Q27/P27)</f>
        <v>35.338383838383805</v>
      </c>
      <c r="P27" s="80">
        <v>99</v>
      </c>
      <c r="Q27" s="68">
        <v>3498.4999999999968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4.3383947939262471E-4</v>
      </c>
      <c r="I28" s="56">
        <v>2</v>
      </c>
      <c r="K28" s="5">
        <v>26</v>
      </c>
      <c r="L28" s="61">
        <v>-33.899999999999991</v>
      </c>
      <c r="N28" s="76" t="s">
        <v>412</v>
      </c>
      <c r="O28" s="86">
        <f>IF(P28=0,0,Q28/P28)</f>
        <v>31.953333333333326</v>
      </c>
      <c r="P28" s="80">
        <v>30</v>
      </c>
      <c r="Q28" s="68">
        <v>958.5999999999998</v>
      </c>
    </row>
    <row r="29" spans="1:17">
      <c r="A29" s="19" t="s">
        <v>131</v>
      </c>
      <c r="B29" s="13">
        <v>42</v>
      </c>
      <c r="C29" s="96">
        <v>3</v>
      </c>
      <c r="E29" s="33" t="s">
        <v>82</v>
      </c>
      <c r="F29" s="30" t="s">
        <v>46</v>
      </c>
      <c r="G29" s="13">
        <v>1</v>
      </c>
      <c r="H29" s="94">
        <f>IF(B$17=0,0,G29/B$17)</f>
        <v>4.3383947939262471E-4</v>
      </c>
      <c r="I29" s="56">
        <v>2</v>
      </c>
      <c r="K29" s="5">
        <v>27</v>
      </c>
      <c r="L29" s="61">
        <v>21.500000000000007</v>
      </c>
      <c r="N29" s="76" t="s">
        <v>458</v>
      </c>
      <c r="O29" s="86">
        <f>IF(P29=0,0,Q29/P29)</f>
        <v>28.655555555555559</v>
      </c>
      <c r="P29" s="80">
        <v>18</v>
      </c>
      <c r="Q29" s="68">
        <v>515.80000000000007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392</v>
      </c>
      <c r="O30" s="86">
        <f>IF(P30=0,0,Q30/P30)</f>
        <v>26.987500000000001</v>
      </c>
      <c r="P30" s="80">
        <v>120</v>
      </c>
      <c r="Q30" s="68">
        <v>3238.5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262</v>
      </c>
      <c r="O31" s="86">
        <f>IF(P31=0,0,Q31/P31)</f>
        <v>26.311111111111114</v>
      </c>
      <c r="P31" s="80">
        <v>9</v>
      </c>
      <c r="Q31" s="68">
        <v>236.8</v>
      </c>
    </row>
    <row r="32" spans="1:17">
      <c r="A32" s="21" t="s">
        <v>112</v>
      </c>
      <c r="B32" s="26">
        <v>30</v>
      </c>
      <c r="C32" s="9">
        <f>IF(B$3=0,0,B32/B$3)</f>
        <v>2.7114967462039045E-3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297</v>
      </c>
      <c r="O32" s="86">
        <f>IF(P32=0,0,Q32/P32)</f>
        <v>24.785185185185188</v>
      </c>
      <c r="P32" s="80">
        <v>27</v>
      </c>
      <c r="Q32" s="68">
        <v>669.2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472</v>
      </c>
      <c r="O33" s="86">
        <f>IF(P33=0,0,Q33/P33)</f>
        <v>24.666666666666668</v>
      </c>
      <c r="P33" s="80">
        <v>3</v>
      </c>
      <c r="Q33" s="68">
        <v>74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223</v>
      </c>
      <c r="O34" s="86">
        <f>IF(P34=0,0,Q34/P34)</f>
        <v>24.166666666666671</v>
      </c>
      <c r="P34" s="80">
        <v>12</v>
      </c>
      <c r="Q34" s="68">
        <v>290.00000000000006</v>
      </c>
    </row>
    <row r="35" spans="1:17">
      <c r="A35" s="52" t="s">
        <v>139</v>
      </c>
      <c r="B35" s="99">
        <v>272</v>
      </c>
      <c r="C35" s="102">
        <f t="shared" ref="C35:C47" si="3">IF(B$17=0,0,B35/B$17)</f>
        <v>0.11800433839479392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386</v>
      </c>
      <c r="O35" s="86">
        <f>IF(P35=0,0,Q35/P35)</f>
        <v>21.288888888888895</v>
      </c>
      <c r="P35" s="80">
        <v>9</v>
      </c>
      <c r="Q35" s="68">
        <v>191.60000000000005</v>
      </c>
    </row>
    <row r="36" spans="1:17">
      <c r="A36" s="19" t="s">
        <v>135</v>
      </c>
      <c r="B36" s="13">
        <v>500</v>
      </c>
      <c r="C36" s="6">
        <f t="shared" si="3"/>
        <v>0.21691973969631237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394</v>
      </c>
      <c r="O36" s="86">
        <f>IF(P36=0,0,Q36/P36)</f>
        <v>20.666666666666664</v>
      </c>
      <c r="P36" s="80">
        <v>6</v>
      </c>
      <c r="Q36" s="68">
        <v>123.99999999999999</v>
      </c>
    </row>
    <row r="37" spans="1:17">
      <c r="A37" s="19" t="s">
        <v>136</v>
      </c>
      <c r="B37" s="100">
        <v>560</v>
      </c>
      <c r="C37" s="6">
        <f t="shared" si="3"/>
        <v>0.24295010845986983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215</v>
      </c>
      <c r="O37" s="86">
        <f>IF(P37=0,0,Q37/P37)</f>
        <v>19.200000000000003</v>
      </c>
      <c r="P37" s="80">
        <v>3</v>
      </c>
      <c r="Q37" s="68">
        <v>57.600000000000009</v>
      </c>
    </row>
    <row r="38" spans="1:17">
      <c r="A38" s="19" t="s">
        <v>137</v>
      </c>
      <c r="B38" s="100">
        <v>456</v>
      </c>
      <c r="C38" s="6">
        <f t="shared" si="3"/>
        <v>0.19783080260303687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213</v>
      </c>
      <c r="O38" s="86">
        <f>IF(P38=0,0,Q38/P38)</f>
        <v>15.226666666666665</v>
      </c>
      <c r="P38" s="80">
        <v>30</v>
      </c>
      <c r="Q38" s="68">
        <v>456.79999999999995</v>
      </c>
    </row>
    <row r="39" spans="1:17">
      <c r="A39" s="19" t="s">
        <v>138</v>
      </c>
      <c r="B39" s="100">
        <v>259</v>
      </c>
      <c r="C39" s="6">
        <f t="shared" si="3"/>
        <v>0.11236442516268981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258</v>
      </c>
      <c r="O39" s="86">
        <f>IF(P39=0,0,Q39/P39)</f>
        <v>14.829629629629627</v>
      </c>
      <c r="P39" s="80">
        <v>27</v>
      </c>
      <c r="Q39" s="68">
        <v>400.39999999999992</v>
      </c>
    </row>
    <row r="40" spans="1:17">
      <c r="A40" s="19" t="s">
        <v>140</v>
      </c>
      <c r="B40" s="100">
        <v>164</v>
      </c>
      <c r="C40" s="6">
        <f t="shared" si="3"/>
        <v>7.1149674620390457E-2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241</v>
      </c>
      <c r="O40" s="86">
        <f>IF(P40=0,0,Q40/P40)</f>
        <v>14.5037037037037</v>
      </c>
      <c r="P40" s="80">
        <v>27</v>
      </c>
      <c r="Q40" s="68">
        <v>391.59999999999991</v>
      </c>
    </row>
    <row r="41" spans="1:17">
      <c r="A41" s="19" t="s">
        <v>141</v>
      </c>
      <c r="B41" s="100">
        <v>52</v>
      </c>
      <c r="C41" s="6">
        <f t="shared" si="3"/>
        <v>2.2559652928416486E-2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269</v>
      </c>
      <c r="O41" s="86">
        <f>IF(P41=0,0,Q41/P41)</f>
        <v>13.939682539682531</v>
      </c>
      <c r="P41" s="80">
        <v>63</v>
      </c>
      <c r="Q41" s="68">
        <v>878.19999999999948</v>
      </c>
    </row>
    <row r="42" spans="1:17">
      <c r="A42" s="19" t="s">
        <v>142</v>
      </c>
      <c r="B42" s="100">
        <v>24</v>
      </c>
      <c r="C42" s="6">
        <f t="shared" si="3"/>
        <v>1.0412147505422993E-2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238</v>
      </c>
      <c r="O42" s="86">
        <f>IF(P42=0,0,Q42/P42)</f>
        <v>13.702564102564107</v>
      </c>
      <c r="P42" s="80">
        <v>117</v>
      </c>
      <c r="Q42" s="68">
        <v>1603.2000000000005</v>
      </c>
    </row>
    <row r="43" spans="1:17">
      <c r="A43" s="19" t="s">
        <v>143</v>
      </c>
      <c r="B43" s="100">
        <v>10</v>
      </c>
      <c r="C43" s="6">
        <f t="shared" si="3"/>
        <v>4.3383947939262474E-3</v>
      </c>
      <c r="K43" s="5">
        <v>41</v>
      </c>
      <c r="L43" s="61">
        <v>-66.399999999999991</v>
      </c>
      <c r="N43" s="76" t="s">
        <v>396</v>
      </c>
      <c r="O43" s="86">
        <f>IF(P43=0,0,Q43/P43)</f>
        <v>13.147747747747751</v>
      </c>
      <c r="P43" s="80">
        <v>111</v>
      </c>
      <c r="Q43" s="68">
        <v>1459.4000000000003</v>
      </c>
    </row>
    <row r="44" spans="1:17">
      <c r="A44" s="19" t="s">
        <v>144</v>
      </c>
      <c r="B44" s="100">
        <v>4</v>
      </c>
      <c r="C44" s="6">
        <f t="shared" si="3"/>
        <v>1.7353579175704988E-3</v>
      </c>
      <c r="K44" s="5">
        <v>42</v>
      </c>
      <c r="L44" s="61">
        <v>-59.29999999999999</v>
      </c>
      <c r="N44" s="76" t="s">
        <v>435</v>
      </c>
      <c r="O44" s="86">
        <f>IF(P44=0,0,Q44/P44)</f>
        <v>12.019047619047617</v>
      </c>
      <c r="P44" s="80">
        <v>21</v>
      </c>
      <c r="Q44" s="68">
        <v>252.39999999999995</v>
      </c>
    </row>
    <row r="45" spans="1:17">
      <c r="A45" s="19" t="s">
        <v>145</v>
      </c>
      <c r="B45" s="100">
        <v>1</v>
      </c>
      <c r="C45" s="6">
        <f t="shared" si="3"/>
        <v>4.3383947939262471E-4</v>
      </c>
      <c r="K45" s="5">
        <v>43</v>
      </c>
      <c r="L45" s="61">
        <v>-74.699999999999989</v>
      </c>
      <c r="N45" s="76" t="s">
        <v>228</v>
      </c>
      <c r="O45" s="86">
        <f>IF(P45=0,0,Q45/P45)</f>
        <v>10.906666666666666</v>
      </c>
      <c r="P45" s="80">
        <v>60</v>
      </c>
      <c r="Q45" s="68">
        <v>654.4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395</v>
      </c>
      <c r="O46" s="86">
        <f>IF(P46=0,0,Q46/P46)</f>
        <v>10</v>
      </c>
      <c r="P46" s="80">
        <v>15</v>
      </c>
      <c r="Q46" s="68">
        <v>150</v>
      </c>
    </row>
    <row r="47" spans="1:17">
      <c r="A47" s="21" t="s">
        <v>147</v>
      </c>
      <c r="B47" s="101">
        <v>3</v>
      </c>
      <c r="C47" s="9">
        <f t="shared" si="3"/>
        <v>1.3015184381778742E-3</v>
      </c>
      <c r="K47" s="5">
        <v>45</v>
      </c>
      <c r="L47" s="61">
        <v>-52.099999999999987</v>
      </c>
      <c r="N47" s="76" t="s">
        <v>304</v>
      </c>
      <c r="O47" s="86">
        <f>IF(P47=0,0,Q47/P47)</f>
        <v>9.0893333333333288</v>
      </c>
      <c r="P47" s="80">
        <v>75</v>
      </c>
      <c r="Q47" s="68">
        <v>681.6999999999997</v>
      </c>
    </row>
    <row r="48" spans="1:17">
      <c r="K48" s="5">
        <v>46</v>
      </c>
      <c r="L48" s="61">
        <v>-44.199999999999989</v>
      </c>
      <c r="N48" s="76" t="s">
        <v>423</v>
      </c>
      <c r="O48" s="86">
        <f>IF(P48=0,0,Q48/P48)</f>
        <v>7.3333333333333313</v>
      </c>
      <c r="P48" s="80">
        <v>12</v>
      </c>
      <c r="Q48" s="68">
        <v>87.999999999999972</v>
      </c>
    </row>
    <row r="49" spans="11:17">
      <c r="K49" s="5">
        <v>47</v>
      </c>
      <c r="L49" s="61">
        <v>-76.299999999999983</v>
      </c>
      <c r="N49" s="76" t="s">
        <v>216</v>
      </c>
      <c r="O49" s="86">
        <f>IF(P49=0,0,Q49/P49)</f>
        <v>6.4740740740740694</v>
      </c>
      <c r="P49" s="80">
        <v>81</v>
      </c>
      <c r="Q49" s="68">
        <v>524.39999999999964</v>
      </c>
    </row>
    <row r="50" spans="11:17">
      <c r="K50" s="5">
        <v>48</v>
      </c>
      <c r="L50" s="61">
        <v>-19.999999999999986</v>
      </c>
      <c r="N50" s="76" t="s">
        <v>272</v>
      </c>
      <c r="O50" s="86">
        <f>IF(P50=0,0,Q50/P50)</f>
        <v>4.845918367346937</v>
      </c>
      <c r="P50" s="80">
        <v>294</v>
      </c>
      <c r="Q50" s="68">
        <v>1424.6999999999996</v>
      </c>
    </row>
    <row r="51" spans="11:17">
      <c r="K51" s="5">
        <v>49</v>
      </c>
      <c r="L51" s="61">
        <v>-73.599999999999994</v>
      </c>
      <c r="N51" s="76" t="s">
        <v>227</v>
      </c>
      <c r="O51" s="86">
        <f>IF(P51=0,0,Q51/P51)</f>
        <v>4.704761904761904</v>
      </c>
      <c r="P51" s="80">
        <v>42</v>
      </c>
      <c r="Q51" s="68">
        <v>197.59999999999997</v>
      </c>
    </row>
    <row r="52" spans="11:17">
      <c r="K52" s="5">
        <v>50</v>
      </c>
      <c r="L52" s="61">
        <v>-72.8</v>
      </c>
      <c r="N52" s="76" t="s">
        <v>441</v>
      </c>
      <c r="O52" s="86">
        <f>IF(P52=0,0,Q52/P52)</f>
        <v>4.1249999999999991</v>
      </c>
      <c r="P52" s="80">
        <v>48</v>
      </c>
      <c r="Q52" s="68">
        <v>197.99999999999994</v>
      </c>
    </row>
    <row r="53" spans="11:17">
      <c r="K53" s="5">
        <v>51</v>
      </c>
      <c r="L53" s="61">
        <v>10</v>
      </c>
      <c r="N53" s="76" t="s">
        <v>179</v>
      </c>
      <c r="O53" s="86">
        <f>IF(P53=0,0,Q53/P53)</f>
        <v>2.4666666666666663</v>
      </c>
      <c r="P53" s="80">
        <v>48</v>
      </c>
      <c r="Q53" s="68">
        <v>118.39999999999998</v>
      </c>
    </row>
    <row r="54" spans="11:17">
      <c r="K54" s="5">
        <v>52</v>
      </c>
      <c r="L54" s="61">
        <v>-20</v>
      </c>
      <c r="N54" s="76" t="s">
        <v>333</v>
      </c>
      <c r="O54" s="86">
        <f>IF(P54=0,0,Q54/P54)</f>
        <v>2.3792592592592667</v>
      </c>
      <c r="P54" s="80">
        <v>135</v>
      </c>
      <c r="Q54" s="68">
        <v>321.20000000000101</v>
      </c>
    </row>
    <row r="55" spans="11:17">
      <c r="K55" s="5">
        <v>53</v>
      </c>
      <c r="L55" s="61">
        <v>-10.1</v>
      </c>
      <c r="N55" s="76" t="s">
        <v>235</v>
      </c>
      <c r="O55" s="86">
        <f>IF(P55=0,0,Q55/P55)</f>
        <v>1.7633333333333474</v>
      </c>
      <c r="P55" s="80">
        <v>300</v>
      </c>
      <c r="Q55" s="68">
        <v>529.00000000000421</v>
      </c>
    </row>
    <row r="56" spans="11:17">
      <c r="K56" s="5">
        <v>54</v>
      </c>
      <c r="L56" s="61">
        <v>-30.5</v>
      </c>
      <c r="N56" s="76" t="s">
        <v>175</v>
      </c>
      <c r="O56" s="86">
        <f>IF(P56=0,0,Q56/P56)</f>
        <v>1.4666666666666668</v>
      </c>
      <c r="P56" s="80">
        <v>6</v>
      </c>
      <c r="Q56" s="68">
        <v>8.8000000000000007</v>
      </c>
    </row>
    <row r="57" spans="11:17">
      <c r="K57" s="5">
        <v>55</v>
      </c>
      <c r="L57" s="61">
        <v>20.799999999999997</v>
      </c>
      <c r="N57" s="76" t="s">
        <v>442</v>
      </c>
      <c r="O57" s="86">
        <f>IF(P57=0,0,Q57/P57)</f>
        <v>0.15208333333333476</v>
      </c>
      <c r="P57" s="80">
        <v>48</v>
      </c>
      <c r="Q57" s="68">
        <v>7.3000000000000682</v>
      </c>
    </row>
    <row r="58" spans="11:17">
      <c r="K58" s="5">
        <v>56</v>
      </c>
      <c r="L58" s="61">
        <v>-20</v>
      </c>
      <c r="N58" s="76" t="s">
        <v>163</v>
      </c>
      <c r="O58" s="86">
        <f>IF(P58=0,0,Q58/P58)</f>
        <v>0.13921568627451247</v>
      </c>
      <c r="P58" s="80">
        <v>51</v>
      </c>
      <c r="Q58" s="68">
        <v>7.1000000000001364</v>
      </c>
    </row>
    <row r="59" spans="11:17">
      <c r="K59" s="5">
        <v>57</v>
      </c>
      <c r="L59" s="61">
        <v>-63.5</v>
      </c>
      <c r="N59" s="76" t="s">
        <v>161</v>
      </c>
      <c r="O59" s="86">
        <f>IF(P59=0,0,Q59/P59)</f>
        <v>-0.57333333333333036</v>
      </c>
      <c r="P59" s="80">
        <v>30</v>
      </c>
      <c r="Q59" s="68">
        <v>-17.19999999999991</v>
      </c>
    </row>
    <row r="60" spans="11:17">
      <c r="K60" s="5">
        <v>58</v>
      </c>
      <c r="L60" s="61">
        <v>-32.9</v>
      </c>
      <c r="N60" s="76" t="s">
        <v>255</v>
      </c>
      <c r="O60" s="86">
        <f>IF(P60=0,0,Q60/P60)</f>
        <v>-0.98555555555554941</v>
      </c>
      <c r="P60" s="80">
        <v>90</v>
      </c>
      <c r="Q60" s="68">
        <v>-88.699999999999449</v>
      </c>
    </row>
    <row r="61" spans="11:17">
      <c r="K61" s="5">
        <v>59</v>
      </c>
      <c r="L61" s="61">
        <v>-2.2999999999999972</v>
      </c>
      <c r="N61" s="76" t="s">
        <v>244</v>
      </c>
      <c r="O61" s="86">
        <f>IF(P61=0,0,Q61/P61)</f>
        <v>-1.0745098039215744</v>
      </c>
      <c r="P61" s="80">
        <v>102</v>
      </c>
      <c r="Q61" s="68">
        <v>-109.60000000000059</v>
      </c>
    </row>
    <row r="62" spans="11:17">
      <c r="K62" s="5">
        <v>60</v>
      </c>
      <c r="L62" s="61">
        <v>-19.999999999999996</v>
      </c>
      <c r="N62" s="76" t="s">
        <v>164</v>
      </c>
      <c r="O62" s="86">
        <f>IF(P62=0,0,Q62/P62)</f>
        <v>-2.2222222222222197</v>
      </c>
      <c r="P62" s="80">
        <v>45</v>
      </c>
      <c r="Q62" s="68">
        <v>-99.999999999999886</v>
      </c>
    </row>
    <row r="63" spans="11:17">
      <c r="K63" s="5">
        <v>61</v>
      </c>
      <c r="L63" s="61">
        <v>-66.8</v>
      </c>
      <c r="N63" s="76" t="s">
        <v>177</v>
      </c>
      <c r="O63" s="86">
        <f>IF(P63=0,0,Q63/P63)</f>
        <v>-2.6</v>
      </c>
      <c r="P63" s="80">
        <v>6</v>
      </c>
      <c r="Q63" s="68">
        <v>-15.600000000000001</v>
      </c>
    </row>
    <row r="64" spans="11:17">
      <c r="K64" s="5">
        <v>62</v>
      </c>
      <c r="L64" s="61">
        <v>-8.2999999999999972</v>
      </c>
      <c r="N64" s="76" t="s">
        <v>391</v>
      </c>
      <c r="O64" s="86">
        <f>IF(P64=0,0,Q64/P64)</f>
        <v>-2.9636363636363621</v>
      </c>
      <c r="P64" s="80">
        <v>66</v>
      </c>
      <c r="Q64" s="68">
        <v>-195.59999999999991</v>
      </c>
    </row>
    <row r="65" spans="11:17">
      <c r="K65" s="5">
        <v>63</v>
      </c>
      <c r="L65" s="61">
        <v>-30.699999999999996</v>
      </c>
      <c r="N65" s="76" t="s">
        <v>404</v>
      </c>
      <c r="O65" s="86">
        <f>IF(P65=0,0,Q65/P65)</f>
        <v>-3.955555555555553</v>
      </c>
      <c r="P65" s="80">
        <v>63</v>
      </c>
      <c r="Q65" s="68">
        <v>-249.19999999999985</v>
      </c>
    </row>
    <row r="66" spans="11:17">
      <c r="K66" s="5">
        <v>64</v>
      </c>
      <c r="L66" s="61">
        <v>-19.999999999999996</v>
      </c>
      <c r="N66" s="76" t="s">
        <v>195</v>
      </c>
      <c r="O66" s="86">
        <f>IF(P66=0,0,Q66/P66)</f>
        <v>-5.6887005649717564</v>
      </c>
      <c r="P66" s="80">
        <v>177</v>
      </c>
      <c r="Q66" s="68">
        <v>-1006.9000000000009</v>
      </c>
    </row>
    <row r="67" spans="11:17">
      <c r="K67" s="5">
        <v>65</v>
      </c>
      <c r="L67" s="61">
        <v>37.799999999999997</v>
      </c>
      <c r="N67" s="76" t="s">
        <v>277</v>
      </c>
      <c r="O67" s="86">
        <f>IF(P67=0,0,Q67/P67)</f>
        <v>-5.9970873786407726</v>
      </c>
      <c r="P67" s="80">
        <v>309</v>
      </c>
      <c r="Q67" s="68">
        <v>-1853.0999999999988</v>
      </c>
    </row>
    <row r="68" spans="11:17">
      <c r="K68" s="5">
        <v>66</v>
      </c>
      <c r="L68" s="61">
        <v>-8.3000000000000043</v>
      </c>
      <c r="N68" s="76" t="s">
        <v>191</v>
      </c>
      <c r="O68" s="86">
        <f>IF(P68=0,0,Q68/P68)</f>
        <v>-7.5523809523809531</v>
      </c>
      <c r="P68" s="80">
        <v>42</v>
      </c>
      <c r="Q68" s="68">
        <v>-317.20000000000005</v>
      </c>
    </row>
    <row r="69" spans="11:17">
      <c r="K69" s="5">
        <v>67</v>
      </c>
      <c r="L69" s="61">
        <v>1.2999999999999954</v>
      </c>
      <c r="N69" s="76" t="s">
        <v>265</v>
      </c>
      <c r="O69" s="86">
        <f>IF(P69=0,0,Q69/P69)</f>
        <v>-9.5103448275862075</v>
      </c>
      <c r="P69" s="80">
        <v>87</v>
      </c>
      <c r="Q69" s="68">
        <v>-827.40000000000009</v>
      </c>
    </row>
    <row r="70" spans="11:17">
      <c r="K70" s="5">
        <v>68</v>
      </c>
      <c r="L70" s="61">
        <v>-20.000000000000007</v>
      </c>
      <c r="N70" s="76" t="s">
        <v>444</v>
      </c>
      <c r="O70" s="86">
        <f>IF(P70=0,0,Q70/P70)</f>
        <v>-9.7416666666666725</v>
      </c>
      <c r="P70" s="80">
        <v>12</v>
      </c>
      <c r="Q70" s="68">
        <v>-116.90000000000006</v>
      </c>
    </row>
    <row r="71" spans="11:17">
      <c r="K71" s="5">
        <v>69</v>
      </c>
      <c r="L71" s="61">
        <v>-80.5</v>
      </c>
      <c r="N71" s="76" t="s">
        <v>169</v>
      </c>
      <c r="O71" s="86">
        <f>IF(P71=0,0,Q71/P71)</f>
        <v>-9.8816000000000024</v>
      </c>
      <c r="P71" s="80">
        <v>375</v>
      </c>
      <c r="Q71" s="68">
        <v>-3705.6000000000008</v>
      </c>
    </row>
    <row r="72" spans="11:17">
      <c r="K72" s="5">
        <v>70</v>
      </c>
      <c r="L72" s="61">
        <v>-17.600000000000001</v>
      </c>
      <c r="N72" s="76" t="s">
        <v>276</v>
      </c>
      <c r="O72" s="86">
        <f>IF(P72=0,0,Q72/P72)</f>
        <v>-9.9138888888888772</v>
      </c>
      <c r="P72" s="80">
        <v>360</v>
      </c>
      <c r="Q72" s="68">
        <v>-3568.9999999999959</v>
      </c>
    </row>
    <row r="73" spans="11:17">
      <c r="K73" s="5">
        <v>71</v>
      </c>
      <c r="L73" s="61">
        <v>-8.5000000000000018</v>
      </c>
      <c r="N73" s="76" t="s">
        <v>168</v>
      </c>
      <c r="O73" s="86">
        <f>IF(P73=0,0,Q73/P73)</f>
        <v>-11.807407407407409</v>
      </c>
      <c r="P73" s="80">
        <v>54</v>
      </c>
      <c r="Q73" s="68">
        <v>-637.6</v>
      </c>
    </row>
    <row r="74" spans="11:17">
      <c r="K74" s="5">
        <v>72</v>
      </c>
      <c r="L74" s="61">
        <v>-20</v>
      </c>
      <c r="N74" s="76" t="s">
        <v>388</v>
      </c>
      <c r="O74" s="86">
        <f>IF(P74=0,0,Q74/P74)</f>
        <v>-12.486868686868704</v>
      </c>
      <c r="P74" s="80">
        <v>99</v>
      </c>
      <c r="Q74" s="68">
        <v>-1236.2000000000016</v>
      </c>
    </row>
    <row r="75" spans="11:17">
      <c r="K75" s="5">
        <v>73</v>
      </c>
      <c r="L75" s="61">
        <v>36</v>
      </c>
      <c r="N75" s="76" t="s">
        <v>263</v>
      </c>
      <c r="O75" s="86">
        <f>IF(P75=0,0,Q75/P75)</f>
        <v>-14.520467836257295</v>
      </c>
      <c r="P75" s="80">
        <v>342</v>
      </c>
      <c r="Q75" s="68">
        <v>-4965.9999999999945</v>
      </c>
    </row>
    <row r="76" spans="11:17">
      <c r="K76" s="5">
        <v>74</v>
      </c>
      <c r="L76" s="61">
        <v>46.3</v>
      </c>
      <c r="N76" s="76" t="s">
        <v>167</v>
      </c>
      <c r="O76" s="86">
        <f>IF(P76=0,0,Q76/P76)</f>
        <v>-18.666666666666664</v>
      </c>
      <c r="P76" s="80">
        <v>3</v>
      </c>
      <c r="Q76" s="68">
        <v>-55.999999999999993</v>
      </c>
    </row>
    <row r="77" spans="11:17">
      <c r="K77" s="5">
        <v>75</v>
      </c>
      <c r="L77" s="61">
        <v>-9.9000000000000057</v>
      </c>
      <c r="N77" s="76" t="s">
        <v>402</v>
      </c>
      <c r="O77" s="86">
        <f>IF(P77=0,0,Q77/P77)</f>
        <v>-24.595833333333335</v>
      </c>
      <c r="P77" s="80">
        <v>48</v>
      </c>
      <c r="Q77" s="68">
        <v>-1180.6000000000001</v>
      </c>
    </row>
    <row r="78" spans="11:17">
      <c r="K78" s="5">
        <v>76</v>
      </c>
      <c r="L78" s="61">
        <v>-20.000000000000007</v>
      </c>
      <c r="N78" s="76" t="s">
        <v>162</v>
      </c>
      <c r="O78" s="86">
        <f>IF(P78=0,0,Q78/P78)</f>
        <v>-39.703703703703681</v>
      </c>
      <c r="P78" s="80">
        <v>27</v>
      </c>
      <c r="Q78" s="68">
        <v>-1071.9999999999993</v>
      </c>
    </row>
    <row r="79" spans="11:17">
      <c r="K79" s="5">
        <v>77</v>
      </c>
      <c r="L79" s="61">
        <v>2.5999999999999943</v>
      </c>
      <c r="N79" s="76" t="s">
        <v>264</v>
      </c>
      <c r="O79" s="86">
        <f>IF(P79=0,0,Q79/P79)</f>
        <v>-42.199999999999989</v>
      </c>
      <c r="P79" s="80">
        <v>6</v>
      </c>
      <c r="Q79" s="68">
        <v>-253.19999999999993</v>
      </c>
    </row>
    <row r="80" spans="11:17">
      <c r="K80" s="5">
        <v>78</v>
      </c>
      <c r="L80" s="61">
        <v>68.5</v>
      </c>
      <c r="N80" s="76" t="s">
        <v>205</v>
      </c>
      <c r="O80" s="86">
        <f>IF(P80=0,0,Q80/P80)</f>
        <v>-47.866666666666667</v>
      </c>
      <c r="P80" s="80">
        <v>12</v>
      </c>
      <c r="Q80" s="68">
        <v>-574.4</v>
      </c>
    </row>
    <row r="81" spans="11:17">
      <c r="K81" s="5">
        <v>79</v>
      </c>
      <c r="L81" s="61">
        <v>7.1000000000000014</v>
      </c>
      <c r="N81" s="76" t="s">
        <v>268</v>
      </c>
      <c r="O81" s="86">
        <f>IF(P81=0,0,Q81/P81)</f>
        <v>-72.8</v>
      </c>
      <c r="P81" s="80">
        <v>3</v>
      </c>
      <c r="Q81" s="68">
        <v>-218.4</v>
      </c>
    </row>
    <row r="82" spans="11:17">
      <c r="K82" s="5">
        <v>80</v>
      </c>
      <c r="L82" s="61">
        <v>-20</v>
      </c>
      <c r="N82" s="76" t="s">
        <v>231</v>
      </c>
      <c r="O82" s="86">
        <f>IF(P82=0,0,Q82/P82)</f>
        <v>-75</v>
      </c>
      <c r="P82" s="80">
        <v>6</v>
      </c>
      <c r="Q82" s="68">
        <v>-450</v>
      </c>
    </row>
    <row r="83" spans="11:17">
      <c r="K83" s="5">
        <v>81</v>
      </c>
      <c r="L83" s="61">
        <v>-39.6</v>
      </c>
      <c r="N83" s="76" t="s">
        <v>432</v>
      </c>
      <c r="O83" s="86">
        <f>IF(P83=0,0,Q83/P83)</f>
        <v>-78.266666666666666</v>
      </c>
      <c r="P83" s="80">
        <v>3</v>
      </c>
      <c r="Q83" s="68">
        <v>-234.8</v>
      </c>
    </row>
    <row r="84" spans="11:17">
      <c r="K84" s="5">
        <v>82</v>
      </c>
      <c r="L84" s="61">
        <v>-29.1</v>
      </c>
      <c r="N84" s="76" t="s">
        <v>453</v>
      </c>
      <c r="O84" s="86">
        <f>IF(P84=0,0,Q84/P84)</f>
        <v>-78.533333333333331</v>
      </c>
      <c r="P84" s="80">
        <v>3</v>
      </c>
      <c r="Q84" s="68">
        <v>-235.6</v>
      </c>
    </row>
    <row r="85" spans="11:17">
      <c r="K85" s="5">
        <v>83</v>
      </c>
      <c r="L85" s="61">
        <v>24.5</v>
      </c>
      <c r="N85" s="76" t="s">
        <v>463</v>
      </c>
      <c r="O85" s="86">
        <f>IF(P85=0,0,Q85/P85)</f>
        <v>-78.733333333333334</v>
      </c>
      <c r="P85" s="80">
        <v>3</v>
      </c>
      <c r="Q85" s="68">
        <v>-236.2</v>
      </c>
    </row>
    <row r="86" spans="11:17">
      <c r="K86" s="5">
        <v>84</v>
      </c>
      <c r="L86" s="61">
        <v>-20</v>
      </c>
    </row>
    <row r="87" spans="11:17">
      <c r="K87" s="5">
        <v>85</v>
      </c>
      <c r="L87" s="61">
        <v>-27.6</v>
      </c>
    </row>
    <row r="88" spans="11:17">
      <c r="K88" s="5">
        <v>86</v>
      </c>
      <c r="L88" s="61">
        <v>57.999999999999993</v>
      </c>
    </row>
    <row r="89" spans="11:17">
      <c r="K89" s="5">
        <v>87</v>
      </c>
      <c r="L89" s="61">
        <v>7.9999999999999929</v>
      </c>
    </row>
    <row r="90" spans="11:17">
      <c r="K90" s="5">
        <v>88</v>
      </c>
      <c r="L90" s="61">
        <v>-20.000000000000007</v>
      </c>
    </row>
    <row r="91" spans="11:17">
      <c r="K91" s="5">
        <v>89</v>
      </c>
      <c r="L91" s="61">
        <v>-35.000000000000007</v>
      </c>
    </row>
    <row r="92" spans="11:17">
      <c r="K92" s="5">
        <v>90</v>
      </c>
      <c r="L92" s="61">
        <v>18.899999999999991</v>
      </c>
    </row>
    <row r="93" spans="11:17">
      <c r="K93" s="5">
        <v>91</v>
      </c>
      <c r="L93" s="61">
        <v>-27.600000000000009</v>
      </c>
    </row>
    <row r="94" spans="11:17">
      <c r="K94" s="5">
        <v>92</v>
      </c>
      <c r="L94" s="61">
        <v>-20.000000000000007</v>
      </c>
    </row>
    <row r="95" spans="11:17">
      <c r="K95" s="5">
        <v>93</v>
      </c>
      <c r="L95" s="61">
        <v>-79.400000000000006</v>
      </c>
    </row>
    <row r="96" spans="11:17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  <row r="1248" spans="11:12">
      <c r="K1248" s="5">
        <v>1246</v>
      </c>
      <c r="L1248" s="61">
        <v>-309.00000000000017</v>
      </c>
    </row>
    <row r="1249" spans="11:12">
      <c r="K1249" s="5">
        <v>1247</v>
      </c>
      <c r="L1249" s="61">
        <v>-285.30000000000018</v>
      </c>
    </row>
    <row r="1250" spans="11:12">
      <c r="K1250" s="5">
        <v>1248</v>
      </c>
      <c r="L1250" s="61">
        <v>-295.10000000000019</v>
      </c>
    </row>
    <row r="1251" spans="11:12">
      <c r="K1251" s="5">
        <v>1249</v>
      </c>
      <c r="L1251" s="61">
        <v>-229.30000000000018</v>
      </c>
    </row>
    <row r="1252" spans="11:12">
      <c r="K1252" s="5">
        <v>1250</v>
      </c>
      <c r="L1252" s="61">
        <v>-218.60000000000019</v>
      </c>
    </row>
    <row r="1253" spans="11:12">
      <c r="K1253" s="5">
        <v>1251</v>
      </c>
      <c r="L1253" s="61">
        <v>-162.5000000000002</v>
      </c>
    </row>
    <row r="1254" spans="11:12">
      <c r="K1254" s="5">
        <v>1252</v>
      </c>
      <c r="L1254" s="61">
        <v>-176.0000000000002</v>
      </c>
    </row>
    <row r="1255" spans="11:12">
      <c r="K1255" s="5">
        <v>1253</v>
      </c>
      <c r="L1255" s="61">
        <v>-229.30000000000018</v>
      </c>
    </row>
    <row r="1256" spans="11:12">
      <c r="K1256" s="5">
        <v>1254</v>
      </c>
      <c r="L1256" s="61">
        <v>-169.90000000000018</v>
      </c>
    </row>
    <row r="1257" spans="11:12">
      <c r="K1257" s="5">
        <v>1255</v>
      </c>
      <c r="L1257" s="61">
        <v>-202.00000000000017</v>
      </c>
    </row>
    <row r="1258" spans="11:12">
      <c r="K1258" s="5">
        <v>1256</v>
      </c>
      <c r="L1258" s="61">
        <v>-197.20000000000016</v>
      </c>
    </row>
    <row r="1259" spans="11:12">
      <c r="K1259" s="5">
        <v>1257</v>
      </c>
      <c r="L1259" s="61">
        <v>-229.30000000000015</v>
      </c>
    </row>
    <row r="1260" spans="11:12">
      <c r="K1260" s="5">
        <v>1258</v>
      </c>
      <c r="L1260" s="61">
        <v>-251.40000000000015</v>
      </c>
    </row>
    <row r="1261" spans="11:12">
      <c r="K1261" s="5">
        <v>1259</v>
      </c>
      <c r="L1261" s="61">
        <v>-187.70000000000016</v>
      </c>
    </row>
    <row r="1262" spans="11:12">
      <c r="K1262" s="5">
        <v>1260</v>
      </c>
      <c r="L1262" s="61">
        <v>-233.80000000000015</v>
      </c>
    </row>
    <row r="1263" spans="11:12">
      <c r="K1263" s="5">
        <v>1261</v>
      </c>
      <c r="L1263" s="61">
        <v>-229.30000000000015</v>
      </c>
    </row>
    <row r="1264" spans="11:12">
      <c r="K1264" s="5">
        <v>1262</v>
      </c>
      <c r="L1264" s="61">
        <v>-216.70000000000016</v>
      </c>
    </row>
    <row r="1265" spans="11:12">
      <c r="K1265" s="5">
        <v>1263</v>
      </c>
      <c r="L1265" s="61">
        <v>-245.60000000000016</v>
      </c>
    </row>
    <row r="1266" spans="11:12">
      <c r="K1266" s="5">
        <v>1264</v>
      </c>
      <c r="L1266" s="61">
        <v>-178.10000000000016</v>
      </c>
    </row>
    <row r="1267" spans="11:12">
      <c r="K1267" s="5">
        <v>1265</v>
      </c>
      <c r="L1267" s="61">
        <v>-229.30000000000018</v>
      </c>
    </row>
    <row r="1268" spans="11:12">
      <c r="K1268" s="5">
        <v>1266</v>
      </c>
      <c r="L1268" s="61">
        <v>-253.10000000000019</v>
      </c>
    </row>
    <row r="1269" spans="11:12">
      <c r="K1269" s="5">
        <v>1267</v>
      </c>
      <c r="L1269" s="61">
        <v>-300.4000000000002</v>
      </c>
    </row>
    <row r="1270" spans="11:12">
      <c r="K1270" s="5">
        <v>1268</v>
      </c>
      <c r="L1270" s="61">
        <v>-242.10000000000019</v>
      </c>
    </row>
    <row r="1271" spans="11:12">
      <c r="K1271" s="5">
        <v>1269</v>
      </c>
      <c r="L1271" s="61">
        <v>-239.30000000000018</v>
      </c>
    </row>
    <row r="1272" spans="11:12">
      <c r="K1272" s="5">
        <v>1270</v>
      </c>
      <c r="L1272" s="61">
        <v>-265.80000000000018</v>
      </c>
    </row>
    <row r="1273" spans="11:12">
      <c r="K1273" s="5">
        <v>1271</v>
      </c>
      <c r="L1273" s="61">
        <v>-252.10000000000019</v>
      </c>
    </row>
    <row r="1274" spans="11:12">
      <c r="K1274" s="5">
        <v>1272</v>
      </c>
      <c r="L1274" s="61">
        <v>-187.0000000000002</v>
      </c>
    </row>
    <row r="1275" spans="11:12">
      <c r="K1275" s="5">
        <v>1273</v>
      </c>
      <c r="L1275" s="61">
        <v>-239.30000000000018</v>
      </c>
    </row>
    <row r="1276" spans="11:12">
      <c r="K1276" s="5">
        <v>1274</v>
      </c>
      <c r="L1276" s="61">
        <v>-180.60000000000019</v>
      </c>
    </row>
    <row r="1277" spans="11:12">
      <c r="K1277" s="5">
        <v>1275</v>
      </c>
      <c r="L1277" s="61">
        <v>-203.80000000000018</v>
      </c>
    </row>
    <row r="1278" spans="11:12">
      <c r="K1278" s="5">
        <v>1276</v>
      </c>
      <c r="L1278" s="61">
        <v>-190.00000000000017</v>
      </c>
    </row>
    <row r="1279" spans="11:12">
      <c r="K1279" s="5">
        <v>1277</v>
      </c>
      <c r="L1279" s="61">
        <v>-239.30000000000018</v>
      </c>
    </row>
    <row r="1280" spans="11:12">
      <c r="K1280" s="5">
        <v>1278</v>
      </c>
      <c r="L1280" s="61">
        <v>-225.90000000000018</v>
      </c>
    </row>
    <row r="1281" spans="11:12">
      <c r="K1281" s="5">
        <v>1279</v>
      </c>
      <c r="L1281" s="61">
        <v>-238.40000000000018</v>
      </c>
    </row>
    <row r="1282" spans="11:12">
      <c r="K1282" s="5">
        <v>1280</v>
      </c>
      <c r="L1282" s="61">
        <v>-181.30000000000018</v>
      </c>
    </row>
    <row r="1283" spans="11:12">
      <c r="K1283" s="5">
        <v>1281</v>
      </c>
      <c r="L1283" s="61">
        <v>-239.30000000000018</v>
      </c>
    </row>
    <row r="1284" spans="11:12">
      <c r="K1284" s="5">
        <v>1282</v>
      </c>
      <c r="L1284" s="61">
        <v>-293.10000000000019</v>
      </c>
    </row>
    <row r="1285" spans="11:12">
      <c r="K1285" s="5">
        <v>1283</v>
      </c>
      <c r="L1285" s="61">
        <v>-238.60000000000019</v>
      </c>
    </row>
    <row r="1286" spans="11:12">
      <c r="K1286" s="5">
        <v>1284</v>
      </c>
      <c r="L1286" s="61">
        <v>-227.4000000000002</v>
      </c>
    </row>
    <row r="1287" spans="11:12">
      <c r="K1287" s="5">
        <v>1285</v>
      </c>
      <c r="L1287" s="61">
        <v>-239.30000000000021</v>
      </c>
    </row>
    <row r="1288" spans="11:12">
      <c r="K1288" s="5">
        <v>1286</v>
      </c>
      <c r="L1288" s="61">
        <v>-294.80000000000018</v>
      </c>
    </row>
    <row r="1289" spans="11:12">
      <c r="K1289" s="5">
        <v>1287</v>
      </c>
      <c r="L1289" s="61">
        <v>-213.20000000000019</v>
      </c>
    </row>
    <row r="1290" spans="11:12">
      <c r="K1290" s="5">
        <v>1288</v>
      </c>
      <c r="L1290" s="61">
        <v>-237.10000000000019</v>
      </c>
    </row>
    <row r="1291" spans="11:12">
      <c r="K1291" s="5">
        <v>1289</v>
      </c>
      <c r="L1291" s="61">
        <v>-239.30000000000018</v>
      </c>
    </row>
    <row r="1292" spans="11:12">
      <c r="K1292" s="5">
        <v>1290</v>
      </c>
      <c r="L1292" s="61">
        <v>-254.80000000000018</v>
      </c>
    </row>
    <row r="1293" spans="11:12">
      <c r="K1293" s="5">
        <v>1291</v>
      </c>
      <c r="L1293" s="61">
        <v>-246.20000000000019</v>
      </c>
    </row>
    <row r="1294" spans="11:12">
      <c r="K1294" s="5">
        <v>1292</v>
      </c>
      <c r="L1294" s="61">
        <v>-190.9000000000002</v>
      </c>
    </row>
    <row r="1295" spans="11:12">
      <c r="K1295" s="5">
        <v>1293</v>
      </c>
      <c r="L1295" s="61">
        <v>-239.30000000000021</v>
      </c>
    </row>
    <row r="1296" spans="11:12">
      <c r="K1296" s="5">
        <v>1294</v>
      </c>
      <c r="L1296" s="61">
        <v>-188.70000000000022</v>
      </c>
    </row>
    <row r="1297" spans="11:12">
      <c r="K1297" s="5">
        <v>1295</v>
      </c>
      <c r="L1297" s="61">
        <v>-229.50000000000023</v>
      </c>
    </row>
    <row r="1298" spans="11:12">
      <c r="K1298" s="5">
        <v>1296</v>
      </c>
      <c r="L1298" s="61">
        <v>-245.00000000000023</v>
      </c>
    </row>
    <row r="1299" spans="11:12">
      <c r="K1299" s="5">
        <v>1297</v>
      </c>
      <c r="L1299" s="61">
        <v>-237.00000000000023</v>
      </c>
    </row>
    <row r="1300" spans="11:12">
      <c r="K1300" s="5">
        <v>1298</v>
      </c>
      <c r="L1300" s="61">
        <v>-262.00000000000023</v>
      </c>
    </row>
    <row r="1301" spans="11:12">
      <c r="K1301" s="5">
        <v>1299</v>
      </c>
      <c r="L1301" s="61">
        <v>-258.4000000000002</v>
      </c>
    </row>
    <row r="1302" spans="11:12">
      <c r="K1302" s="5">
        <v>1300</v>
      </c>
      <c r="L1302" s="61">
        <v>-172.70000000000022</v>
      </c>
    </row>
    <row r="1303" spans="11:12">
      <c r="K1303" s="5">
        <v>1301</v>
      </c>
      <c r="L1303" s="61">
        <v>-237.00000000000023</v>
      </c>
    </row>
    <row r="1304" spans="11:12">
      <c r="K1304" s="5">
        <v>1302</v>
      </c>
      <c r="L1304" s="61">
        <v>-249.30000000000024</v>
      </c>
    </row>
    <row r="1305" spans="11:12">
      <c r="K1305" s="5">
        <v>1303</v>
      </c>
      <c r="L1305" s="61">
        <v>-309.20000000000022</v>
      </c>
    </row>
    <row r="1306" spans="11:12">
      <c r="K1306" s="5">
        <v>1304</v>
      </c>
      <c r="L1306" s="61">
        <v>-246.60000000000022</v>
      </c>
    </row>
    <row r="1307" spans="11:12">
      <c r="K1307" s="5">
        <v>1305</v>
      </c>
      <c r="L1307" s="61">
        <v>-237.00000000000023</v>
      </c>
    </row>
    <row r="1308" spans="11:12">
      <c r="K1308" s="5">
        <v>1306</v>
      </c>
      <c r="L1308" s="61">
        <v>-279.10000000000025</v>
      </c>
    </row>
    <row r="1309" spans="11:12">
      <c r="K1309" s="5">
        <v>1307</v>
      </c>
      <c r="L1309" s="61">
        <v>-268.40000000000026</v>
      </c>
    </row>
    <row r="1310" spans="11:12">
      <c r="K1310" s="5">
        <v>1308</v>
      </c>
      <c r="L1310" s="61">
        <v>-216.10000000000025</v>
      </c>
    </row>
    <row r="1311" spans="11:12">
      <c r="K1311" s="5">
        <v>1309</v>
      </c>
      <c r="L1311" s="61">
        <v>-238.00000000000026</v>
      </c>
    </row>
    <row r="1312" spans="11:12">
      <c r="K1312" s="5">
        <v>1310</v>
      </c>
      <c r="L1312" s="61">
        <v>-251.80000000000027</v>
      </c>
    </row>
    <row r="1313" spans="11:12">
      <c r="K1313" s="5">
        <v>1311</v>
      </c>
      <c r="L1313" s="61">
        <v>-198.90000000000026</v>
      </c>
    </row>
    <row r="1314" spans="11:12">
      <c r="K1314" s="5">
        <v>1312</v>
      </c>
      <c r="L1314" s="61">
        <v>-191.90000000000026</v>
      </c>
    </row>
    <row r="1315" spans="11:12">
      <c r="K1315" s="5">
        <v>1313</v>
      </c>
      <c r="L1315" s="61">
        <v>-238.00000000000026</v>
      </c>
    </row>
    <row r="1316" spans="11:12">
      <c r="K1316" s="5">
        <v>1314</v>
      </c>
      <c r="L1316" s="61">
        <v>-229.60000000000025</v>
      </c>
    </row>
    <row r="1317" spans="11:12">
      <c r="K1317" s="5">
        <v>1315</v>
      </c>
      <c r="L1317" s="61">
        <v>-162.00000000000026</v>
      </c>
    </row>
    <row r="1318" spans="11:12">
      <c r="K1318" s="5">
        <v>1316</v>
      </c>
      <c r="L1318" s="61">
        <v>-183.70000000000024</v>
      </c>
    </row>
    <row r="1319" spans="11:12">
      <c r="K1319" s="5">
        <v>1317</v>
      </c>
      <c r="L1319" s="61">
        <v>-238.00000000000023</v>
      </c>
    </row>
    <row r="1320" spans="11:12">
      <c r="K1320" s="5">
        <v>1318</v>
      </c>
      <c r="L1320" s="61">
        <v>-230.30000000000024</v>
      </c>
    </row>
    <row r="1321" spans="11:12">
      <c r="K1321" s="5">
        <v>1319</v>
      </c>
      <c r="L1321" s="61">
        <v>-173.50000000000023</v>
      </c>
    </row>
    <row r="1322" spans="11:12">
      <c r="K1322" s="5">
        <v>1320</v>
      </c>
      <c r="L1322" s="61">
        <v>-215.90000000000023</v>
      </c>
    </row>
    <row r="1323" spans="11:12">
      <c r="K1323" s="5">
        <v>1321</v>
      </c>
      <c r="L1323" s="61">
        <v>-238.00000000000023</v>
      </c>
    </row>
    <row r="1324" spans="11:12">
      <c r="K1324" s="5">
        <v>1322</v>
      </c>
      <c r="L1324" s="61">
        <v>-176.00000000000023</v>
      </c>
    </row>
    <row r="1325" spans="11:12">
      <c r="K1325" s="5">
        <v>1323</v>
      </c>
      <c r="L1325" s="61">
        <v>-172.50000000000023</v>
      </c>
    </row>
    <row r="1326" spans="11:12">
      <c r="K1326" s="5">
        <v>1324</v>
      </c>
      <c r="L1326" s="61">
        <v>-218.80000000000024</v>
      </c>
    </row>
    <row r="1327" spans="11:12">
      <c r="K1327" s="5">
        <v>1325</v>
      </c>
      <c r="L1327" s="61">
        <v>-238.00000000000023</v>
      </c>
    </row>
    <row r="1328" spans="11:12">
      <c r="K1328" s="5">
        <v>1326</v>
      </c>
      <c r="L1328" s="61">
        <v>-211.50000000000023</v>
      </c>
    </row>
    <row r="1329" spans="11:12">
      <c r="K1329" s="5">
        <v>1327</v>
      </c>
      <c r="L1329" s="61">
        <v>-249.50000000000023</v>
      </c>
    </row>
    <row r="1330" spans="11:12">
      <c r="K1330" s="5">
        <v>1328</v>
      </c>
      <c r="L1330" s="61">
        <v>-264.50000000000023</v>
      </c>
    </row>
    <row r="1331" spans="11:12">
      <c r="K1331" s="5">
        <v>1329</v>
      </c>
      <c r="L1331" s="61">
        <v>-238.00000000000023</v>
      </c>
    </row>
    <row r="1332" spans="11:12">
      <c r="K1332" s="5">
        <v>1330</v>
      </c>
      <c r="L1332" s="61">
        <v>-261.9000000000002</v>
      </c>
    </row>
    <row r="1333" spans="11:12">
      <c r="K1333" s="5">
        <v>1331</v>
      </c>
      <c r="L1333" s="61">
        <v>-255.9000000000002</v>
      </c>
    </row>
    <row r="1334" spans="11:12">
      <c r="K1334" s="5">
        <v>1332</v>
      </c>
      <c r="L1334" s="61">
        <v>-188.9000000000002</v>
      </c>
    </row>
    <row r="1335" spans="11:12">
      <c r="K1335" s="5">
        <v>1333</v>
      </c>
      <c r="L1335" s="61">
        <v>-238.0000000000002</v>
      </c>
    </row>
    <row r="1336" spans="11:12">
      <c r="K1336" s="5">
        <v>1334</v>
      </c>
      <c r="L1336" s="61">
        <v>-223.20000000000019</v>
      </c>
    </row>
    <row r="1337" spans="11:12">
      <c r="K1337" s="5">
        <v>1335</v>
      </c>
      <c r="L1337" s="61">
        <v>-280.4000000000002</v>
      </c>
    </row>
    <row r="1338" spans="11:12">
      <c r="K1338" s="5">
        <v>1336</v>
      </c>
      <c r="L1338" s="61">
        <v>-295.4000000000002</v>
      </c>
    </row>
    <row r="1339" spans="11:12">
      <c r="K1339" s="5">
        <v>1337</v>
      </c>
      <c r="L1339" s="61">
        <v>-238.0000000000002</v>
      </c>
    </row>
    <row r="1340" spans="11:12">
      <c r="K1340" s="5">
        <v>1338</v>
      </c>
      <c r="L1340" s="61">
        <v>-175.30000000000018</v>
      </c>
    </row>
    <row r="1341" spans="11:12">
      <c r="K1341" s="5">
        <v>1339</v>
      </c>
      <c r="L1341" s="61">
        <v>-195.30000000000018</v>
      </c>
    </row>
    <row r="1342" spans="11:12">
      <c r="K1342" s="5">
        <v>1340</v>
      </c>
      <c r="L1342" s="61">
        <v>-188.50000000000017</v>
      </c>
    </row>
    <row r="1343" spans="11:12">
      <c r="K1343" s="5">
        <v>1341</v>
      </c>
      <c r="L1343" s="61">
        <v>-238.00000000000017</v>
      </c>
    </row>
    <row r="1344" spans="11:12">
      <c r="K1344" s="5">
        <v>1342</v>
      </c>
      <c r="L1344" s="61">
        <v>-297.90000000000015</v>
      </c>
    </row>
    <row r="1345" spans="11:12">
      <c r="K1345" s="5">
        <v>1343</v>
      </c>
      <c r="L1345" s="61">
        <v>-330.30000000000013</v>
      </c>
    </row>
    <row r="1346" spans="11:12">
      <c r="K1346" s="5">
        <v>1344</v>
      </c>
      <c r="L1346" s="61">
        <v>-268.40000000000015</v>
      </c>
    </row>
    <row r="1347" spans="11:12">
      <c r="K1347" s="5">
        <v>1345</v>
      </c>
      <c r="L1347" s="61">
        <v>-258.00000000000017</v>
      </c>
    </row>
    <row r="1348" spans="11:12">
      <c r="K1348" s="5">
        <v>1346</v>
      </c>
      <c r="L1348" s="61">
        <v>-237.90000000000018</v>
      </c>
    </row>
    <row r="1349" spans="11:12">
      <c r="K1349" s="5">
        <v>1347</v>
      </c>
      <c r="L1349" s="61">
        <v>-257.10000000000019</v>
      </c>
    </row>
    <row r="1350" spans="11:12">
      <c r="K1350" s="5">
        <v>1348</v>
      </c>
      <c r="L1350" s="61">
        <v>-194.5000000000002</v>
      </c>
    </row>
    <row r="1351" spans="11:12">
      <c r="K1351" s="5">
        <v>1349</v>
      </c>
      <c r="L1351" s="61">
        <v>-258.00000000000023</v>
      </c>
    </row>
    <row r="1352" spans="11:12">
      <c r="K1352" s="5">
        <v>1350</v>
      </c>
      <c r="L1352" s="61">
        <v>-198.40000000000023</v>
      </c>
    </row>
    <row r="1353" spans="11:12">
      <c r="K1353" s="5">
        <v>1351</v>
      </c>
      <c r="L1353" s="61">
        <v>-203.50000000000023</v>
      </c>
    </row>
    <row r="1354" spans="11:12">
      <c r="K1354" s="5">
        <v>1352</v>
      </c>
      <c r="L1354" s="61">
        <v>-253.90000000000023</v>
      </c>
    </row>
    <row r="1355" spans="11:12">
      <c r="K1355" s="5">
        <v>1353</v>
      </c>
      <c r="L1355" s="61">
        <v>-259.00000000000023</v>
      </c>
    </row>
    <row r="1356" spans="11:12">
      <c r="K1356" s="5">
        <v>1354</v>
      </c>
      <c r="L1356" s="61">
        <v>-282.10000000000025</v>
      </c>
    </row>
    <row r="1357" spans="11:12">
      <c r="K1357" s="5">
        <v>1355</v>
      </c>
      <c r="L1357" s="61">
        <v>-226.70000000000024</v>
      </c>
    </row>
    <row r="1358" spans="11:12">
      <c r="K1358" s="5">
        <v>1356</v>
      </c>
      <c r="L1358" s="61">
        <v>-272.10000000000025</v>
      </c>
    </row>
    <row r="1359" spans="11:12">
      <c r="K1359" s="5">
        <v>1357</v>
      </c>
      <c r="L1359" s="61">
        <v>-269.00000000000023</v>
      </c>
    </row>
    <row r="1360" spans="11:12">
      <c r="K1360" s="5">
        <v>1358</v>
      </c>
      <c r="L1360" s="61">
        <v>-205.30000000000024</v>
      </c>
    </row>
    <row r="1361" spans="11:12">
      <c r="K1361" s="5">
        <v>1359</v>
      </c>
      <c r="L1361" s="61">
        <v>-198.60000000000025</v>
      </c>
    </row>
    <row r="1362" spans="11:12">
      <c r="K1362" s="5">
        <v>1360</v>
      </c>
      <c r="L1362" s="61">
        <v>-245.90000000000026</v>
      </c>
    </row>
    <row r="1363" spans="11:12">
      <c r="K1363" s="5">
        <v>1361</v>
      </c>
      <c r="L1363" s="61">
        <v>-269.00000000000028</v>
      </c>
    </row>
    <row r="1364" spans="11:12">
      <c r="K1364" s="5">
        <v>1362</v>
      </c>
      <c r="L1364" s="61">
        <v>-290.50000000000028</v>
      </c>
    </row>
    <row r="1365" spans="11:12">
      <c r="K1365" s="5">
        <v>1363</v>
      </c>
      <c r="L1365" s="61">
        <v>-252.40000000000029</v>
      </c>
    </row>
    <row r="1366" spans="11:12">
      <c r="K1366" s="5">
        <v>1364</v>
      </c>
      <c r="L1366" s="61">
        <v>-214.3000000000003</v>
      </c>
    </row>
    <row r="1367" spans="11:12">
      <c r="K1367" s="5">
        <v>1365</v>
      </c>
      <c r="L1367" s="61">
        <v>-269.00000000000028</v>
      </c>
    </row>
    <row r="1368" spans="11:12">
      <c r="K1368" s="5">
        <v>1366</v>
      </c>
      <c r="L1368" s="61">
        <v>-209.50000000000028</v>
      </c>
    </row>
    <row r="1369" spans="11:12">
      <c r="K1369" s="5">
        <v>1367</v>
      </c>
      <c r="L1369" s="61">
        <v>-235.20000000000027</v>
      </c>
    </row>
    <row r="1370" spans="11:12">
      <c r="K1370" s="5">
        <v>1368</v>
      </c>
      <c r="L1370" s="61">
        <v>-219.90000000000026</v>
      </c>
    </row>
    <row r="1371" spans="11:12">
      <c r="K1371" s="5">
        <v>1369</v>
      </c>
      <c r="L1371" s="61">
        <v>-269.00000000000028</v>
      </c>
    </row>
    <row r="1372" spans="11:12">
      <c r="K1372" s="5">
        <v>1370</v>
      </c>
      <c r="L1372" s="61">
        <v>-268.20000000000027</v>
      </c>
    </row>
    <row r="1373" spans="11:12">
      <c r="K1373" s="5">
        <v>1371</v>
      </c>
      <c r="L1373" s="61">
        <v>-308.40000000000026</v>
      </c>
    </row>
    <row r="1374" spans="11:12">
      <c r="K1374" s="5">
        <v>1372</v>
      </c>
      <c r="L1374" s="61">
        <v>-249.50000000000026</v>
      </c>
    </row>
    <row r="1375" spans="11:12">
      <c r="K1375" s="5">
        <v>1373</v>
      </c>
      <c r="L1375" s="61">
        <v>-269.00000000000023</v>
      </c>
    </row>
    <row r="1376" spans="11:12">
      <c r="K1376" s="5">
        <v>1374</v>
      </c>
      <c r="L1376" s="61">
        <v>-197.80000000000024</v>
      </c>
    </row>
    <row r="1377" spans="11:12">
      <c r="K1377" s="5">
        <v>1375</v>
      </c>
      <c r="L1377" s="61">
        <v>-205.50000000000023</v>
      </c>
    </row>
    <row r="1378" spans="11:12">
      <c r="K1378" s="5">
        <v>1376</v>
      </c>
      <c r="L1378" s="61">
        <v>-192.80000000000024</v>
      </c>
    </row>
    <row r="1379" spans="11:12">
      <c r="K1379" s="5">
        <v>1377</v>
      </c>
      <c r="L1379" s="61">
        <v>-269.00000000000023</v>
      </c>
    </row>
    <row r="1380" spans="11:12">
      <c r="K1380" s="5">
        <v>1378</v>
      </c>
      <c r="L1380" s="61">
        <v>-204.60000000000022</v>
      </c>
    </row>
    <row r="1381" spans="11:12">
      <c r="K1381" s="5">
        <v>1379</v>
      </c>
      <c r="L1381" s="61">
        <v>-188.90000000000023</v>
      </c>
    </row>
    <row r="1382" spans="11:12">
      <c r="K1382" s="5">
        <v>1380</v>
      </c>
      <c r="L1382" s="61">
        <v>-245.10000000000025</v>
      </c>
    </row>
    <row r="1383" spans="11:12">
      <c r="K1383" s="5">
        <v>1381</v>
      </c>
      <c r="L1383" s="61">
        <v>-269.00000000000023</v>
      </c>
    </row>
    <row r="1384" spans="11:12">
      <c r="K1384" s="5">
        <v>1382</v>
      </c>
      <c r="L1384" s="61">
        <v>-318.60000000000025</v>
      </c>
    </row>
    <row r="1385" spans="11:12">
      <c r="K1385" s="5">
        <v>1383</v>
      </c>
      <c r="L1385" s="61">
        <v>-310.60000000000025</v>
      </c>
    </row>
    <row r="1386" spans="11:12">
      <c r="K1386" s="5">
        <v>1384</v>
      </c>
      <c r="L1386" s="61">
        <v>-246.70000000000024</v>
      </c>
    </row>
    <row r="1387" spans="11:12">
      <c r="K1387" s="5">
        <v>1385</v>
      </c>
      <c r="L1387" s="61">
        <v>-269.00000000000023</v>
      </c>
    </row>
    <row r="1388" spans="11:12">
      <c r="K1388" s="5">
        <v>1386</v>
      </c>
      <c r="L1388" s="61">
        <v>-248.00000000000023</v>
      </c>
    </row>
    <row r="1389" spans="11:12">
      <c r="K1389" s="5">
        <v>1387</v>
      </c>
      <c r="L1389" s="61">
        <v>-279.20000000000022</v>
      </c>
    </row>
    <row r="1390" spans="11:12">
      <c r="K1390" s="5">
        <v>1388</v>
      </c>
      <c r="L1390" s="61">
        <v>-334.60000000000019</v>
      </c>
    </row>
    <row r="1391" spans="11:12">
      <c r="K1391" s="5">
        <v>1389</v>
      </c>
      <c r="L1391" s="61">
        <v>-270.00000000000023</v>
      </c>
    </row>
    <row r="1392" spans="11:12">
      <c r="K1392" s="5">
        <v>1390</v>
      </c>
      <c r="L1392" s="61">
        <v>-192.20000000000022</v>
      </c>
    </row>
    <row r="1393" spans="11:12">
      <c r="K1393" s="5">
        <v>1391</v>
      </c>
      <c r="L1393" s="61">
        <v>-223.50000000000023</v>
      </c>
    </row>
    <row r="1394" spans="11:12">
      <c r="K1394" s="5">
        <v>1392</v>
      </c>
      <c r="L1394" s="61">
        <v>-207.70000000000022</v>
      </c>
    </row>
    <row r="1395" spans="11:12">
      <c r="K1395" s="5">
        <v>1393</v>
      </c>
      <c r="L1395" s="61">
        <v>-270.00000000000023</v>
      </c>
    </row>
    <row r="1396" spans="11:12">
      <c r="K1396" s="5">
        <v>1394</v>
      </c>
      <c r="L1396" s="61">
        <v>-310.10000000000025</v>
      </c>
    </row>
    <row r="1397" spans="11:12">
      <c r="K1397" s="5">
        <v>1395</v>
      </c>
      <c r="L1397" s="61">
        <v>-327.30000000000024</v>
      </c>
    </row>
    <row r="1398" spans="11:12">
      <c r="K1398" s="5">
        <v>1396</v>
      </c>
      <c r="L1398" s="61">
        <v>-277.70000000000022</v>
      </c>
    </row>
    <row r="1399" spans="11:12">
      <c r="K1399" s="5">
        <v>1397</v>
      </c>
      <c r="L1399" s="61">
        <v>-270.00000000000023</v>
      </c>
    </row>
    <row r="1400" spans="11:12">
      <c r="K1400" s="5">
        <v>1398</v>
      </c>
      <c r="L1400" s="61">
        <v>-290.20000000000022</v>
      </c>
    </row>
    <row r="1401" spans="11:12">
      <c r="K1401" s="5">
        <v>1399</v>
      </c>
      <c r="L1401" s="61">
        <v>-336.9000000000002</v>
      </c>
    </row>
    <row r="1402" spans="11:12">
      <c r="K1402" s="5">
        <v>1400</v>
      </c>
      <c r="L1402" s="61">
        <v>-282.80000000000018</v>
      </c>
    </row>
    <row r="1403" spans="11:12">
      <c r="K1403" s="5">
        <v>1401</v>
      </c>
      <c r="L1403" s="61">
        <v>-271.00000000000017</v>
      </c>
    </row>
    <row r="1404" spans="11:12">
      <c r="K1404" s="5">
        <v>1402</v>
      </c>
      <c r="L1404" s="61">
        <v>-212.30000000000018</v>
      </c>
    </row>
    <row r="1405" spans="11:12">
      <c r="K1405" s="5">
        <v>1403</v>
      </c>
      <c r="L1405" s="61">
        <v>-258.30000000000018</v>
      </c>
    </row>
    <row r="1406" spans="11:12">
      <c r="K1406" s="5">
        <v>1404</v>
      </c>
      <c r="L1406" s="61">
        <v>-279.50000000000017</v>
      </c>
    </row>
    <row r="1407" spans="11:12">
      <c r="K1407" s="5">
        <v>1405</v>
      </c>
      <c r="L1407" s="61">
        <v>-271.00000000000017</v>
      </c>
    </row>
    <row r="1408" spans="11:12">
      <c r="K1408" s="5">
        <v>1406</v>
      </c>
      <c r="L1408" s="61">
        <v>-265.50000000000017</v>
      </c>
    </row>
    <row r="1409" spans="11:12">
      <c r="K1409" s="5">
        <v>1407</v>
      </c>
      <c r="L1409" s="61">
        <v>-292.70000000000016</v>
      </c>
    </row>
    <row r="1410" spans="11:12">
      <c r="K1410" s="5">
        <v>1408</v>
      </c>
      <c r="L1410" s="61">
        <v>-222.40000000000015</v>
      </c>
    </row>
    <row r="1411" spans="11:12">
      <c r="K1411" s="5">
        <v>1409</v>
      </c>
      <c r="L1411" s="61">
        <v>-271.00000000000017</v>
      </c>
    </row>
    <row r="1412" spans="11:12">
      <c r="K1412" s="5">
        <v>1410</v>
      </c>
      <c r="L1412" s="61">
        <v>-319.00000000000017</v>
      </c>
    </row>
    <row r="1413" spans="11:12">
      <c r="K1413" s="5">
        <v>1411</v>
      </c>
      <c r="L1413" s="61">
        <v>-260.20000000000016</v>
      </c>
    </row>
    <row r="1414" spans="11:12">
      <c r="K1414" s="5">
        <v>1412</v>
      </c>
      <c r="L1414" s="61">
        <v>-247.20000000000016</v>
      </c>
    </row>
    <row r="1415" spans="11:12">
      <c r="K1415" s="5">
        <v>1413</v>
      </c>
      <c r="L1415" s="61">
        <v>-272.00000000000017</v>
      </c>
    </row>
    <row r="1416" spans="11:12">
      <c r="K1416" s="5">
        <v>1414</v>
      </c>
      <c r="L1416" s="61">
        <v>-267.30000000000018</v>
      </c>
    </row>
    <row r="1417" spans="11:12">
      <c r="K1417" s="5">
        <v>1415</v>
      </c>
      <c r="L1417" s="61">
        <v>-314.80000000000018</v>
      </c>
    </row>
    <row r="1418" spans="11:12">
      <c r="K1418" s="5">
        <v>1416</v>
      </c>
      <c r="L1418" s="61">
        <v>-268.00000000000017</v>
      </c>
    </row>
    <row r="1419" spans="11:12">
      <c r="K1419" s="5">
        <v>1417</v>
      </c>
      <c r="L1419" s="61">
        <v>-292.00000000000017</v>
      </c>
    </row>
    <row r="1420" spans="11:12">
      <c r="K1420" s="5">
        <v>1418</v>
      </c>
      <c r="L1420" s="61">
        <v>-217.80000000000018</v>
      </c>
    </row>
    <row r="1421" spans="11:12">
      <c r="K1421" s="5">
        <v>1419</v>
      </c>
      <c r="L1421" s="61">
        <v>-250.70000000000019</v>
      </c>
    </row>
    <row r="1422" spans="11:12">
      <c r="K1422" s="5">
        <v>1420</v>
      </c>
      <c r="L1422" s="61">
        <v>-305.70000000000016</v>
      </c>
    </row>
    <row r="1423" spans="11:12">
      <c r="K1423" s="5">
        <v>1421</v>
      </c>
      <c r="L1423" s="61">
        <v>-292.00000000000017</v>
      </c>
    </row>
    <row r="1424" spans="11:12">
      <c r="K1424" s="5">
        <v>1422</v>
      </c>
      <c r="L1424" s="61">
        <v>-310.60000000000019</v>
      </c>
    </row>
    <row r="1425" spans="11:12">
      <c r="K1425" s="5">
        <v>1423</v>
      </c>
      <c r="L1425" s="61">
        <v>-306.80000000000018</v>
      </c>
    </row>
    <row r="1426" spans="11:12">
      <c r="K1426" s="5">
        <v>1424</v>
      </c>
      <c r="L1426" s="61">
        <v>-357.20000000000016</v>
      </c>
    </row>
    <row r="1427" spans="11:12">
      <c r="K1427" s="5">
        <v>1425</v>
      </c>
      <c r="L1427" s="61">
        <v>-293.00000000000017</v>
      </c>
    </row>
    <row r="1428" spans="11:12">
      <c r="K1428" s="5">
        <v>1426</v>
      </c>
      <c r="L1428" s="61">
        <v>-220.30000000000018</v>
      </c>
    </row>
    <row r="1429" spans="11:12">
      <c r="K1429" s="5">
        <v>1427</v>
      </c>
      <c r="L1429" s="61">
        <v>-269.4000000000002</v>
      </c>
    </row>
    <row r="1430" spans="11:12">
      <c r="K1430" s="5">
        <v>1428</v>
      </c>
      <c r="L1430" s="61">
        <v>-265.70000000000022</v>
      </c>
    </row>
    <row r="1431" spans="11:12">
      <c r="K1431" s="5">
        <v>1429</v>
      </c>
      <c r="L1431" s="61">
        <v>-293.00000000000023</v>
      </c>
    </row>
    <row r="1432" spans="11:12">
      <c r="K1432" s="5">
        <v>1430</v>
      </c>
      <c r="L1432" s="61">
        <v>-288.10000000000025</v>
      </c>
    </row>
    <row r="1433" spans="11:12">
      <c r="K1433" s="5">
        <v>1431</v>
      </c>
      <c r="L1433" s="61">
        <v>-232.70000000000024</v>
      </c>
    </row>
    <row r="1434" spans="11:12">
      <c r="K1434" s="5">
        <v>1432</v>
      </c>
      <c r="L1434" s="61">
        <v>-252.20000000000024</v>
      </c>
    </row>
    <row r="1435" spans="11:12">
      <c r="K1435" s="5">
        <v>1433</v>
      </c>
      <c r="L1435" s="61">
        <v>-293.00000000000023</v>
      </c>
    </row>
    <row r="1436" spans="11:12">
      <c r="K1436" s="5">
        <v>1434</v>
      </c>
      <c r="L1436" s="61">
        <v>-230.50000000000023</v>
      </c>
    </row>
    <row r="1437" spans="11:12">
      <c r="K1437" s="5">
        <v>1435</v>
      </c>
      <c r="L1437" s="61">
        <v>-254.60000000000022</v>
      </c>
    </row>
    <row r="1438" spans="11:12">
      <c r="K1438" s="5">
        <v>1436</v>
      </c>
      <c r="L1438" s="61">
        <v>-302.30000000000024</v>
      </c>
    </row>
    <row r="1439" spans="11:12">
      <c r="K1439" s="5">
        <v>1437</v>
      </c>
      <c r="L1439" s="61">
        <v>-293.00000000000023</v>
      </c>
    </row>
    <row r="1440" spans="11:12">
      <c r="K1440" s="5">
        <v>1438</v>
      </c>
      <c r="L1440" s="61">
        <v>-230.40000000000023</v>
      </c>
    </row>
    <row r="1441" spans="11:12">
      <c r="K1441" s="5">
        <v>1439</v>
      </c>
      <c r="L1441" s="61">
        <v>-224.10000000000022</v>
      </c>
    </row>
    <row r="1442" spans="11:12">
      <c r="K1442" s="5">
        <v>1440</v>
      </c>
      <c r="L1442" s="61">
        <v>-275.80000000000024</v>
      </c>
    </row>
    <row r="1443" spans="11:12">
      <c r="K1443" s="5">
        <v>1441</v>
      </c>
      <c r="L1443" s="61">
        <v>-293.00000000000023</v>
      </c>
    </row>
    <row r="1444" spans="11:12">
      <c r="K1444" s="5">
        <v>1442</v>
      </c>
      <c r="L1444" s="61">
        <v>-240.70000000000022</v>
      </c>
    </row>
    <row r="1445" spans="11:12">
      <c r="K1445" s="5">
        <v>1443</v>
      </c>
      <c r="L1445" s="61">
        <v>-293.30000000000024</v>
      </c>
    </row>
    <row r="1446" spans="11:12">
      <c r="K1446" s="5">
        <v>1444</v>
      </c>
      <c r="L1446" s="61">
        <v>-310.80000000000024</v>
      </c>
    </row>
    <row r="1447" spans="11:12">
      <c r="K1447" s="5">
        <v>1445</v>
      </c>
      <c r="L1447" s="61">
        <v>-299.50000000000023</v>
      </c>
    </row>
    <row r="1448" spans="11:12">
      <c r="K1448" s="5">
        <v>1446</v>
      </c>
      <c r="L1448" s="61">
        <v>-302.9000000000002</v>
      </c>
    </row>
    <row r="1449" spans="11:12">
      <c r="K1449" s="5">
        <v>1447</v>
      </c>
      <c r="L1449" s="61">
        <v>-354.50000000000023</v>
      </c>
    </row>
    <row r="1450" spans="11:12">
      <c r="K1450" s="5">
        <v>1448</v>
      </c>
      <c r="L1450" s="61">
        <v>-382.20000000000022</v>
      </c>
    </row>
    <row r="1451" spans="11:12">
      <c r="K1451" s="5">
        <v>1449</v>
      </c>
      <c r="L1451" s="61">
        <v>-299.50000000000023</v>
      </c>
    </row>
    <row r="1452" spans="11:12">
      <c r="K1452" s="5">
        <v>1450</v>
      </c>
      <c r="L1452" s="61">
        <v>-290.4000000000002</v>
      </c>
    </row>
    <row r="1453" spans="11:12">
      <c r="K1453" s="5">
        <v>1451</v>
      </c>
      <c r="L1453" s="61">
        <v>-304.9000000000002</v>
      </c>
    </row>
    <row r="1454" spans="11:12">
      <c r="K1454" s="5">
        <v>1452</v>
      </c>
      <c r="L1454" s="61">
        <v>-363.80000000000018</v>
      </c>
    </row>
    <row r="1455" spans="11:12">
      <c r="K1455" s="5">
        <v>1453</v>
      </c>
      <c r="L1455" s="61">
        <v>-299.50000000000017</v>
      </c>
    </row>
    <row r="1456" spans="11:12">
      <c r="K1456" s="5">
        <v>1454</v>
      </c>
      <c r="L1456" s="61">
        <v>-346.90000000000015</v>
      </c>
    </row>
    <row r="1457" spans="11:12">
      <c r="K1457" s="5">
        <v>1455</v>
      </c>
      <c r="L1457" s="61">
        <v>-286.20000000000016</v>
      </c>
    </row>
    <row r="1458" spans="11:12">
      <c r="K1458" s="5">
        <v>1456</v>
      </c>
      <c r="L1458" s="61">
        <v>-281.00000000000017</v>
      </c>
    </row>
    <row r="1459" spans="11:12">
      <c r="K1459" s="5">
        <v>1457</v>
      </c>
      <c r="L1459" s="61">
        <v>-299.50000000000017</v>
      </c>
    </row>
    <row r="1460" spans="11:12">
      <c r="K1460" s="5">
        <v>1458</v>
      </c>
      <c r="L1460" s="61">
        <v>-246.10000000000016</v>
      </c>
    </row>
    <row r="1461" spans="11:12">
      <c r="K1461" s="5">
        <v>1459</v>
      </c>
      <c r="L1461" s="61">
        <v>-233.90000000000018</v>
      </c>
    </row>
    <row r="1462" spans="11:12">
      <c r="K1462" s="5">
        <v>1460</v>
      </c>
      <c r="L1462" s="61">
        <v>-244.90000000000018</v>
      </c>
    </row>
    <row r="1463" spans="11:12">
      <c r="K1463" s="5">
        <v>1461</v>
      </c>
      <c r="L1463" s="61">
        <v>-299.50000000000017</v>
      </c>
    </row>
  </sheetData>
  <sortState xmlns:xlrd2="http://schemas.microsoft.com/office/spreadsheetml/2017/richdata2" ref="E2:I146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33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34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40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41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15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13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8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54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14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40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8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24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17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18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49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20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40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39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37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10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38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48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17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15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11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22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7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44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15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39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9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15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17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-64.705882352941174</v>
      </c>
      <c r="P2" s="79">
        <v>17</v>
      </c>
      <c r="Q2" s="63">
        <v>-1100</v>
      </c>
    </row>
    <row r="3" spans="1:17">
      <c r="A3" s="19" t="s">
        <v>8</v>
      </c>
      <c r="B3" s="122">
        <v>147</v>
      </c>
      <c r="C3" s="123"/>
      <c r="E3" s="33" t="s">
        <v>60</v>
      </c>
      <c r="F3" s="30" t="s">
        <v>24</v>
      </c>
      <c r="G3" s="13">
        <v>12</v>
      </c>
      <c r="H3" s="94">
        <f>IF(B$17=0,0,G3/B$17)</f>
        <v>0.42857142857142855</v>
      </c>
      <c r="I3" s="56">
        <v>22</v>
      </c>
      <c r="K3" s="5">
        <v>1</v>
      </c>
      <c r="L3" s="61">
        <v>-25.1</v>
      </c>
      <c r="N3" s="76" t="s">
        <v>104</v>
      </c>
      <c r="O3" s="83">
        <f t="shared" si="0"/>
        <v>-1800</v>
      </c>
      <c r="P3" s="80">
        <v>17</v>
      </c>
      <c r="Q3" s="64">
        <v>-30600</v>
      </c>
    </row>
    <row r="4" spans="1:17">
      <c r="A4" s="19" t="s">
        <v>6</v>
      </c>
      <c r="B4" s="124">
        <v>-8.3999999999999915</v>
      </c>
      <c r="C4" s="125"/>
      <c r="E4" s="33" t="s">
        <v>181</v>
      </c>
      <c r="F4" s="30" t="s">
        <v>156</v>
      </c>
      <c r="G4" s="13">
        <v>11</v>
      </c>
      <c r="H4" s="94">
        <f>IF(B$17=0,0,G4/B$17)</f>
        <v>0.39285714285714285</v>
      </c>
      <c r="I4" s="56">
        <v>54</v>
      </c>
      <c r="K4" s="5">
        <v>2</v>
      </c>
      <c r="L4" s="61">
        <v>-75.7</v>
      </c>
      <c r="N4" s="76" t="s">
        <v>105</v>
      </c>
      <c r="O4" s="83">
        <f t="shared" si="0"/>
        <v>217.64705882352942</v>
      </c>
      <c r="P4" s="80">
        <v>17</v>
      </c>
      <c r="Q4" s="64">
        <v>3700</v>
      </c>
    </row>
    <row r="5" spans="1:17">
      <c r="A5" s="19" t="s">
        <v>7</v>
      </c>
      <c r="B5" s="126">
        <f>IF(B$2=0,0,B$4/B$2)</f>
        <v>-0.49411764705882305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49</v>
      </c>
      <c r="K5" s="5">
        <v>3</v>
      </c>
      <c r="L5" s="61">
        <v>-14</v>
      </c>
      <c r="N5" s="76" t="s">
        <v>157</v>
      </c>
      <c r="O5" s="83">
        <f>IF(P5=0,0,Q5/P5)</f>
        <v>-200</v>
      </c>
      <c r="P5" s="80">
        <v>16</v>
      </c>
      <c r="Q5" s="64">
        <v>-3200</v>
      </c>
    </row>
    <row r="6" spans="1:17">
      <c r="A6" s="19" t="s">
        <v>1</v>
      </c>
      <c r="B6" s="128">
        <f>IF(B$2=0,0,(B$7*1+B$8*2+B$9*3+B$10*4)/B$2)</f>
        <v>2.5294117647058822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0.21428571428571427</v>
      </c>
      <c r="I6" s="56">
        <v>52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726.66666666666663</v>
      </c>
      <c r="P6" s="80">
        <v>15</v>
      </c>
      <c r="Q6" s="64">
        <v>10900</v>
      </c>
    </row>
    <row r="7" spans="1:17">
      <c r="A7" s="19" t="s">
        <v>2</v>
      </c>
      <c r="B7" s="13">
        <v>5</v>
      </c>
      <c r="C7" s="6">
        <f t="shared" ref="C7:C12" si="2">IF(B$2=0,0,B7/B$2)</f>
        <v>0.29411764705882354</v>
      </c>
      <c r="E7" s="33" t="s">
        <v>57</v>
      </c>
      <c r="F7" s="30" t="s">
        <v>21</v>
      </c>
      <c r="G7" s="13">
        <v>6</v>
      </c>
      <c r="H7" s="94">
        <f>IF(B$17=0,0,G7/B$17)</f>
        <v>0.21428571428571427</v>
      </c>
      <c r="I7" s="56">
        <v>28</v>
      </c>
      <c r="K7" s="5">
        <v>5</v>
      </c>
      <c r="L7" s="61">
        <v>97</v>
      </c>
      <c r="N7" s="76" t="s">
        <v>107</v>
      </c>
      <c r="O7" s="83">
        <f t="shared" si="0"/>
        <v>2616.6666666666665</v>
      </c>
      <c r="P7" s="80">
        <v>12</v>
      </c>
      <c r="Q7" s="64">
        <v>31400</v>
      </c>
    </row>
    <row r="8" spans="1:17">
      <c r="A8" s="19" t="s">
        <v>3</v>
      </c>
      <c r="B8" s="13">
        <v>4</v>
      </c>
      <c r="C8" s="6">
        <f>IF(B$2=0,0,B8/B$2)</f>
        <v>0.23529411764705882</v>
      </c>
      <c r="E8" s="33" t="s">
        <v>59</v>
      </c>
      <c r="F8" s="30" t="s">
        <v>23</v>
      </c>
      <c r="G8" s="13">
        <v>6</v>
      </c>
      <c r="H8" s="94">
        <f>IF(B$17=0,0,G8/B$17)</f>
        <v>0.21428571428571427</v>
      </c>
      <c r="I8" s="56">
        <v>18</v>
      </c>
      <c r="K8" s="5">
        <v>6</v>
      </c>
      <c r="L8" s="61">
        <v>50.2</v>
      </c>
      <c r="N8" s="76" t="s">
        <v>108</v>
      </c>
      <c r="O8" s="83">
        <f t="shared" si="0"/>
        <v>-1488.8888888888889</v>
      </c>
      <c r="P8" s="80">
        <v>9</v>
      </c>
      <c r="Q8" s="64">
        <v>-13400</v>
      </c>
    </row>
    <row r="9" spans="1:17">
      <c r="A9" s="20" t="s">
        <v>4</v>
      </c>
      <c r="B9" s="14">
        <v>2</v>
      </c>
      <c r="C9" s="7">
        <f>IF(B$2=0,0,B9/B$2)</f>
        <v>0.11764705882352941</v>
      </c>
      <c r="E9" s="33" t="s">
        <v>71</v>
      </c>
      <c r="F9" s="30" t="s">
        <v>35</v>
      </c>
      <c r="G9" s="13">
        <v>4</v>
      </c>
      <c r="H9" s="94">
        <f>IF(B$17=0,0,G9/B$17)</f>
        <v>0.14285714285714285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-883.33333333333337</v>
      </c>
      <c r="P9" s="81">
        <v>6</v>
      </c>
      <c r="Q9" s="65">
        <v>-5300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67</v>
      </c>
      <c r="F10" s="30" t="s">
        <v>31</v>
      </c>
      <c r="G10" s="13">
        <v>3</v>
      </c>
      <c r="H10" s="94">
        <f>IF(B$17=0,0,G10/B$17)</f>
        <v>0.10714285714285714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0.52941176470588236</v>
      </c>
      <c r="E11" s="33" t="s">
        <v>183</v>
      </c>
      <c r="F11" s="30" t="s">
        <v>186</v>
      </c>
      <c r="G11" s="13">
        <v>3</v>
      </c>
      <c r="H11" s="94">
        <f>IF(B$17=0,0,G11/B$17)</f>
        <v>0.10714285714285714</v>
      </c>
      <c r="I11" s="56">
        <v>4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7.1428571428571425E-2</v>
      </c>
      <c r="I12" s="56">
        <v>54</v>
      </c>
      <c r="K12" s="5">
        <v>10</v>
      </c>
      <c r="L12" s="61">
        <v>97.800000000000011</v>
      </c>
      <c r="N12" s="75" t="s">
        <v>126</v>
      </c>
      <c r="O12" s="85">
        <f>IF(P12=0,0,Q12/P12)</f>
        <v>-22.650000000000002</v>
      </c>
      <c r="P12" s="79">
        <v>4</v>
      </c>
      <c r="Q12" s="67">
        <v>-90.600000000000009</v>
      </c>
    </row>
    <row r="13" spans="1:17">
      <c r="A13" s="22" t="s">
        <v>97</v>
      </c>
      <c r="B13" s="15">
        <v>28</v>
      </c>
      <c r="C13" s="11">
        <f>IF(B$3=0,0,B13/B$3)</f>
        <v>0.19047619047619047</v>
      </c>
      <c r="E13" s="33" t="s">
        <v>74</v>
      </c>
      <c r="F13" s="30" t="s">
        <v>38</v>
      </c>
      <c r="G13" s="13">
        <v>2</v>
      </c>
      <c r="H13" s="94">
        <f>IF(B$17=0,0,G13/B$17)</f>
        <v>7.1428571428571425E-2</v>
      </c>
      <c r="I13" s="56">
        <v>11</v>
      </c>
      <c r="K13" s="5">
        <v>11</v>
      </c>
      <c r="L13" s="61">
        <v>52.300000000000011</v>
      </c>
      <c r="N13" s="76" t="s">
        <v>127</v>
      </c>
      <c r="O13" s="86">
        <f>IF(P13=0,0,Q13/P13)</f>
        <v>27.3</v>
      </c>
      <c r="P13" s="80">
        <v>3</v>
      </c>
      <c r="Q13" s="68">
        <v>81.900000000000006</v>
      </c>
    </row>
    <row r="14" spans="1:17">
      <c r="A14" s="19" t="s">
        <v>94</v>
      </c>
      <c r="B14" s="13">
        <v>48</v>
      </c>
      <c r="C14" s="6">
        <f>IF(B$3=0,0,B14/B$3)</f>
        <v>0.32653061224489793</v>
      </c>
      <c r="E14" s="33" t="s">
        <v>182</v>
      </c>
      <c r="F14" s="30" t="s">
        <v>19</v>
      </c>
      <c r="G14" s="13">
        <v>1</v>
      </c>
      <c r="H14" s="94">
        <f>IF(B$17=0,0,G14/B$17)</f>
        <v>3.5714285714285712E-2</v>
      </c>
      <c r="I14" s="56">
        <v>44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12</v>
      </c>
      <c r="C15" s="4">
        <f>IF(B$13=0,0,B15/B$13)</f>
        <v>0.42857142857142855</v>
      </c>
      <c r="E15" s="33" t="s">
        <v>66</v>
      </c>
      <c r="F15" s="30" t="s">
        <v>30</v>
      </c>
      <c r="G15" s="13">
        <v>1</v>
      </c>
      <c r="H15" s="94">
        <f>IF(B$17=0,0,G15/B$17)</f>
        <v>3.5714285714285712E-2</v>
      </c>
      <c r="I15" s="56">
        <v>7</v>
      </c>
      <c r="K15" s="5">
        <v>13</v>
      </c>
      <c r="L15" s="61">
        <v>-27.699999999999989</v>
      </c>
      <c r="N15" s="77" t="s">
        <v>159</v>
      </c>
      <c r="O15" s="87">
        <f>IF(P15=0,0,Q15/P15)</f>
        <v>-2.1666666666666661</v>
      </c>
      <c r="P15" s="81">
        <v>6</v>
      </c>
      <c r="Q15" s="69">
        <v>-12.999999999999996</v>
      </c>
    </row>
    <row r="16" spans="1:17">
      <c r="A16" s="18" t="s">
        <v>100</v>
      </c>
      <c r="B16" s="12">
        <f>B22</f>
        <v>14</v>
      </c>
      <c r="C16" s="4">
        <f>IF(B$14=0,0,B16/B$14)</f>
        <v>0.29166666666666669</v>
      </c>
      <c r="E16" s="33" t="s">
        <v>72</v>
      </c>
      <c r="F16" s="30" t="s">
        <v>36</v>
      </c>
      <c r="G16" s="13">
        <v>1</v>
      </c>
      <c r="H16" s="94">
        <f>IF(B$17=0,0,G16/B$17)</f>
        <v>3.5714285714285712E-2</v>
      </c>
      <c r="I16" s="56">
        <v>1</v>
      </c>
      <c r="K16" s="5">
        <v>14</v>
      </c>
      <c r="L16" s="61">
        <v>-76.299999999999983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0.19047619047619047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42</v>
      </c>
      <c r="K17" s="5">
        <v>15</v>
      </c>
      <c r="L17" s="61">
        <v>-66.999999999999986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0.14285714285714285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-60.699999999999989</v>
      </c>
      <c r="N18" s="75" t="s">
        <v>277</v>
      </c>
      <c r="O18" s="85">
        <f t="shared" ref="O18:O41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15</v>
      </c>
      <c r="C19" s="6">
        <f>IF(B$17=0,0,B19/B$17)</f>
        <v>0.5357142857142857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-8.3999999999999915</v>
      </c>
      <c r="N19" s="76" t="s">
        <v>444</v>
      </c>
      <c r="O19" s="86">
        <f t="shared" si="3"/>
        <v>104.9</v>
      </c>
      <c r="P19" s="80">
        <v>1</v>
      </c>
      <c r="Q19" s="68">
        <v>104.9</v>
      </c>
    </row>
    <row r="20" spans="1:17">
      <c r="A20" s="19" t="s">
        <v>11</v>
      </c>
      <c r="B20" s="13">
        <v>13</v>
      </c>
      <c r="C20" s="6">
        <f>IF(B$17=0,0,B20/B$17)</f>
        <v>0.4642857142857143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N20" s="76" t="s">
        <v>168</v>
      </c>
      <c r="O20" s="86">
        <f t="shared" si="3"/>
        <v>92.550000000000011</v>
      </c>
      <c r="P20" s="80">
        <v>4</v>
      </c>
      <c r="Q20" s="68">
        <v>370.20000000000005</v>
      </c>
    </row>
    <row r="21" spans="1:17">
      <c r="A21" s="19" t="s">
        <v>151</v>
      </c>
      <c r="B21" s="13">
        <v>12</v>
      </c>
      <c r="C21" s="6">
        <f>IF(B$17=0,0,B21/B$17)</f>
        <v>0.42857142857142855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276</v>
      </c>
      <c r="O21" s="86">
        <f t="shared" si="3"/>
        <v>82.3</v>
      </c>
      <c r="P21" s="80">
        <v>1</v>
      </c>
      <c r="Q21" s="68">
        <v>82.3</v>
      </c>
    </row>
    <row r="22" spans="1:17">
      <c r="A22" s="19" t="s">
        <v>149</v>
      </c>
      <c r="B22" s="13">
        <v>14</v>
      </c>
      <c r="C22" s="6">
        <f>IF(B$17=0,0,B22/B$17)</f>
        <v>0.5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67.100000000000009</v>
      </c>
      <c r="P22" s="80">
        <v>1</v>
      </c>
      <c r="Q22" s="68">
        <v>67.100000000000009</v>
      </c>
    </row>
    <row r="23" spans="1:17">
      <c r="A23" s="19" t="s">
        <v>150</v>
      </c>
      <c r="B23" s="13">
        <v>2</v>
      </c>
      <c r="C23" s="6">
        <f>IF(B$17=0,0,B23/B$17)</f>
        <v>7.1428571428571425E-2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392</v>
      </c>
      <c r="O23" s="86">
        <f t="shared" si="3"/>
        <v>58</v>
      </c>
      <c r="P23" s="80">
        <v>1</v>
      </c>
      <c r="Q23" s="68">
        <v>58</v>
      </c>
    </row>
    <row r="24" spans="1:17">
      <c r="A24" s="19" t="s">
        <v>5</v>
      </c>
      <c r="B24" s="16">
        <f>IF(B$17=0,0,C24/B$17)</f>
        <v>5689.2857142857147</v>
      </c>
      <c r="C24" s="8">
        <v>159300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17</v>
      </c>
      <c r="N24" s="76" t="s">
        <v>195</v>
      </c>
      <c r="O24" s="86">
        <f t="shared" si="3"/>
        <v>30.9</v>
      </c>
      <c r="P24" s="80">
        <v>1</v>
      </c>
      <c r="Q24" s="68">
        <v>30.9</v>
      </c>
    </row>
    <row r="25" spans="1:17">
      <c r="A25" s="20" t="s">
        <v>133</v>
      </c>
      <c r="B25" s="97">
        <f>IF($B$17-B$16=0,0,C25/($B$17-B$16))</f>
        <v>6828.5714285714284</v>
      </c>
      <c r="C25" s="98">
        <v>95600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441</v>
      </c>
      <c r="O25" s="86">
        <f t="shared" si="3"/>
        <v>28.450000000000003</v>
      </c>
      <c r="P25" s="80">
        <v>2</v>
      </c>
      <c r="Q25" s="68">
        <v>56.900000000000006</v>
      </c>
    </row>
    <row r="26" spans="1:17">
      <c r="A26" s="20" t="s">
        <v>134</v>
      </c>
      <c r="B26" s="97">
        <f>IF(B$16=0,0,C26/B$16)</f>
        <v>4550</v>
      </c>
      <c r="C26" s="98">
        <v>63700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442</v>
      </c>
      <c r="O26" s="86">
        <f t="shared" si="3"/>
        <v>25.533333333333335</v>
      </c>
      <c r="P26" s="80">
        <v>3</v>
      </c>
      <c r="Q26" s="68">
        <v>76.600000000000009</v>
      </c>
    </row>
    <row r="27" spans="1:17">
      <c r="A27" s="20" t="s">
        <v>132</v>
      </c>
      <c r="B27" s="97">
        <f>IF(B$18=0,0,C27/B$18)</f>
        <v>-5752.3809523809523</v>
      </c>
      <c r="C27" s="98">
        <v>-120800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191</v>
      </c>
      <c r="O27" s="86">
        <f t="shared" si="3"/>
        <v>14.475</v>
      </c>
      <c r="P27" s="80">
        <v>4</v>
      </c>
      <c r="Q27" s="68">
        <v>57.9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333</v>
      </c>
      <c r="O28" s="86">
        <f t="shared" si="3"/>
        <v>-5.5500000000000016</v>
      </c>
      <c r="P28" s="80">
        <v>2</v>
      </c>
      <c r="Q28" s="68">
        <v>-11.100000000000003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164</v>
      </c>
      <c r="O29" s="86">
        <f t="shared" si="3"/>
        <v>-12.474999999999993</v>
      </c>
      <c r="P29" s="80">
        <v>4</v>
      </c>
      <c r="Q29" s="68">
        <v>-49.89999999999997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203</v>
      </c>
      <c r="O30" s="86">
        <f t="shared" si="3"/>
        <v>-22.3</v>
      </c>
      <c r="P30" s="80">
        <v>1</v>
      </c>
      <c r="Q30" s="68">
        <v>-22.3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161</v>
      </c>
      <c r="O31" s="86">
        <f t="shared" si="3"/>
        <v>-22.45</v>
      </c>
      <c r="P31" s="80">
        <v>2</v>
      </c>
      <c r="Q31" s="68">
        <v>-44.9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-23.050000000000004</v>
      </c>
      <c r="P32" s="80">
        <v>4</v>
      </c>
      <c r="Q32" s="68">
        <v>-92.200000000000017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396</v>
      </c>
      <c r="O33" s="86">
        <f t="shared" si="3"/>
        <v>-23.166666666666671</v>
      </c>
      <c r="P33" s="80">
        <v>3</v>
      </c>
      <c r="Q33" s="68">
        <v>-69.500000000000014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179</v>
      </c>
      <c r="O34" s="86">
        <f t="shared" si="3"/>
        <v>-24.4</v>
      </c>
      <c r="P34" s="80">
        <v>1</v>
      </c>
      <c r="Q34" s="68">
        <v>-24.4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162</v>
      </c>
      <c r="O35" s="86">
        <f t="shared" si="3"/>
        <v>-37.875</v>
      </c>
      <c r="P35" s="80">
        <v>4</v>
      </c>
      <c r="Q35" s="68">
        <v>-151.5</v>
      </c>
    </row>
    <row r="36" spans="1:17">
      <c r="A36" s="19" t="s">
        <v>135</v>
      </c>
      <c r="B36" s="13">
        <v>8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238</v>
      </c>
      <c r="O36" s="86">
        <f t="shared" si="3"/>
        <v>-40.599999999999994</v>
      </c>
      <c r="P36" s="80">
        <v>2</v>
      </c>
      <c r="Q36" s="68">
        <v>-81.199999999999989</v>
      </c>
    </row>
    <row r="37" spans="1:17">
      <c r="A37" s="19" t="s">
        <v>136</v>
      </c>
      <c r="B37" s="100">
        <v>9</v>
      </c>
      <c r="C37" s="6">
        <f t="shared" si="4"/>
        <v>0.32142857142857145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169</v>
      </c>
      <c r="O37" s="86">
        <f t="shared" si="3"/>
        <v>-40.880000000000003</v>
      </c>
      <c r="P37" s="80">
        <v>5</v>
      </c>
      <c r="Q37" s="68">
        <v>-204.4</v>
      </c>
    </row>
    <row r="38" spans="1:17">
      <c r="A38" s="19" t="s">
        <v>137</v>
      </c>
      <c r="B38" s="100">
        <v>2</v>
      </c>
      <c r="C38" s="6">
        <f t="shared" si="4"/>
        <v>7.1428571428571425E-2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388</v>
      </c>
      <c r="O38" s="86">
        <f t="shared" si="3"/>
        <v>-53.2</v>
      </c>
      <c r="P38" s="80">
        <v>1</v>
      </c>
      <c r="Q38" s="68">
        <v>-53.2</v>
      </c>
    </row>
    <row r="39" spans="1:17">
      <c r="A39" s="19" t="s">
        <v>138</v>
      </c>
      <c r="B39" s="100">
        <v>3</v>
      </c>
      <c r="C39" s="6">
        <f t="shared" si="4"/>
        <v>0.10714285714285714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235</v>
      </c>
      <c r="O39" s="86">
        <f t="shared" si="3"/>
        <v>-54.1</v>
      </c>
      <c r="P39" s="80">
        <v>1</v>
      </c>
      <c r="Q39" s="68">
        <v>-54.1</v>
      </c>
    </row>
    <row r="40" spans="1:17">
      <c r="A40" s="19" t="s">
        <v>140</v>
      </c>
      <c r="B40" s="100">
        <v>4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404</v>
      </c>
      <c r="O40" s="86">
        <f t="shared" si="3"/>
        <v>-56.300000000000004</v>
      </c>
      <c r="P40" s="80">
        <v>1</v>
      </c>
      <c r="Q40" s="68">
        <v>-56.300000000000004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N41" s="76" t="s">
        <v>402</v>
      </c>
      <c r="O41" s="86">
        <f t="shared" si="3"/>
        <v>-110.2</v>
      </c>
      <c r="P41" s="80">
        <v>1</v>
      </c>
      <c r="Q41" s="68">
        <v>-110.2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1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111</v>
      </c>
      <c r="C2" s="121"/>
      <c r="E2" s="32" t="s">
        <v>54</v>
      </c>
      <c r="F2" s="29" t="s">
        <v>20</v>
      </c>
      <c r="G2" s="12">
        <v>146</v>
      </c>
      <c r="H2" s="93">
        <f>IF(B$17=0,0,G2/B$17)</f>
        <v>0.77659574468085102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623.4234234234234</v>
      </c>
      <c r="P2" s="79">
        <v>111</v>
      </c>
      <c r="Q2" s="63">
        <v>69200</v>
      </c>
    </row>
    <row r="3" spans="1:17">
      <c r="A3" s="19" t="s">
        <v>8</v>
      </c>
      <c r="B3" s="122">
        <v>862</v>
      </c>
      <c r="C3" s="123"/>
      <c r="E3" s="33" t="s">
        <v>184</v>
      </c>
      <c r="F3" s="30" t="s">
        <v>187</v>
      </c>
      <c r="G3" s="13">
        <v>128</v>
      </c>
      <c r="H3" s="94">
        <f>IF(B$17=0,0,G3/B$17)</f>
        <v>0.68085106382978722</v>
      </c>
      <c r="I3" s="56">
        <v>7</v>
      </c>
      <c r="K3" s="5">
        <v>1</v>
      </c>
      <c r="L3" s="61">
        <v>-14.2</v>
      </c>
      <c r="N3" s="76" t="s">
        <v>104</v>
      </c>
      <c r="O3" s="83">
        <f t="shared" si="0"/>
        <v>921.62162162162167</v>
      </c>
      <c r="P3" s="80">
        <v>111</v>
      </c>
      <c r="Q3" s="64">
        <v>102300</v>
      </c>
    </row>
    <row r="4" spans="1:17">
      <c r="A4" s="19" t="s">
        <v>6</v>
      </c>
      <c r="B4" s="124">
        <v>1167.0000000000002</v>
      </c>
      <c r="C4" s="125"/>
      <c r="E4" s="33" t="s">
        <v>181</v>
      </c>
      <c r="F4" s="30" t="s">
        <v>156</v>
      </c>
      <c r="G4" s="13">
        <v>81</v>
      </c>
      <c r="H4" s="94">
        <f>IF(B$17=0,0,G4/B$17)</f>
        <v>0.43085106382978722</v>
      </c>
      <c r="I4" s="56">
        <v>50</v>
      </c>
      <c r="K4" s="5">
        <v>2</v>
      </c>
      <c r="L4" s="61">
        <v>0.60000000000000142</v>
      </c>
      <c r="N4" s="76" t="s">
        <v>105</v>
      </c>
      <c r="O4" s="83">
        <f t="shared" si="0"/>
        <v>1259.2592592592594</v>
      </c>
      <c r="P4" s="80">
        <v>108</v>
      </c>
      <c r="Q4" s="64">
        <v>136000</v>
      </c>
    </row>
    <row r="5" spans="1:17">
      <c r="A5" s="19" t="s">
        <v>7</v>
      </c>
      <c r="B5" s="126">
        <f>IF(B$2=0,0,B$4/B$2)</f>
        <v>10.513513513513516</v>
      </c>
      <c r="C5" s="127"/>
      <c r="E5" s="33" t="s">
        <v>60</v>
      </c>
      <c r="F5" s="30" t="s">
        <v>24</v>
      </c>
      <c r="G5" s="13">
        <v>70</v>
      </c>
      <c r="H5" s="94">
        <f>IF(B$17=0,0,G5/B$17)</f>
        <v>0.37234042553191488</v>
      </c>
      <c r="I5" s="56">
        <v>37</v>
      </c>
      <c r="K5" s="5">
        <v>3</v>
      </c>
      <c r="L5" s="61">
        <v>-32.299999999999997</v>
      </c>
      <c r="N5" s="76" t="s">
        <v>157</v>
      </c>
      <c r="O5" s="83">
        <f>IF(P5=0,0,Q5/P5)</f>
        <v>-394.79166666666669</v>
      </c>
      <c r="P5" s="80">
        <v>96</v>
      </c>
      <c r="Q5" s="64">
        <v>-37900</v>
      </c>
    </row>
    <row r="6" spans="1:17">
      <c r="A6" s="19" t="s">
        <v>1</v>
      </c>
      <c r="B6" s="128">
        <f>IF(B$2=0,0,(B$7*1+B$8*2+B$9*3+B$10*4)/B$2)</f>
        <v>2.2342342342342341</v>
      </c>
      <c r="C6" s="129"/>
      <c r="E6" s="33" t="s">
        <v>59</v>
      </c>
      <c r="F6" s="30" t="s">
        <v>23</v>
      </c>
      <c r="G6" s="13">
        <v>46</v>
      </c>
      <c r="H6" s="94">
        <f>IF(B$17=0,0,G6/B$17)</f>
        <v>0.24468085106382978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818.91891891891896</v>
      </c>
      <c r="P6" s="80">
        <v>74</v>
      </c>
      <c r="Q6" s="64">
        <v>60600</v>
      </c>
    </row>
    <row r="7" spans="1:17">
      <c r="A7" s="19" t="s">
        <v>2</v>
      </c>
      <c r="B7" s="13">
        <v>38</v>
      </c>
      <c r="C7" s="6">
        <f t="shared" ref="C7:C12" si="2">IF(B$2=0,0,B7/B$2)</f>
        <v>0.34234234234234234</v>
      </c>
      <c r="E7" s="33" t="s">
        <v>57</v>
      </c>
      <c r="F7" s="30" t="s">
        <v>21</v>
      </c>
      <c r="G7" s="13">
        <v>45</v>
      </c>
      <c r="H7" s="94">
        <f>IF(B$17=0,0,G7/B$17)</f>
        <v>0.23936170212765959</v>
      </c>
      <c r="I7" s="56">
        <v>24</v>
      </c>
      <c r="K7" s="5">
        <v>5</v>
      </c>
      <c r="L7" s="61">
        <v>-39</v>
      </c>
      <c r="N7" s="76" t="s">
        <v>107</v>
      </c>
      <c r="O7" s="83">
        <f t="shared" si="0"/>
        <v>780</v>
      </c>
      <c r="P7" s="80">
        <v>50</v>
      </c>
      <c r="Q7" s="64">
        <v>39000</v>
      </c>
    </row>
    <row r="8" spans="1:17">
      <c r="A8" s="19" t="s">
        <v>3</v>
      </c>
      <c r="B8" s="13">
        <v>28</v>
      </c>
      <c r="C8" s="6">
        <f>IF(B$2=0,0,B8/B$2)</f>
        <v>0.25225225225225223</v>
      </c>
      <c r="E8" s="33" t="s">
        <v>56</v>
      </c>
      <c r="F8" s="30" t="s">
        <v>185</v>
      </c>
      <c r="G8" s="13">
        <v>41</v>
      </c>
      <c r="H8" s="94">
        <f>IF(B$17=0,0,G8/B$17)</f>
        <v>0.21808510638297873</v>
      </c>
      <c r="I8" s="56">
        <v>51</v>
      </c>
      <c r="K8" s="5">
        <v>6</v>
      </c>
      <c r="L8" s="61">
        <v>43.8</v>
      </c>
      <c r="N8" s="76" t="s">
        <v>108</v>
      </c>
      <c r="O8" s="83">
        <f t="shared" si="0"/>
        <v>1732.3529411764705</v>
      </c>
      <c r="P8" s="80">
        <v>34</v>
      </c>
      <c r="Q8" s="64">
        <v>58900</v>
      </c>
    </row>
    <row r="9" spans="1:17">
      <c r="A9" s="20" t="s">
        <v>4</v>
      </c>
      <c r="B9" s="14">
        <v>26</v>
      </c>
      <c r="C9" s="7">
        <f>IF(B$2=0,0,B9/B$2)</f>
        <v>0.23423423423423423</v>
      </c>
      <c r="E9" s="33" t="s">
        <v>55</v>
      </c>
      <c r="F9" s="30" t="s">
        <v>155</v>
      </c>
      <c r="G9" s="13">
        <v>36</v>
      </c>
      <c r="H9" s="94">
        <f>IF(B$17=0,0,G9/B$17)</f>
        <v>0.19148936170212766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-515.38461538461536</v>
      </c>
      <c r="P9" s="81">
        <v>13</v>
      </c>
      <c r="Q9" s="65">
        <v>-6700</v>
      </c>
    </row>
    <row r="10" spans="1:17">
      <c r="A10" s="20" t="s">
        <v>152</v>
      </c>
      <c r="B10" s="14">
        <v>19</v>
      </c>
      <c r="C10" s="7">
        <f>IF(B$2=0,0,B10/B$2)</f>
        <v>0.17117117117117117</v>
      </c>
      <c r="E10" s="33" t="s">
        <v>182</v>
      </c>
      <c r="F10" s="30" t="s">
        <v>19</v>
      </c>
      <c r="G10" s="13">
        <v>20</v>
      </c>
      <c r="H10" s="94">
        <f>IF(B$17=0,0,G10/B$17)</f>
        <v>0.10638297872340426</v>
      </c>
      <c r="I10" s="56">
        <v>26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66</v>
      </c>
      <c r="C11" s="7">
        <f>IF(B$2=0,0,B11/B$2)</f>
        <v>0.59459459459459463</v>
      </c>
      <c r="E11" s="33" t="s">
        <v>58</v>
      </c>
      <c r="F11" s="30" t="s">
        <v>22</v>
      </c>
      <c r="G11" s="13">
        <v>11</v>
      </c>
      <c r="H11" s="94">
        <f>IF(B$17=0,0,G11/B$17)</f>
        <v>5.8510638297872342E-2</v>
      </c>
      <c r="I11" s="56">
        <v>26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1.8018018018018018E-2</v>
      </c>
      <c r="E12" s="33" t="s">
        <v>77</v>
      </c>
      <c r="F12" s="30" t="s">
        <v>41</v>
      </c>
      <c r="G12" s="13">
        <v>10</v>
      </c>
      <c r="H12" s="94">
        <f>IF(B$17=0,0,G12/B$17)</f>
        <v>5.3191489361702128E-2</v>
      </c>
      <c r="I12" s="56">
        <v>12</v>
      </c>
      <c r="K12" s="5">
        <v>10</v>
      </c>
      <c r="L12" s="61">
        <v>88.5</v>
      </c>
      <c r="N12" s="75" t="s">
        <v>126</v>
      </c>
      <c r="O12" s="85">
        <f>IF(P12=0,0,Q12/P12)</f>
        <v>5.8615384615384603</v>
      </c>
      <c r="P12" s="79">
        <v>26</v>
      </c>
      <c r="Q12" s="67">
        <v>152.39999999999998</v>
      </c>
    </row>
    <row r="13" spans="1:17">
      <c r="A13" s="22" t="s">
        <v>97</v>
      </c>
      <c r="B13" s="15">
        <v>143</v>
      </c>
      <c r="C13" s="11">
        <f>IF(B$3=0,0,B13/B$3)</f>
        <v>0.16589327146171692</v>
      </c>
      <c r="E13" s="33" t="s">
        <v>66</v>
      </c>
      <c r="F13" s="30" t="s">
        <v>30</v>
      </c>
      <c r="G13" s="13">
        <v>4</v>
      </c>
      <c r="H13" s="94">
        <f>IF(B$17=0,0,G13/B$17)</f>
        <v>2.1276595744680851E-2</v>
      </c>
      <c r="I13" s="56">
        <v>14</v>
      </c>
      <c r="K13" s="5">
        <v>11</v>
      </c>
      <c r="L13" s="61">
        <v>44</v>
      </c>
      <c r="N13" s="76" t="s">
        <v>127</v>
      </c>
      <c r="O13" s="86">
        <f>IF(P13=0,0,Q13/P13)</f>
        <v>21.164285714285711</v>
      </c>
      <c r="P13" s="80">
        <v>28</v>
      </c>
      <c r="Q13" s="68">
        <v>592.59999999999991</v>
      </c>
    </row>
    <row r="14" spans="1:17">
      <c r="A14" s="19" t="s">
        <v>94</v>
      </c>
      <c r="B14" s="13">
        <v>200</v>
      </c>
      <c r="C14" s="6">
        <f>IF(B$3=0,0,B14/B$3)</f>
        <v>0.23201856148491878</v>
      </c>
      <c r="E14" s="33" t="s">
        <v>74</v>
      </c>
      <c r="F14" s="30" t="s">
        <v>38</v>
      </c>
      <c r="G14" s="13">
        <v>4</v>
      </c>
      <c r="H14" s="94">
        <f>IF(B$17=0,0,G14/B$17)</f>
        <v>2.1276595744680851E-2</v>
      </c>
      <c r="I14" s="56">
        <v>25</v>
      </c>
      <c r="K14" s="5">
        <v>12</v>
      </c>
      <c r="L14" s="61">
        <v>97.9</v>
      </c>
      <c r="N14" s="76" t="s">
        <v>128</v>
      </c>
      <c r="O14" s="86">
        <f>IF(P14=0,0,Q14/P14)</f>
        <v>13.252380952380953</v>
      </c>
      <c r="P14" s="80">
        <v>21</v>
      </c>
      <c r="Q14" s="68">
        <v>278.3</v>
      </c>
    </row>
    <row r="15" spans="1:17">
      <c r="A15" s="18" t="s">
        <v>99</v>
      </c>
      <c r="B15" s="12">
        <f>B21</f>
        <v>81</v>
      </c>
      <c r="C15" s="4">
        <f>IF(B$13=0,0,B15/B$13)</f>
        <v>0.56643356643356646</v>
      </c>
      <c r="E15" s="33" t="s">
        <v>62</v>
      </c>
      <c r="F15" s="30" t="s">
        <v>26</v>
      </c>
      <c r="G15" s="13">
        <v>3</v>
      </c>
      <c r="H15" s="94">
        <f>IF(B$17=0,0,G15/B$17)</f>
        <v>1.5957446808510637E-2</v>
      </c>
      <c r="I15" s="56">
        <v>5</v>
      </c>
      <c r="K15" s="5">
        <v>13</v>
      </c>
      <c r="L15" s="61">
        <v>168.9</v>
      </c>
      <c r="N15" s="77" t="s">
        <v>159</v>
      </c>
      <c r="O15" s="87">
        <f>IF(P15=0,0,Q15/P15)</f>
        <v>3.9916666666666663</v>
      </c>
      <c r="P15" s="81">
        <v>36</v>
      </c>
      <c r="Q15" s="69">
        <v>143.69999999999999</v>
      </c>
    </row>
    <row r="16" spans="1:17">
      <c r="A16" s="18" t="s">
        <v>100</v>
      </c>
      <c r="B16" s="12">
        <f>B22</f>
        <v>78</v>
      </c>
      <c r="C16" s="4">
        <f>IF(B$14=0,0,B16/B$14)</f>
        <v>0.39</v>
      </c>
      <c r="E16" s="33" t="s">
        <v>183</v>
      </c>
      <c r="F16" s="30" t="s">
        <v>186</v>
      </c>
      <c r="G16" s="13">
        <v>3</v>
      </c>
      <c r="H16" s="94">
        <f>IF(B$17=0,0,G16/B$17)</f>
        <v>1.5957446808510637E-2</v>
      </c>
      <c r="I16" s="56">
        <v>23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188</v>
      </c>
      <c r="C17" s="4">
        <f>IF(B$3=0,0,B17/B$3)</f>
        <v>0.21809744779582366</v>
      </c>
      <c r="E17" s="33" t="s">
        <v>67</v>
      </c>
      <c r="F17" s="30" t="s">
        <v>31</v>
      </c>
      <c r="G17" s="13">
        <v>2</v>
      </c>
      <c r="H17" s="94">
        <f>IF(B$17=0,0,G17/B$17)</f>
        <v>1.0638297872340425E-2</v>
      </c>
      <c r="I17" s="56">
        <v>12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82</v>
      </c>
      <c r="C18" s="6">
        <f>IF(B$3=0,0,B18/B$3)</f>
        <v>9.5127610208816701E-2</v>
      </c>
      <c r="E18" s="33" t="s">
        <v>69</v>
      </c>
      <c r="F18" s="30" t="s">
        <v>33</v>
      </c>
      <c r="G18" s="13">
        <v>2</v>
      </c>
      <c r="H18" s="94">
        <f>IF(B$17=0,0,G18/B$17)</f>
        <v>1.0638297872340425E-2</v>
      </c>
      <c r="I18" s="56">
        <v>13</v>
      </c>
      <c r="K18" s="5">
        <v>16</v>
      </c>
      <c r="L18" s="61">
        <v>290.89999999999998</v>
      </c>
      <c r="N18" s="75" t="s">
        <v>208</v>
      </c>
      <c r="O18" s="85">
        <f t="shared" ref="O18:O49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57</v>
      </c>
      <c r="C19" s="6">
        <f>IF(B$17=0,0,B19/B$17)</f>
        <v>0.30319148936170215</v>
      </c>
      <c r="E19" s="33" t="s">
        <v>71</v>
      </c>
      <c r="F19" s="30" t="s">
        <v>35</v>
      </c>
      <c r="G19" s="13">
        <v>2</v>
      </c>
      <c r="H19" s="94">
        <f>IF(B$17=0,0,G19/B$17)</f>
        <v>1.0638297872340425E-2</v>
      </c>
      <c r="I19" s="56">
        <v>22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131</v>
      </c>
      <c r="C20" s="6">
        <f>IF(B$17=0,0,B20/B$17)</f>
        <v>0.69680851063829785</v>
      </c>
      <c r="E20" s="33" t="s">
        <v>68</v>
      </c>
      <c r="F20" s="30" t="s">
        <v>32</v>
      </c>
      <c r="G20" s="13">
        <v>1</v>
      </c>
      <c r="H20" s="94">
        <f>IF(B$17=0,0,G20/B$17)</f>
        <v>5.3191489361702126E-3</v>
      </c>
      <c r="I20" s="56">
        <v>2</v>
      </c>
      <c r="K20" s="5">
        <v>18</v>
      </c>
      <c r="L20" s="61">
        <v>333.8</v>
      </c>
      <c r="N20" s="76" t="s">
        <v>394</v>
      </c>
      <c r="O20" s="86">
        <f t="shared" si="3"/>
        <v>98</v>
      </c>
      <c r="P20" s="80">
        <v>1</v>
      </c>
      <c r="Q20" s="68">
        <v>98</v>
      </c>
    </row>
    <row r="21" spans="1:17">
      <c r="A21" s="19" t="s">
        <v>151</v>
      </c>
      <c r="B21" s="13">
        <v>81</v>
      </c>
      <c r="C21" s="6">
        <f>IF(B$17=0,0,B21/B$17)</f>
        <v>0.43085106382978722</v>
      </c>
      <c r="E21" s="33" t="s">
        <v>78</v>
      </c>
      <c r="F21" s="30" t="s">
        <v>42</v>
      </c>
      <c r="G21" s="13">
        <v>1</v>
      </c>
      <c r="H21" s="94">
        <f>IF(B$17=0,0,G21/B$17)</f>
        <v>5.3191489361702126E-3</v>
      </c>
      <c r="I21" s="56">
        <v>14</v>
      </c>
      <c r="K21" s="5">
        <v>19</v>
      </c>
      <c r="L21" s="61">
        <v>406.70000000000005</v>
      </c>
      <c r="N21" s="76" t="s">
        <v>435</v>
      </c>
      <c r="O21" s="86">
        <f t="shared" si="3"/>
        <v>83.8</v>
      </c>
      <c r="P21" s="80">
        <v>1</v>
      </c>
      <c r="Q21" s="68">
        <v>83.8</v>
      </c>
    </row>
    <row r="22" spans="1:17">
      <c r="A22" s="19" t="s">
        <v>149</v>
      </c>
      <c r="B22" s="13">
        <v>78</v>
      </c>
      <c r="C22" s="6">
        <f>IF(B$17=0,0,B22/B$17)</f>
        <v>0.41489361702127658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29</v>
      </c>
      <c r="C23" s="6">
        <f>IF(B$17=0,0,B23/B$17)</f>
        <v>0.15425531914893617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7182.9787234042551</v>
      </c>
      <c r="C24" s="8">
        <v>1350400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8250.9090909090901</v>
      </c>
      <c r="C25" s="98">
        <v>907600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5676.9230769230771</v>
      </c>
      <c r="C26" s="98">
        <v>442800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-5352.4390243902435</v>
      </c>
      <c r="C27" s="98">
        <v>-438900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423</v>
      </c>
      <c r="O27" s="86">
        <f t="shared" si="3"/>
        <v>47.725000000000001</v>
      </c>
      <c r="P27" s="80">
        <v>4</v>
      </c>
      <c r="Q27" s="68">
        <v>190.9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522.80000000000007</v>
      </c>
      <c r="N29" s="76" t="s">
        <v>277</v>
      </c>
      <c r="O29" s="86">
        <f t="shared" si="3"/>
        <v>44.781249999999993</v>
      </c>
      <c r="P29" s="80">
        <v>16</v>
      </c>
      <c r="Q29" s="68">
        <v>716.49999999999989</v>
      </c>
    </row>
    <row r="30" spans="1:17">
      <c r="A30" s="52" t="s">
        <v>111</v>
      </c>
      <c r="B30" s="114">
        <v>7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223</v>
      </c>
      <c r="O30" s="86">
        <f t="shared" si="3"/>
        <v>42.033333333333339</v>
      </c>
      <c r="P30" s="80">
        <v>3</v>
      </c>
      <c r="Q30" s="68">
        <v>126.10000000000001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163</v>
      </c>
      <c r="O31" s="86">
        <f t="shared" si="3"/>
        <v>40.88000000000001</v>
      </c>
      <c r="P31" s="80">
        <v>5</v>
      </c>
      <c r="Q31" s="68">
        <v>204.40000000000003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161</v>
      </c>
      <c r="O32" s="86">
        <f t="shared" si="3"/>
        <v>40.43333333333333</v>
      </c>
      <c r="P32" s="80">
        <v>6</v>
      </c>
      <c r="Q32" s="68">
        <v>242.6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324</v>
      </c>
      <c r="O33" s="86">
        <f t="shared" si="3"/>
        <v>39.425000000000004</v>
      </c>
      <c r="P33" s="80">
        <v>4</v>
      </c>
      <c r="Q33" s="68">
        <v>157.70000000000002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228</v>
      </c>
      <c r="O34" s="86">
        <f t="shared" si="3"/>
        <v>37.6</v>
      </c>
      <c r="P34" s="80">
        <v>4</v>
      </c>
      <c r="Q34" s="68">
        <v>150.4</v>
      </c>
    </row>
    <row r="35" spans="1:17">
      <c r="A35" s="52" t="s">
        <v>139</v>
      </c>
      <c r="B35" s="99">
        <v>13</v>
      </c>
      <c r="C35" s="102">
        <f t="shared" ref="C35:C47" si="4">IF(B$17=0,0,B35/B$17)</f>
        <v>6.9148936170212769E-2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213</v>
      </c>
      <c r="O35" s="86">
        <f t="shared" si="3"/>
        <v>37.4</v>
      </c>
      <c r="P35" s="80">
        <v>6</v>
      </c>
      <c r="Q35" s="68">
        <v>224.39999999999998</v>
      </c>
    </row>
    <row r="36" spans="1:17">
      <c r="A36" s="19" t="s">
        <v>135</v>
      </c>
      <c r="B36" s="13">
        <v>34</v>
      </c>
      <c r="C36" s="6">
        <f t="shared" si="4"/>
        <v>0.18085106382978725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392</v>
      </c>
      <c r="O36" s="86">
        <f t="shared" si="3"/>
        <v>37.092307692307685</v>
      </c>
      <c r="P36" s="80">
        <v>13</v>
      </c>
      <c r="Q36" s="68">
        <v>482.19999999999993</v>
      </c>
    </row>
    <row r="37" spans="1:17">
      <c r="A37" s="19" t="s">
        <v>136</v>
      </c>
      <c r="B37" s="100">
        <v>44</v>
      </c>
      <c r="C37" s="6">
        <f t="shared" si="4"/>
        <v>0.23404255319148937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258</v>
      </c>
      <c r="O37" s="86">
        <f t="shared" si="3"/>
        <v>36.6</v>
      </c>
      <c r="P37" s="80">
        <v>1</v>
      </c>
      <c r="Q37" s="68">
        <v>36.6</v>
      </c>
    </row>
    <row r="38" spans="1:17">
      <c r="A38" s="19" t="s">
        <v>137</v>
      </c>
      <c r="B38" s="100">
        <v>53</v>
      </c>
      <c r="C38" s="6">
        <f t="shared" si="4"/>
        <v>0.28191489361702127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216</v>
      </c>
      <c r="O38" s="86">
        <f t="shared" si="3"/>
        <v>35.764285714285712</v>
      </c>
      <c r="P38" s="80">
        <v>14</v>
      </c>
      <c r="Q38" s="68">
        <v>500.7</v>
      </c>
    </row>
    <row r="39" spans="1:17">
      <c r="A39" s="19" t="s">
        <v>138</v>
      </c>
      <c r="B39" s="100">
        <v>18</v>
      </c>
      <c r="C39" s="6">
        <f t="shared" si="4"/>
        <v>9.5744680851063829E-2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191</v>
      </c>
      <c r="O39" s="86">
        <f t="shared" si="3"/>
        <v>32.150000000000006</v>
      </c>
      <c r="P39" s="80">
        <v>8</v>
      </c>
      <c r="Q39" s="68">
        <v>257.20000000000005</v>
      </c>
    </row>
    <row r="40" spans="1:17">
      <c r="A40" s="19" t="s">
        <v>140</v>
      </c>
      <c r="B40" s="100">
        <v>16</v>
      </c>
      <c r="C40" s="6">
        <f t="shared" si="4"/>
        <v>8.5106382978723402E-2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396</v>
      </c>
      <c r="O40" s="86">
        <f t="shared" si="3"/>
        <v>31.6875</v>
      </c>
      <c r="P40" s="80">
        <v>8</v>
      </c>
      <c r="Q40" s="68">
        <v>253.5</v>
      </c>
    </row>
    <row r="41" spans="1:17">
      <c r="A41" s="19" t="s">
        <v>141</v>
      </c>
      <c r="B41" s="100">
        <v>6</v>
      </c>
      <c r="C41" s="6">
        <f t="shared" si="4"/>
        <v>3.1914893617021274E-2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297</v>
      </c>
      <c r="O41" s="86">
        <f t="shared" si="3"/>
        <v>24.8</v>
      </c>
      <c r="P41" s="80">
        <v>2</v>
      </c>
      <c r="Q41" s="68">
        <v>49.6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304</v>
      </c>
      <c r="O42" s="86">
        <f t="shared" si="3"/>
        <v>22</v>
      </c>
      <c r="P42" s="80">
        <v>1</v>
      </c>
      <c r="Q42" s="68">
        <v>22</v>
      </c>
    </row>
    <row r="43" spans="1:17">
      <c r="A43" s="19" t="s">
        <v>143</v>
      </c>
      <c r="B43" s="100">
        <v>3</v>
      </c>
      <c r="C43" s="6">
        <f t="shared" si="4"/>
        <v>1.5957446808510637E-2</v>
      </c>
      <c r="K43" s="5">
        <v>41</v>
      </c>
      <c r="L43" s="61">
        <v>584.79999999999995</v>
      </c>
      <c r="N43" s="76" t="s">
        <v>404</v>
      </c>
      <c r="O43" s="86">
        <f t="shared" si="3"/>
        <v>21.380000000000003</v>
      </c>
      <c r="P43" s="80">
        <v>5</v>
      </c>
      <c r="Q43" s="68">
        <v>106.9</v>
      </c>
    </row>
    <row r="44" spans="1:17">
      <c r="A44" s="19" t="s">
        <v>144</v>
      </c>
      <c r="B44" s="100">
        <v>1</v>
      </c>
      <c r="C44" s="6">
        <f t="shared" si="4"/>
        <v>5.3191489361702126E-3</v>
      </c>
      <c r="K44" s="5">
        <v>42</v>
      </c>
      <c r="L44" s="61">
        <v>641.79999999999995</v>
      </c>
      <c r="N44" s="76" t="s">
        <v>276</v>
      </c>
      <c r="O44" s="86">
        <f t="shared" si="3"/>
        <v>17.094444444444445</v>
      </c>
      <c r="P44" s="80">
        <v>18</v>
      </c>
      <c r="Q44" s="68">
        <v>307.7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238</v>
      </c>
      <c r="O45" s="86">
        <f t="shared" si="3"/>
        <v>15.146153846153847</v>
      </c>
      <c r="P45" s="80">
        <v>13</v>
      </c>
      <c r="Q45" s="68">
        <v>196.9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391</v>
      </c>
      <c r="O46" s="86">
        <f t="shared" si="3"/>
        <v>12.333333333333334</v>
      </c>
      <c r="P46" s="80">
        <v>6</v>
      </c>
      <c r="Q46" s="68">
        <v>74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412</v>
      </c>
      <c r="O47" s="86">
        <f t="shared" si="3"/>
        <v>11.700000000000001</v>
      </c>
      <c r="P47" s="80">
        <v>7</v>
      </c>
      <c r="Q47" s="68">
        <v>81.900000000000006</v>
      </c>
    </row>
    <row r="48" spans="1:17">
      <c r="K48" s="5">
        <v>46</v>
      </c>
      <c r="L48" s="61">
        <v>682.4</v>
      </c>
      <c r="N48" s="76" t="s">
        <v>244</v>
      </c>
      <c r="O48" s="86">
        <f t="shared" si="3"/>
        <v>11.199999999999998</v>
      </c>
      <c r="P48" s="80">
        <v>6</v>
      </c>
      <c r="Q48" s="68">
        <v>67.199999999999989</v>
      </c>
    </row>
    <row r="49" spans="11:17">
      <c r="K49" s="5">
        <v>47</v>
      </c>
      <c r="L49" s="61">
        <v>692.6</v>
      </c>
      <c r="N49" s="76" t="s">
        <v>263</v>
      </c>
      <c r="O49" s="86">
        <f t="shared" si="3"/>
        <v>5.7866666666666653</v>
      </c>
      <c r="P49" s="80">
        <v>30</v>
      </c>
      <c r="Q49" s="68">
        <v>173.59999999999997</v>
      </c>
    </row>
    <row r="50" spans="11:17">
      <c r="K50" s="5">
        <v>48</v>
      </c>
      <c r="L50" s="61">
        <v>721.1</v>
      </c>
      <c r="N50" s="76" t="s">
        <v>272</v>
      </c>
      <c r="O50" s="86">
        <f t="shared" ref="O50:O66" si="5">IF(P50=0,0,Q50/P50)</f>
        <v>5.2</v>
      </c>
      <c r="P50" s="80">
        <v>16</v>
      </c>
      <c r="Q50" s="68">
        <v>83.2</v>
      </c>
    </row>
    <row r="51" spans="11:17">
      <c r="K51" s="5">
        <v>49</v>
      </c>
      <c r="L51" s="61">
        <v>732</v>
      </c>
      <c r="N51" s="76" t="s">
        <v>195</v>
      </c>
      <c r="O51" s="86">
        <f t="shared" si="5"/>
        <v>-4.2812500000000053</v>
      </c>
      <c r="P51" s="80">
        <v>16</v>
      </c>
      <c r="Q51" s="68">
        <v>-68.500000000000085</v>
      </c>
    </row>
    <row r="52" spans="11:17">
      <c r="K52" s="5">
        <v>50</v>
      </c>
      <c r="L52" s="61">
        <v>737.5</v>
      </c>
      <c r="N52" s="76" t="s">
        <v>164</v>
      </c>
      <c r="O52" s="86">
        <f t="shared" si="5"/>
        <v>-7.6999999999999975</v>
      </c>
      <c r="P52" s="80">
        <v>7</v>
      </c>
      <c r="Q52" s="68">
        <v>-53.899999999999984</v>
      </c>
    </row>
    <row r="53" spans="11:17">
      <c r="K53" s="5">
        <v>51</v>
      </c>
      <c r="L53" s="61">
        <v>689.7</v>
      </c>
      <c r="N53" s="76" t="s">
        <v>265</v>
      </c>
      <c r="O53" s="86">
        <f t="shared" si="5"/>
        <v>-8.1000000000000014</v>
      </c>
      <c r="P53" s="80">
        <v>2</v>
      </c>
      <c r="Q53" s="68">
        <v>-16.200000000000003</v>
      </c>
    </row>
    <row r="54" spans="11:17">
      <c r="K54" s="5">
        <v>52</v>
      </c>
      <c r="L54" s="61">
        <v>658.2</v>
      </c>
      <c r="N54" s="76" t="s">
        <v>335</v>
      </c>
      <c r="O54" s="86">
        <f t="shared" si="5"/>
        <v>-8.3333333333333339</v>
      </c>
      <c r="P54" s="80">
        <v>3</v>
      </c>
      <c r="Q54" s="68">
        <v>-25</v>
      </c>
    </row>
    <row r="55" spans="11:17">
      <c r="K55" s="5">
        <v>53</v>
      </c>
      <c r="L55" s="61">
        <v>601.6</v>
      </c>
      <c r="N55" s="76" t="s">
        <v>386</v>
      </c>
      <c r="O55" s="86">
        <f t="shared" si="5"/>
        <v>-9.8333333333333304</v>
      </c>
      <c r="P55" s="80">
        <v>3</v>
      </c>
      <c r="Q55" s="68">
        <v>-29.499999999999993</v>
      </c>
    </row>
    <row r="56" spans="11:17">
      <c r="K56" s="5">
        <v>54</v>
      </c>
      <c r="L56" s="61">
        <v>555.4</v>
      </c>
      <c r="N56" s="76" t="s">
        <v>235</v>
      </c>
      <c r="O56" s="86">
        <f t="shared" si="5"/>
        <v>-10.409999999999998</v>
      </c>
      <c r="P56" s="80">
        <v>20</v>
      </c>
      <c r="Q56" s="68">
        <v>-208.19999999999996</v>
      </c>
    </row>
    <row r="57" spans="11:17">
      <c r="K57" s="5">
        <v>55</v>
      </c>
      <c r="L57" s="61">
        <v>621.1</v>
      </c>
      <c r="N57" s="76" t="s">
        <v>177</v>
      </c>
      <c r="O57" s="86">
        <f t="shared" si="5"/>
        <v>-10.999999999999996</v>
      </c>
      <c r="P57" s="80">
        <v>2</v>
      </c>
      <c r="Q57" s="68">
        <v>-21.999999999999993</v>
      </c>
    </row>
    <row r="58" spans="11:17">
      <c r="K58" s="5">
        <v>56</v>
      </c>
      <c r="L58" s="61">
        <v>606.6</v>
      </c>
      <c r="N58" s="76" t="s">
        <v>333</v>
      </c>
      <c r="O58" s="86">
        <f t="shared" si="5"/>
        <v>-13.471428571428573</v>
      </c>
      <c r="P58" s="80">
        <v>7</v>
      </c>
      <c r="Q58" s="68">
        <v>-94.300000000000011</v>
      </c>
    </row>
    <row r="59" spans="11:17">
      <c r="K59" s="5">
        <v>57</v>
      </c>
      <c r="L59" s="61">
        <v>590.6</v>
      </c>
      <c r="N59" s="76" t="s">
        <v>168</v>
      </c>
      <c r="O59" s="86">
        <f t="shared" si="5"/>
        <v>-14.5625</v>
      </c>
      <c r="P59" s="80">
        <v>8</v>
      </c>
      <c r="Q59" s="68">
        <v>-116.5</v>
      </c>
    </row>
    <row r="60" spans="11:17">
      <c r="K60" s="5">
        <v>58</v>
      </c>
      <c r="L60" s="61">
        <v>653.70000000000005</v>
      </c>
      <c r="N60" s="76" t="s">
        <v>388</v>
      </c>
      <c r="O60" s="86">
        <f t="shared" si="5"/>
        <v>-17.207142857142852</v>
      </c>
      <c r="P60" s="80">
        <v>14</v>
      </c>
      <c r="Q60" s="68">
        <v>-240.89999999999992</v>
      </c>
    </row>
    <row r="61" spans="11:17">
      <c r="K61" s="5">
        <v>59</v>
      </c>
      <c r="L61" s="61">
        <v>661.30000000000007</v>
      </c>
      <c r="N61" s="76" t="s">
        <v>269</v>
      </c>
      <c r="O61" s="86">
        <f t="shared" si="5"/>
        <v>-20.074999999999999</v>
      </c>
      <c r="P61" s="80">
        <v>4</v>
      </c>
      <c r="Q61" s="68">
        <v>-80.3</v>
      </c>
    </row>
    <row r="62" spans="11:17">
      <c r="K62" s="5">
        <v>60</v>
      </c>
      <c r="L62" s="61">
        <v>733.2</v>
      </c>
      <c r="N62" s="76" t="s">
        <v>402</v>
      </c>
      <c r="O62" s="86">
        <f t="shared" si="5"/>
        <v>-22.639999999999997</v>
      </c>
      <c r="P62" s="80">
        <v>10</v>
      </c>
      <c r="Q62" s="68">
        <v>-226.39999999999998</v>
      </c>
    </row>
    <row r="63" spans="11:17">
      <c r="K63" s="5">
        <v>61</v>
      </c>
      <c r="L63" s="61">
        <v>739</v>
      </c>
      <c r="N63" s="76" t="s">
        <v>241</v>
      </c>
      <c r="O63" s="86">
        <f t="shared" si="5"/>
        <v>-23.799999999999997</v>
      </c>
      <c r="P63" s="80">
        <v>1</v>
      </c>
      <c r="Q63" s="68">
        <v>-23.799999999999997</v>
      </c>
    </row>
    <row r="64" spans="11:17">
      <c r="K64" s="5">
        <v>62</v>
      </c>
      <c r="L64" s="61">
        <v>748.2</v>
      </c>
      <c r="N64" s="76" t="s">
        <v>167</v>
      </c>
      <c r="O64" s="86">
        <f t="shared" si="5"/>
        <v>-28.2</v>
      </c>
      <c r="P64" s="80">
        <v>1</v>
      </c>
      <c r="Q64" s="68">
        <v>-28.2</v>
      </c>
    </row>
    <row r="65" spans="11:17">
      <c r="K65" s="5">
        <v>63</v>
      </c>
      <c r="L65" s="61">
        <v>731.1</v>
      </c>
      <c r="N65" s="76" t="s">
        <v>255</v>
      </c>
      <c r="O65" s="86">
        <f t="shared" si="5"/>
        <v>-29.033333333333328</v>
      </c>
      <c r="P65" s="80">
        <v>9</v>
      </c>
      <c r="Q65" s="68">
        <v>-261.29999999999995</v>
      </c>
    </row>
    <row r="66" spans="11:17">
      <c r="K66" s="5">
        <v>64</v>
      </c>
      <c r="L66" s="61">
        <v>791.5</v>
      </c>
      <c r="N66" s="76" t="s">
        <v>162</v>
      </c>
      <c r="O66" s="86">
        <f t="shared" si="5"/>
        <v>-38.020000000000003</v>
      </c>
      <c r="P66" s="80">
        <v>5</v>
      </c>
      <c r="Q66" s="68">
        <v>-190.10000000000002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  <row r="102" spans="11:12">
      <c r="K102" s="5">
        <v>100</v>
      </c>
      <c r="L102" s="61">
        <v>729.40000000000032</v>
      </c>
    </row>
    <row r="103" spans="11:12">
      <c r="K103" s="5">
        <v>101</v>
      </c>
      <c r="L103" s="61">
        <v>785.50000000000034</v>
      </c>
    </row>
    <row r="104" spans="11:12">
      <c r="K104" s="5">
        <v>102</v>
      </c>
      <c r="L104" s="61">
        <v>790.3000000000003</v>
      </c>
    </row>
    <row r="105" spans="11:12">
      <c r="K105" s="5">
        <v>103</v>
      </c>
      <c r="L105" s="61">
        <v>854.00000000000034</v>
      </c>
    </row>
    <row r="106" spans="11:12">
      <c r="K106" s="5">
        <v>104</v>
      </c>
      <c r="L106" s="61">
        <v>921.50000000000034</v>
      </c>
    </row>
    <row r="107" spans="11:12">
      <c r="K107" s="5">
        <v>105</v>
      </c>
      <c r="L107" s="61">
        <v>979.8000000000003</v>
      </c>
    </row>
    <row r="108" spans="11:12">
      <c r="K108" s="5">
        <v>106</v>
      </c>
      <c r="L108" s="61">
        <v>921.8000000000003</v>
      </c>
    </row>
    <row r="109" spans="11:12">
      <c r="K109" s="5">
        <v>107</v>
      </c>
      <c r="L109" s="61">
        <v>976.3000000000003</v>
      </c>
    </row>
    <row r="110" spans="11:12">
      <c r="K110" s="5">
        <v>108</v>
      </c>
      <c r="L110" s="61">
        <v>1057.9000000000003</v>
      </c>
    </row>
    <row r="111" spans="11:12">
      <c r="K111" s="5">
        <v>109</v>
      </c>
      <c r="L111" s="61">
        <v>1113.2000000000003</v>
      </c>
    </row>
    <row r="112" spans="11:12">
      <c r="K112" s="5">
        <v>110</v>
      </c>
      <c r="L112" s="61">
        <v>1099.4000000000003</v>
      </c>
    </row>
    <row r="113" spans="11:12">
      <c r="K113" s="5">
        <v>111</v>
      </c>
      <c r="L113" s="61">
        <v>1167.0000000000002</v>
      </c>
    </row>
  </sheetData>
  <sortState xmlns:xlrd2="http://schemas.microsoft.com/office/spreadsheetml/2017/richdata2" ref="E2:I11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14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22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48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56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8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51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17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34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36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6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31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48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53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13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46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38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15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42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37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8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24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12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23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43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54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17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53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21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40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61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47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57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17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51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58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20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56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43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38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50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3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22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5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24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27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17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24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29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61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47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57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17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22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22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25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60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52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4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62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29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5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47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17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34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36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32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26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47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36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19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21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6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16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4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17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61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47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57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63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17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6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6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26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10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53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17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61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47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57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63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17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34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42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23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13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41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57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8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24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17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61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47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57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17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10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36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20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21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49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10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47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61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47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57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63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17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18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39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9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19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37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18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32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45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33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13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18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17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6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47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57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17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20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49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16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40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40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33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22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44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17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29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15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25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15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7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16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13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55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59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29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17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34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6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26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10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40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51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10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100</v>
      </c>
      <c r="C2" s="121"/>
      <c r="E2" s="32" t="s">
        <v>181</v>
      </c>
      <c r="F2" s="29" t="s">
        <v>156</v>
      </c>
      <c r="G2" s="12">
        <v>84</v>
      </c>
      <c r="H2" s="93">
        <f>IF(B$17=0,0,G2/B$17)</f>
        <v>0.56756756756756754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-418</v>
      </c>
      <c r="P2" s="79">
        <v>100</v>
      </c>
      <c r="Q2" s="63">
        <v>-41800</v>
      </c>
    </row>
    <row r="3" spans="1:17">
      <c r="A3" s="19" t="s">
        <v>8</v>
      </c>
      <c r="B3" s="122">
        <v>786</v>
      </c>
      <c r="C3" s="123"/>
      <c r="E3" s="33" t="s">
        <v>54</v>
      </c>
      <c r="F3" s="30" t="s">
        <v>20</v>
      </c>
      <c r="G3" s="13">
        <v>83</v>
      </c>
      <c r="H3" s="94">
        <f>IF(B$17=0,0,G3/B$17)</f>
        <v>0.56081081081081086</v>
      </c>
      <c r="I3" s="56">
        <v>30</v>
      </c>
      <c r="K3" s="5">
        <v>1</v>
      </c>
      <c r="L3" s="61">
        <v>-53.7</v>
      </c>
      <c r="N3" s="76" t="s">
        <v>104</v>
      </c>
      <c r="O3" s="83">
        <f t="shared" si="0"/>
        <v>-109</v>
      </c>
      <c r="P3" s="80">
        <v>100</v>
      </c>
      <c r="Q3" s="64">
        <v>-10900</v>
      </c>
    </row>
    <row r="4" spans="1:17">
      <c r="A4" s="19" t="s">
        <v>6</v>
      </c>
      <c r="B4" s="124">
        <v>-151.39999999999984</v>
      </c>
      <c r="C4" s="125"/>
      <c r="E4" s="33" t="s">
        <v>184</v>
      </c>
      <c r="F4" s="30" t="s">
        <v>187</v>
      </c>
      <c r="G4" s="13">
        <v>82</v>
      </c>
      <c r="H4" s="94">
        <f>IF(B$17=0,0,G4/B$17)</f>
        <v>0.55405405405405406</v>
      </c>
      <c r="I4" s="56">
        <v>19</v>
      </c>
      <c r="K4" s="5">
        <v>2</v>
      </c>
      <c r="L4" s="61">
        <v>-70.800000000000011</v>
      </c>
      <c r="N4" s="76" t="s">
        <v>105</v>
      </c>
      <c r="O4" s="83">
        <f t="shared" si="0"/>
        <v>-391.91919191919192</v>
      </c>
      <c r="P4" s="80">
        <v>99</v>
      </c>
      <c r="Q4" s="64">
        <v>-38800</v>
      </c>
    </row>
    <row r="5" spans="1:17">
      <c r="A5" s="19" t="s">
        <v>7</v>
      </c>
      <c r="B5" s="126">
        <f>IF(B$2=0,0,B$4/B$2)</f>
        <v>-1.5139999999999985</v>
      </c>
      <c r="C5" s="127"/>
      <c r="E5" s="33" t="s">
        <v>60</v>
      </c>
      <c r="F5" s="30" t="s">
        <v>24</v>
      </c>
      <c r="G5" s="13">
        <v>57</v>
      </c>
      <c r="H5" s="94">
        <f>IF(B$17=0,0,G5/B$17)</f>
        <v>0.38513513513513514</v>
      </c>
      <c r="I5" s="56">
        <v>33</v>
      </c>
      <c r="K5" s="5">
        <v>3</v>
      </c>
      <c r="L5" s="61">
        <v>-67.200000000000017</v>
      </c>
      <c r="N5" s="76" t="s">
        <v>157</v>
      </c>
      <c r="O5" s="83">
        <f>IF(P5=0,0,Q5/P5)</f>
        <v>224.73118279569891</v>
      </c>
      <c r="P5" s="80">
        <v>93</v>
      </c>
      <c r="Q5" s="64">
        <v>20900</v>
      </c>
    </row>
    <row r="6" spans="1:17">
      <c r="A6" s="19" t="s">
        <v>1</v>
      </c>
      <c r="B6" s="128">
        <f>IF(B$2=0,0,(B$7*1+B$8*2+B$9*3+B$10*4)/B$2)</f>
        <v>2.52</v>
      </c>
      <c r="C6" s="129"/>
      <c r="E6" s="33" t="s">
        <v>56</v>
      </c>
      <c r="F6" s="30" t="s">
        <v>185</v>
      </c>
      <c r="G6" s="13">
        <v>41</v>
      </c>
      <c r="H6" s="94">
        <f>IF(B$17=0,0,G6/B$17)</f>
        <v>0.27702702702702703</v>
      </c>
      <c r="I6" s="56">
        <v>33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-168.42105263157896</v>
      </c>
      <c r="P6" s="80">
        <v>76</v>
      </c>
      <c r="Q6" s="64">
        <v>-12800</v>
      </c>
    </row>
    <row r="7" spans="1:17">
      <c r="A7" s="19" t="s">
        <v>2</v>
      </c>
      <c r="B7" s="13">
        <v>26</v>
      </c>
      <c r="C7" s="6">
        <f t="shared" ref="C7:C12" si="2">IF(B$2=0,0,B7/B$2)</f>
        <v>0.26</v>
      </c>
      <c r="E7" s="33" t="s">
        <v>57</v>
      </c>
      <c r="F7" s="30" t="s">
        <v>21</v>
      </c>
      <c r="G7" s="13">
        <v>37</v>
      </c>
      <c r="H7" s="94">
        <f>IF(B$17=0,0,G7/B$17)</f>
        <v>0.25</v>
      </c>
      <c r="I7" s="56">
        <v>20</v>
      </c>
      <c r="K7" s="5">
        <v>5</v>
      </c>
      <c r="L7" s="61">
        <v>-168.90000000000003</v>
      </c>
      <c r="N7" s="76" t="s">
        <v>107</v>
      </c>
      <c r="O7" s="83">
        <f t="shared" si="0"/>
        <v>-158.92857142857142</v>
      </c>
      <c r="P7" s="80">
        <v>56</v>
      </c>
      <c r="Q7" s="64">
        <v>-8900</v>
      </c>
    </row>
    <row r="8" spans="1:17">
      <c r="A8" s="19" t="s">
        <v>3</v>
      </c>
      <c r="B8" s="13">
        <v>24</v>
      </c>
      <c r="C8" s="6">
        <f>IF(B$2=0,0,B8/B$2)</f>
        <v>0.24</v>
      </c>
      <c r="E8" s="33" t="s">
        <v>55</v>
      </c>
      <c r="F8" s="30" t="s">
        <v>155</v>
      </c>
      <c r="G8" s="13">
        <v>34</v>
      </c>
      <c r="H8" s="94">
        <f>IF(B$17=0,0,G8/B$17)</f>
        <v>0.22972972972972974</v>
      </c>
      <c r="I8" s="56">
        <v>30</v>
      </c>
      <c r="K8" s="5">
        <v>6</v>
      </c>
      <c r="L8" s="61">
        <v>-225.90000000000003</v>
      </c>
      <c r="N8" s="76" t="s">
        <v>108</v>
      </c>
      <c r="O8" s="83">
        <f t="shared" si="0"/>
        <v>-520</v>
      </c>
      <c r="P8" s="80">
        <v>25</v>
      </c>
      <c r="Q8" s="64">
        <v>-13000</v>
      </c>
    </row>
    <row r="9" spans="1:17">
      <c r="A9" s="20" t="s">
        <v>4</v>
      </c>
      <c r="B9" s="14">
        <v>22</v>
      </c>
      <c r="C9" s="7">
        <f>IF(B$2=0,0,B9/B$2)</f>
        <v>0.22</v>
      </c>
      <c r="E9" s="33" t="s">
        <v>59</v>
      </c>
      <c r="F9" s="30" t="s">
        <v>23</v>
      </c>
      <c r="G9" s="13">
        <v>22</v>
      </c>
      <c r="H9" s="94">
        <f>IF(B$17=0,0,G9/B$17)</f>
        <v>0.14864864864864866</v>
      </c>
      <c r="I9" s="56">
        <v>32</v>
      </c>
      <c r="K9" s="5">
        <v>7</v>
      </c>
      <c r="L9" s="61">
        <v>-179.00000000000003</v>
      </c>
      <c r="N9" s="77" t="s">
        <v>158</v>
      </c>
      <c r="O9" s="84">
        <f t="shared" si="0"/>
        <v>-672.72727272727275</v>
      </c>
      <c r="P9" s="81">
        <v>11</v>
      </c>
      <c r="Q9" s="65">
        <v>-7400</v>
      </c>
    </row>
    <row r="10" spans="1:17">
      <c r="A10" s="20" t="s">
        <v>152</v>
      </c>
      <c r="B10" s="14">
        <v>28</v>
      </c>
      <c r="C10" s="7">
        <f>IF(B$2=0,0,B10/B$2)</f>
        <v>0.28000000000000003</v>
      </c>
      <c r="E10" s="33" t="s">
        <v>182</v>
      </c>
      <c r="F10" s="30" t="s">
        <v>19</v>
      </c>
      <c r="G10" s="13">
        <v>11</v>
      </c>
      <c r="H10" s="94">
        <f>IF(B$17=0,0,G10/B$17)</f>
        <v>7.4324324324324328E-2</v>
      </c>
      <c r="I10" s="56">
        <v>31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50</v>
      </c>
      <c r="C11" s="7">
        <f>IF(B$2=0,0,B11/B$2)</f>
        <v>0.5</v>
      </c>
      <c r="E11" s="33" t="s">
        <v>58</v>
      </c>
      <c r="F11" s="30" t="s">
        <v>22</v>
      </c>
      <c r="G11" s="13">
        <v>10</v>
      </c>
      <c r="H11" s="94">
        <f>IF(B$17=0,0,G11/B$17)</f>
        <v>6.7567567567567571E-2</v>
      </c>
      <c r="I11" s="56">
        <v>24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0.03</v>
      </c>
      <c r="E12" s="33" t="s">
        <v>77</v>
      </c>
      <c r="F12" s="30" t="s">
        <v>41</v>
      </c>
      <c r="G12" s="13">
        <v>5</v>
      </c>
      <c r="H12" s="94">
        <f>IF(B$17=0,0,G12/B$17)</f>
        <v>3.3783783783783786E-2</v>
      </c>
      <c r="I12" s="56">
        <v>19</v>
      </c>
      <c r="K12" s="5">
        <v>10</v>
      </c>
      <c r="L12" s="61">
        <v>-333.20000000000005</v>
      </c>
      <c r="N12" s="75" t="s">
        <v>126</v>
      </c>
      <c r="O12" s="85">
        <f>IF(P12=0,0,Q12/P12)</f>
        <v>-8.9375000000000018</v>
      </c>
      <c r="P12" s="79">
        <v>24</v>
      </c>
      <c r="Q12" s="67">
        <v>-214.50000000000006</v>
      </c>
    </row>
    <row r="13" spans="1:17">
      <c r="A13" s="22" t="s">
        <v>97</v>
      </c>
      <c r="B13" s="15">
        <v>141</v>
      </c>
      <c r="C13" s="11">
        <f>IF(B$3=0,0,B13/B$3)</f>
        <v>0.17938931297709923</v>
      </c>
      <c r="E13" s="33" t="s">
        <v>71</v>
      </c>
      <c r="F13" s="30" t="s">
        <v>35</v>
      </c>
      <c r="G13" s="13">
        <v>3</v>
      </c>
      <c r="H13" s="94">
        <f>IF(B$17=0,0,G13/B$17)</f>
        <v>2.0270270270270271E-2</v>
      </c>
      <c r="I13" s="56">
        <v>16</v>
      </c>
      <c r="K13" s="5">
        <v>11</v>
      </c>
      <c r="L13" s="61">
        <v>-378.40000000000003</v>
      </c>
      <c r="N13" s="76" t="s">
        <v>127</v>
      </c>
      <c r="O13" s="86">
        <f>IF(P13=0,0,Q13/P13)</f>
        <v>-2.8759999999999994</v>
      </c>
      <c r="P13" s="80">
        <v>25</v>
      </c>
      <c r="Q13" s="68">
        <v>-71.899999999999991</v>
      </c>
    </row>
    <row r="14" spans="1:17">
      <c r="A14" s="19" t="s">
        <v>94</v>
      </c>
      <c r="B14" s="13">
        <v>178</v>
      </c>
      <c r="C14" s="6">
        <f>IF(B$3=0,0,B14/B$3)</f>
        <v>0.22646310432569974</v>
      </c>
      <c r="E14" s="33" t="s">
        <v>62</v>
      </c>
      <c r="F14" s="30" t="s">
        <v>26</v>
      </c>
      <c r="G14" s="13">
        <v>2</v>
      </c>
      <c r="H14" s="94">
        <f>IF(B$17=0,0,G14/B$17)</f>
        <v>1.3513513513513514E-2</v>
      </c>
      <c r="I14" s="56">
        <v>7</v>
      </c>
      <c r="K14" s="5">
        <v>12</v>
      </c>
      <c r="L14" s="61">
        <v>-403.8</v>
      </c>
      <c r="N14" s="76" t="s">
        <v>128</v>
      </c>
      <c r="O14" s="86">
        <f>IF(P14=0,0,Q14/P14)</f>
        <v>1.0111111111111133</v>
      </c>
      <c r="P14" s="80">
        <v>27</v>
      </c>
      <c r="Q14" s="68">
        <v>27.300000000000061</v>
      </c>
    </row>
    <row r="15" spans="1:17">
      <c r="A15" s="18" t="s">
        <v>99</v>
      </c>
      <c r="B15" s="12">
        <f>B21</f>
        <v>84</v>
      </c>
      <c r="C15" s="4">
        <f>IF(B$13=0,0,B15/B$13)</f>
        <v>0.5957446808510638</v>
      </c>
      <c r="E15" s="33" t="s">
        <v>74</v>
      </c>
      <c r="F15" s="30" t="s">
        <v>38</v>
      </c>
      <c r="G15" s="13">
        <v>2</v>
      </c>
      <c r="H15" s="94">
        <f>IF(B$17=0,0,G15/B$17)</f>
        <v>1.3513513513513514E-2</v>
      </c>
      <c r="I15" s="56">
        <v>28</v>
      </c>
      <c r="K15" s="5">
        <v>13</v>
      </c>
      <c r="L15" s="61">
        <v>-426.8</v>
      </c>
      <c r="N15" s="77" t="s">
        <v>159</v>
      </c>
      <c r="O15" s="87">
        <f>IF(P15=0,0,Q15/P15)</f>
        <v>4.4875000000000016</v>
      </c>
      <c r="P15" s="81">
        <v>24</v>
      </c>
      <c r="Q15" s="69">
        <v>107.70000000000005</v>
      </c>
    </row>
    <row r="16" spans="1:17">
      <c r="A16" s="18" t="s">
        <v>100</v>
      </c>
      <c r="B16" s="12">
        <f>B22</f>
        <v>48</v>
      </c>
      <c r="C16" s="4">
        <f>IF(B$14=0,0,B16/B$14)</f>
        <v>0.2696629213483146</v>
      </c>
      <c r="E16" s="33" t="s">
        <v>61</v>
      </c>
      <c r="F16" s="30" t="s">
        <v>25</v>
      </c>
      <c r="G16" s="13">
        <v>1</v>
      </c>
      <c r="H16" s="94">
        <f>IF(B$17=0,0,G16/B$17)</f>
        <v>6.7567567567567571E-3</v>
      </c>
      <c r="I16" s="56">
        <v>7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0.18829516539440203</v>
      </c>
      <c r="E17" s="33" t="s">
        <v>66</v>
      </c>
      <c r="F17" s="30" t="s">
        <v>30</v>
      </c>
      <c r="G17" s="13">
        <v>1</v>
      </c>
      <c r="H17" s="94">
        <f>IF(B$17=0,0,G17/B$17)</f>
        <v>6.7567567567567571E-3</v>
      </c>
      <c r="I17" s="56">
        <v>23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102</v>
      </c>
      <c r="C18" s="6">
        <f>IF(B$3=0,0,B18/B$3)</f>
        <v>0.12977099236641221</v>
      </c>
      <c r="E18" s="33" t="s">
        <v>183</v>
      </c>
      <c r="F18" s="30" t="s">
        <v>186</v>
      </c>
      <c r="G18" s="13">
        <v>1</v>
      </c>
      <c r="H18" s="94">
        <f>IF(B$17=0,0,G18/B$17)</f>
        <v>6.7567567567567571E-3</v>
      </c>
      <c r="I18" s="56">
        <v>25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52</v>
      </c>
      <c r="C19" s="6">
        <f>IF(B$17=0,0,B19/B$17)</f>
        <v>0.35135135135135137</v>
      </c>
      <c r="E19" s="33" t="s">
        <v>76</v>
      </c>
      <c r="F19" s="30" t="s">
        <v>40</v>
      </c>
      <c r="G19" s="13">
        <v>1</v>
      </c>
      <c r="H19" s="94">
        <f>IF(B$17=0,0,G19/B$17)</f>
        <v>6.7567567567567571E-3</v>
      </c>
      <c r="I19" s="56">
        <v>4</v>
      </c>
      <c r="K19" s="5">
        <v>17</v>
      </c>
      <c r="L19" s="61">
        <v>-455.70000000000005</v>
      </c>
      <c r="N19" s="76" t="s">
        <v>391</v>
      </c>
      <c r="O19" s="86">
        <f>IF(P19=0,0,Q19/P19)</f>
        <v>81.849999999999994</v>
      </c>
      <c r="P19" s="80">
        <v>2</v>
      </c>
      <c r="Q19" s="68">
        <v>163.69999999999999</v>
      </c>
    </row>
    <row r="20" spans="1:17">
      <c r="A20" s="19" t="s">
        <v>11</v>
      </c>
      <c r="B20" s="13">
        <v>96</v>
      </c>
      <c r="C20" s="6">
        <f>IF(B$17=0,0,B20/B$17)</f>
        <v>0.64864864864864868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-401.40000000000003</v>
      </c>
      <c r="N20" s="76" t="s">
        <v>386</v>
      </c>
      <c r="O20" s="86">
        <f>IF(P20=0,0,Q20/P20)</f>
        <v>55.4</v>
      </c>
      <c r="P20" s="80">
        <v>1</v>
      </c>
      <c r="Q20" s="68">
        <v>55.4</v>
      </c>
    </row>
    <row r="21" spans="1:17">
      <c r="A21" s="19" t="s">
        <v>151</v>
      </c>
      <c r="B21" s="13">
        <v>84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402</v>
      </c>
      <c r="O21" s="86">
        <f>IF(P21=0,0,Q21/P21)</f>
        <v>55.199999999999996</v>
      </c>
      <c r="P21" s="80">
        <v>2</v>
      </c>
      <c r="Q21" s="68">
        <v>110.39999999999999</v>
      </c>
    </row>
    <row r="22" spans="1:17">
      <c r="A22" s="19" t="s">
        <v>149</v>
      </c>
      <c r="B22" s="13">
        <v>48</v>
      </c>
      <c r="C22" s="6">
        <f>IF(B$17=0,0,B22/B$17)</f>
        <v>0.32432432432432434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163</v>
      </c>
      <c r="O22" s="86">
        <f>IF(P22=0,0,Q22/P22)</f>
        <v>54.1</v>
      </c>
      <c r="P22" s="80">
        <v>1</v>
      </c>
      <c r="Q22" s="68">
        <v>54.1</v>
      </c>
    </row>
    <row r="23" spans="1:17">
      <c r="A23" s="19" t="s">
        <v>150</v>
      </c>
      <c r="B23" s="13">
        <v>16</v>
      </c>
      <c r="C23" s="6">
        <f>IF(B$17=0,0,B23/B$17)</f>
        <v>0.10810810810810811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-413.5</v>
      </c>
      <c r="N23" s="76" t="s">
        <v>392</v>
      </c>
      <c r="O23" s="86">
        <f>IF(P23=0,0,Q23/P23)</f>
        <v>53.487499999999997</v>
      </c>
      <c r="P23" s="80">
        <v>8</v>
      </c>
      <c r="Q23" s="68">
        <v>427.9</v>
      </c>
    </row>
    <row r="24" spans="1:17">
      <c r="A24" s="19" t="s">
        <v>5</v>
      </c>
      <c r="B24" s="16">
        <f>IF(B$17=0,0,C24/B$17)</f>
        <v>6087.1621621621625</v>
      </c>
      <c r="C24" s="8">
        <v>900900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-350.8</v>
      </c>
      <c r="N24" s="76" t="s">
        <v>324</v>
      </c>
      <c r="O24" s="86">
        <f>IF(P24=0,0,Q24/P24)</f>
        <v>50.4</v>
      </c>
      <c r="P24" s="80">
        <v>10</v>
      </c>
      <c r="Q24" s="68">
        <v>504</v>
      </c>
    </row>
    <row r="25" spans="1:17">
      <c r="A25" s="20" t="s">
        <v>133</v>
      </c>
      <c r="B25" s="97">
        <f>IF($B$17-B$16=0,0,C25/($B$17-B$16))</f>
        <v>6874</v>
      </c>
      <c r="C25" s="98">
        <v>687400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17</v>
      </c>
      <c r="K25" s="5">
        <v>23</v>
      </c>
      <c r="L25" s="61">
        <v>-349.2</v>
      </c>
      <c r="N25" s="76" t="s">
        <v>441</v>
      </c>
      <c r="O25" s="86">
        <f>IF(P25=0,0,Q25/P25)</f>
        <v>43.95</v>
      </c>
      <c r="P25" s="80">
        <v>2</v>
      </c>
      <c r="Q25" s="68">
        <v>87.9</v>
      </c>
    </row>
    <row r="26" spans="1:17">
      <c r="A26" s="20" t="s">
        <v>134</v>
      </c>
      <c r="B26" s="97">
        <f>IF(B$16=0,0,C26/B$16)</f>
        <v>4447.916666666667</v>
      </c>
      <c r="C26" s="98">
        <v>213500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412</v>
      </c>
      <c r="O26" s="86">
        <f>IF(P26=0,0,Q26/P26)</f>
        <v>40.300000000000011</v>
      </c>
      <c r="P26" s="80">
        <v>3</v>
      </c>
      <c r="Q26" s="68">
        <v>120.90000000000003</v>
      </c>
    </row>
    <row r="27" spans="1:17">
      <c r="A27" s="20" t="s">
        <v>132</v>
      </c>
      <c r="B27" s="97">
        <f>IF(B$18=0,0,C27/B$18)</f>
        <v>-5256.8627450980393</v>
      </c>
      <c r="C27" s="98">
        <v>-536200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238</v>
      </c>
      <c r="O27" s="86">
        <f>IF(P27=0,0,Q27/P27)</f>
        <v>24.712499999999999</v>
      </c>
      <c r="P27" s="80">
        <v>8</v>
      </c>
      <c r="Q27" s="68">
        <v>197.7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388</v>
      </c>
      <c r="O28" s="86">
        <f>IF(P28=0,0,Q28/P28)</f>
        <v>12.028571428571427</v>
      </c>
      <c r="P28" s="80">
        <v>7</v>
      </c>
      <c r="Q28" s="68">
        <v>84.199999999999989</v>
      </c>
    </row>
    <row r="29" spans="1:17">
      <c r="A29" s="19" t="s">
        <v>131</v>
      </c>
      <c r="B29" s="13">
        <v>53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-462.49999999999994</v>
      </c>
      <c r="N29" s="76" t="s">
        <v>169</v>
      </c>
      <c r="O29" s="86">
        <f>IF(P29=0,0,Q29/P29)</f>
        <v>11.795652173913044</v>
      </c>
      <c r="P29" s="80">
        <v>23</v>
      </c>
      <c r="Q29" s="68">
        <v>271.3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-371.19999999999993</v>
      </c>
      <c r="N30" s="76" t="s">
        <v>255</v>
      </c>
      <c r="O30" s="86">
        <f>IF(P30=0,0,Q30/P30)</f>
        <v>7.6090909090909031</v>
      </c>
      <c r="P30" s="80">
        <v>11</v>
      </c>
      <c r="Q30" s="68">
        <v>83.699999999999932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272</v>
      </c>
      <c r="O31" s="86">
        <f>IF(P31=0,0,Q31/P31)</f>
        <v>4.4628571428571453</v>
      </c>
      <c r="P31" s="80">
        <v>35</v>
      </c>
      <c r="Q31" s="68">
        <v>156.20000000000007</v>
      </c>
    </row>
    <row r="32" spans="1:17">
      <c r="A32" s="21" t="s">
        <v>112</v>
      </c>
      <c r="B32" s="26">
        <v>1</v>
      </c>
      <c r="C32" s="9">
        <f>IF(B$3=0,0,B32/B$3)</f>
        <v>1.2722646310432571E-3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442</v>
      </c>
      <c r="O32" s="86">
        <f>IF(P32=0,0,Q32/P32)</f>
        <v>4.9999999999999822E-2</v>
      </c>
      <c r="P32" s="80">
        <v>4</v>
      </c>
      <c r="Q32" s="68">
        <v>0.19999999999999929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265</v>
      </c>
      <c r="O33" s="86">
        <f>IF(P33=0,0,Q33/P33)</f>
        <v>-3.8142857142857158</v>
      </c>
      <c r="P33" s="80">
        <v>7</v>
      </c>
      <c r="Q33" s="68">
        <v>-26.70000000000001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216</v>
      </c>
      <c r="O34" s="86">
        <f>IF(P34=0,0,Q34/P34)</f>
        <v>-4.3000000000000016</v>
      </c>
      <c r="P34" s="80">
        <v>3</v>
      </c>
      <c r="Q34" s="68">
        <v>-12.900000000000006</v>
      </c>
    </row>
    <row r="35" spans="1:17">
      <c r="A35" s="52" t="s">
        <v>139</v>
      </c>
      <c r="B35" s="99">
        <v>16</v>
      </c>
      <c r="C35" s="102">
        <f t="shared" ref="C35:C47" si="3">IF(B$17=0,0,B35/B$17)</f>
        <v>0.10810810810810811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396</v>
      </c>
      <c r="O35" s="86">
        <f>IF(P35=0,0,Q35/P35)</f>
        <v>-4.4999999999999982</v>
      </c>
      <c r="P35" s="80">
        <v>4</v>
      </c>
      <c r="Q35" s="68">
        <v>-17.999999999999993</v>
      </c>
    </row>
    <row r="36" spans="1:17">
      <c r="A36" s="19" t="s">
        <v>135</v>
      </c>
      <c r="B36" s="13">
        <v>35</v>
      </c>
      <c r="C36" s="6">
        <f t="shared" si="3"/>
        <v>0.23648648648648649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276</v>
      </c>
      <c r="O36" s="86">
        <f>IF(P36=0,0,Q36/P36)</f>
        <v>-7.5191489361702075</v>
      </c>
      <c r="P36" s="80">
        <v>47</v>
      </c>
      <c r="Q36" s="68">
        <v>-353.39999999999975</v>
      </c>
    </row>
    <row r="37" spans="1:17">
      <c r="A37" s="19" t="s">
        <v>136</v>
      </c>
      <c r="B37" s="100">
        <v>32</v>
      </c>
      <c r="C37" s="6">
        <f t="shared" si="3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269</v>
      </c>
      <c r="O37" s="86">
        <f>IF(P37=0,0,Q37/P37)</f>
        <v>-12.800000000000006</v>
      </c>
      <c r="P37" s="80">
        <v>3</v>
      </c>
      <c r="Q37" s="68">
        <v>-38.40000000000002</v>
      </c>
    </row>
    <row r="38" spans="1:17">
      <c r="A38" s="19" t="s">
        <v>137</v>
      </c>
      <c r="B38" s="100">
        <v>34</v>
      </c>
      <c r="C38" s="6">
        <f t="shared" si="3"/>
        <v>0.22972972972972974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263</v>
      </c>
      <c r="O38" s="86">
        <f>IF(P38=0,0,Q38/P38)</f>
        <v>-13.733333333333331</v>
      </c>
      <c r="P38" s="80">
        <v>33</v>
      </c>
      <c r="Q38" s="68">
        <v>-453.19999999999993</v>
      </c>
    </row>
    <row r="39" spans="1:17">
      <c r="A39" s="19" t="s">
        <v>138</v>
      </c>
      <c r="B39" s="100">
        <v>18</v>
      </c>
      <c r="C39" s="6">
        <f t="shared" si="3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333</v>
      </c>
      <c r="O39" s="86">
        <f>IF(P39=0,0,Q39/P39)</f>
        <v>-14.127272727272727</v>
      </c>
      <c r="P39" s="80">
        <v>11</v>
      </c>
      <c r="Q39" s="68">
        <v>-155.4</v>
      </c>
    </row>
    <row r="40" spans="1:17">
      <c r="A40" s="19" t="s">
        <v>140</v>
      </c>
      <c r="B40" s="100">
        <v>11</v>
      </c>
      <c r="C40" s="6">
        <f t="shared" si="3"/>
        <v>7.4324324324324328E-2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277</v>
      </c>
      <c r="O40" s="86">
        <f>IF(P40=0,0,Q40/P40)</f>
        <v>-19.724324324324325</v>
      </c>
      <c r="P40" s="80">
        <v>37</v>
      </c>
      <c r="Q40" s="68">
        <v>-729.80000000000007</v>
      </c>
    </row>
    <row r="41" spans="1:17">
      <c r="A41" s="19" t="s">
        <v>141</v>
      </c>
      <c r="B41" s="100">
        <v>1</v>
      </c>
      <c r="C41" s="6">
        <f t="shared" si="3"/>
        <v>6.7567567567567571E-3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297</v>
      </c>
      <c r="O41" s="86">
        <f>IF(P41=0,0,Q41/P41)</f>
        <v>-22.049999999999997</v>
      </c>
      <c r="P41" s="80">
        <v>2</v>
      </c>
      <c r="Q41" s="68">
        <v>-44.099999999999994</v>
      </c>
    </row>
    <row r="42" spans="1:17">
      <c r="A42" s="19" t="s">
        <v>142</v>
      </c>
      <c r="B42" s="100">
        <v>1</v>
      </c>
      <c r="C42" s="6">
        <f t="shared" si="3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258</v>
      </c>
      <c r="O42" s="86">
        <f>IF(P42=0,0,Q42/P42)</f>
        <v>-23.5</v>
      </c>
      <c r="P42" s="80">
        <v>3</v>
      </c>
      <c r="Q42" s="68">
        <v>-70.5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  <c r="N43" s="76" t="s">
        <v>458</v>
      </c>
      <c r="O43" s="86">
        <f>IF(P43=0,0,Q43/P43)</f>
        <v>-24.2</v>
      </c>
      <c r="P43" s="80">
        <v>1</v>
      </c>
      <c r="Q43" s="68">
        <v>-24.2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  <c r="N44" s="76" t="s">
        <v>304</v>
      </c>
      <c r="O44" s="86">
        <f>IF(P44=0,0,Q44/P44)</f>
        <v>-24.666666666666671</v>
      </c>
      <c r="P44" s="80">
        <v>9</v>
      </c>
      <c r="Q44" s="68">
        <v>-222.00000000000003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  <c r="N45" s="76" t="s">
        <v>195</v>
      </c>
      <c r="O45" s="86">
        <f>IF(P45=0,0,Q45/P45)</f>
        <v>-27.309999999999992</v>
      </c>
      <c r="P45" s="80">
        <v>10</v>
      </c>
      <c r="Q45" s="68">
        <v>-273.09999999999991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  <c r="N46" s="76" t="s">
        <v>241</v>
      </c>
      <c r="O46" s="86">
        <f>IF(P46=0,0,Q46/P46)</f>
        <v>-35.400000000000006</v>
      </c>
      <c r="P46" s="80">
        <v>2</v>
      </c>
      <c r="Q46" s="68">
        <v>-70.800000000000011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  <c r="N47" s="76" t="s">
        <v>404</v>
      </c>
      <c r="O47" s="86">
        <f>IF(P47=0,0,Q47/P47)</f>
        <v>-54.233333333333327</v>
      </c>
      <c r="P47" s="80">
        <v>3</v>
      </c>
      <c r="Q47" s="68">
        <v>-162.69999999999999</v>
      </c>
    </row>
    <row r="48" spans="1:17">
      <c r="K48" s="5">
        <v>46</v>
      </c>
      <c r="L48" s="61">
        <v>-353.79999999999984</v>
      </c>
      <c r="N48" s="76" t="s">
        <v>228</v>
      </c>
      <c r="O48" s="86">
        <f>IF(P48=0,0,Q48/P48)</f>
        <v>-58.239999999999995</v>
      </c>
      <c r="P48" s="80">
        <v>5</v>
      </c>
      <c r="Q48" s="68">
        <v>-291.2</v>
      </c>
    </row>
    <row r="49" spans="11:17">
      <c r="K49" s="5">
        <v>47</v>
      </c>
      <c r="L49" s="61">
        <v>-357.39999999999986</v>
      </c>
      <c r="N49" s="76" t="s">
        <v>262</v>
      </c>
      <c r="O49" s="86">
        <f>IF(P49=0,0,Q49/P49)</f>
        <v>-64.5</v>
      </c>
      <c r="P49" s="80">
        <v>1</v>
      </c>
      <c r="Q49" s="68">
        <v>-64.5</v>
      </c>
    </row>
    <row r="50" spans="11:17">
      <c r="K50" s="5">
        <v>48</v>
      </c>
      <c r="L50" s="61">
        <v>-333.99999999999989</v>
      </c>
    </row>
    <row r="51" spans="11:17">
      <c r="K51" s="5">
        <v>49</v>
      </c>
      <c r="L51" s="61">
        <v>-324.99999999999989</v>
      </c>
    </row>
    <row r="52" spans="11:17">
      <c r="K52" s="5">
        <v>50</v>
      </c>
      <c r="L52" s="61">
        <v>-270.09999999999991</v>
      </c>
    </row>
    <row r="53" spans="11:17">
      <c r="K53" s="5">
        <v>51</v>
      </c>
      <c r="L53" s="61">
        <v>-310.7999999999999</v>
      </c>
    </row>
    <row r="54" spans="11:17">
      <c r="K54" s="5">
        <v>52</v>
      </c>
      <c r="L54" s="61">
        <v>-329.7999999999999</v>
      </c>
    </row>
    <row r="55" spans="11:17">
      <c r="K55" s="5">
        <v>53</v>
      </c>
      <c r="L55" s="61">
        <v>-270.7999999999999</v>
      </c>
    </row>
    <row r="56" spans="11:17">
      <c r="K56" s="5">
        <v>54</v>
      </c>
      <c r="L56" s="61">
        <v>-321.19999999999987</v>
      </c>
    </row>
    <row r="57" spans="11:17">
      <c r="K57" s="5">
        <v>55</v>
      </c>
      <c r="L57" s="61">
        <v>-343.59999999999985</v>
      </c>
    </row>
    <row r="58" spans="11:17">
      <c r="K58" s="5">
        <v>56</v>
      </c>
      <c r="L58" s="61">
        <v>-342.09999999999985</v>
      </c>
    </row>
    <row r="59" spans="11:17">
      <c r="K59" s="5">
        <v>57</v>
      </c>
      <c r="L59" s="61">
        <v>-356.19999999999987</v>
      </c>
    </row>
    <row r="60" spans="11:17">
      <c r="K60" s="5">
        <v>58</v>
      </c>
      <c r="L60" s="61">
        <v>-374.39999999999986</v>
      </c>
    </row>
    <row r="61" spans="11:17">
      <c r="K61" s="5">
        <v>59</v>
      </c>
      <c r="L61" s="61">
        <v>-395.09999999999985</v>
      </c>
    </row>
    <row r="62" spans="11:17">
      <c r="K62" s="5">
        <v>60</v>
      </c>
      <c r="L62" s="61">
        <v>-427.69999999999987</v>
      </c>
    </row>
    <row r="63" spans="11:17">
      <c r="K63" s="5">
        <v>61</v>
      </c>
      <c r="L63" s="61">
        <v>-377.69999999999987</v>
      </c>
    </row>
    <row r="64" spans="11:17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  <row r="91" spans="11:12">
      <c r="K91" s="5">
        <v>89</v>
      </c>
      <c r="L91" s="61">
        <v>-369.89999999999986</v>
      </c>
    </row>
    <row r="92" spans="11:12">
      <c r="K92" s="5">
        <v>90</v>
      </c>
      <c r="L92" s="61">
        <v>-304.79999999999984</v>
      </c>
    </row>
    <row r="93" spans="11:12">
      <c r="K93" s="5">
        <v>91</v>
      </c>
      <c r="L93" s="61">
        <v>-291.39999999999986</v>
      </c>
    </row>
    <row r="94" spans="11:12">
      <c r="K94" s="5">
        <v>92</v>
      </c>
      <c r="L94" s="61">
        <v>-303.29999999999984</v>
      </c>
    </row>
    <row r="95" spans="11:12">
      <c r="K95" s="5">
        <v>93</v>
      </c>
      <c r="L95" s="61">
        <v>-246.49999999999983</v>
      </c>
    </row>
    <row r="96" spans="11:12">
      <c r="K96" s="5">
        <v>94</v>
      </c>
      <c r="L96" s="61">
        <v>-184.49999999999983</v>
      </c>
    </row>
    <row r="97" spans="11:12">
      <c r="K97" s="5">
        <v>95</v>
      </c>
      <c r="L97" s="61">
        <v>-122.59999999999982</v>
      </c>
    </row>
    <row r="98" spans="11:12">
      <c r="K98" s="5">
        <v>96</v>
      </c>
      <c r="L98" s="61">
        <v>-58.699999999999825</v>
      </c>
    </row>
    <row r="99" spans="11:12">
      <c r="K99" s="5">
        <v>97</v>
      </c>
      <c r="L99" s="61">
        <v>-114.09999999999982</v>
      </c>
    </row>
    <row r="100" spans="11:12">
      <c r="K100" s="5">
        <v>98</v>
      </c>
      <c r="L100" s="61">
        <v>-102.29999999999983</v>
      </c>
    </row>
    <row r="101" spans="11:12">
      <c r="K101" s="5">
        <v>99</v>
      </c>
      <c r="L101" s="61">
        <v>-96.799999999999827</v>
      </c>
    </row>
    <row r="102" spans="11:12">
      <c r="K102" s="5">
        <v>100</v>
      </c>
      <c r="L102" s="61">
        <v>-151.39999999999984</v>
      </c>
    </row>
  </sheetData>
  <sortState xmlns:xlrd2="http://schemas.microsoft.com/office/spreadsheetml/2017/richdata2" ref="E2:I10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295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23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24">
        <v>-410.8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16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6">
        <f>IF(B$2=0,0,B$4/B$2)</f>
        <v>-10.533333333333333</v>
      </c>
      <c r="C5" s="127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47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19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28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20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20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10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6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22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24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24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19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48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57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33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48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36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61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51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24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17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0.625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-1058.8235294117646</v>
      </c>
      <c r="P2" s="79">
        <v>34</v>
      </c>
      <c r="Q2" s="63">
        <v>-36000</v>
      </c>
    </row>
    <row r="3" spans="1:17">
      <c r="A3" s="19" t="s">
        <v>8</v>
      </c>
      <c r="B3" s="122">
        <v>254</v>
      </c>
      <c r="C3" s="123"/>
      <c r="E3" s="33" t="s">
        <v>181</v>
      </c>
      <c r="F3" s="30" t="s">
        <v>156</v>
      </c>
      <c r="G3" s="13">
        <v>28</v>
      </c>
      <c r="H3" s="94">
        <f>IF(B$17=0,0,G3/B$17)</f>
        <v>0.58333333333333337</v>
      </c>
      <c r="I3" s="56">
        <v>23</v>
      </c>
      <c r="K3" s="5">
        <v>1</v>
      </c>
      <c r="L3" s="61">
        <v>-72.8</v>
      </c>
      <c r="N3" s="76" t="s">
        <v>104</v>
      </c>
      <c r="O3" s="83">
        <f t="shared" si="0"/>
        <v>232.35294117647058</v>
      </c>
      <c r="P3" s="80">
        <v>34</v>
      </c>
      <c r="Q3" s="64">
        <v>7900</v>
      </c>
    </row>
    <row r="4" spans="1:17">
      <c r="A4" s="19" t="s">
        <v>6</v>
      </c>
      <c r="B4" s="124">
        <v>14.299999999999951</v>
      </c>
      <c r="C4" s="125"/>
      <c r="E4" s="33" t="s">
        <v>184</v>
      </c>
      <c r="F4" s="30" t="s">
        <v>187</v>
      </c>
      <c r="G4" s="13">
        <v>24</v>
      </c>
      <c r="H4" s="94">
        <f>IF(B$17=0,0,G4/B$17)</f>
        <v>0.5</v>
      </c>
      <c r="I4" s="56">
        <v>26</v>
      </c>
      <c r="K4" s="5">
        <v>2</v>
      </c>
      <c r="L4" s="61">
        <v>-92.5</v>
      </c>
      <c r="N4" s="76" t="s">
        <v>105</v>
      </c>
      <c r="O4" s="83">
        <f t="shared" si="0"/>
        <v>-184.84848484848484</v>
      </c>
      <c r="P4" s="80">
        <v>33</v>
      </c>
      <c r="Q4" s="64">
        <v>-6100</v>
      </c>
    </row>
    <row r="5" spans="1:17">
      <c r="A5" s="19" t="s">
        <v>7</v>
      </c>
      <c r="B5" s="126">
        <f>IF(B$2=0,0,B$4/B$2)</f>
        <v>0.42058823529411621</v>
      </c>
      <c r="C5" s="127"/>
      <c r="E5" s="33" t="s">
        <v>56</v>
      </c>
      <c r="F5" s="30" t="s">
        <v>185</v>
      </c>
      <c r="G5" s="13">
        <v>19</v>
      </c>
      <c r="H5" s="94">
        <f>IF(B$17=0,0,G5/B$17)</f>
        <v>0.39583333333333331</v>
      </c>
      <c r="I5" s="56">
        <v>17</v>
      </c>
      <c r="K5" s="5">
        <v>3</v>
      </c>
      <c r="L5" s="61">
        <v>-11.400000000000006</v>
      </c>
      <c r="N5" s="76" t="s">
        <v>157</v>
      </c>
      <c r="O5" s="83">
        <f>IF(P5=0,0,Q5/P5)</f>
        <v>1110</v>
      </c>
      <c r="P5" s="80">
        <v>30</v>
      </c>
      <c r="Q5" s="64">
        <v>33300</v>
      </c>
    </row>
    <row r="6" spans="1:17">
      <c r="A6" s="19" t="s">
        <v>1</v>
      </c>
      <c r="B6" s="128">
        <f>IF(B$2=0,0,(B$7*1+B$8*2+B$9*3+B$10*4)/B$2)</f>
        <v>2.4411764705882355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0.22916666666666666</v>
      </c>
      <c r="I6" s="56">
        <v>16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765.38461538461536</v>
      </c>
      <c r="P6" s="80">
        <v>26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0.23529411764705882</v>
      </c>
      <c r="E7" s="33" t="s">
        <v>55</v>
      </c>
      <c r="F7" s="30" t="s">
        <v>155</v>
      </c>
      <c r="G7" s="13">
        <v>10</v>
      </c>
      <c r="H7" s="94">
        <f>IF(B$17=0,0,G7/B$17)</f>
        <v>0.20833333333333334</v>
      </c>
      <c r="I7" s="56">
        <v>33</v>
      </c>
      <c r="K7" s="5">
        <v>5</v>
      </c>
      <c r="L7" s="61">
        <v>20.899999999999991</v>
      </c>
      <c r="N7" s="76" t="s">
        <v>107</v>
      </c>
      <c r="O7" s="83">
        <f t="shared" si="0"/>
        <v>-1666.6666666666667</v>
      </c>
      <c r="P7" s="80">
        <v>15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0.20588235294117646</v>
      </c>
      <c r="E8" s="33" t="s">
        <v>57</v>
      </c>
      <c r="F8" s="30" t="s">
        <v>21</v>
      </c>
      <c r="G8" s="13">
        <v>10</v>
      </c>
      <c r="H8" s="94">
        <f>IF(B$17=0,0,G8/B$17)</f>
        <v>0.20833333333333334</v>
      </c>
      <c r="I8" s="56">
        <v>30</v>
      </c>
      <c r="K8" s="5">
        <v>6</v>
      </c>
      <c r="L8" s="61">
        <v>81.5</v>
      </c>
      <c r="N8" s="76" t="s">
        <v>108</v>
      </c>
      <c r="O8" s="83">
        <f t="shared" si="0"/>
        <v>-700</v>
      </c>
      <c r="P8" s="80">
        <v>8</v>
      </c>
      <c r="Q8" s="64">
        <v>-5600</v>
      </c>
    </row>
    <row r="9" spans="1:17">
      <c r="A9" s="20" t="s">
        <v>4</v>
      </c>
      <c r="B9" s="14">
        <v>15</v>
      </c>
      <c r="C9" s="7">
        <f>IF(B$2=0,0,B9/B$2)</f>
        <v>0.44117647058823528</v>
      </c>
      <c r="E9" s="33" t="s">
        <v>60</v>
      </c>
      <c r="F9" s="30" t="s">
        <v>24</v>
      </c>
      <c r="G9" s="13">
        <v>10</v>
      </c>
      <c r="H9" s="94">
        <f>IF(B$17=0,0,G9/B$17)</f>
        <v>0.20833333333333334</v>
      </c>
      <c r="I9" s="56">
        <v>54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0.11764705882352941</v>
      </c>
      <c r="E10" s="33" t="s">
        <v>182</v>
      </c>
      <c r="F10" s="30" t="s">
        <v>19</v>
      </c>
      <c r="G10" s="13">
        <v>6</v>
      </c>
      <c r="H10" s="94">
        <f>IF(B$17=0,0,G10/B$17)</f>
        <v>0.125</v>
      </c>
      <c r="I10" s="56">
        <v>23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58</v>
      </c>
      <c r="F11" s="30" t="s">
        <v>22</v>
      </c>
      <c r="G11" s="13">
        <v>4</v>
      </c>
      <c r="H11" s="94">
        <f>IF(B$17=0,0,G11/B$17)</f>
        <v>8.3333333333333329E-2</v>
      </c>
      <c r="I11" s="56">
        <v>18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5.8823529411764705E-2</v>
      </c>
      <c r="E12" s="33" t="s">
        <v>183</v>
      </c>
      <c r="F12" s="30" t="s">
        <v>186</v>
      </c>
      <c r="G12" s="13">
        <v>3</v>
      </c>
      <c r="H12" s="94">
        <f>IF(B$17=0,0,G12/B$17)</f>
        <v>6.25E-2</v>
      </c>
      <c r="I12" s="56">
        <v>6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50</v>
      </c>
      <c r="C13" s="11">
        <f>IF(B$3=0,0,B13/B$3)</f>
        <v>0.19685039370078741</v>
      </c>
      <c r="E13" s="33" t="s">
        <v>71</v>
      </c>
      <c r="F13" s="30" t="s">
        <v>35</v>
      </c>
      <c r="G13" s="13">
        <v>3</v>
      </c>
      <c r="H13" s="94">
        <f>IF(B$17=0,0,G13/B$17)</f>
        <v>6.25E-2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0.17716535433070865</v>
      </c>
      <c r="E14" s="33" t="s">
        <v>69</v>
      </c>
      <c r="F14" s="30" t="s">
        <v>33</v>
      </c>
      <c r="G14" s="13">
        <v>2</v>
      </c>
      <c r="H14" s="94">
        <f>IF(B$17=0,0,G14/B$17)</f>
        <v>4.1666666666666664E-2</v>
      </c>
      <c r="I14" s="56">
        <v>4</v>
      </c>
      <c r="K14" s="5">
        <v>12</v>
      </c>
      <c r="L14" s="61">
        <v>62.199999999999989</v>
      </c>
      <c r="N14" s="76" t="s">
        <v>128</v>
      </c>
      <c r="O14" s="86">
        <f>IF(P14=0,0,Q14/P14)</f>
        <v>-0.64545454545454595</v>
      </c>
      <c r="P14" s="80">
        <v>11</v>
      </c>
      <c r="Q14" s="68">
        <v>-7.100000000000005</v>
      </c>
    </row>
    <row r="15" spans="1:17">
      <c r="A15" s="18" t="s">
        <v>99</v>
      </c>
      <c r="B15" s="12">
        <f>B21</f>
        <v>28</v>
      </c>
      <c r="C15" s="4">
        <f>IF(B$13=0,0,B15/B$13)</f>
        <v>0.56000000000000005</v>
      </c>
      <c r="E15" s="33" t="s">
        <v>78</v>
      </c>
      <c r="F15" s="30" t="s">
        <v>42</v>
      </c>
      <c r="G15" s="13">
        <v>2</v>
      </c>
      <c r="H15" s="94">
        <f>IF(B$17=0,0,G15/B$17)</f>
        <v>4.1666666666666664E-2</v>
      </c>
      <c r="I15" s="56">
        <v>4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2.0833333333333332E-2</v>
      </c>
      <c r="I16" s="56">
        <v>15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</v>
      </c>
      <c r="C17" s="4">
        <f>IF(B$3=0,0,B17/B$3)</f>
        <v>0.1889763779527559</v>
      </c>
      <c r="E17" s="33" t="s">
        <v>67</v>
      </c>
      <c r="F17" s="30" t="s">
        <v>31</v>
      </c>
      <c r="G17" s="13">
        <v>1</v>
      </c>
      <c r="H17" s="94">
        <f>IF(B$17=0,0,G17/B$17)</f>
        <v>2.0833333333333332E-2</v>
      </c>
      <c r="I17" s="56">
        <v>9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0.12204724409448819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22</v>
      </c>
      <c r="C19" s="6">
        <f>IF(B$17=0,0,B19/B$17)</f>
        <v>0.45833333333333331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26</v>
      </c>
      <c r="C20" s="6">
        <f>IF(B$17=0,0,B20/B$17)</f>
        <v>0.54166666666666663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28</v>
      </c>
      <c r="C21" s="6">
        <f>IF(B$17=0,0,B21/B$17)</f>
        <v>0.58333333333333337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0.16666666666666666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117.59999999999997</v>
      </c>
      <c r="N23" s="76" t="s">
        <v>392</v>
      </c>
      <c r="O23" s="86">
        <f t="shared" si="3"/>
        <v>36.25</v>
      </c>
      <c r="P23" s="80">
        <v>2</v>
      </c>
      <c r="Q23" s="68">
        <v>72.5</v>
      </c>
    </row>
    <row r="24" spans="1:17">
      <c r="A24" s="19" t="s">
        <v>5</v>
      </c>
      <c r="B24" s="16">
        <f>IF(B$17=0,0,C24/B$17)</f>
        <v>7383.333333333333</v>
      </c>
      <c r="C24" s="8">
        <v>354400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7530.5555555555557</v>
      </c>
      <c r="C25" s="98">
        <v>271100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-6032.2580645161288</v>
      </c>
      <c r="C27" s="98">
        <v>-187000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77.299999999999955</v>
      </c>
      <c r="N28" s="76" t="s">
        <v>276</v>
      </c>
      <c r="O28" s="86">
        <f t="shared" si="3"/>
        <v>6.4888888888888907</v>
      </c>
      <c r="P28" s="80">
        <v>9</v>
      </c>
      <c r="Q28" s="68">
        <v>58.400000000000013</v>
      </c>
    </row>
    <row r="29" spans="1:17">
      <c r="A29" s="19" t="s">
        <v>131</v>
      </c>
      <c r="B29" s="13">
        <v>30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216</v>
      </c>
      <c r="O29" s="86">
        <f t="shared" si="3"/>
        <v>-0.59999999999999942</v>
      </c>
      <c r="P29" s="80">
        <v>7</v>
      </c>
      <c r="Q29" s="68">
        <v>-4.1999999999999957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  <c r="K30" s="5">
        <v>28</v>
      </c>
      <c r="L30" s="61">
        <v>35.599999999999952</v>
      </c>
      <c r="N30" s="76" t="s">
        <v>396</v>
      </c>
      <c r="O30" s="86">
        <f t="shared" si="3"/>
        <v>-0.69999999999999929</v>
      </c>
      <c r="P30" s="80">
        <v>4</v>
      </c>
      <c r="Q30" s="68">
        <v>-2.7999999999999972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5</v>
      </c>
      <c r="C35" s="102">
        <f t="shared" ref="C35:C47" si="4">IF(B$17=0,0,B35/B$17)</f>
        <v>0.10416666666666667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14.299999999999951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0.22916666666666666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-39.912500000000001</v>
      </c>
      <c r="P37" s="80">
        <v>8</v>
      </c>
      <c r="Q37" s="68">
        <v>-319.3</v>
      </c>
    </row>
    <row r="38" spans="1:17">
      <c r="A38" s="19" t="s">
        <v>137</v>
      </c>
      <c r="B38" s="100">
        <v>12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4.1666666666666664E-2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17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34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18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21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39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47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35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23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16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13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21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15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15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17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52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9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52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40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5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60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47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41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58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7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17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32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46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31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31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31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12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40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13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43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13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18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10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53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21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40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49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17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11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114</v>
      </c>
      <c r="C2" s="121"/>
      <c r="E2" s="32" t="s">
        <v>181</v>
      </c>
      <c r="F2" s="29" t="s">
        <v>156</v>
      </c>
      <c r="G2" s="12">
        <v>119</v>
      </c>
      <c r="H2" s="93">
        <f>IF(B$17=0,0,G2/B$17)</f>
        <v>0.5173913043478261</v>
      </c>
      <c r="I2" s="55">
        <v>32</v>
      </c>
      <c r="K2" s="3">
        <v>0</v>
      </c>
      <c r="L2" s="60">
        <v>0</v>
      </c>
      <c r="N2" s="75" t="s">
        <v>103</v>
      </c>
      <c r="O2" s="82">
        <f t="shared" ref="O2:O9" si="0">IF(P2=0,0,Q2/P2)</f>
        <v>564.03508771929819</v>
      </c>
      <c r="P2" s="79">
        <v>114</v>
      </c>
      <c r="Q2" s="63">
        <v>64300</v>
      </c>
    </row>
    <row r="3" spans="1:17">
      <c r="A3" s="19" t="s">
        <v>8</v>
      </c>
      <c r="B3" s="122">
        <v>917</v>
      </c>
      <c r="C3" s="123"/>
      <c r="E3" s="33" t="s">
        <v>54</v>
      </c>
      <c r="F3" s="30" t="s">
        <v>20</v>
      </c>
      <c r="G3" s="13">
        <v>110</v>
      </c>
      <c r="H3" s="94">
        <f>IF(B$17=0,0,G3/B$17)</f>
        <v>0.47826086956521741</v>
      </c>
      <c r="I3" s="56">
        <v>40</v>
      </c>
      <c r="K3" s="5">
        <v>1</v>
      </c>
      <c r="L3" s="61">
        <v>10.3</v>
      </c>
      <c r="N3" s="76" t="s">
        <v>104</v>
      </c>
      <c r="O3" s="83">
        <f t="shared" si="0"/>
        <v>148.24561403508773</v>
      </c>
      <c r="P3" s="80">
        <v>114</v>
      </c>
      <c r="Q3" s="64">
        <v>16900</v>
      </c>
    </row>
    <row r="4" spans="1:17">
      <c r="A4" s="19" t="s">
        <v>6</v>
      </c>
      <c r="B4" s="124">
        <v>1225.8000000000002</v>
      </c>
      <c r="C4" s="125"/>
      <c r="E4" s="33" t="s">
        <v>184</v>
      </c>
      <c r="F4" s="30" t="s">
        <v>187</v>
      </c>
      <c r="G4" s="13">
        <v>99</v>
      </c>
      <c r="H4" s="94">
        <f>IF(B$17=0,0,G4/B$17)</f>
        <v>0.43043478260869567</v>
      </c>
      <c r="I4" s="56">
        <v>44</v>
      </c>
      <c r="K4" s="5">
        <v>2</v>
      </c>
      <c r="L4" s="61">
        <v>-11.7</v>
      </c>
      <c r="N4" s="76" t="s">
        <v>105</v>
      </c>
      <c r="O4" s="83">
        <f t="shared" si="0"/>
        <v>427.43362831858406</v>
      </c>
      <c r="P4" s="80">
        <v>113</v>
      </c>
      <c r="Q4" s="64">
        <v>48300</v>
      </c>
    </row>
    <row r="5" spans="1:17">
      <c r="A5" s="19" t="s">
        <v>7</v>
      </c>
      <c r="B5" s="126">
        <f>IF(B$2=0,0,B$4/B$2)</f>
        <v>10.752631578947369</v>
      </c>
      <c r="C5" s="127"/>
      <c r="E5" s="33" t="s">
        <v>60</v>
      </c>
      <c r="F5" s="30" t="s">
        <v>24</v>
      </c>
      <c r="G5" s="13">
        <v>81</v>
      </c>
      <c r="H5" s="94">
        <f>IF(B$17=0,0,G5/B$17)</f>
        <v>0.35217391304347828</v>
      </c>
      <c r="I5" s="56">
        <v>39</v>
      </c>
      <c r="K5" s="5">
        <v>3</v>
      </c>
      <c r="L5" s="61">
        <v>-4.8999999999999995</v>
      </c>
      <c r="N5" s="76" t="s">
        <v>157</v>
      </c>
      <c r="O5" s="83">
        <f>IF(P5=0,0,Q5/P5)</f>
        <v>1005.6603773584906</v>
      </c>
      <c r="P5" s="80">
        <v>106</v>
      </c>
      <c r="Q5" s="64">
        <v>106600</v>
      </c>
    </row>
    <row r="6" spans="1:17">
      <c r="A6" s="19" t="s">
        <v>1</v>
      </c>
      <c r="B6" s="128">
        <f>IF(B$2=0,0,(B$7*1+B$8*2+B$9*3+B$10*4)/B$2)</f>
        <v>2.2105263157894739</v>
      </c>
      <c r="C6" s="129"/>
      <c r="E6" s="33" t="s">
        <v>55</v>
      </c>
      <c r="F6" s="30" t="s">
        <v>155</v>
      </c>
      <c r="G6" s="13">
        <v>53</v>
      </c>
      <c r="H6" s="94">
        <f>IF(B$17=0,0,G6/B$17)</f>
        <v>0.23043478260869565</v>
      </c>
      <c r="I6" s="56">
        <v>29</v>
      </c>
      <c r="K6" s="5">
        <v>4</v>
      </c>
      <c r="L6" s="61">
        <v>43.2</v>
      </c>
      <c r="N6" s="76" t="s">
        <v>106</v>
      </c>
      <c r="O6" s="83">
        <f t="shared" ref="O6" si="1">IF(P6=0,0,Q6/P6)</f>
        <v>868.42105263157896</v>
      </c>
      <c r="P6" s="80">
        <v>95</v>
      </c>
      <c r="Q6" s="64">
        <v>82500</v>
      </c>
    </row>
    <row r="7" spans="1:17">
      <c r="A7" s="19" t="s">
        <v>2</v>
      </c>
      <c r="B7" s="13">
        <v>37</v>
      </c>
      <c r="C7" s="6">
        <f t="shared" ref="C7:C12" si="2">IF(B$2=0,0,B7/B$2)</f>
        <v>0.32456140350877194</v>
      </c>
      <c r="E7" s="33" t="s">
        <v>56</v>
      </c>
      <c r="F7" s="30" t="s">
        <v>185</v>
      </c>
      <c r="G7" s="13">
        <v>52</v>
      </c>
      <c r="H7" s="94">
        <f>IF(B$17=0,0,G7/B$17)</f>
        <v>0.22608695652173913</v>
      </c>
      <c r="I7" s="56">
        <v>50</v>
      </c>
      <c r="K7" s="5">
        <v>5</v>
      </c>
      <c r="L7" s="61">
        <v>26.900000000000002</v>
      </c>
      <c r="N7" s="76" t="s">
        <v>107</v>
      </c>
      <c r="O7" s="83">
        <f t="shared" si="0"/>
        <v>870.49180327868851</v>
      </c>
      <c r="P7" s="80">
        <v>61</v>
      </c>
      <c r="Q7" s="64">
        <v>53100</v>
      </c>
    </row>
    <row r="8" spans="1:17">
      <c r="A8" s="19" t="s">
        <v>3</v>
      </c>
      <c r="B8" s="13">
        <v>31</v>
      </c>
      <c r="C8" s="6">
        <f>IF(B$2=0,0,B8/B$2)</f>
        <v>0.27192982456140352</v>
      </c>
      <c r="E8" s="33" t="s">
        <v>59</v>
      </c>
      <c r="F8" s="30" t="s">
        <v>23</v>
      </c>
      <c r="G8" s="13">
        <v>47</v>
      </c>
      <c r="H8" s="94">
        <f>IF(B$17=0,0,G8/B$17)</f>
        <v>0.20434782608695654</v>
      </c>
      <c r="I8" s="56">
        <v>19</v>
      </c>
      <c r="K8" s="5">
        <v>6</v>
      </c>
      <c r="L8" s="61">
        <v>44.5</v>
      </c>
      <c r="N8" s="76" t="s">
        <v>108</v>
      </c>
      <c r="O8" s="83">
        <f t="shared" si="0"/>
        <v>255.88235294117646</v>
      </c>
      <c r="P8" s="80">
        <v>34</v>
      </c>
      <c r="Q8" s="64">
        <v>8700</v>
      </c>
    </row>
    <row r="9" spans="1:17">
      <c r="A9" s="20" t="s">
        <v>4</v>
      </c>
      <c r="B9" s="14">
        <v>31</v>
      </c>
      <c r="C9" s="7">
        <f>IF(B$2=0,0,B9/B$2)</f>
        <v>0.27192982456140352</v>
      </c>
      <c r="E9" s="33" t="s">
        <v>57</v>
      </c>
      <c r="F9" s="30" t="s">
        <v>21</v>
      </c>
      <c r="G9" s="13">
        <v>44</v>
      </c>
      <c r="H9" s="94">
        <f>IF(B$17=0,0,G9/B$17)</f>
        <v>0.19130434782608696</v>
      </c>
      <c r="I9" s="56">
        <v>35</v>
      </c>
      <c r="K9" s="5">
        <v>7</v>
      </c>
      <c r="L9" s="61">
        <v>108.6</v>
      </c>
      <c r="N9" s="77" t="s">
        <v>158</v>
      </c>
      <c r="O9" s="84">
        <f t="shared" si="0"/>
        <v>1000</v>
      </c>
      <c r="P9" s="81">
        <v>16</v>
      </c>
      <c r="Q9" s="65">
        <v>16000</v>
      </c>
    </row>
    <row r="10" spans="1:17">
      <c r="A10" s="20" t="s">
        <v>152</v>
      </c>
      <c r="B10" s="14">
        <v>15</v>
      </c>
      <c r="C10" s="7">
        <f>IF(B$2=0,0,B10/B$2)</f>
        <v>0.13157894736842105</v>
      </c>
      <c r="E10" s="33" t="s">
        <v>182</v>
      </c>
      <c r="F10" s="30" t="s">
        <v>19</v>
      </c>
      <c r="G10" s="13">
        <v>31</v>
      </c>
      <c r="H10" s="94">
        <f>IF(B$17=0,0,G10/B$17)</f>
        <v>0.13478260869565217</v>
      </c>
      <c r="I10" s="56">
        <v>20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68</v>
      </c>
      <c r="C11" s="7">
        <f>IF(B$2=0,0,B11/B$2)</f>
        <v>0.59649122807017541</v>
      </c>
      <c r="E11" s="33" t="s">
        <v>58</v>
      </c>
      <c r="F11" s="30" t="s">
        <v>22</v>
      </c>
      <c r="G11" s="13">
        <v>10</v>
      </c>
      <c r="H11" s="94">
        <f>IF(B$17=0,0,G11/B$17)</f>
        <v>4.3478260869565216E-2</v>
      </c>
      <c r="I11" s="56">
        <v>32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8.771929824561403E-3</v>
      </c>
      <c r="E12" s="33" t="s">
        <v>77</v>
      </c>
      <c r="F12" s="30" t="s">
        <v>41</v>
      </c>
      <c r="G12" s="13">
        <v>10</v>
      </c>
      <c r="H12" s="94">
        <f>IF(B$17=0,0,G12/B$17)</f>
        <v>4.3478260869565216E-2</v>
      </c>
      <c r="I12" s="56">
        <v>15</v>
      </c>
      <c r="K12" s="5">
        <v>10</v>
      </c>
      <c r="L12" s="61">
        <v>9.6999999999999886</v>
      </c>
      <c r="N12" s="75" t="s">
        <v>126</v>
      </c>
      <c r="O12" s="85">
        <f>IF(P12=0,0,Q12/P12)</f>
        <v>10.837142857142858</v>
      </c>
      <c r="P12" s="79">
        <v>35</v>
      </c>
      <c r="Q12" s="67">
        <v>379.3</v>
      </c>
    </row>
    <row r="13" spans="1:17">
      <c r="A13" s="22" t="s">
        <v>97</v>
      </c>
      <c r="B13" s="15">
        <v>207</v>
      </c>
      <c r="C13" s="11">
        <f>IF(B$3=0,0,B13/B$3)</f>
        <v>0.22573609596510361</v>
      </c>
      <c r="E13" s="33" t="s">
        <v>183</v>
      </c>
      <c r="F13" s="30" t="s">
        <v>186</v>
      </c>
      <c r="G13" s="13">
        <v>9</v>
      </c>
      <c r="H13" s="94">
        <f>IF(B$17=0,0,G13/B$17)</f>
        <v>3.9130434782608699E-2</v>
      </c>
      <c r="I13" s="56">
        <v>11</v>
      </c>
      <c r="K13" s="5">
        <v>11</v>
      </c>
      <c r="L13" s="61">
        <v>13.699999999999989</v>
      </c>
      <c r="N13" s="76" t="s">
        <v>127</v>
      </c>
      <c r="O13" s="86">
        <f>IF(P13=0,0,Q13/P13)</f>
        <v>5.2307692307692308</v>
      </c>
      <c r="P13" s="80">
        <v>26</v>
      </c>
      <c r="Q13" s="68">
        <v>136</v>
      </c>
    </row>
    <row r="14" spans="1:17">
      <c r="A14" s="19" t="s">
        <v>94</v>
      </c>
      <c r="B14" s="13">
        <v>247</v>
      </c>
      <c r="C14" s="6">
        <f>IF(B$3=0,0,B14/B$3)</f>
        <v>0.26935659760087238</v>
      </c>
      <c r="E14" s="33" t="s">
        <v>74</v>
      </c>
      <c r="F14" s="30" t="s">
        <v>38</v>
      </c>
      <c r="G14" s="13">
        <v>5</v>
      </c>
      <c r="H14" s="94">
        <f>IF(B$17=0,0,G14/B$17)</f>
        <v>2.1739130434782608E-2</v>
      </c>
      <c r="I14" s="56">
        <v>24</v>
      </c>
      <c r="K14" s="5">
        <v>12</v>
      </c>
      <c r="L14" s="61">
        <v>-33.300000000000011</v>
      </c>
      <c r="N14" s="76" t="s">
        <v>128</v>
      </c>
      <c r="O14" s="86">
        <f>IF(P14=0,0,Q14/P14)</f>
        <v>4.6500000000000012</v>
      </c>
      <c r="P14" s="80">
        <v>24</v>
      </c>
      <c r="Q14" s="68">
        <v>111.60000000000002</v>
      </c>
    </row>
    <row r="15" spans="1:17">
      <c r="A15" s="18" t="s">
        <v>99</v>
      </c>
      <c r="B15" s="12">
        <f>B21</f>
        <v>119</v>
      </c>
      <c r="C15" s="4">
        <f>IF(B$13=0,0,B15/B$13)</f>
        <v>0.5748792270531401</v>
      </c>
      <c r="E15" s="33" t="s">
        <v>66</v>
      </c>
      <c r="F15" s="30" t="s">
        <v>30</v>
      </c>
      <c r="G15" s="13">
        <v>4</v>
      </c>
      <c r="H15" s="94">
        <f>IF(B$17=0,0,G15/B$17)</f>
        <v>1.7391304347826087E-2</v>
      </c>
      <c r="I15" s="56">
        <v>20</v>
      </c>
      <c r="K15" s="5">
        <v>13</v>
      </c>
      <c r="L15" s="61">
        <v>27.699999999999989</v>
      </c>
      <c r="N15" s="77" t="s">
        <v>159</v>
      </c>
      <c r="O15" s="87">
        <f>IF(P15=0,0,Q15/P15)</f>
        <v>20.651724137931033</v>
      </c>
      <c r="P15" s="81">
        <v>29</v>
      </c>
      <c r="Q15" s="69">
        <v>598.9</v>
      </c>
    </row>
    <row r="16" spans="1:17">
      <c r="A16" s="18" t="s">
        <v>100</v>
      </c>
      <c r="B16" s="12">
        <f>B22</f>
        <v>92</v>
      </c>
      <c r="C16" s="4">
        <f>IF(B$14=0,0,B16/B$14)</f>
        <v>0.37246963562753038</v>
      </c>
      <c r="E16" s="33" t="s">
        <v>69</v>
      </c>
      <c r="F16" s="30" t="s">
        <v>33</v>
      </c>
      <c r="G16" s="13">
        <v>3</v>
      </c>
      <c r="H16" s="94">
        <f>IF(B$17=0,0,G16/B$17)</f>
        <v>1.3043478260869565E-2</v>
      </c>
      <c r="I16" s="56">
        <v>12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230</v>
      </c>
      <c r="C17" s="4">
        <f>IF(B$3=0,0,B17/B$3)</f>
        <v>0.25081788440567065</v>
      </c>
      <c r="E17" s="33" t="s">
        <v>71</v>
      </c>
      <c r="F17" s="30" t="s">
        <v>35</v>
      </c>
      <c r="G17" s="13">
        <v>3</v>
      </c>
      <c r="H17" s="94">
        <f>IF(B$17=0,0,G17/B$17)</f>
        <v>1.3043478260869565E-2</v>
      </c>
      <c r="I17" s="56">
        <v>21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112</v>
      </c>
      <c r="C18" s="6">
        <f>IF(B$3=0,0,B18/B$3)</f>
        <v>0.12213740458015267</v>
      </c>
      <c r="E18" s="33" t="s">
        <v>78</v>
      </c>
      <c r="F18" s="30" t="s">
        <v>42</v>
      </c>
      <c r="G18" s="13">
        <v>3</v>
      </c>
      <c r="H18" s="94">
        <f>IF(B$17=0,0,G18/B$17)</f>
        <v>1.3043478260869565E-2</v>
      </c>
      <c r="I18" s="56">
        <v>10</v>
      </c>
      <c r="K18" s="5">
        <v>16</v>
      </c>
      <c r="L18" s="61">
        <v>159.69999999999999</v>
      </c>
      <c r="N18" s="75" t="s">
        <v>386</v>
      </c>
      <c r="O18" s="85">
        <f t="shared" ref="O18:O54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78</v>
      </c>
      <c r="C19" s="6">
        <f>IF(B$17=0,0,B19/B$17)</f>
        <v>0.33913043478260868</v>
      </c>
      <c r="E19" s="33" t="s">
        <v>62</v>
      </c>
      <c r="F19" s="30" t="s">
        <v>26</v>
      </c>
      <c r="G19" s="13">
        <v>2</v>
      </c>
      <c r="H19" s="94">
        <f>IF(B$17=0,0,G19/B$17)</f>
        <v>8.6956521739130436E-3</v>
      </c>
      <c r="I19" s="56">
        <v>8</v>
      </c>
      <c r="K19" s="5">
        <v>17</v>
      </c>
      <c r="L19" s="61">
        <v>164.89999999999998</v>
      </c>
      <c r="N19" s="76" t="s">
        <v>404</v>
      </c>
      <c r="O19" s="86">
        <f t="shared" si="3"/>
        <v>78.550000000000011</v>
      </c>
      <c r="P19" s="80">
        <v>4</v>
      </c>
      <c r="Q19" s="68">
        <v>314.20000000000005</v>
      </c>
    </row>
    <row r="20" spans="1:17">
      <c r="A20" s="19" t="s">
        <v>11</v>
      </c>
      <c r="B20" s="13">
        <v>152</v>
      </c>
      <c r="C20" s="6">
        <f>IF(B$17=0,0,B20/B$17)</f>
        <v>0.66086956521739126</v>
      </c>
      <c r="E20" s="33" t="s">
        <v>67</v>
      </c>
      <c r="F20" s="30" t="s">
        <v>31</v>
      </c>
      <c r="G20" s="13">
        <v>2</v>
      </c>
      <c r="H20" s="94">
        <f>IF(B$17=0,0,G20/B$17)</f>
        <v>8.6956521739130436E-3</v>
      </c>
      <c r="I20" s="56">
        <v>13</v>
      </c>
      <c r="K20" s="5">
        <v>18</v>
      </c>
      <c r="L20" s="61">
        <v>145.99999999999997</v>
      </c>
      <c r="N20" s="76" t="s">
        <v>402</v>
      </c>
      <c r="O20" s="86">
        <f t="shared" si="3"/>
        <v>70.900000000000006</v>
      </c>
      <c r="P20" s="80">
        <v>1</v>
      </c>
      <c r="Q20" s="68">
        <v>70.900000000000006</v>
      </c>
    </row>
    <row r="21" spans="1:17">
      <c r="A21" s="19" t="s">
        <v>151</v>
      </c>
      <c r="B21" s="13">
        <v>119</v>
      </c>
      <c r="C21" s="6">
        <f>IF(B$17=0,0,B21/B$17)</f>
        <v>0.5173913043478261</v>
      </c>
      <c r="E21" s="33" t="s">
        <v>61</v>
      </c>
      <c r="F21" s="30" t="s">
        <v>25</v>
      </c>
      <c r="G21" s="13">
        <v>1</v>
      </c>
      <c r="H21" s="94">
        <f>IF(B$17=0,0,G21/B$17)</f>
        <v>4.3478260869565218E-3</v>
      </c>
      <c r="I21" s="56">
        <v>9</v>
      </c>
      <c r="K21" s="5">
        <v>19</v>
      </c>
      <c r="L21" s="61">
        <v>152.69999999999996</v>
      </c>
      <c r="N21" s="76" t="s">
        <v>396</v>
      </c>
      <c r="O21" s="86">
        <f t="shared" si="3"/>
        <v>59.9</v>
      </c>
      <c r="P21" s="80">
        <v>7</v>
      </c>
      <c r="Q21" s="68">
        <v>419.3</v>
      </c>
    </row>
    <row r="22" spans="1:17">
      <c r="A22" s="19" t="s">
        <v>149</v>
      </c>
      <c r="B22" s="13">
        <v>92</v>
      </c>
      <c r="C22" s="6">
        <f>IF(B$17=0,0,B22/B$17)</f>
        <v>0.4</v>
      </c>
      <c r="E22" s="33" t="s">
        <v>76</v>
      </c>
      <c r="F22" s="30" t="s">
        <v>40</v>
      </c>
      <c r="G22" s="13">
        <v>1</v>
      </c>
      <c r="H22" s="94">
        <f>IF(B$17=0,0,G22/B$17)</f>
        <v>4.3478260869565218E-3</v>
      </c>
      <c r="I22" s="56">
        <v>7</v>
      </c>
      <c r="K22" s="5">
        <v>20</v>
      </c>
      <c r="L22" s="61">
        <v>162.19999999999996</v>
      </c>
      <c r="N22" s="76" t="s">
        <v>394</v>
      </c>
      <c r="O22" s="86">
        <f t="shared" si="3"/>
        <v>54.1</v>
      </c>
      <c r="P22" s="80">
        <v>1</v>
      </c>
      <c r="Q22" s="68">
        <v>54.1</v>
      </c>
    </row>
    <row r="23" spans="1:17">
      <c r="A23" s="19" t="s">
        <v>150</v>
      </c>
      <c r="B23" s="13">
        <v>19</v>
      </c>
      <c r="C23" s="6">
        <f>IF(B$17=0,0,B23/B$17)</f>
        <v>8.2608695652173908E-2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230.49999999999994</v>
      </c>
      <c r="N23" s="76" t="s">
        <v>412</v>
      </c>
      <c r="O23" s="86">
        <f t="shared" si="3"/>
        <v>51.966666666666669</v>
      </c>
      <c r="P23" s="80">
        <v>3</v>
      </c>
      <c r="Q23" s="68">
        <v>155.9</v>
      </c>
    </row>
    <row r="24" spans="1:17">
      <c r="A24" s="19" t="s">
        <v>5</v>
      </c>
      <c r="B24" s="16">
        <f>IF(B$17=0,0,C24/B$17)</f>
        <v>5936.521739130435</v>
      </c>
      <c r="C24" s="8">
        <v>1365400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395</v>
      </c>
      <c r="O24" s="86">
        <f t="shared" si="3"/>
        <v>45.15</v>
      </c>
      <c r="P24" s="80">
        <v>2</v>
      </c>
      <c r="Q24" s="68">
        <v>90.3</v>
      </c>
    </row>
    <row r="25" spans="1:17">
      <c r="A25" s="20" t="s">
        <v>133</v>
      </c>
      <c r="B25" s="97">
        <f>IF($B$17-B$16=0,0,C25/($B$17-B$16))</f>
        <v>7072.463768115942</v>
      </c>
      <c r="C25" s="98">
        <v>976000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304</v>
      </c>
      <c r="O25" s="86">
        <f t="shared" si="3"/>
        <v>38.272727272727266</v>
      </c>
      <c r="P25" s="80">
        <v>11</v>
      </c>
      <c r="Q25" s="68">
        <v>420.99999999999994</v>
      </c>
    </row>
    <row r="26" spans="1:17">
      <c r="A26" s="20" t="s">
        <v>134</v>
      </c>
      <c r="B26" s="97">
        <f>IF(B$16=0,0,C26/B$16)</f>
        <v>4232.608695652174</v>
      </c>
      <c r="C26" s="98">
        <v>389400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466</v>
      </c>
      <c r="O26" s="86">
        <f t="shared" si="3"/>
        <v>31.799999999999997</v>
      </c>
      <c r="P26" s="80">
        <v>1</v>
      </c>
      <c r="Q26" s="68">
        <v>31.799999999999997</v>
      </c>
    </row>
    <row r="27" spans="1:17">
      <c r="A27" s="20" t="s">
        <v>132</v>
      </c>
      <c r="B27" s="97">
        <f>IF(B$18=0,0,C27/B$18)</f>
        <v>-4658.9285714285716</v>
      </c>
      <c r="C27" s="98">
        <v>-521800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297</v>
      </c>
      <c r="O27" s="86">
        <f t="shared" si="3"/>
        <v>31.400000000000002</v>
      </c>
      <c r="P27" s="80">
        <v>3</v>
      </c>
      <c r="Q27" s="68">
        <v>94.2</v>
      </c>
    </row>
    <row r="28" spans="1:17">
      <c r="A28" s="19" t="s">
        <v>130</v>
      </c>
      <c r="B28" s="13">
        <v>4</v>
      </c>
      <c r="C28" s="96">
        <v>2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258</v>
      </c>
      <c r="O28" s="86">
        <f t="shared" si="3"/>
        <v>30.900000000000002</v>
      </c>
      <c r="P28" s="80">
        <v>3</v>
      </c>
      <c r="Q28" s="68">
        <v>92.7</v>
      </c>
    </row>
    <row r="29" spans="1:17">
      <c r="A29" s="19" t="s">
        <v>131</v>
      </c>
      <c r="B29" s="13">
        <v>41</v>
      </c>
      <c r="C29" s="96">
        <v>41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324</v>
      </c>
      <c r="O29" s="86">
        <f t="shared" si="3"/>
        <v>29.800000000000004</v>
      </c>
      <c r="P29" s="80">
        <v>9</v>
      </c>
      <c r="Q29" s="68">
        <v>268.20000000000005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251.60000000000002</v>
      </c>
      <c r="N30" s="76" t="s">
        <v>441</v>
      </c>
      <c r="O30" s="86">
        <f t="shared" si="3"/>
        <v>29.8</v>
      </c>
      <c r="P30" s="80">
        <v>2</v>
      </c>
      <c r="Q30" s="68">
        <v>59.6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238</v>
      </c>
      <c r="O31" s="86">
        <f t="shared" si="3"/>
        <v>28.785714285714288</v>
      </c>
      <c r="P31" s="80">
        <v>7</v>
      </c>
      <c r="Q31" s="68">
        <v>201.50000000000003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458</v>
      </c>
      <c r="O32" s="86">
        <f t="shared" si="3"/>
        <v>28</v>
      </c>
      <c r="P32" s="80">
        <v>5</v>
      </c>
      <c r="Q32" s="68">
        <v>140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163</v>
      </c>
      <c r="O33" s="86">
        <f t="shared" si="3"/>
        <v>23.050000000000004</v>
      </c>
      <c r="P33" s="80">
        <v>4</v>
      </c>
      <c r="Q33" s="68">
        <v>92.200000000000017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255</v>
      </c>
      <c r="O34" s="86">
        <f t="shared" si="3"/>
        <v>22.211111111111109</v>
      </c>
      <c r="P34" s="80">
        <v>9</v>
      </c>
      <c r="Q34" s="68">
        <v>199.89999999999998</v>
      </c>
    </row>
    <row r="35" spans="1:17">
      <c r="A35" s="52" t="s">
        <v>139</v>
      </c>
      <c r="B35" s="99">
        <v>26</v>
      </c>
      <c r="C35" s="102">
        <f t="shared" ref="C35:C47" si="4">IF(B$17=0,0,B35/B$17)</f>
        <v>0.11304347826086956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272</v>
      </c>
      <c r="O35" s="86">
        <f t="shared" si="3"/>
        <v>20.703448275862065</v>
      </c>
      <c r="P35" s="80">
        <v>29</v>
      </c>
      <c r="Q35" s="68">
        <v>600.39999999999986</v>
      </c>
    </row>
    <row r="36" spans="1:17">
      <c r="A36" s="19" t="s">
        <v>135</v>
      </c>
      <c r="B36" s="13">
        <v>57</v>
      </c>
      <c r="C36" s="6">
        <f t="shared" si="4"/>
        <v>0.24782608695652175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333</v>
      </c>
      <c r="O36" s="86">
        <f t="shared" si="3"/>
        <v>19.581818181818178</v>
      </c>
      <c r="P36" s="80">
        <v>11</v>
      </c>
      <c r="Q36" s="68">
        <v>215.39999999999995</v>
      </c>
    </row>
    <row r="37" spans="1:17">
      <c r="A37" s="19" t="s">
        <v>136</v>
      </c>
      <c r="B37" s="100">
        <v>67</v>
      </c>
      <c r="C37" s="6">
        <f t="shared" si="4"/>
        <v>0.29130434782608694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262</v>
      </c>
      <c r="O37" s="86">
        <f t="shared" si="3"/>
        <v>18.100000000000001</v>
      </c>
      <c r="P37" s="80">
        <v>3</v>
      </c>
      <c r="Q37" s="68">
        <v>54.300000000000004</v>
      </c>
    </row>
    <row r="38" spans="1:17">
      <c r="A38" s="19" t="s">
        <v>137</v>
      </c>
      <c r="B38" s="100">
        <v>36</v>
      </c>
      <c r="C38" s="6">
        <f t="shared" si="4"/>
        <v>0.15652173913043479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392</v>
      </c>
      <c r="O38" s="86">
        <f t="shared" si="3"/>
        <v>16.299999999999994</v>
      </c>
      <c r="P38" s="80">
        <v>14</v>
      </c>
      <c r="Q38" s="68">
        <v>228.19999999999993</v>
      </c>
    </row>
    <row r="39" spans="1:17">
      <c r="A39" s="19" t="s">
        <v>138</v>
      </c>
      <c r="B39" s="100">
        <v>27</v>
      </c>
      <c r="C39" s="6">
        <f t="shared" si="4"/>
        <v>0.11739130434782609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235</v>
      </c>
      <c r="O39" s="86">
        <f t="shared" si="3"/>
        <v>13.733333333333327</v>
      </c>
      <c r="P39" s="80">
        <v>33</v>
      </c>
      <c r="Q39" s="68">
        <v>453.19999999999982</v>
      </c>
    </row>
    <row r="40" spans="1:17">
      <c r="A40" s="19" t="s">
        <v>140</v>
      </c>
      <c r="B40" s="100">
        <v>9</v>
      </c>
      <c r="C40" s="6">
        <f t="shared" si="4"/>
        <v>3.9130434782608699E-2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195</v>
      </c>
      <c r="O40" s="86">
        <f t="shared" si="3"/>
        <v>13.428571428571429</v>
      </c>
      <c r="P40" s="80">
        <v>7</v>
      </c>
      <c r="Q40" s="68">
        <v>94</v>
      </c>
    </row>
    <row r="41" spans="1:17">
      <c r="A41" s="19" t="s">
        <v>141</v>
      </c>
      <c r="B41" s="100">
        <v>7</v>
      </c>
      <c r="C41" s="6">
        <f t="shared" si="4"/>
        <v>3.0434782608695653E-2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435</v>
      </c>
      <c r="O41" s="86">
        <f t="shared" si="3"/>
        <v>12.749999999999996</v>
      </c>
      <c r="P41" s="80">
        <v>2</v>
      </c>
      <c r="Q41" s="68">
        <v>25.499999999999993</v>
      </c>
    </row>
    <row r="42" spans="1:17">
      <c r="A42" s="19" t="s">
        <v>142</v>
      </c>
      <c r="B42" s="100">
        <v>1</v>
      </c>
      <c r="C42" s="6">
        <f t="shared" si="4"/>
        <v>4.3478260869565218E-3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423</v>
      </c>
      <c r="O42" s="86">
        <f t="shared" si="3"/>
        <v>11.249999999999998</v>
      </c>
      <c r="P42" s="80">
        <v>2</v>
      </c>
      <c r="Q42" s="68">
        <v>22.499999999999996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  <c r="N43" s="76" t="s">
        <v>269</v>
      </c>
      <c r="O43" s="86">
        <f t="shared" si="3"/>
        <v>11.22857142857143</v>
      </c>
      <c r="P43" s="80">
        <v>7</v>
      </c>
      <c r="Q43" s="68">
        <v>78.600000000000009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  <c r="N44" s="76" t="s">
        <v>391</v>
      </c>
      <c r="O44" s="86">
        <f t="shared" si="3"/>
        <v>10.4</v>
      </c>
      <c r="P44" s="80">
        <v>9</v>
      </c>
      <c r="Q44" s="68">
        <v>93.600000000000009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  <c r="N45" s="76" t="s">
        <v>265</v>
      </c>
      <c r="O45" s="86">
        <f t="shared" si="3"/>
        <v>10.127272727272725</v>
      </c>
      <c r="P45" s="80">
        <v>11</v>
      </c>
      <c r="Q45" s="68">
        <v>111.39999999999998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  <c r="N46" s="76" t="s">
        <v>277</v>
      </c>
      <c r="O46" s="86">
        <f t="shared" si="3"/>
        <v>8.305714285714286</v>
      </c>
      <c r="P46" s="80">
        <v>35</v>
      </c>
      <c r="Q46" s="68">
        <v>290.7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  <c r="N47" s="76" t="s">
        <v>244</v>
      </c>
      <c r="O47" s="86">
        <f t="shared" si="3"/>
        <v>5.4500000000000046</v>
      </c>
      <c r="P47" s="80">
        <v>10</v>
      </c>
      <c r="Q47" s="68">
        <v>54.500000000000043</v>
      </c>
    </row>
    <row r="48" spans="1:17">
      <c r="K48" s="5">
        <v>46</v>
      </c>
      <c r="L48" s="61">
        <v>636.50000000000023</v>
      </c>
      <c r="N48" s="76" t="s">
        <v>169</v>
      </c>
      <c r="O48" s="86">
        <f t="shared" si="3"/>
        <v>1.3205882352941225</v>
      </c>
      <c r="P48" s="80">
        <v>34</v>
      </c>
      <c r="Q48" s="68">
        <v>44.900000000000162</v>
      </c>
    </row>
    <row r="49" spans="11:17">
      <c r="K49" s="5">
        <v>47</v>
      </c>
      <c r="L49" s="61">
        <v>700.70000000000027</v>
      </c>
      <c r="N49" s="76" t="s">
        <v>276</v>
      </c>
      <c r="O49" s="86">
        <f t="shared" si="3"/>
        <v>-0.19512195121951245</v>
      </c>
      <c r="P49" s="80">
        <v>41</v>
      </c>
      <c r="Q49" s="68">
        <v>-8.0000000000000107</v>
      </c>
    </row>
    <row r="50" spans="11:17">
      <c r="K50" s="5">
        <v>48</v>
      </c>
      <c r="L50" s="61">
        <v>686.50000000000023</v>
      </c>
      <c r="N50" s="76" t="s">
        <v>388</v>
      </c>
      <c r="O50" s="86">
        <f t="shared" si="3"/>
        <v>-5.1300000000000008</v>
      </c>
      <c r="P50" s="80">
        <v>10</v>
      </c>
      <c r="Q50" s="68">
        <v>-51.300000000000004</v>
      </c>
    </row>
    <row r="51" spans="11:17">
      <c r="K51" s="5">
        <v>49</v>
      </c>
      <c r="L51" s="61">
        <v>743.10000000000025</v>
      </c>
      <c r="N51" s="76" t="s">
        <v>442</v>
      </c>
      <c r="O51" s="86">
        <f t="shared" si="3"/>
        <v>-6.31666666666667</v>
      </c>
      <c r="P51" s="80">
        <v>6</v>
      </c>
      <c r="Q51" s="68">
        <v>-37.90000000000002</v>
      </c>
    </row>
    <row r="52" spans="11:17">
      <c r="K52" s="5">
        <v>50</v>
      </c>
      <c r="L52" s="61">
        <v>808.9000000000002</v>
      </c>
      <c r="N52" s="76" t="s">
        <v>228</v>
      </c>
      <c r="O52" s="86">
        <f t="shared" si="3"/>
        <v>-11.933333333333332</v>
      </c>
      <c r="P52" s="80">
        <v>3</v>
      </c>
      <c r="Q52" s="68">
        <v>-35.799999999999997</v>
      </c>
    </row>
    <row r="53" spans="11:17">
      <c r="K53" s="5">
        <v>51</v>
      </c>
      <c r="L53" s="61">
        <v>813.50000000000023</v>
      </c>
      <c r="N53" s="76" t="s">
        <v>264</v>
      </c>
      <c r="O53" s="86">
        <f t="shared" si="3"/>
        <v>-45.3</v>
      </c>
      <c r="P53" s="80">
        <v>1</v>
      </c>
      <c r="Q53" s="68">
        <v>-45.3</v>
      </c>
    </row>
    <row r="54" spans="11:17">
      <c r="K54" s="5">
        <v>52</v>
      </c>
      <c r="L54" s="61">
        <v>786.00000000000023</v>
      </c>
      <c r="N54" s="76" t="s">
        <v>463</v>
      </c>
      <c r="O54" s="86">
        <f t="shared" si="3"/>
        <v>-45.8</v>
      </c>
      <c r="P54" s="80">
        <v>1</v>
      </c>
      <c r="Q54" s="68">
        <v>-45.8</v>
      </c>
    </row>
    <row r="55" spans="11:17">
      <c r="K55" s="5">
        <v>53</v>
      </c>
      <c r="L55" s="61">
        <v>732.10000000000025</v>
      </c>
    </row>
    <row r="56" spans="11:17">
      <c r="K56" s="5">
        <v>54</v>
      </c>
      <c r="L56" s="61">
        <v>781.00000000000023</v>
      </c>
    </row>
    <row r="57" spans="11:17">
      <c r="K57" s="5">
        <v>55</v>
      </c>
      <c r="L57" s="61">
        <v>752.60000000000025</v>
      </c>
    </row>
    <row r="58" spans="11:17">
      <c r="K58" s="5">
        <v>56</v>
      </c>
      <c r="L58" s="61">
        <v>733.00000000000023</v>
      </c>
    </row>
    <row r="59" spans="11:17">
      <c r="K59" s="5">
        <v>57</v>
      </c>
      <c r="L59" s="61">
        <v>683.30000000000018</v>
      </c>
    </row>
    <row r="60" spans="11:17">
      <c r="K60" s="5">
        <v>58</v>
      </c>
      <c r="L60" s="61">
        <v>755.10000000000014</v>
      </c>
    </row>
    <row r="61" spans="11:17">
      <c r="K61" s="5">
        <v>59</v>
      </c>
      <c r="L61" s="61">
        <v>768.10000000000014</v>
      </c>
    </row>
    <row r="62" spans="11:17">
      <c r="K62" s="5">
        <v>60</v>
      </c>
      <c r="L62" s="61">
        <v>778.30000000000018</v>
      </c>
    </row>
    <row r="63" spans="11:17">
      <c r="K63" s="5">
        <v>61</v>
      </c>
      <c r="L63" s="61">
        <v>766.60000000000014</v>
      </c>
    </row>
    <row r="64" spans="11:17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  <row r="98" spans="11:12">
      <c r="K98" s="5">
        <v>96</v>
      </c>
      <c r="L98" s="61">
        <v>1103.5</v>
      </c>
    </row>
    <row r="99" spans="11:12">
      <c r="K99" s="5">
        <v>97</v>
      </c>
      <c r="L99" s="61">
        <v>1056.2</v>
      </c>
    </row>
    <row r="100" spans="11:12">
      <c r="K100" s="5">
        <v>98</v>
      </c>
      <c r="L100" s="61">
        <v>1069.9000000000001</v>
      </c>
    </row>
    <row r="101" spans="11:12">
      <c r="K101" s="5">
        <v>99</v>
      </c>
      <c r="L101" s="61">
        <v>1132.5</v>
      </c>
    </row>
    <row r="102" spans="11:12">
      <c r="K102" s="5">
        <v>100</v>
      </c>
      <c r="L102" s="61">
        <v>1185.4000000000001</v>
      </c>
    </row>
    <row r="103" spans="11:12">
      <c r="K103" s="5">
        <v>101</v>
      </c>
      <c r="L103" s="61">
        <v>1131.1000000000001</v>
      </c>
    </row>
    <row r="104" spans="11:12">
      <c r="K104" s="5">
        <v>102</v>
      </c>
      <c r="L104" s="61">
        <v>1109.0000000000002</v>
      </c>
    </row>
    <row r="105" spans="11:12">
      <c r="K105" s="5">
        <v>103</v>
      </c>
      <c r="L105" s="61">
        <v>1089.8000000000002</v>
      </c>
    </row>
    <row r="106" spans="11:12">
      <c r="K106" s="5">
        <v>104</v>
      </c>
      <c r="L106" s="61">
        <v>1154.4000000000001</v>
      </c>
    </row>
    <row r="107" spans="11:12">
      <c r="K107" s="5">
        <v>105</v>
      </c>
      <c r="L107" s="61">
        <v>1123.1000000000001</v>
      </c>
    </row>
    <row r="108" spans="11:12">
      <c r="K108" s="5">
        <v>106</v>
      </c>
      <c r="L108" s="61">
        <v>1076.4000000000001</v>
      </c>
    </row>
    <row r="109" spans="11:12">
      <c r="K109" s="5">
        <v>107</v>
      </c>
      <c r="L109" s="61">
        <v>1055.2</v>
      </c>
    </row>
    <row r="110" spans="11:12">
      <c r="K110" s="5">
        <v>108</v>
      </c>
      <c r="L110" s="61">
        <v>1068.2</v>
      </c>
    </row>
    <row r="111" spans="11:12">
      <c r="K111" s="5">
        <v>109</v>
      </c>
      <c r="L111" s="61">
        <v>1044.2</v>
      </c>
    </row>
    <row r="112" spans="11:12">
      <c r="K112" s="5">
        <v>110</v>
      </c>
      <c r="L112" s="61">
        <v>1025.6000000000001</v>
      </c>
    </row>
    <row r="113" spans="11:12">
      <c r="K113" s="5">
        <v>111</v>
      </c>
      <c r="L113" s="61">
        <v>1098.3000000000002</v>
      </c>
    </row>
    <row r="114" spans="11:12">
      <c r="K114" s="5">
        <v>112</v>
      </c>
      <c r="L114" s="61">
        <v>1078.8000000000002</v>
      </c>
    </row>
    <row r="115" spans="11:12">
      <c r="K115" s="5">
        <v>113</v>
      </c>
      <c r="L115" s="61">
        <v>1161.5000000000002</v>
      </c>
    </row>
    <row r="116" spans="11:12">
      <c r="K116" s="5">
        <v>114</v>
      </c>
      <c r="L116" s="61">
        <v>1225.8000000000002</v>
      </c>
    </row>
  </sheetData>
  <sortState xmlns:xlrd2="http://schemas.microsoft.com/office/spreadsheetml/2017/richdata2" ref="E2:I117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23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54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61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55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50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51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35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24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12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6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56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36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46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17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6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51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59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24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17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27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23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40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34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27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32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28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29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21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14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6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16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19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3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10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14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15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4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13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24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105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103</v>
      </c>
      <c r="C2" s="121"/>
      <c r="E2" s="32" t="s">
        <v>54</v>
      </c>
      <c r="F2" s="29" t="s">
        <v>20</v>
      </c>
      <c r="G2" s="12">
        <v>100</v>
      </c>
      <c r="H2" s="93">
        <f>IF(B$17=0,0,G2/B$17)</f>
        <v>0.56818181818181823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178.43137254901961</v>
      </c>
      <c r="P2" s="79">
        <v>102</v>
      </c>
      <c r="Q2" s="63">
        <v>18200</v>
      </c>
    </row>
    <row r="3" spans="1:17">
      <c r="A3" s="19" t="s">
        <v>8</v>
      </c>
      <c r="B3" s="122">
        <v>737</v>
      </c>
      <c r="C3" s="123"/>
      <c r="E3" s="33" t="s">
        <v>181</v>
      </c>
      <c r="F3" s="30" t="s">
        <v>156</v>
      </c>
      <c r="G3" s="13">
        <v>90</v>
      </c>
      <c r="H3" s="94">
        <f>IF(B$17=0,0,G3/B$17)</f>
        <v>0.51136363636363635</v>
      </c>
      <c r="I3" s="56">
        <v>33</v>
      </c>
      <c r="K3" s="5">
        <v>1</v>
      </c>
      <c r="L3" s="61">
        <v>-47</v>
      </c>
      <c r="N3" s="76" t="s">
        <v>104</v>
      </c>
      <c r="O3" s="83">
        <f t="shared" si="0"/>
        <v>-189.32038834951456</v>
      </c>
      <c r="P3" s="80">
        <v>103</v>
      </c>
      <c r="Q3" s="64">
        <v>-19500</v>
      </c>
    </row>
    <row r="4" spans="1:17">
      <c r="A4" s="19" t="s">
        <v>6</v>
      </c>
      <c r="B4" s="124">
        <v>454.4</v>
      </c>
      <c r="C4" s="125"/>
      <c r="E4" s="33" t="s">
        <v>184</v>
      </c>
      <c r="F4" s="30" t="s">
        <v>187</v>
      </c>
      <c r="G4" s="13">
        <v>86</v>
      </c>
      <c r="H4" s="94">
        <f>IF(B$17=0,0,G4/B$17)</f>
        <v>0.48863636363636365</v>
      </c>
      <c r="I4" s="56">
        <v>35</v>
      </c>
      <c r="K4" s="5">
        <v>2</v>
      </c>
      <c r="L4" s="61">
        <v>-38</v>
      </c>
      <c r="N4" s="76" t="s">
        <v>105</v>
      </c>
      <c r="O4" s="83">
        <f t="shared" si="0"/>
        <v>440.59405940594058</v>
      </c>
      <c r="P4" s="80">
        <v>101</v>
      </c>
      <c r="Q4" s="64">
        <v>44500</v>
      </c>
    </row>
    <row r="5" spans="1:17">
      <c r="A5" s="19" t="s">
        <v>7</v>
      </c>
      <c r="B5" s="126">
        <f>IF(B$2=0,0,B$4/B$2)</f>
        <v>4.4116504854368932</v>
      </c>
      <c r="C5" s="127"/>
      <c r="E5" s="33" t="s">
        <v>60</v>
      </c>
      <c r="F5" s="30" t="s">
        <v>24</v>
      </c>
      <c r="G5" s="13">
        <v>69</v>
      </c>
      <c r="H5" s="94">
        <f>IF(B$17=0,0,G5/B$17)</f>
        <v>0.39204545454545453</v>
      </c>
      <c r="I5" s="56">
        <v>30</v>
      </c>
      <c r="K5" s="5">
        <v>3</v>
      </c>
      <c r="L5" s="61">
        <v>-56.4</v>
      </c>
      <c r="N5" s="76" t="s">
        <v>157</v>
      </c>
      <c r="O5" s="83">
        <f>IF(P5=0,0,Q5/P5)</f>
        <v>-158.42696629213484</v>
      </c>
      <c r="P5" s="80">
        <v>89</v>
      </c>
      <c r="Q5" s="64">
        <v>-14100</v>
      </c>
    </row>
    <row r="6" spans="1:17">
      <c r="A6" s="19" t="s">
        <v>1</v>
      </c>
      <c r="B6" s="128">
        <f>IF(B$2=0,0,(B$7*1+B$8*2+B$9*3+B$10*4)/B$2)</f>
        <v>2.3883495145631066</v>
      </c>
      <c r="C6" s="129"/>
      <c r="E6" s="33" t="s">
        <v>55</v>
      </c>
      <c r="F6" s="30" t="s">
        <v>155</v>
      </c>
      <c r="G6" s="13">
        <v>46</v>
      </c>
      <c r="H6" s="94">
        <f>IF(B$17=0,0,G6/B$17)</f>
        <v>0.26136363636363635</v>
      </c>
      <c r="I6" s="56">
        <v>20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713.23529411764707</v>
      </c>
      <c r="P6" s="80">
        <v>68</v>
      </c>
      <c r="Q6" s="64">
        <v>48500</v>
      </c>
    </row>
    <row r="7" spans="1:17">
      <c r="A7" s="19" t="s">
        <v>2</v>
      </c>
      <c r="B7" s="13">
        <v>33</v>
      </c>
      <c r="C7" s="6">
        <f t="shared" ref="C7:C12" si="2">IF(B$2=0,0,B7/B$2)</f>
        <v>0.32038834951456313</v>
      </c>
      <c r="E7" s="33" t="s">
        <v>56</v>
      </c>
      <c r="F7" s="30" t="s">
        <v>185</v>
      </c>
      <c r="G7" s="13">
        <v>36</v>
      </c>
      <c r="H7" s="94">
        <f>IF(B$17=0,0,G7/B$17)</f>
        <v>0.20454545454545456</v>
      </c>
      <c r="I7" s="56">
        <v>53</v>
      </c>
      <c r="K7" s="5">
        <v>5</v>
      </c>
      <c r="L7" s="61">
        <v>-125.9</v>
      </c>
      <c r="N7" s="76" t="s">
        <v>107</v>
      </c>
      <c r="O7" s="83">
        <f t="shared" si="0"/>
        <v>1180.8510638297873</v>
      </c>
      <c r="P7" s="80">
        <v>47</v>
      </c>
      <c r="Q7" s="64">
        <v>55500</v>
      </c>
    </row>
    <row r="8" spans="1:17">
      <c r="A8" s="19" t="s">
        <v>3</v>
      </c>
      <c r="B8" s="13">
        <v>24</v>
      </c>
      <c r="C8" s="6">
        <f>IF(B$2=0,0,B8/B$2)</f>
        <v>0.23300970873786409</v>
      </c>
      <c r="E8" s="33" t="s">
        <v>59</v>
      </c>
      <c r="F8" s="30" t="s">
        <v>23</v>
      </c>
      <c r="G8" s="13">
        <v>33</v>
      </c>
      <c r="H8" s="94">
        <f>IF(B$17=0,0,G8/B$17)</f>
        <v>0.1875</v>
      </c>
      <c r="I8" s="56">
        <v>22</v>
      </c>
      <c r="K8" s="5">
        <v>6</v>
      </c>
      <c r="L8" s="61">
        <v>-178.9</v>
      </c>
      <c r="N8" s="76" t="s">
        <v>108</v>
      </c>
      <c r="O8" s="83">
        <f t="shared" si="0"/>
        <v>-364.70588235294116</v>
      </c>
      <c r="P8" s="80">
        <v>17</v>
      </c>
      <c r="Q8" s="64">
        <v>-6200</v>
      </c>
    </row>
    <row r="9" spans="1:17">
      <c r="A9" s="20" t="s">
        <v>4</v>
      </c>
      <c r="B9" s="14">
        <v>19</v>
      </c>
      <c r="C9" s="7">
        <f>IF(B$2=0,0,B9/B$2)</f>
        <v>0.18446601941747573</v>
      </c>
      <c r="E9" s="33" t="s">
        <v>57</v>
      </c>
      <c r="F9" s="30" t="s">
        <v>21</v>
      </c>
      <c r="G9" s="13">
        <v>28</v>
      </c>
      <c r="H9" s="94">
        <f>IF(B$17=0,0,G9/B$17)</f>
        <v>0.15909090909090909</v>
      </c>
      <c r="I9" s="56">
        <v>43</v>
      </c>
      <c r="K9" s="5">
        <v>7</v>
      </c>
      <c r="L9" s="61">
        <v>-206</v>
      </c>
      <c r="N9" s="77" t="s">
        <v>158</v>
      </c>
      <c r="O9" s="84">
        <f t="shared" si="0"/>
        <v>-4200</v>
      </c>
      <c r="P9" s="81">
        <v>3</v>
      </c>
      <c r="Q9" s="65">
        <v>-12600</v>
      </c>
    </row>
    <row r="10" spans="1:17">
      <c r="A10" s="20" t="s">
        <v>152</v>
      </c>
      <c r="B10" s="14">
        <v>27</v>
      </c>
      <c r="C10" s="7">
        <f>IF(B$2=0,0,B10/B$2)</f>
        <v>0.26213592233009708</v>
      </c>
      <c r="E10" s="33" t="s">
        <v>182</v>
      </c>
      <c r="F10" s="30" t="s">
        <v>19</v>
      </c>
      <c r="G10" s="13">
        <v>27</v>
      </c>
      <c r="H10" s="94">
        <f>IF(B$17=0,0,G10/B$17)</f>
        <v>0.15340909090909091</v>
      </c>
      <c r="I10" s="56">
        <v>17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57</v>
      </c>
      <c r="C11" s="7">
        <f>IF(B$2=0,0,B11/B$2)</f>
        <v>0.55339805825242716</v>
      </c>
      <c r="E11" s="33" t="s">
        <v>74</v>
      </c>
      <c r="F11" s="30" t="s">
        <v>38</v>
      </c>
      <c r="G11" s="13">
        <v>7</v>
      </c>
      <c r="H11" s="94">
        <f>IF(B$17=0,0,G11/B$17)</f>
        <v>3.9772727272727272E-2</v>
      </c>
      <c r="I11" s="56">
        <v>17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1.9417475728155338E-2</v>
      </c>
      <c r="E12" s="33" t="s">
        <v>77</v>
      </c>
      <c r="F12" s="30" t="s">
        <v>41</v>
      </c>
      <c r="G12" s="13">
        <v>6</v>
      </c>
      <c r="H12" s="94">
        <f>IF(B$17=0,0,G12/B$17)</f>
        <v>3.4090909090909088E-2</v>
      </c>
      <c r="I12" s="56">
        <v>18</v>
      </c>
      <c r="K12" s="5">
        <v>10</v>
      </c>
      <c r="L12" s="61">
        <v>-315.09999999999997</v>
      </c>
      <c r="N12" s="75" t="s">
        <v>126</v>
      </c>
      <c r="O12" s="85">
        <f>IF(P12=0,0,Q12/P12)</f>
        <v>11.405714285714286</v>
      </c>
      <c r="P12" s="79">
        <v>35</v>
      </c>
      <c r="Q12" s="67">
        <v>399.2</v>
      </c>
    </row>
    <row r="13" spans="1:17">
      <c r="A13" s="22" t="s">
        <v>97</v>
      </c>
      <c r="B13" s="15">
        <v>187</v>
      </c>
      <c r="C13" s="11">
        <f>IF(B$3=0,0,B13/B$3)</f>
        <v>0.2537313432835821</v>
      </c>
      <c r="E13" s="33" t="s">
        <v>58</v>
      </c>
      <c r="F13" s="30" t="s">
        <v>22</v>
      </c>
      <c r="G13" s="13">
        <v>4</v>
      </c>
      <c r="H13" s="94">
        <f>IF(B$17=0,0,G13/B$17)</f>
        <v>2.2727272727272728E-2</v>
      </c>
      <c r="I13" s="56">
        <v>38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201</v>
      </c>
      <c r="C14" s="6">
        <f>IF(B$3=0,0,B14/B$3)</f>
        <v>0.27272727272727271</v>
      </c>
      <c r="E14" s="33" t="s">
        <v>67</v>
      </c>
      <c r="F14" s="30" t="s">
        <v>31</v>
      </c>
      <c r="G14" s="13">
        <v>4</v>
      </c>
      <c r="H14" s="94">
        <f>IF(B$17=0,0,G14/B$17)</f>
        <v>2.2727272727272728E-2</v>
      </c>
      <c r="I14" s="56">
        <v>8</v>
      </c>
      <c r="K14" s="5">
        <v>12</v>
      </c>
      <c r="L14" s="61">
        <v>-303.79999999999995</v>
      </c>
      <c r="N14" s="76" t="s">
        <v>128</v>
      </c>
      <c r="O14" s="86">
        <f>IF(P14=0,0,Q14/P14)</f>
        <v>0.60833333333333195</v>
      </c>
      <c r="P14" s="80">
        <v>24</v>
      </c>
      <c r="Q14" s="68">
        <v>14.599999999999966</v>
      </c>
    </row>
    <row r="15" spans="1:17">
      <c r="A15" s="18" t="s">
        <v>99</v>
      </c>
      <c r="B15" s="12">
        <f>B21</f>
        <v>90</v>
      </c>
      <c r="C15" s="4">
        <f>IF(B$13=0,0,B15/B$13)</f>
        <v>0.48128342245989303</v>
      </c>
      <c r="E15" s="33" t="s">
        <v>69</v>
      </c>
      <c r="F15" s="30" t="s">
        <v>33</v>
      </c>
      <c r="G15" s="13">
        <v>4</v>
      </c>
      <c r="H15" s="94">
        <f>IF(B$17=0,0,G15/B$17)</f>
        <v>2.2727272727272728E-2</v>
      </c>
      <c r="I15" s="56">
        <v>9</v>
      </c>
      <c r="K15" s="5">
        <v>13</v>
      </c>
      <c r="L15" s="61">
        <v>-352.49999999999994</v>
      </c>
      <c r="N15" s="77" t="s">
        <v>159</v>
      </c>
      <c r="O15" s="87">
        <f>IF(P15=0,0,Q15/P15)</f>
        <v>-1.7347826086956493</v>
      </c>
      <c r="P15" s="81">
        <v>23</v>
      </c>
      <c r="Q15" s="69">
        <v>-39.899999999999935</v>
      </c>
    </row>
    <row r="16" spans="1:17">
      <c r="A16" s="18" t="s">
        <v>100</v>
      </c>
      <c r="B16" s="12">
        <f>B22</f>
        <v>68</v>
      </c>
      <c r="C16" s="4">
        <f>IF(B$14=0,0,B16/B$14)</f>
        <v>0.3383084577114428</v>
      </c>
      <c r="E16" s="33" t="s">
        <v>61</v>
      </c>
      <c r="F16" s="30" t="s">
        <v>25</v>
      </c>
      <c r="G16" s="13">
        <v>3</v>
      </c>
      <c r="H16" s="94">
        <f>IF(B$17=0,0,G16/B$17)</f>
        <v>1.7045454545454544E-2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176</v>
      </c>
      <c r="C17" s="4">
        <f>IF(B$3=0,0,B17/B$3)</f>
        <v>0.23880597014925373</v>
      </c>
      <c r="E17" s="33" t="s">
        <v>66</v>
      </c>
      <c r="F17" s="30" t="s">
        <v>30</v>
      </c>
      <c r="G17" s="13">
        <v>2</v>
      </c>
      <c r="H17" s="94">
        <f>IF(B$17=0,0,G17/B$17)</f>
        <v>1.1363636363636364E-2</v>
      </c>
      <c r="I17" s="56">
        <v>22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96</v>
      </c>
      <c r="C18" s="6">
        <f>IF(B$3=0,0,B18/B$3)</f>
        <v>0.13025780189959293</v>
      </c>
      <c r="E18" s="33" t="s">
        <v>183</v>
      </c>
      <c r="F18" s="30" t="s">
        <v>186</v>
      </c>
      <c r="G18" s="13">
        <v>2</v>
      </c>
      <c r="H18" s="94">
        <f>IF(B$17=0,0,G18/B$17)</f>
        <v>1.1363636363636364E-2</v>
      </c>
      <c r="I18" s="56">
        <v>24</v>
      </c>
      <c r="K18" s="5">
        <v>16</v>
      </c>
      <c r="L18" s="61">
        <v>-373.59999999999991</v>
      </c>
      <c r="N18" s="75" t="s">
        <v>388</v>
      </c>
      <c r="O18" s="85">
        <f t="shared" ref="O18:O38" si="3">IF(P18=0,0,Q18/P18)</f>
        <v>68.524999999999991</v>
      </c>
      <c r="P18" s="79">
        <v>4</v>
      </c>
      <c r="Q18" s="67">
        <v>274.09999999999997</v>
      </c>
    </row>
    <row r="19" spans="1:17">
      <c r="A19" s="19" t="s">
        <v>12</v>
      </c>
      <c r="B19" s="13">
        <v>64</v>
      </c>
      <c r="C19" s="6">
        <f>IF(B$17=0,0,B19/B$17)</f>
        <v>0.36363636363636365</v>
      </c>
      <c r="E19" s="33" t="s">
        <v>63</v>
      </c>
      <c r="F19" s="30" t="s">
        <v>27</v>
      </c>
      <c r="G19" s="13">
        <v>1</v>
      </c>
      <c r="H19" s="94">
        <f>IF(B$17=0,0,G19/B$17)</f>
        <v>5.681818181818182E-3</v>
      </c>
      <c r="I19" s="56">
        <v>5</v>
      </c>
      <c r="K19" s="5">
        <v>17</v>
      </c>
      <c r="L19" s="61">
        <v>-357.09999999999991</v>
      </c>
      <c r="N19" s="76" t="s">
        <v>402</v>
      </c>
      <c r="O19" s="86">
        <f t="shared" si="3"/>
        <v>62.1</v>
      </c>
      <c r="P19" s="80">
        <v>2</v>
      </c>
      <c r="Q19" s="68">
        <v>124.2</v>
      </c>
    </row>
    <row r="20" spans="1:17">
      <c r="A20" s="19" t="s">
        <v>11</v>
      </c>
      <c r="B20" s="13">
        <v>112</v>
      </c>
      <c r="C20" s="6">
        <f>IF(B$17=0,0,B20/B$17)</f>
        <v>0.63636363636363635</v>
      </c>
      <c r="E20" s="33" t="s">
        <v>71</v>
      </c>
      <c r="F20" s="30" t="s">
        <v>35</v>
      </c>
      <c r="G20" s="13">
        <v>1</v>
      </c>
      <c r="H20" s="94">
        <f>IF(B$17=0,0,G20/B$17)</f>
        <v>5.681818181818182E-3</v>
      </c>
      <c r="I20" s="56">
        <v>23</v>
      </c>
      <c r="K20" s="5">
        <v>18</v>
      </c>
      <c r="L20" s="61">
        <v>-287.99999999999989</v>
      </c>
      <c r="N20" s="76" t="s">
        <v>392</v>
      </c>
      <c r="O20" s="86">
        <f t="shared" si="3"/>
        <v>57.839999999999996</v>
      </c>
      <c r="P20" s="80">
        <v>5</v>
      </c>
      <c r="Q20" s="68">
        <v>289.2</v>
      </c>
    </row>
    <row r="21" spans="1:17">
      <c r="A21" s="19" t="s">
        <v>151</v>
      </c>
      <c r="B21" s="13">
        <v>90</v>
      </c>
      <c r="C21" s="6">
        <f>IF(B$17=0,0,B21/B$17)</f>
        <v>0.51136363636363635</v>
      </c>
      <c r="E21" s="33" t="s">
        <v>76</v>
      </c>
      <c r="F21" s="30" t="s">
        <v>40</v>
      </c>
      <c r="G21" s="13">
        <v>1</v>
      </c>
      <c r="H21" s="94">
        <f>IF(B$17=0,0,G21/B$17)</f>
        <v>5.681818181818182E-3</v>
      </c>
      <c r="I21" s="56">
        <v>6</v>
      </c>
      <c r="K21" s="5">
        <v>19</v>
      </c>
      <c r="L21" s="61">
        <v>-307.69999999999987</v>
      </c>
      <c r="N21" s="76" t="s">
        <v>324</v>
      </c>
      <c r="O21" s="86">
        <f t="shared" si="3"/>
        <v>42.744000000000007</v>
      </c>
      <c r="P21" s="80">
        <v>25</v>
      </c>
      <c r="Q21" s="68">
        <v>1068.6000000000001</v>
      </c>
    </row>
    <row r="22" spans="1:17">
      <c r="A22" s="19" t="s">
        <v>149</v>
      </c>
      <c r="B22" s="13">
        <v>68</v>
      </c>
      <c r="C22" s="6">
        <f>IF(B$17=0,0,B22/B$17)</f>
        <v>0.38636363636363635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-357.49999999999989</v>
      </c>
      <c r="N22" s="76" t="s">
        <v>396</v>
      </c>
      <c r="O22" s="86">
        <f t="shared" si="3"/>
        <v>42.6</v>
      </c>
      <c r="P22" s="80">
        <v>1</v>
      </c>
      <c r="Q22" s="68">
        <v>42.6</v>
      </c>
    </row>
    <row r="23" spans="1:17">
      <c r="A23" s="19" t="s">
        <v>150</v>
      </c>
      <c r="B23" s="13">
        <v>18</v>
      </c>
      <c r="C23" s="6">
        <f>IF(B$17=0,0,B23/B$17)</f>
        <v>0.10227272727272728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228</v>
      </c>
      <c r="O23" s="86">
        <f t="shared" si="3"/>
        <v>40.200000000000003</v>
      </c>
      <c r="P23" s="80">
        <v>1</v>
      </c>
      <c r="Q23" s="68">
        <v>40.200000000000003</v>
      </c>
    </row>
    <row r="24" spans="1:17">
      <c r="A24" s="19" t="s">
        <v>5</v>
      </c>
      <c r="B24" s="16">
        <f>IF(B$17=0,0,C24/B$17)</f>
        <v>6251.136363636364</v>
      </c>
      <c r="C24" s="8">
        <v>1100200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244</v>
      </c>
      <c r="O24" s="86">
        <f t="shared" si="3"/>
        <v>39.912500000000001</v>
      </c>
      <c r="P24" s="80">
        <v>8</v>
      </c>
      <c r="Q24" s="68">
        <v>319.3</v>
      </c>
    </row>
    <row r="25" spans="1:17">
      <c r="A25" s="20" t="s">
        <v>133</v>
      </c>
      <c r="B25" s="97">
        <f>IF($B$17-B$16=0,0,C25/($B$17-B$16))</f>
        <v>7630.5555555555557</v>
      </c>
      <c r="C25" s="98">
        <v>824100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269</v>
      </c>
      <c r="O25" s="86">
        <f t="shared" si="3"/>
        <v>37.799999999999997</v>
      </c>
      <c r="P25" s="80">
        <v>4</v>
      </c>
      <c r="Q25" s="68">
        <v>151.19999999999999</v>
      </c>
    </row>
    <row r="26" spans="1:17">
      <c r="A26" s="20" t="s">
        <v>134</v>
      </c>
      <c r="B26" s="97">
        <f>IF(B$16=0,0,C26/B$16)</f>
        <v>4060.294117647059</v>
      </c>
      <c r="C26" s="98">
        <v>276100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238</v>
      </c>
      <c r="O26" s="86">
        <f t="shared" si="3"/>
        <v>21.575000000000003</v>
      </c>
      <c r="P26" s="80">
        <v>8</v>
      </c>
      <c r="Q26" s="68">
        <v>172.60000000000002</v>
      </c>
    </row>
    <row r="27" spans="1:17">
      <c r="A27" s="20" t="s">
        <v>132</v>
      </c>
      <c r="B27" s="97">
        <f>IF(B$18=0,0,C27/B$18)</f>
        <v>-4917.708333333333</v>
      </c>
      <c r="C27" s="98">
        <v>-472100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235</v>
      </c>
      <c r="O27" s="86">
        <f t="shared" si="3"/>
        <v>19.724324324324325</v>
      </c>
      <c r="P27" s="80">
        <v>37</v>
      </c>
      <c r="Q27" s="68">
        <v>729.80000000000007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195</v>
      </c>
      <c r="O28" s="86">
        <f t="shared" si="3"/>
        <v>18.339999999999996</v>
      </c>
      <c r="P28" s="80">
        <v>5</v>
      </c>
      <c r="Q28" s="68">
        <v>91.699999999999989</v>
      </c>
    </row>
    <row r="29" spans="1:17">
      <c r="A29" s="19" t="s">
        <v>131</v>
      </c>
      <c r="B29" s="13">
        <v>34</v>
      </c>
      <c r="C29" s="96">
        <v>19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-211.29999999999993</v>
      </c>
      <c r="N29" s="76" t="s">
        <v>304</v>
      </c>
      <c r="O29" s="86">
        <f t="shared" si="3"/>
        <v>7.5</v>
      </c>
      <c r="P29" s="80">
        <v>2</v>
      </c>
      <c r="Q29" s="68">
        <v>15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-226.09999999999994</v>
      </c>
      <c r="N30" s="76" t="s">
        <v>272</v>
      </c>
      <c r="O30" s="86">
        <f t="shared" si="3"/>
        <v>0.34761904761904272</v>
      </c>
      <c r="P30" s="80">
        <v>42</v>
      </c>
      <c r="Q30" s="68">
        <v>14.599999999999795</v>
      </c>
    </row>
    <row r="31" spans="1:17">
      <c r="A31" s="22" t="s">
        <v>148</v>
      </c>
      <c r="B31" s="116">
        <v>65700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276</v>
      </c>
      <c r="O31" s="86">
        <f t="shared" si="3"/>
        <v>-1.1013888888888899</v>
      </c>
      <c r="P31" s="80">
        <v>72</v>
      </c>
      <c r="Q31" s="68">
        <v>-79.300000000000068</v>
      </c>
    </row>
    <row r="32" spans="1:17">
      <c r="A32" s="21" t="s">
        <v>112</v>
      </c>
      <c r="B32" s="26">
        <v>2</v>
      </c>
      <c r="C32" s="9">
        <f>IF(B$3=0,0,B32/B$3)</f>
        <v>2.7137042062415195E-3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333</v>
      </c>
      <c r="O32" s="86">
        <f t="shared" si="3"/>
        <v>-3.0761904761904773</v>
      </c>
      <c r="P32" s="80">
        <v>21</v>
      </c>
      <c r="Q32" s="68">
        <v>-64.600000000000023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263</v>
      </c>
      <c r="O33" s="86">
        <f t="shared" si="3"/>
        <v>-8.3057142857142878</v>
      </c>
      <c r="P33" s="80">
        <v>35</v>
      </c>
      <c r="Q33" s="68">
        <v>-290.7000000000001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  <c r="N34" s="76" t="s">
        <v>169</v>
      </c>
      <c r="O34" s="86">
        <f t="shared" si="3"/>
        <v>-21.751999999999999</v>
      </c>
      <c r="P34" s="80">
        <v>25</v>
      </c>
      <c r="Q34" s="68">
        <v>-543.79999999999995</v>
      </c>
    </row>
    <row r="35" spans="1:17">
      <c r="A35" s="52" t="s">
        <v>139</v>
      </c>
      <c r="B35" s="99">
        <v>27</v>
      </c>
      <c r="C35" s="102">
        <f t="shared" ref="C35:C47" si="4">IF(B$17=0,0,B35/B$17)</f>
        <v>0.15340909090909091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  <c r="N35" s="76" t="s">
        <v>265</v>
      </c>
      <c r="O35" s="86">
        <f t="shared" si="3"/>
        <v>-22.78</v>
      </c>
      <c r="P35" s="80">
        <v>5</v>
      </c>
      <c r="Q35" s="68">
        <v>-113.9</v>
      </c>
    </row>
    <row r="36" spans="1:17">
      <c r="A36" s="19" t="s">
        <v>135</v>
      </c>
      <c r="B36" s="13">
        <v>39</v>
      </c>
      <c r="C36" s="6">
        <f t="shared" si="4"/>
        <v>0.22159090909090909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  <c r="N36" s="76" t="s">
        <v>423</v>
      </c>
      <c r="O36" s="86">
        <f t="shared" si="3"/>
        <v>-25.35</v>
      </c>
      <c r="P36" s="80">
        <v>2</v>
      </c>
      <c r="Q36" s="68">
        <v>-50.7</v>
      </c>
    </row>
    <row r="37" spans="1:17">
      <c r="A37" s="19" t="s">
        <v>136</v>
      </c>
      <c r="B37" s="100">
        <v>34</v>
      </c>
      <c r="C37" s="6">
        <f t="shared" si="4"/>
        <v>0.19318181818181818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  <c r="N37" s="76" t="s">
        <v>255</v>
      </c>
      <c r="O37" s="86">
        <f t="shared" si="3"/>
        <v>-55.924999999999997</v>
      </c>
      <c r="P37" s="80">
        <v>4</v>
      </c>
      <c r="Q37" s="68">
        <v>-223.7</v>
      </c>
    </row>
    <row r="38" spans="1:17">
      <c r="A38" s="19" t="s">
        <v>137</v>
      </c>
      <c r="B38" s="100">
        <v>43</v>
      </c>
      <c r="C38" s="6">
        <f t="shared" si="4"/>
        <v>0.24431818181818182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  <c r="N38" s="76" t="s">
        <v>163</v>
      </c>
      <c r="O38" s="86">
        <f t="shared" si="3"/>
        <v>-113.30000000000001</v>
      </c>
      <c r="P38" s="80">
        <v>1</v>
      </c>
      <c r="Q38" s="68">
        <v>-113.30000000000001</v>
      </c>
    </row>
    <row r="39" spans="1:17">
      <c r="A39" s="19" t="s">
        <v>138</v>
      </c>
      <c r="B39" s="100">
        <v>21</v>
      </c>
      <c r="C39" s="6">
        <f t="shared" si="4"/>
        <v>0.11931818181818182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2.8409090909090908E-2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3</v>
      </c>
      <c r="C41" s="6">
        <f t="shared" si="4"/>
        <v>1.7045454545454544E-2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1</v>
      </c>
      <c r="C42" s="6">
        <f t="shared" si="4"/>
        <v>5.681818181818182E-3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5.681818181818182E-3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5.681818181818182E-3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5.681818181818182E-3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  <row r="98" spans="11:12">
      <c r="K98" s="5">
        <v>96</v>
      </c>
      <c r="L98" s="61">
        <v>356.2</v>
      </c>
    </row>
    <row r="99" spans="11:12">
      <c r="K99" s="5">
        <v>97</v>
      </c>
      <c r="L99" s="61">
        <v>366.9</v>
      </c>
    </row>
    <row r="100" spans="11:12">
      <c r="K100" s="5">
        <v>98</v>
      </c>
      <c r="L100" s="61">
        <v>344.79999999999995</v>
      </c>
    </row>
    <row r="101" spans="11:12">
      <c r="K101" s="5">
        <v>99</v>
      </c>
      <c r="L101" s="61">
        <v>357.4</v>
      </c>
    </row>
    <row r="102" spans="11:12">
      <c r="K102" s="5">
        <v>100</v>
      </c>
      <c r="L102" s="61">
        <v>333.59999999999997</v>
      </c>
    </row>
    <row r="103" spans="11:12">
      <c r="K103" s="5">
        <v>101</v>
      </c>
      <c r="L103" s="61">
        <v>318.09999999999997</v>
      </c>
    </row>
    <row r="104" spans="11:12">
      <c r="K104" s="5">
        <v>102</v>
      </c>
      <c r="L104" s="61">
        <v>368.7</v>
      </c>
    </row>
    <row r="105" spans="11:12">
      <c r="K105" s="5">
        <v>103</v>
      </c>
      <c r="L105" s="61">
        <v>454.4</v>
      </c>
    </row>
  </sheetData>
  <sortState xmlns:xlrd2="http://schemas.microsoft.com/office/spreadsheetml/2017/richdata2" ref="E2:I10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46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37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35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39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34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21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42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25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31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11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22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6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20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11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26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16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5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15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22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48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14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44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33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47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17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39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56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38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25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55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50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15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33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12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23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7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27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17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12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55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42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35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7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31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46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42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12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55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17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41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30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57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25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19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38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34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8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15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26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28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17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12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11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18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34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46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12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30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44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17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2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17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42</v>
      </c>
      <c r="H2" s="93">
        <f>IF(B$17=0,0,G2/B$17)</f>
        <v>0.68852459016393441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2345.4545454545455</v>
      </c>
      <c r="P2" s="79">
        <v>33</v>
      </c>
      <c r="Q2" s="63">
        <v>77400</v>
      </c>
    </row>
    <row r="3" spans="1:17">
      <c r="A3" s="19" t="s">
        <v>8</v>
      </c>
      <c r="B3" s="122">
        <v>287</v>
      </c>
      <c r="C3" s="123"/>
      <c r="E3" s="33" t="s">
        <v>181</v>
      </c>
      <c r="F3" s="30" t="s">
        <v>156</v>
      </c>
      <c r="G3" s="13">
        <v>33</v>
      </c>
      <c r="H3" s="94">
        <f>IF(B$17=0,0,G3/B$17)</f>
        <v>0.54098360655737709</v>
      </c>
      <c r="I3" s="56">
        <v>30</v>
      </c>
      <c r="K3" s="5">
        <v>1</v>
      </c>
      <c r="L3" s="61">
        <v>59.3</v>
      </c>
      <c r="N3" s="76" t="s">
        <v>104</v>
      </c>
      <c r="O3" s="83">
        <f t="shared" si="0"/>
        <v>193.93939393939394</v>
      </c>
      <c r="P3" s="80">
        <v>33</v>
      </c>
      <c r="Q3" s="64">
        <v>6400</v>
      </c>
    </row>
    <row r="4" spans="1:17">
      <c r="A4" s="19" t="s">
        <v>6</v>
      </c>
      <c r="B4" s="124">
        <v>298.7999999999999</v>
      </c>
      <c r="C4" s="125"/>
      <c r="E4" s="33" t="s">
        <v>184</v>
      </c>
      <c r="F4" s="30" t="s">
        <v>187</v>
      </c>
      <c r="G4" s="13">
        <v>31</v>
      </c>
      <c r="H4" s="94">
        <f>IF(B$17=0,0,G4/B$17)</f>
        <v>0.50819672131147542</v>
      </c>
      <c r="I4" s="56">
        <v>25</v>
      </c>
      <c r="K4" s="5">
        <v>2</v>
      </c>
      <c r="L4" s="61">
        <v>33.799999999999997</v>
      </c>
      <c r="N4" s="76" t="s">
        <v>105</v>
      </c>
      <c r="O4" s="83">
        <f t="shared" si="0"/>
        <v>-1425</v>
      </c>
      <c r="P4" s="80">
        <v>32</v>
      </c>
      <c r="Q4" s="64">
        <v>-45600</v>
      </c>
    </row>
    <row r="5" spans="1:17">
      <c r="A5" s="19" t="s">
        <v>7</v>
      </c>
      <c r="B5" s="126">
        <f>IF(B$2=0,0,B$4/B$2)</f>
        <v>9.0545454545454511</v>
      </c>
      <c r="C5" s="127"/>
      <c r="E5" s="33" t="s">
        <v>55</v>
      </c>
      <c r="F5" s="30" t="s">
        <v>155</v>
      </c>
      <c r="G5" s="13">
        <v>19</v>
      </c>
      <c r="H5" s="94">
        <f>IF(B$17=0,0,G5/B$17)</f>
        <v>0.31147540983606559</v>
      </c>
      <c r="I5" s="56">
        <v>14</v>
      </c>
      <c r="K5" s="5">
        <v>3</v>
      </c>
      <c r="L5" s="61">
        <v>101.6</v>
      </c>
      <c r="N5" s="76" t="s">
        <v>157</v>
      </c>
      <c r="O5" s="83">
        <f>IF(P5=0,0,Q5/P5)</f>
        <v>290.32258064516128</v>
      </c>
      <c r="P5" s="80">
        <v>31</v>
      </c>
      <c r="Q5" s="64">
        <v>9000</v>
      </c>
    </row>
    <row r="6" spans="1:17">
      <c r="A6" s="19" t="s">
        <v>1</v>
      </c>
      <c r="B6" s="128">
        <f>IF(B$2=0,0,(B$7*1+B$8*2+B$9*3+B$10*4)/B$2)</f>
        <v>2.2727272727272729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0.24590163934426229</v>
      </c>
      <c r="I6" s="56">
        <v>46</v>
      </c>
      <c r="K6" s="5">
        <v>4</v>
      </c>
      <c r="L6" s="61">
        <v>148.5</v>
      </c>
      <c r="N6" s="76" t="s">
        <v>106</v>
      </c>
      <c r="O6" s="83">
        <f t="shared" ref="O6" si="1">IF(P6=0,0,Q6/P6)</f>
        <v>1470.3703703703704</v>
      </c>
      <c r="P6" s="80">
        <v>27</v>
      </c>
      <c r="Q6" s="64">
        <v>39700</v>
      </c>
    </row>
    <row r="7" spans="1:17">
      <c r="A7" s="19" t="s">
        <v>2</v>
      </c>
      <c r="B7" s="13">
        <v>11</v>
      </c>
      <c r="C7" s="6">
        <f t="shared" ref="C7:C12" si="2">IF(B$2=0,0,B7/B$2)</f>
        <v>0.33333333333333331</v>
      </c>
      <c r="E7" s="33" t="s">
        <v>60</v>
      </c>
      <c r="F7" s="30" t="s">
        <v>24</v>
      </c>
      <c r="G7" s="13">
        <v>15</v>
      </c>
      <c r="H7" s="94">
        <f>IF(B$17=0,0,G7/B$17)</f>
        <v>0.24590163934426229</v>
      </c>
      <c r="I7" s="56">
        <v>52</v>
      </c>
      <c r="K7" s="5">
        <v>5</v>
      </c>
      <c r="L7" s="61">
        <v>127</v>
      </c>
      <c r="N7" s="76" t="s">
        <v>107</v>
      </c>
      <c r="O7" s="83">
        <f t="shared" si="0"/>
        <v>338.09523809523807</v>
      </c>
      <c r="P7" s="80">
        <v>21</v>
      </c>
      <c r="Q7" s="64">
        <v>7100</v>
      </c>
    </row>
    <row r="8" spans="1:17">
      <c r="A8" s="19" t="s">
        <v>3</v>
      </c>
      <c r="B8" s="13">
        <v>8</v>
      </c>
      <c r="C8" s="6">
        <f>IF(B$2=0,0,B8/B$2)</f>
        <v>0.24242424242424243</v>
      </c>
      <c r="E8" s="33" t="s">
        <v>59</v>
      </c>
      <c r="F8" s="30" t="s">
        <v>23</v>
      </c>
      <c r="G8" s="13">
        <v>14</v>
      </c>
      <c r="H8" s="94">
        <f>IF(B$17=0,0,G8/B$17)</f>
        <v>0.22950819672131148</v>
      </c>
      <c r="I8" s="56">
        <v>15</v>
      </c>
      <c r="K8" s="5">
        <v>6</v>
      </c>
      <c r="L8" s="61">
        <v>83.5</v>
      </c>
      <c r="N8" s="76" t="s">
        <v>108</v>
      </c>
      <c r="O8" s="83">
        <f t="shared" si="0"/>
        <v>680</v>
      </c>
      <c r="P8" s="80">
        <v>15</v>
      </c>
      <c r="Q8" s="64">
        <v>10200</v>
      </c>
    </row>
    <row r="9" spans="1:17">
      <c r="A9" s="20" t="s">
        <v>4</v>
      </c>
      <c r="B9" s="14">
        <v>8</v>
      </c>
      <c r="C9" s="7">
        <f>IF(B$2=0,0,B9/B$2)</f>
        <v>0.24242424242424243</v>
      </c>
      <c r="E9" s="33" t="s">
        <v>182</v>
      </c>
      <c r="F9" s="30" t="s">
        <v>19</v>
      </c>
      <c r="G9" s="13">
        <v>8</v>
      </c>
      <c r="H9" s="94">
        <f>IF(B$17=0,0,G9/B$17)</f>
        <v>0.13114754098360656</v>
      </c>
      <c r="I9" s="56">
        <v>22</v>
      </c>
      <c r="K9" s="5">
        <v>7</v>
      </c>
      <c r="L9" s="61">
        <v>137.19999999999999</v>
      </c>
      <c r="N9" s="77" t="s">
        <v>158</v>
      </c>
      <c r="O9" s="84">
        <f t="shared" si="0"/>
        <v>-1628.5714285714287</v>
      </c>
      <c r="P9" s="81">
        <v>7</v>
      </c>
      <c r="Q9" s="65">
        <v>-11400</v>
      </c>
    </row>
    <row r="10" spans="1:17">
      <c r="A10" s="20" t="s">
        <v>152</v>
      </c>
      <c r="B10" s="14">
        <v>6</v>
      </c>
      <c r="C10" s="7">
        <f>IF(B$2=0,0,B10/B$2)</f>
        <v>0.18181818181818182</v>
      </c>
      <c r="E10" s="33" t="s">
        <v>57</v>
      </c>
      <c r="F10" s="30" t="s">
        <v>21</v>
      </c>
      <c r="G10" s="13">
        <v>8</v>
      </c>
      <c r="H10" s="94">
        <f>IF(B$17=0,0,G10/B$17)</f>
        <v>0.13114754098360656</v>
      </c>
      <c r="I10" s="56">
        <v>45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19</v>
      </c>
      <c r="C11" s="7">
        <f>IF(B$2=0,0,B11/B$2)</f>
        <v>0.5757575757575758</v>
      </c>
      <c r="E11" s="33" t="s">
        <v>74</v>
      </c>
      <c r="F11" s="30" t="s">
        <v>38</v>
      </c>
      <c r="G11" s="13">
        <v>4</v>
      </c>
      <c r="H11" s="94">
        <f>IF(B$17=0,0,G11/B$17)</f>
        <v>6.5573770491803282E-2</v>
      </c>
      <c r="I11" s="56">
        <v>12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2</v>
      </c>
      <c r="H12" s="94">
        <f>IF(B$17=0,0,G12/B$17)</f>
        <v>3.2786885245901641E-2</v>
      </c>
      <c r="I12" s="56">
        <v>10</v>
      </c>
      <c r="K12" s="5">
        <v>10</v>
      </c>
      <c r="L12" s="61">
        <v>319.5</v>
      </c>
      <c r="N12" s="75" t="s">
        <v>126</v>
      </c>
      <c r="O12" s="85">
        <f>IF(P12=0,0,Q12/P12)</f>
        <v>18.550000000000004</v>
      </c>
      <c r="P12" s="79">
        <v>14</v>
      </c>
      <c r="Q12" s="67">
        <v>259.70000000000005</v>
      </c>
    </row>
    <row r="13" spans="1:17">
      <c r="A13" s="22" t="s">
        <v>97</v>
      </c>
      <c r="B13" s="15">
        <v>65</v>
      </c>
      <c r="C13" s="11">
        <f>IF(B$3=0,0,B13/B$3)</f>
        <v>0.2264808362369338</v>
      </c>
      <c r="E13" s="33" t="s">
        <v>183</v>
      </c>
      <c r="F13" s="30" t="s">
        <v>186</v>
      </c>
      <c r="G13" s="13">
        <v>2</v>
      </c>
      <c r="H13" s="94">
        <f>IF(B$17=0,0,G13/B$17)</f>
        <v>3.2786885245901641E-2</v>
      </c>
      <c r="I13" s="56">
        <v>17</v>
      </c>
      <c r="K13" s="5">
        <v>11</v>
      </c>
      <c r="L13" s="61">
        <v>302.2</v>
      </c>
      <c r="N13" s="76" t="s">
        <v>127</v>
      </c>
      <c r="O13" s="86">
        <f>IF(P13=0,0,Q13/P13)</f>
        <v>11.524999999999999</v>
      </c>
      <c r="P13" s="80">
        <v>8</v>
      </c>
      <c r="Q13" s="68">
        <v>92.199999999999989</v>
      </c>
    </row>
    <row r="14" spans="1:17">
      <c r="A14" s="19" t="s">
        <v>94</v>
      </c>
      <c r="B14" s="13">
        <v>60</v>
      </c>
      <c r="C14" s="6">
        <f>IF(B$3=0,0,B14/B$3)</f>
        <v>0.20905923344947736</v>
      </c>
      <c r="E14" s="33" t="s">
        <v>77</v>
      </c>
      <c r="F14" s="30" t="s">
        <v>41</v>
      </c>
      <c r="G14" s="13">
        <v>2</v>
      </c>
      <c r="H14" s="94">
        <f>IF(B$17=0,0,G14/B$17)</f>
        <v>3.2786885245901641E-2</v>
      </c>
      <c r="I14" s="56">
        <v>21</v>
      </c>
      <c r="K14" s="5">
        <v>12</v>
      </c>
      <c r="L14" s="61">
        <v>285.2</v>
      </c>
      <c r="N14" s="76" t="s">
        <v>128</v>
      </c>
      <c r="O14" s="86">
        <f>IF(P14=0,0,Q14/P14)</f>
        <v>5.9833333333333343</v>
      </c>
      <c r="P14" s="80">
        <v>6</v>
      </c>
      <c r="Q14" s="68">
        <v>35.900000000000006</v>
      </c>
    </row>
    <row r="15" spans="1:17">
      <c r="A15" s="18" t="s">
        <v>99</v>
      </c>
      <c r="B15" s="12">
        <f>B21</f>
        <v>33</v>
      </c>
      <c r="C15" s="4">
        <f>IF(B$13=0,0,B15/B$13)</f>
        <v>0.50769230769230766</v>
      </c>
      <c r="E15" s="33" t="s">
        <v>58</v>
      </c>
      <c r="F15" s="30" t="s">
        <v>22</v>
      </c>
      <c r="G15" s="13">
        <v>1</v>
      </c>
      <c r="H15" s="94">
        <f>IF(B$17=0,0,G15/B$17)</f>
        <v>1.6393442622950821E-2</v>
      </c>
      <c r="I15" s="56">
        <v>40</v>
      </c>
      <c r="K15" s="5">
        <v>13</v>
      </c>
      <c r="L15" s="61">
        <v>291.5</v>
      </c>
      <c r="N15" s="77" t="s">
        <v>159</v>
      </c>
      <c r="O15" s="87">
        <f>IF(P15=0,0,Q15/P15)</f>
        <v>-17.8</v>
      </c>
      <c r="P15" s="81">
        <v>5</v>
      </c>
      <c r="Q15" s="69">
        <v>-89</v>
      </c>
    </row>
    <row r="16" spans="1:17">
      <c r="A16" s="18" t="s">
        <v>100</v>
      </c>
      <c r="B16" s="12">
        <f>B22</f>
        <v>22</v>
      </c>
      <c r="C16" s="4">
        <f>IF(B$14=0,0,B16/B$14)</f>
        <v>0.36666666666666664</v>
      </c>
      <c r="E16" s="33" t="s">
        <v>68</v>
      </c>
      <c r="F16" s="30" t="s">
        <v>32</v>
      </c>
      <c r="G16" s="13">
        <v>1</v>
      </c>
      <c r="H16" s="94">
        <f>IF(B$17=0,0,G16/B$17)</f>
        <v>1.6393442622950821E-2</v>
      </c>
      <c r="I16" s="56">
        <v>1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61</v>
      </c>
      <c r="C17" s="4">
        <f>IF(B$3=0,0,B17/B$3)</f>
        <v>0.21254355400696864</v>
      </c>
      <c r="E17" s="33" t="s">
        <v>71</v>
      </c>
      <c r="F17" s="30" t="s">
        <v>35</v>
      </c>
      <c r="G17" s="13">
        <v>1</v>
      </c>
      <c r="H17" s="94">
        <f>IF(B$17=0,0,G17/B$17)</f>
        <v>1.6393442622950821E-2</v>
      </c>
      <c r="I17" s="56">
        <v>19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0.12543554006968641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325.59999999999997</v>
      </c>
      <c r="N18" s="75" t="s">
        <v>455</v>
      </c>
      <c r="O18" s="85">
        <f t="shared" ref="O18:O39" si="3">IF(P18=0,0,Q18/P18)</f>
        <v>147.4</v>
      </c>
      <c r="P18" s="79">
        <v>1</v>
      </c>
      <c r="Q18" s="67">
        <v>147.4</v>
      </c>
    </row>
    <row r="19" spans="1:17">
      <c r="A19" s="19" t="s">
        <v>12</v>
      </c>
      <c r="B19" s="13">
        <v>18</v>
      </c>
      <c r="C19" s="6">
        <f>IF(B$17=0,0,B19/B$17)</f>
        <v>0.29508196721311475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381.99999999999994</v>
      </c>
      <c r="N19" s="76" t="s">
        <v>458</v>
      </c>
      <c r="O19" s="86">
        <f t="shared" si="3"/>
        <v>140.1</v>
      </c>
      <c r="P19" s="80">
        <v>1</v>
      </c>
      <c r="Q19" s="68">
        <v>140.1</v>
      </c>
    </row>
    <row r="20" spans="1:17">
      <c r="A20" s="19" t="s">
        <v>11</v>
      </c>
      <c r="B20" s="13">
        <v>43</v>
      </c>
      <c r="C20" s="6">
        <f>IF(B$17=0,0,B20/B$17)</f>
        <v>0.70491803278688525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372.19999999999993</v>
      </c>
      <c r="N20" s="76" t="s">
        <v>404</v>
      </c>
      <c r="O20" s="86">
        <f t="shared" si="3"/>
        <v>85.550000000000011</v>
      </c>
      <c r="P20" s="80">
        <v>2</v>
      </c>
      <c r="Q20" s="68">
        <v>171.10000000000002</v>
      </c>
    </row>
    <row r="21" spans="1:17">
      <c r="A21" s="19" t="s">
        <v>151</v>
      </c>
      <c r="B21" s="13">
        <v>33</v>
      </c>
      <c r="C21" s="6">
        <f>IF(B$17=0,0,B21/B$17)</f>
        <v>0.54098360655737709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326.09999999999991</v>
      </c>
      <c r="N21" s="76" t="s">
        <v>244</v>
      </c>
      <c r="O21" s="86">
        <f t="shared" si="3"/>
        <v>60.25</v>
      </c>
      <c r="P21" s="80">
        <v>2</v>
      </c>
      <c r="Q21" s="68">
        <v>120.5</v>
      </c>
    </row>
    <row r="22" spans="1:17">
      <c r="A22" s="19" t="s">
        <v>149</v>
      </c>
      <c r="B22" s="13">
        <v>22</v>
      </c>
      <c r="C22" s="6">
        <f>IF(B$17=0,0,B22/B$17)</f>
        <v>0.36065573770491804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274.89999999999992</v>
      </c>
      <c r="N22" s="76" t="s">
        <v>163</v>
      </c>
      <c r="O22" s="86">
        <f t="shared" si="3"/>
        <v>53.2</v>
      </c>
      <c r="P22" s="80">
        <v>1</v>
      </c>
      <c r="Q22" s="68">
        <v>53.2</v>
      </c>
    </row>
    <row r="23" spans="1:17">
      <c r="A23" s="19" t="s">
        <v>150</v>
      </c>
      <c r="B23" s="13">
        <v>6</v>
      </c>
      <c r="C23" s="6">
        <f>IF(B$17=0,0,B23/B$17)</f>
        <v>9.8360655737704916E-2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248.39999999999992</v>
      </c>
      <c r="N23" s="76" t="s">
        <v>238</v>
      </c>
      <c r="O23" s="86">
        <f t="shared" si="3"/>
        <v>36.9</v>
      </c>
      <c r="P23" s="80">
        <v>1</v>
      </c>
      <c r="Q23" s="68">
        <v>36.9</v>
      </c>
    </row>
    <row r="24" spans="1:17">
      <c r="A24" s="19" t="s">
        <v>5</v>
      </c>
      <c r="B24" s="16">
        <f>IF(B$17=0,0,C24/B$17)</f>
        <v>6819.6721311475412</v>
      </c>
      <c r="C24" s="8">
        <v>416000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17</v>
      </c>
      <c r="K24" s="5">
        <v>22</v>
      </c>
      <c r="L24" s="61">
        <v>262.19999999999993</v>
      </c>
      <c r="N24" s="76" t="s">
        <v>272</v>
      </c>
      <c r="O24" s="86">
        <f t="shared" si="3"/>
        <v>36.499999999999993</v>
      </c>
      <c r="P24" s="80">
        <v>3</v>
      </c>
      <c r="Q24" s="68">
        <v>109.49999999999999</v>
      </c>
    </row>
    <row r="25" spans="1:17">
      <c r="A25" s="20" t="s">
        <v>133</v>
      </c>
      <c r="B25" s="97">
        <f>IF($B$17-B$16=0,0,C25/($B$17-B$16))</f>
        <v>7920.5128205128203</v>
      </c>
      <c r="C25" s="98">
        <v>308900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237.19999999999993</v>
      </c>
      <c r="N25" s="76" t="s">
        <v>392</v>
      </c>
      <c r="O25" s="86">
        <f t="shared" si="3"/>
        <v>32.86666666666666</v>
      </c>
      <c r="P25" s="80">
        <v>15</v>
      </c>
      <c r="Q25" s="68">
        <v>492.99999999999994</v>
      </c>
    </row>
    <row r="26" spans="1:17">
      <c r="A26" s="20" t="s">
        <v>134</v>
      </c>
      <c r="B26" s="97">
        <f>IF(B$16=0,0,C26/B$16)</f>
        <v>4868.181818181818</v>
      </c>
      <c r="C26" s="98">
        <v>107100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177.29999999999993</v>
      </c>
      <c r="N26" s="76" t="s">
        <v>412</v>
      </c>
      <c r="O26" s="86">
        <f t="shared" si="3"/>
        <v>30.050000000000004</v>
      </c>
      <c r="P26" s="80">
        <v>4</v>
      </c>
      <c r="Q26" s="68">
        <v>120.20000000000002</v>
      </c>
    </row>
    <row r="27" spans="1:17">
      <c r="A27" s="20" t="s">
        <v>132</v>
      </c>
      <c r="B27" s="97">
        <f>IF(B$18=0,0,C27/B$18)</f>
        <v>-4711.1111111111113</v>
      </c>
      <c r="C27" s="98">
        <v>-169600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135.19999999999993</v>
      </c>
      <c r="N27" s="76" t="s">
        <v>442</v>
      </c>
      <c r="O27" s="86">
        <f t="shared" si="3"/>
        <v>29.85</v>
      </c>
      <c r="P27" s="80">
        <v>2</v>
      </c>
      <c r="Q27" s="68">
        <v>59.7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142.89999999999992</v>
      </c>
      <c r="N28" s="76" t="s">
        <v>169</v>
      </c>
      <c r="O28" s="86">
        <f t="shared" si="3"/>
        <v>17.207142857142852</v>
      </c>
      <c r="P28" s="80">
        <v>14</v>
      </c>
      <c r="Q28" s="68">
        <v>240.89999999999992</v>
      </c>
    </row>
    <row r="29" spans="1:17">
      <c r="A29" s="19" t="s">
        <v>131</v>
      </c>
      <c r="B29" s="13">
        <v>41</v>
      </c>
      <c r="C29" s="96">
        <v>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146.39999999999992</v>
      </c>
      <c r="N29" s="76" t="s">
        <v>396</v>
      </c>
      <c r="O29" s="86">
        <f t="shared" si="3"/>
        <v>16.18</v>
      </c>
      <c r="P29" s="80">
        <v>10</v>
      </c>
      <c r="Q29" s="68">
        <v>161.80000000000001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217.59999999999991</v>
      </c>
      <c r="N30" s="76" t="s">
        <v>333</v>
      </c>
      <c r="O30" s="86">
        <f t="shared" si="3"/>
        <v>13.759999999999996</v>
      </c>
      <c r="P30" s="80">
        <v>5</v>
      </c>
      <c r="Q30" s="68">
        <v>68.799999999999983</v>
      </c>
    </row>
    <row r="31" spans="1:17">
      <c r="A31" s="22" t="s">
        <v>148</v>
      </c>
      <c r="B31" s="116">
        <v>57800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193.6999999999999</v>
      </c>
      <c r="N31" s="76" t="s">
        <v>263</v>
      </c>
      <c r="O31" s="86">
        <f t="shared" si="3"/>
        <v>5.1300000000000026</v>
      </c>
      <c r="P31" s="80">
        <v>10</v>
      </c>
      <c r="Q31" s="68">
        <v>51.300000000000026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271.49999999999989</v>
      </c>
      <c r="N32" s="76" t="s">
        <v>235</v>
      </c>
      <c r="O32" s="86">
        <f t="shared" si="3"/>
        <v>-12.028571428571425</v>
      </c>
      <c r="P32" s="80">
        <v>7</v>
      </c>
      <c r="Q32" s="68">
        <v>-84.199999999999974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231.39999999999989</v>
      </c>
      <c r="N33" s="76" t="s">
        <v>391</v>
      </c>
      <c r="O33" s="86">
        <f t="shared" si="3"/>
        <v>-13.333333333333334</v>
      </c>
      <c r="P33" s="80">
        <v>6</v>
      </c>
      <c r="Q33" s="68">
        <v>-80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236.2999999999999</v>
      </c>
      <c r="N34" s="76" t="s">
        <v>402</v>
      </c>
      <c r="O34" s="86">
        <f t="shared" si="3"/>
        <v>-19.049999999999997</v>
      </c>
      <c r="P34" s="80">
        <v>4</v>
      </c>
      <c r="Q34" s="68">
        <v>-76.199999999999989</v>
      </c>
    </row>
    <row r="35" spans="1:17">
      <c r="A35" s="52" t="s">
        <v>139</v>
      </c>
      <c r="B35" s="99">
        <v>12</v>
      </c>
      <c r="C35" s="102">
        <f t="shared" ref="C35:C47" si="4">IF(B$17=0,0,B35/B$17)</f>
        <v>0.19672131147540983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298.7999999999999</v>
      </c>
      <c r="N35" s="76" t="s">
        <v>395</v>
      </c>
      <c r="O35" s="86">
        <f t="shared" si="3"/>
        <v>-26.65</v>
      </c>
      <c r="P35" s="80">
        <v>2</v>
      </c>
      <c r="Q35" s="68">
        <v>-53.3</v>
      </c>
    </row>
    <row r="36" spans="1:17">
      <c r="A36" s="19" t="s">
        <v>135</v>
      </c>
      <c r="B36" s="13">
        <v>7</v>
      </c>
      <c r="C36" s="6">
        <f t="shared" si="4"/>
        <v>0.11475409836065574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441</v>
      </c>
      <c r="O36" s="86">
        <f t="shared" si="3"/>
        <v>-30.466666666666669</v>
      </c>
      <c r="P36" s="80">
        <v>3</v>
      </c>
      <c r="Q36" s="68">
        <v>-91.4</v>
      </c>
    </row>
    <row r="37" spans="1:17">
      <c r="A37" s="19" t="s">
        <v>136</v>
      </c>
      <c r="B37" s="100">
        <v>14</v>
      </c>
      <c r="C37" s="6">
        <f t="shared" si="4"/>
        <v>0.22950819672131148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386</v>
      </c>
      <c r="O37" s="86">
        <f t="shared" si="3"/>
        <v>-34.1</v>
      </c>
      <c r="P37" s="80">
        <v>1</v>
      </c>
      <c r="Q37" s="68">
        <v>-34.1</v>
      </c>
    </row>
    <row r="38" spans="1:17">
      <c r="A38" s="19" t="s">
        <v>137</v>
      </c>
      <c r="B38" s="100">
        <v>10</v>
      </c>
      <c r="C38" s="6">
        <f t="shared" si="4"/>
        <v>0.16393442622950818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432</v>
      </c>
      <c r="O38" s="86">
        <f t="shared" si="3"/>
        <v>-44.900000000000006</v>
      </c>
      <c r="P38" s="80">
        <v>1</v>
      </c>
      <c r="Q38" s="68">
        <v>-44.900000000000006</v>
      </c>
    </row>
    <row r="39" spans="1:17">
      <c r="A39" s="19" t="s">
        <v>138</v>
      </c>
      <c r="B39" s="100">
        <v>9</v>
      </c>
      <c r="C39" s="6">
        <f t="shared" si="4"/>
        <v>0.14754098360655737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277</v>
      </c>
      <c r="O39" s="86">
        <f t="shared" si="3"/>
        <v>-68.525000000000006</v>
      </c>
      <c r="P39" s="80">
        <v>4</v>
      </c>
      <c r="Q39" s="68">
        <v>-274.10000000000002</v>
      </c>
    </row>
    <row r="40" spans="1:17">
      <c r="A40" s="19" t="s">
        <v>140</v>
      </c>
      <c r="B40" s="100">
        <v>8</v>
      </c>
      <c r="C40" s="6">
        <f t="shared" si="4"/>
        <v>0.13114754098360656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1.6393442622950821E-2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40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0.47142857142857142</v>
      </c>
      <c r="I2" s="55">
        <v>47</v>
      </c>
      <c r="K2" s="3">
        <v>0</v>
      </c>
      <c r="L2" s="60">
        <v>0</v>
      </c>
      <c r="N2" s="75" t="s">
        <v>103</v>
      </c>
      <c r="O2" s="82">
        <f t="shared" ref="O2:O9" si="0">IF(P2=0,0,Q2/P2)</f>
        <v>-2370</v>
      </c>
      <c r="P2" s="79">
        <v>40</v>
      </c>
      <c r="Q2" s="63">
        <v>-94800</v>
      </c>
    </row>
    <row r="3" spans="1:17">
      <c r="A3" s="19" t="s">
        <v>8</v>
      </c>
      <c r="B3" s="122">
        <v>359</v>
      </c>
      <c r="C3" s="123"/>
      <c r="E3" s="33" t="s">
        <v>184</v>
      </c>
      <c r="F3" s="30" t="s">
        <v>187</v>
      </c>
      <c r="G3" s="13">
        <v>31</v>
      </c>
      <c r="H3" s="94">
        <f>IF(B$17=0,0,G3/B$17)</f>
        <v>0.44285714285714284</v>
      </c>
      <c r="I3" s="56">
        <v>41</v>
      </c>
      <c r="K3" s="5">
        <v>1</v>
      </c>
      <c r="L3" s="61">
        <v>-45.5</v>
      </c>
      <c r="N3" s="76" t="s">
        <v>104</v>
      </c>
      <c r="O3" s="83">
        <f t="shared" si="0"/>
        <v>40</v>
      </c>
      <c r="P3" s="80">
        <v>40</v>
      </c>
      <c r="Q3" s="64">
        <v>1600</v>
      </c>
    </row>
    <row r="4" spans="1:17">
      <c r="A4" s="19" t="s">
        <v>6</v>
      </c>
      <c r="B4" s="124">
        <v>-824.80000000000007</v>
      </c>
      <c r="C4" s="125"/>
      <c r="E4" s="33" t="s">
        <v>60</v>
      </c>
      <c r="F4" s="30" t="s">
        <v>24</v>
      </c>
      <c r="G4" s="13">
        <v>30</v>
      </c>
      <c r="H4" s="94">
        <f>IF(B$17=0,0,G4/B$17)</f>
        <v>0.42857142857142855</v>
      </c>
      <c r="I4" s="56">
        <v>22</v>
      </c>
      <c r="K4" s="5">
        <v>2</v>
      </c>
      <c r="L4" s="61">
        <v>-31.6</v>
      </c>
      <c r="N4" s="76" t="s">
        <v>105</v>
      </c>
      <c r="O4" s="83">
        <f t="shared" si="0"/>
        <v>-353.84615384615387</v>
      </c>
      <c r="P4" s="80">
        <v>39</v>
      </c>
      <c r="Q4" s="64">
        <v>-13800</v>
      </c>
    </row>
    <row r="5" spans="1:17">
      <c r="A5" s="19" t="s">
        <v>7</v>
      </c>
      <c r="B5" s="126">
        <f>IF(B$2=0,0,B$4/B$2)</f>
        <v>-20.62</v>
      </c>
      <c r="C5" s="127"/>
      <c r="E5" s="33" t="s">
        <v>54</v>
      </c>
      <c r="F5" s="30" t="s">
        <v>20</v>
      </c>
      <c r="G5" s="13">
        <v>27</v>
      </c>
      <c r="H5" s="94">
        <f>IF(B$17=0,0,G5/B$17)</f>
        <v>0.38571428571428573</v>
      </c>
      <c r="I5" s="56">
        <v>45</v>
      </c>
      <c r="K5" s="5">
        <v>3</v>
      </c>
      <c r="L5" s="61">
        <v>-57.8</v>
      </c>
      <c r="N5" s="76" t="s">
        <v>157</v>
      </c>
      <c r="O5" s="83">
        <f>IF(P5=0,0,Q5/P5)</f>
        <v>-1975.6756756756756</v>
      </c>
      <c r="P5" s="80">
        <v>37</v>
      </c>
      <c r="Q5" s="64">
        <v>-73100</v>
      </c>
    </row>
    <row r="6" spans="1:17">
      <c r="A6" s="19" t="s">
        <v>1</v>
      </c>
      <c r="B6" s="128">
        <f>IF(B$2=0,0,(B$7*1+B$8*2+B$9*3+B$10*4)/B$2)</f>
        <v>3.0750000000000002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0.22857142857142856</v>
      </c>
      <c r="I6" s="56">
        <v>49</v>
      </c>
      <c r="K6" s="5">
        <v>4</v>
      </c>
      <c r="L6" s="61">
        <v>-98.4</v>
      </c>
      <c r="N6" s="76" t="s">
        <v>106</v>
      </c>
      <c r="O6" s="83">
        <f t="shared" ref="O6" si="1">IF(P6=0,0,Q6/P6)</f>
        <v>-220</v>
      </c>
      <c r="P6" s="80">
        <v>35</v>
      </c>
      <c r="Q6" s="64">
        <v>-7700</v>
      </c>
    </row>
    <row r="7" spans="1:17">
      <c r="A7" s="19" t="s">
        <v>2</v>
      </c>
      <c r="B7" s="13">
        <v>4</v>
      </c>
      <c r="C7" s="6">
        <f t="shared" ref="C7:C12" si="2">IF(B$2=0,0,B7/B$2)</f>
        <v>0.1</v>
      </c>
      <c r="E7" s="33" t="s">
        <v>55</v>
      </c>
      <c r="F7" s="30" t="s">
        <v>155</v>
      </c>
      <c r="G7" s="13">
        <v>14</v>
      </c>
      <c r="H7" s="94">
        <f>IF(B$17=0,0,G7/B$17)</f>
        <v>0.2</v>
      </c>
      <c r="I7" s="56">
        <v>36</v>
      </c>
      <c r="K7" s="5">
        <v>5</v>
      </c>
      <c r="L7" s="61">
        <v>-149.80000000000001</v>
      </c>
      <c r="N7" s="76" t="s">
        <v>107</v>
      </c>
      <c r="O7" s="83">
        <f t="shared" si="0"/>
        <v>-146.42857142857142</v>
      </c>
      <c r="P7" s="80">
        <v>28</v>
      </c>
      <c r="Q7" s="64">
        <v>-4100</v>
      </c>
    </row>
    <row r="8" spans="1:17">
      <c r="A8" s="19" t="s">
        <v>3</v>
      </c>
      <c r="B8" s="13">
        <v>9</v>
      </c>
      <c r="C8" s="6">
        <f>IF(B$2=0,0,B8/B$2)</f>
        <v>0.22500000000000001</v>
      </c>
      <c r="E8" s="33" t="s">
        <v>57</v>
      </c>
      <c r="F8" s="30" t="s">
        <v>21</v>
      </c>
      <c r="G8" s="13">
        <v>13</v>
      </c>
      <c r="H8" s="94">
        <f>IF(B$17=0,0,G8/B$17)</f>
        <v>0.18571428571428572</v>
      </c>
      <c r="I8" s="56">
        <v>38</v>
      </c>
      <c r="K8" s="5">
        <v>6</v>
      </c>
      <c r="L8" s="61">
        <v>-134.5</v>
      </c>
      <c r="N8" s="76" t="s">
        <v>108</v>
      </c>
      <c r="O8" s="83">
        <f t="shared" si="0"/>
        <v>-1382.3529411764705</v>
      </c>
      <c r="P8" s="80">
        <v>17</v>
      </c>
      <c r="Q8" s="64">
        <v>-23500</v>
      </c>
    </row>
    <row r="9" spans="1:17">
      <c r="A9" s="20" t="s">
        <v>4</v>
      </c>
      <c r="B9" s="14">
        <v>7</v>
      </c>
      <c r="C9" s="7">
        <f>IF(B$2=0,0,B9/B$2)</f>
        <v>0.17499999999999999</v>
      </c>
      <c r="E9" s="33" t="s">
        <v>59</v>
      </c>
      <c r="F9" s="30" t="s">
        <v>23</v>
      </c>
      <c r="G9" s="13">
        <v>13</v>
      </c>
      <c r="H9" s="94">
        <f>IF(B$17=0,0,G9/B$17)</f>
        <v>0.18571428571428572</v>
      </c>
      <c r="I9" s="56">
        <v>24</v>
      </c>
      <c r="K9" s="5">
        <v>7</v>
      </c>
      <c r="L9" s="61">
        <v>-174.2</v>
      </c>
      <c r="N9" s="77" t="s">
        <v>158</v>
      </c>
      <c r="O9" s="84">
        <f t="shared" si="0"/>
        <v>-1266.6666666666667</v>
      </c>
      <c r="P9" s="81">
        <v>9</v>
      </c>
      <c r="Q9" s="65">
        <v>-11400</v>
      </c>
    </row>
    <row r="10" spans="1:17">
      <c r="A10" s="20" t="s">
        <v>152</v>
      </c>
      <c r="B10" s="14">
        <v>20</v>
      </c>
      <c r="C10" s="7">
        <f>IF(B$2=0,0,B10/B$2)</f>
        <v>0.5</v>
      </c>
      <c r="E10" s="33" t="s">
        <v>182</v>
      </c>
      <c r="F10" s="30" t="s">
        <v>19</v>
      </c>
      <c r="G10" s="13">
        <v>5</v>
      </c>
      <c r="H10" s="94">
        <f>IF(B$17=0,0,G10/B$17)</f>
        <v>7.1428571428571425E-2</v>
      </c>
      <c r="I10" s="56">
        <v>33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0.32500000000000001</v>
      </c>
      <c r="E11" s="33" t="s">
        <v>183</v>
      </c>
      <c r="F11" s="30" t="s">
        <v>186</v>
      </c>
      <c r="G11" s="13">
        <v>2</v>
      </c>
      <c r="H11" s="94">
        <f>IF(B$17=0,0,G11/B$17)</f>
        <v>2.8571428571428571E-2</v>
      </c>
      <c r="I11" s="56">
        <v>18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0.05</v>
      </c>
      <c r="E12" s="33" t="s">
        <v>71</v>
      </c>
      <c r="F12" s="30" t="s">
        <v>35</v>
      </c>
      <c r="G12" s="13">
        <v>2</v>
      </c>
      <c r="H12" s="94">
        <f>IF(B$17=0,0,G12/B$17)</f>
        <v>2.8571428571428571E-2</v>
      </c>
      <c r="I12" s="56">
        <v>14</v>
      </c>
      <c r="K12" s="5">
        <v>10</v>
      </c>
      <c r="L12" s="61">
        <v>-317.90000000000003</v>
      </c>
      <c r="N12" s="75" t="s">
        <v>126</v>
      </c>
      <c r="O12" s="85">
        <f>IF(P12=0,0,Q12/P12)</f>
        <v>-20.100000000000005</v>
      </c>
      <c r="P12" s="79">
        <v>7</v>
      </c>
      <c r="Q12" s="67">
        <v>-140.70000000000005</v>
      </c>
    </row>
    <row r="13" spans="1:17">
      <c r="A13" s="22" t="s">
        <v>97</v>
      </c>
      <c r="B13" s="15">
        <v>65</v>
      </c>
      <c r="C13" s="11">
        <f>IF(B$3=0,0,B13/B$3)</f>
        <v>0.18105849582172701</v>
      </c>
      <c r="E13" s="33" t="s">
        <v>58</v>
      </c>
      <c r="F13" s="30" t="s">
        <v>22</v>
      </c>
      <c r="G13" s="13">
        <v>1</v>
      </c>
      <c r="H13" s="94">
        <f>IF(B$17=0,0,G13/B$17)</f>
        <v>1.4285714285714285E-2</v>
      </c>
      <c r="I13" s="56">
        <v>41</v>
      </c>
      <c r="K13" s="5">
        <v>11</v>
      </c>
      <c r="L13" s="61">
        <v>-247.70000000000005</v>
      </c>
      <c r="N13" s="76" t="s">
        <v>127</v>
      </c>
      <c r="O13" s="86">
        <f>IF(P13=0,0,Q13/P13)</f>
        <v>-22.139999999999997</v>
      </c>
      <c r="P13" s="80">
        <v>10</v>
      </c>
      <c r="Q13" s="68">
        <v>-221.39999999999998</v>
      </c>
    </row>
    <row r="14" spans="1:17">
      <c r="A14" s="19" t="s">
        <v>94</v>
      </c>
      <c r="B14" s="13">
        <v>104</v>
      </c>
      <c r="C14" s="6">
        <f>IF(B$3=0,0,B14/B$3)</f>
        <v>0.28969359331476324</v>
      </c>
      <c r="E14" s="33" t="s">
        <v>63</v>
      </c>
      <c r="F14" s="30" t="s">
        <v>27</v>
      </c>
      <c r="G14" s="13">
        <v>1</v>
      </c>
      <c r="H14" s="94">
        <f>IF(B$17=0,0,G14/B$17)</f>
        <v>1.4285714285714285E-2</v>
      </c>
      <c r="I14" s="56">
        <v>2</v>
      </c>
      <c r="K14" s="5">
        <v>12</v>
      </c>
      <c r="L14" s="61">
        <v>-296.80000000000007</v>
      </c>
      <c r="N14" s="76" t="s">
        <v>128</v>
      </c>
      <c r="O14" s="86">
        <f>IF(P14=0,0,Q14/P14)</f>
        <v>-18.508333333333329</v>
      </c>
      <c r="P14" s="80">
        <v>12</v>
      </c>
      <c r="Q14" s="68">
        <v>-222.09999999999997</v>
      </c>
    </row>
    <row r="15" spans="1:17">
      <c r="A15" s="18" t="s">
        <v>99</v>
      </c>
      <c r="B15" s="12">
        <f>B21</f>
        <v>33</v>
      </c>
      <c r="C15" s="4">
        <f>IF(B$13=0,0,B15/B$13)</f>
        <v>0.50769230769230766</v>
      </c>
      <c r="E15" s="33" t="s">
        <v>66</v>
      </c>
      <c r="F15" s="30" t="s">
        <v>30</v>
      </c>
      <c r="G15" s="13">
        <v>1</v>
      </c>
      <c r="H15" s="94">
        <f>IF(B$17=0,0,G15/B$17)</f>
        <v>1.4285714285714285E-2</v>
      </c>
      <c r="I15" s="56">
        <v>21</v>
      </c>
      <c r="K15" s="5">
        <v>13</v>
      </c>
      <c r="L15" s="61">
        <v>-328.90000000000009</v>
      </c>
      <c r="N15" s="77" t="s">
        <v>159</v>
      </c>
      <c r="O15" s="87">
        <f>IF(P15=0,0,Q15/P15)</f>
        <v>-21.872727272727275</v>
      </c>
      <c r="P15" s="81">
        <v>11</v>
      </c>
      <c r="Q15" s="69">
        <v>-240.60000000000002</v>
      </c>
    </row>
    <row r="16" spans="1:17">
      <c r="A16" s="18" t="s">
        <v>100</v>
      </c>
      <c r="B16" s="12">
        <f>B22</f>
        <v>32</v>
      </c>
      <c r="C16" s="4">
        <f>IF(B$14=0,0,B16/B$14)</f>
        <v>0.30769230769230771</v>
      </c>
      <c r="E16" s="33" t="s">
        <v>67</v>
      </c>
      <c r="F16" s="30" t="s">
        <v>31</v>
      </c>
      <c r="G16" s="13">
        <v>1</v>
      </c>
      <c r="H16" s="94">
        <f>IF(B$17=0,0,G16/B$17)</f>
        <v>1.4285714285714285E-2</v>
      </c>
      <c r="I16" s="56">
        <v>10</v>
      </c>
      <c r="K16" s="5">
        <v>14</v>
      </c>
      <c r="L16" s="61">
        <v>-324.40000000000009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70</v>
      </c>
      <c r="C17" s="4">
        <f>IF(B$3=0,0,B17/B$3)</f>
        <v>0.19498607242339833</v>
      </c>
      <c r="E17" s="33" t="s">
        <v>69</v>
      </c>
      <c r="F17" s="30" t="s">
        <v>33</v>
      </c>
      <c r="G17" s="13">
        <v>1</v>
      </c>
      <c r="H17" s="94">
        <f>IF(B$17=0,0,G17/B$17)</f>
        <v>1.4285714285714285E-2</v>
      </c>
      <c r="I17" s="56">
        <v>11</v>
      </c>
      <c r="K17" s="5">
        <v>15</v>
      </c>
      <c r="L17" s="61">
        <v>-353.30000000000007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62</v>
      </c>
      <c r="C18" s="6">
        <f>IF(B$3=0,0,B18/B$3)</f>
        <v>0.17270194986072424</v>
      </c>
      <c r="E18" s="33" t="s">
        <v>74</v>
      </c>
      <c r="F18" s="30" t="s">
        <v>38</v>
      </c>
      <c r="G18" s="13">
        <v>1</v>
      </c>
      <c r="H18" s="94">
        <f>IF(B$17=0,0,G18/B$17)</f>
        <v>1.4285714285714285E-2</v>
      </c>
      <c r="I18" s="56">
        <v>27</v>
      </c>
      <c r="K18" s="5">
        <v>16</v>
      </c>
      <c r="L18" s="61">
        <v>-405.60000000000008</v>
      </c>
      <c r="N18" s="75" t="s">
        <v>466</v>
      </c>
      <c r="O18" s="85">
        <f>IF(P18=0,0,Q18/P18)</f>
        <v>114.6</v>
      </c>
      <c r="P18" s="79">
        <v>1</v>
      </c>
      <c r="Q18" s="67">
        <v>114.6</v>
      </c>
    </row>
    <row r="19" spans="1:17">
      <c r="A19" s="19" t="s">
        <v>12</v>
      </c>
      <c r="B19" s="13">
        <v>26</v>
      </c>
      <c r="C19" s="6">
        <f>IF(B$17=0,0,B19/B$17)</f>
        <v>0.37142857142857144</v>
      </c>
      <c r="E19" s="33" t="s">
        <v>77</v>
      </c>
      <c r="F19" s="30" t="s">
        <v>41</v>
      </c>
      <c r="G19" s="13">
        <v>1</v>
      </c>
      <c r="H19" s="94">
        <f>IF(B$17=0,0,G19/B$17)</f>
        <v>1.4285714285714285E-2</v>
      </c>
      <c r="I19" s="56">
        <v>29</v>
      </c>
      <c r="K19" s="5">
        <v>17</v>
      </c>
      <c r="L19" s="61">
        <v>-418.10000000000008</v>
      </c>
      <c r="N19" s="76" t="s">
        <v>472</v>
      </c>
      <c r="O19" s="86">
        <f>IF(P19=0,0,Q19/P19)</f>
        <v>79.2</v>
      </c>
      <c r="P19" s="80">
        <v>1</v>
      </c>
      <c r="Q19" s="68">
        <v>79.2</v>
      </c>
    </row>
    <row r="20" spans="1:17">
      <c r="A20" s="19" t="s">
        <v>11</v>
      </c>
      <c r="B20" s="13">
        <v>44</v>
      </c>
      <c r="C20" s="6">
        <f>IF(B$17=0,0,B20/B$17)</f>
        <v>0.62857142857142856</v>
      </c>
      <c r="E20" s="33" t="s">
        <v>78</v>
      </c>
      <c r="F20" s="30" t="s">
        <v>42</v>
      </c>
      <c r="G20" s="13">
        <v>1</v>
      </c>
      <c r="H20" s="94">
        <f>IF(B$17=0,0,G20/B$17)</f>
        <v>1.4285714285714285E-2</v>
      </c>
      <c r="I20" s="56">
        <v>9</v>
      </c>
      <c r="K20" s="5">
        <v>18</v>
      </c>
      <c r="L20" s="61">
        <v>-442.00000000000006</v>
      </c>
      <c r="N20" s="76" t="s">
        <v>455</v>
      </c>
      <c r="O20" s="86">
        <f>IF(P20=0,0,Q20/P20)</f>
        <v>68.5</v>
      </c>
      <c r="P20" s="80">
        <v>1</v>
      </c>
      <c r="Q20" s="68">
        <v>68.5</v>
      </c>
    </row>
    <row r="21" spans="1:17">
      <c r="A21" s="19" t="s">
        <v>151</v>
      </c>
      <c r="B21" s="13">
        <v>33</v>
      </c>
      <c r="C21" s="6">
        <f>IF(B$17=0,0,B21/B$17)</f>
        <v>0.47142857142857142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-490.40000000000003</v>
      </c>
      <c r="N21" s="76" t="s">
        <v>238</v>
      </c>
      <c r="O21" s="86">
        <f>IF(P21=0,0,Q21/P21)</f>
        <v>19.7</v>
      </c>
      <c r="P21" s="80">
        <v>2</v>
      </c>
      <c r="Q21" s="68">
        <v>39.4</v>
      </c>
    </row>
    <row r="22" spans="1:17">
      <c r="A22" s="19" t="s">
        <v>149</v>
      </c>
      <c r="B22" s="13">
        <v>32</v>
      </c>
      <c r="C22" s="6">
        <f>IF(B$17=0,0,B22/B$17)</f>
        <v>0.45714285714285713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-531.20000000000005</v>
      </c>
      <c r="N22" s="76" t="s">
        <v>458</v>
      </c>
      <c r="O22" s="86">
        <f>IF(P22=0,0,Q22/P22)</f>
        <v>5.1666666666666634</v>
      </c>
      <c r="P22" s="80">
        <v>3</v>
      </c>
      <c r="Q22" s="68">
        <v>15.499999999999989</v>
      </c>
    </row>
    <row r="23" spans="1:17">
      <c r="A23" s="19" t="s">
        <v>150</v>
      </c>
      <c r="B23" s="13">
        <v>5</v>
      </c>
      <c r="C23" s="6">
        <f>IF(B$17=0,0,B23/B$17)</f>
        <v>7.1428571428571425E-2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-595.5</v>
      </c>
      <c r="N23" s="76" t="s">
        <v>412</v>
      </c>
      <c r="O23" s="86">
        <f>IF(P23=0,0,Q23/P23)</f>
        <v>-2.5999999999999979</v>
      </c>
      <c r="P23" s="80">
        <v>2</v>
      </c>
      <c r="Q23" s="68">
        <v>-5.1999999999999957</v>
      </c>
    </row>
    <row r="24" spans="1:17">
      <c r="A24" s="19" t="s">
        <v>5</v>
      </c>
      <c r="B24" s="16">
        <f>IF(B$17=0,0,C24/B$17)</f>
        <v>5007.1428571428569</v>
      </c>
      <c r="C24" s="8">
        <v>350500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-588.5</v>
      </c>
      <c r="N24" s="76" t="s">
        <v>333</v>
      </c>
      <c r="O24" s="86">
        <f>IF(P24=0,0,Q24/P24)</f>
        <v>-4.5500000000000025</v>
      </c>
      <c r="P24" s="80">
        <v>2</v>
      </c>
      <c r="Q24" s="68">
        <v>-9.100000000000005</v>
      </c>
    </row>
    <row r="25" spans="1:17">
      <c r="A25" s="20" t="s">
        <v>133</v>
      </c>
      <c r="B25" s="97">
        <f>IF($B$17-B$16=0,0,C25/($B$17-B$16))</f>
        <v>6431.5789473684208</v>
      </c>
      <c r="C25" s="98">
        <v>244400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-630.9</v>
      </c>
      <c r="N25" s="76" t="s">
        <v>396</v>
      </c>
      <c r="O25" s="86">
        <f>IF(P25=0,0,Q25/P25)</f>
        <v>-10.818181818181818</v>
      </c>
      <c r="P25" s="80">
        <v>11</v>
      </c>
      <c r="Q25" s="68">
        <v>-119</v>
      </c>
    </row>
    <row r="26" spans="1:17">
      <c r="A26" s="20" t="s">
        <v>134</v>
      </c>
      <c r="B26" s="97">
        <f>IF(B$16=0,0,C26/B$16)</f>
        <v>3315.625</v>
      </c>
      <c r="C26" s="98">
        <v>106100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-677.19999999999993</v>
      </c>
      <c r="N26" s="76" t="s">
        <v>442</v>
      </c>
      <c r="O26" s="86">
        <f>IF(P26=0,0,Q26/P26)</f>
        <v>-12.574999999999999</v>
      </c>
      <c r="P26" s="80">
        <v>4</v>
      </c>
      <c r="Q26" s="68">
        <v>-50.3</v>
      </c>
    </row>
    <row r="27" spans="1:17">
      <c r="A27" s="20" t="s">
        <v>132</v>
      </c>
      <c r="B27" s="97">
        <f>IF(B$18=0,0,C27/B$18)</f>
        <v>-6300</v>
      </c>
      <c r="C27" s="98">
        <v>-390600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-734.4</v>
      </c>
      <c r="N27" s="76" t="s">
        <v>423</v>
      </c>
      <c r="O27" s="86">
        <f>IF(P27=0,0,Q27/P27)</f>
        <v>-12.7</v>
      </c>
      <c r="P27" s="80">
        <v>2</v>
      </c>
      <c r="Q27" s="68">
        <v>-25.4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-724</v>
      </c>
      <c r="N28" s="76" t="s">
        <v>404</v>
      </c>
      <c r="O28" s="86">
        <f>IF(P28=0,0,Q28/P28)</f>
        <v>-12.892307692307694</v>
      </c>
      <c r="P28" s="80">
        <v>13</v>
      </c>
      <c r="Q28" s="68">
        <v>-167.60000000000002</v>
      </c>
    </row>
    <row r="29" spans="1:17">
      <c r="A29" s="19" t="s">
        <v>131</v>
      </c>
      <c r="B29" s="13">
        <v>30</v>
      </c>
      <c r="C29" s="96">
        <v>11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-787.5</v>
      </c>
      <c r="N29" s="76" t="s">
        <v>263</v>
      </c>
      <c r="O29" s="86">
        <f>IF(P29=0,0,Q29/P29)</f>
        <v>-16.299999999999994</v>
      </c>
      <c r="P29" s="80">
        <v>14</v>
      </c>
      <c r="Q29" s="68">
        <v>-228.1999999999999</v>
      </c>
    </row>
    <row r="30" spans="1:17">
      <c r="A30" s="52" t="s">
        <v>111</v>
      </c>
      <c r="B30" s="114">
        <v>7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-837.9</v>
      </c>
      <c r="N30" s="76" t="s">
        <v>435</v>
      </c>
      <c r="O30" s="86">
        <f>IF(P30=0,0,Q30/P30)</f>
        <v>-19.875</v>
      </c>
      <c r="P30" s="80">
        <v>4</v>
      </c>
      <c r="Q30" s="68">
        <v>-79.5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-822.6</v>
      </c>
      <c r="N31" s="76" t="s">
        <v>388</v>
      </c>
      <c r="O31" s="86">
        <f>IF(P31=0,0,Q31/P31)</f>
        <v>-32.866666666666667</v>
      </c>
      <c r="P31" s="80">
        <v>15</v>
      </c>
      <c r="Q31" s="68">
        <v>-493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-830.30000000000007</v>
      </c>
      <c r="N32" s="76" t="s">
        <v>244</v>
      </c>
      <c r="O32" s="86">
        <f>IF(P32=0,0,Q32/P32)</f>
        <v>-36.25</v>
      </c>
      <c r="P32" s="80">
        <v>2</v>
      </c>
      <c r="Q32" s="68">
        <v>-72.5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-886.50000000000011</v>
      </c>
      <c r="N33" s="76" t="s">
        <v>169</v>
      </c>
      <c r="O33" s="86">
        <f>IF(P33=0,0,Q33/P33)</f>
        <v>-37.092307692307685</v>
      </c>
      <c r="P33" s="80">
        <v>13</v>
      </c>
      <c r="Q33" s="68">
        <v>-482.19999999999993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-870.70000000000016</v>
      </c>
      <c r="N34" s="76" t="s">
        <v>441</v>
      </c>
      <c r="O34" s="86">
        <f>IF(P34=0,0,Q34/P34)</f>
        <v>-47.08333333333335</v>
      </c>
      <c r="P34" s="80">
        <v>6</v>
      </c>
      <c r="Q34" s="68">
        <v>-282.50000000000011</v>
      </c>
    </row>
    <row r="35" spans="1:17">
      <c r="A35" s="52" t="s">
        <v>139</v>
      </c>
      <c r="B35" s="99">
        <v>17</v>
      </c>
      <c r="C35" s="102">
        <f t="shared" ref="C35:C47" si="3">IF(B$17=0,0,B35/B$17)</f>
        <v>0.24285714285714285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-863.00000000000011</v>
      </c>
      <c r="N35" s="76" t="s">
        <v>235</v>
      </c>
      <c r="O35" s="86">
        <f>IF(P35=0,0,Q35/P35)</f>
        <v>-53.487499999999997</v>
      </c>
      <c r="P35" s="80">
        <v>8</v>
      </c>
      <c r="Q35" s="68">
        <v>-427.9</v>
      </c>
    </row>
    <row r="36" spans="1:17">
      <c r="A36" s="19" t="s">
        <v>135</v>
      </c>
      <c r="B36" s="13">
        <v>16</v>
      </c>
      <c r="C36" s="6">
        <f t="shared" si="3"/>
        <v>0.22857142857142856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-909.00000000000011</v>
      </c>
      <c r="N36" s="76" t="s">
        <v>277</v>
      </c>
      <c r="O36" s="86">
        <f>IF(P36=0,0,Q36/P36)</f>
        <v>-57.839999999999996</v>
      </c>
      <c r="P36" s="80">
        <v>5</v>
      </c>
      <c r="Q36" s="68">
        <v>-289.2</v>
      </c>
    </row>
    <row r="37" spans="1:17">
      <c r="A37" s="19" t="s">
        <v>136</v>
      </c>
      <c r="B37" s="100">
        <v>17</v>
      </c>
      <c r="C37" s="6">
        <f t="shared" si="3"/>
        <v>0.24285714285714285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-957.00000000000011</v>
      </c>
      <c r="N37" s="76" t="s">
        <v>163</v>
      </c>
      <c r="O37" s="86">
        <f>IF(P37=0,0,Q37/P37)</f>
        <v>-58</v>
      </c>
      <c r="P37" s="80">
        <v>1</v>
      </c>
      <c r="Q37" s="68">
        <v>-58</v>
      </c>
    </row>
    <row r="38" spans="1:17">
      <c r="A38" s="19" t="s">
        <v>137</v>
      </c>
      <c r="B38" s="100">
        <v>7</v>
      </c>
      <c r="C38" s="6">
        <f t="shared" si="3"/>
        <v>0.1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-910.20000000000016</v>
      </c>
      <c r="N38" s="76" t="s">
        <v>391</v>
      </c>
      <c r="O38" s="86">
        <f>IF(P38=0,0,Q38/P38)</f>
        <v>-64.350000000000009</v>
      </c>
      <c r="P38" s="80">
        <v>6</v>
      </c>
      <c r="Q38" s="68">
        <v>-386.1</v>
      </c>
    </row>
    <row r="39" spans="1:17">
      <c r="A39" s="19" t="s">
        <v>138</v>
      </c>
      <c r="B39" s="100">
        <v>7</v>
      </c>
      <c r="C39" s="6">
        <f t="shared" si="3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-846.00000000000011</v>
      </c>
      <c r="N39" s="76" t="s">
        <v>402</v>
      </c>
      <c r="O39" s="86">
        <f>IF(P39=0,0,Q39/P39)</f>
        <v>-86.499999999999986</v>
      </c>
      <c r="P39" s="80">
        <v>2</v>
      </c>
      <c r="Q39" s="68">
        <v>-172.99999999999997</v>
      </c>
    </row>
    <row r="40" spans="1:17">
      <c r="A40" s="19" t="s">
        <v>140</v>
      </c>
      <c r="B40" s="100">
        <v>2</v>
      </c>
      <c r="C40" s="6">
        <f t="shared" si="3"/>
        <v>2.8571428571428571E-2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-897.70000000000016</v>
      </c>
      <c r="N40" s="76" t="s">
        <v>272</v>
      </c>
      <c r="O40" s="86">
        <f>IF(P40=0,0,Q40/P40)</f>
        <v>-100.2</v>
      </c>
      <c r="P40" s="80">
        <v>1</v>
      </c>
      <c r="Q40" s="68">
        <v>-100.2</v>
      </c>
    </row>
    <row r="41" spans="1:17">
      <c r="A41" s="19" t="s">
        <v>141</v>
      </c>
      <c r="B41" s="100">
        <v>2</v>
      </c>
      <c r="C41" s="6">
        <f t="shared" si="3"/>
        <v>2.8571428571428571E-2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-837.00000000000011</v>
      </c>
      <c r="N41" s="76" t="s">
        <v>463</v>
      </c>
      <c r="O41" s="86">
        <f>IF(P41=0,0,Q41/P41)</f>
        <v>-106.8</v>
      </c>
      <c r="P41" s="80">
        <v>1</v>
      </c>
      <c r="Q41" s="68">
        <v>-106.8</v>
      </c>
    </row>
    <row r="42" spans="1:17">
      <c r="A42" s="19" t="s">
        <v>142</v>
      </c>
      <c r="B42" s="100">
        <v>2</v>
      </c>
      <c r="C42" s="6">
        <f t="shared" si="3"/>
        <v>2.8571428571428571E-2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-824.80000000000007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184</v>
      </c>
      <c r="F2" s="29" t="s">
        <v>187</v>
      </c>
      <c r="G2" s="12">
        <v>20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-590.90909090909088</v>
      </c>
      <c r="P2" s="79">
        <v>22</v>
      </c>
      <c r="Q2" s="63">
        <v>-13000</v>
      </c>
    </row>
    <row r="3" spans="1:17">
      <c r="A3" s="19" t="s">
        <v>8</v>
      </c>
      <c r="B3" s="122">
        <v>165</v>
      </c>
      <c r="C3" s="123"/>
      <c r="E3" s="33" t="s">
        <v>54</v>
      </c>
      <c r="F3" s="30" t="s">
        <v>20</v>
      </c>
      <c r="G3" s="13">
        <v>17</v>
      </c>
      <c r="H3" s="94">
        <f>IF(B$17=0,0,G3/B$17)</f>
        <v>0.56666666666666665</v>
      </c>
      <c r="I3" s="56">
        <v>28</v>
      </c>
      <c r="K3" s="5">
        <v>1</v>
      </c>
      <c r="L3" s="61">
        <v>12.3</v>
      </c>
      <c r="N3" s="76" t="s">
        <v>104</v>
      </c>
      <c r="O3" s="83">
        <f t="shared" si="0"/>
        <v>-1085.7142857142858</v>
      </c>
      <c r="P3" s="80">
        <v>21</v>
      </c>
      <c r="Q3" s="64">
        <v>-22800</v>
      </c>
    </row>
    <row r="4" spans="1:17">
      <c r="A4" s="19" t="s">
        <v>6</v>
      </c>
      <c r="B4" s="124">
        <v>40.90000000000002</v>
      </c>
      <c r="C4" s="125"/>
      <c r="E4" s="33" t="s">
        <v>181</v>
      </c>
      <c r="F4" s="30" t="s">
        <v>156</v>
      </c>
      <c r="G4" s="13">
        <v>15</v>
      </c>
      <c r="H4" s="94">
        <f>IF(B$17=0,0,G4/B$17)</f>
        <v>0.5</v>
      </c>
      <c r="I4" s="56">
        <v>34</v>
      </c>
      <c r="K4" s="5">
        <v>2</v>
      </c>
      <c r="L4" s="61">
        <v>-10.8</v>
      </c>
      <c r="N4" s="76" t="s">
        <v>105</v>
      </c>
      <c r="O4" s="83">
        <f t="shared" si="0"/>
        <v>1495.2380952380952</v>
      </c>
      <c r="P4" s="80">
        <v>21</v>
      </c>
      <c r="Q4" s="64">
        <v>31400</v>
      </c>
    </row>
    <row r="5" spans="1:17">
      <c r="A5" s="19" t="s">
        <v>7</v>
      </c>
      <c r="B5" s="126">
        <f>IF(B$2=0,0,B$4/B$2)</f>
        <v>1.85909090909091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0.46666666666666667</v>
      </c>
      <c r="I5" s="56">
        <v>17</v>
      </c>
      <c r="K5" s="5">
        <v>3</v>
      </c>
      <c r="L5" s="61">
        <v>-64</v>
      </c>
      <c r="N5" s="76" t="s">
        <v>157</v>
      </c>
      <c r="O5" s="83">
        <f>IF(P5=0,0,Q5/P5)</f>
        <v>660</v>
      </c>
      <c r="P5" s="80">
        <v>20</v>
      </c>
      <c r="Q5" s="64">
        <v>13200</v>
      </c>
    </row>
    <row r="6" spans="1:17">
      <c r="A6" s="19" t="s">
        <v>1</v>
      </c>
      <c r="B6" s="128">
        <f>IF(B$2=0,0,(B$7*1+B$8*2+B$9*3+B$10*4)/B$2)</f>
        <v>2.4090909090909092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0.23333333333333334</v>
      </c>
      <c r="I6" s="56">
        <v>48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-361.11111111111109</v>
      </c>
      <c r="P6" s="80">
        <v>18</v>
      </c>
      <c r="Q6" s="64">
        <v>-6500</v>
      </c>
    </row>
    <row r="7" spans="1:17">
      <c r="A7" s="19" t="s">
        <v>2</v>
      </c>
      <c r="B7" s="13">
        <v>6</v>
      </c>
      <c r="C7" s="6">
        <f t="shared" ref="C7:C12" si="2">IF(B$2=0,0,B7/B$2)</f>
        <v>0.27272727272727271</v>
      </c>
      <c r="E7" s="33" t="s">
        <v>57</v>
      </c>
      <c r="F7" s="30" t="s">
        <v>21</v>
      </c>
      <c r="G7" s="13">
        <v>7</v>
      </c>
      <c r="H7" s="94">
        <f>IF(B$17=0,0,G7/B$17)</f>
        <v>0.23333333333333334</v>
      </c>
      <c r="I7" s="56">
        <v>27</v>
      </c>
      <c r="K7" s="5">
        <v>5</v>
      </c>
      <c r="L7" s="61">
        <v>8.5999999999999943</v>
      </c>
      <c r="N7" s="76" t="s">
        <v>107</v>
      </c>
      <c r="O7" s="83">
        <f t="shared" si="0"/>
        <v>-1590.909090909091</v>
      </c>
      <c r="P7" s="80">
        <v>11</v>
      </c>
      <c r="Q7" s="64">
        <v>-17500</v>
      </c>
    </row>
    <row r="8" spans="1:17">
      <c r="A8" s="19" t="s">
        <v>3</v>
      </c>
      <c r="B8" s="13">
        <v>4</v>
      </c>
      <c r="C8" s="6">
        <f>IF(B$2=0,0,B8/B$2)</f>
        <v>0.18181818181818182</v>
      </c>
      <c r="E8" s="33" t="s">
        <v>55</v>
      </c>
      <c r="F8" s="30" t="s">
        <v>155</v>
      </c>
      <c r="G8" s="13">
        <v>4</v>
      </c>
      <c r="H8" s="94">
        <f>IF(B$17=0,0,G8/B$17)</f>
        <v>0.13333333333333333</v>
      </c>
      <c r="I8" s="56">
        <v>48</v>
      </c>
      <c r="K8" s="5">
        <v>6</v>
      </c>
      <c r="L8" s="61">
        <v>-9.7000000000000064</v>
      </c>
      <c r="N8" s="76" t="s">
        <v>108</v>
      </c>
      <c r="O8" s="83">
        <f t="shared" si="0"/>
        <v>800</v>
      </c>
      <c r="P8" s="80">
        <v>2</v>
      </c>
      <c r="Q8" s="64">
        <v>1600</v>
      </c>
    </row>
    <row r="9" spans="1:17">
      <c r="A9" s="20" t="s">
        <v>4</v>
      </c>
      <c r="B9" s="14">
        <v>9</v>
      </c>
      <c r="C9" s="7">
        <f>IF(B$2=0,0,B9/B$2)</f>
        <v>0.40909090909090912</v>
      </c>
      <c r="E9" s="33" t="s">
        <v>74</v>
      </c>
      <c r="F9" s="30" t="s">
        <v>38</v>
      </c>
      <c r="G9" s="13">
        <v>3</v>
      </c>
      <c r="H9" s="94">
        <f>IF(B$17=0,0,G9/B$17)</f>
        <v>0.1</v>
      </c>
      <c r="I9" s="56">
        <v>5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0.13636363636363635</v>
      </c>
      <c r="E10" s="33" t="s">
        <v>182</v>
      </c>
      <c r="F10" s="30" t="s">
        <v>19</v>
      </c>
      <c r="G10" s="13">
        <v>2</v>
      </c>
      <c r="H10" s="94">
        <f>IF(B$17=0,0,G10/B$17)</f>
        <v>6.6666666666666666E-2</v>
      </c>
      <c r="I10" s="56">
        <v>36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0.45454545454545453</v>
      </c>
      <c r="E11" s="33" t="s">
        <v>59</v>
      </c>
      <c r="F11" s="30" t="s">
        <v>23</v>
      </c>
      <c r="G11" s="13">
        <v>2</v>
      </c>
      <c r="H11" s="94">
        <f>IF(B$17=0,0,G11/B$17)</f>
        <v>6.6666666666666666E-2</v>
      </c>
      <c r="I11" s="56">
        <v>46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6.6666666666666666E-2</v>
      </c>
      <c r="I12" s="56">
        <v>10</v>
      </c>
      <c r="K12" s="5">
        <v>10</v>
      </c>
      <c r="L12" s="61">
        <v>80.5</v>
      </c>
      <c r="N12" s="75" t="s">
        <v>126</v>
      </c>
      <c r="O12" s="85">
        <f>IF(P12=0,0,Q12/P12)</f>
        <v>5.3285714285714301</v>
      </c>
      <c r="P12" s="79">
        <v>7</v>
      </c>
      <c r="Q12" s="67">
        <v>37.300000000000011</v>
      </c>
    </row>
    <row r="13" spans="1:17">
      <c r="A13" s="22" t="s">
        <v>97</v>
      </c>
      <c r="B13" s="15">
        <v>30</v>
      </c>
      <c r="C13" s="11">
        <f>IF(B$3=0,0,B13/B$3)</f>
        <v>0.18181818181818182</v>
      </c>
      <c r="E13" s="33" t="s">
        <v>58</v>
      </c>
      <c r="F13" s="30" t="s">
        <v>22</v>
      </c>
      <c r="G13" s="13">
        <v>1</v>
      </c>
      <c r="H13" s="94">
        <f>IF(B$17=0,0,G13/B$17)</f>
        <v>3.3333333333333333E-2</v>
      </c>
      <c r="I13" s="56">
        <v>35</v>
      </c>
      <c r="K13" s="5">
        <v>11</v>
      </c>
      <c r="L13" s="61">
        <v>144.6</v>
      </c>
      <c r="N13" s="76" t="s">
        <v>127</v>
      </c>
      <c r="O13" s="86">
        <f>IF(P13=0,0,Q13/P13)</f>
        <v>8.6249999999999982</v>
      </c>
      <c r="P13" s="80">
        <v>4</v>
      </c>
      <c r="Q13" s="68">
        <v>34.499999999999993</v>
      </c>
    </row>
    <row r="14" spans="1:17">
      <c r="A14" s="19" t="s">
        <v>94</v>
      </c>
      <c r="B14" s="13">
        <v>26</v>
      </c>
      <c r="C14" s="6">
        <f>IF(B$3=0,0,B14/B$3)</f>
        <v>0.15757575757575756</v>
      </c>
      <c r="E14" s="33" t="s">
        <v>66</v>
      </c>
      <c r="F14" s="30" t="s">
        <v>30</v>
      </c>
      <c r="G14" s="13">
        <v>1</v>
      </c>
      <c r="H14" s="94">
        <f>IF(B$17=0,0,G14/B$17)</f>
        <v>3.3333333333333333E-2</v>
      </c>
      <c r="I14" s="56">
        <v>9</v>
      </c>
      <c r="K14" s="5">
        <v>12</v>
      </c>
      <c r="L14" s="61">
        <v>204</v>
      </c>
      <c r="N14" s="76" t="s">
        <v>128</v>
      </c>
      <c r="O14" s="86">
        <f>IF(P14=0,0,Q14/P14)</f>
        <v>-4.375</v>
      </c>
      <c r="P14" s="80">
        <v>8</v>
      </c>
      <c r="Q14" s="68">
        <v>-35</v>
      </c>
    </row>
    <row r="15" spans="1:17">
      <c r="A15" s="18" t="s">
        <v>99</v>
      </c>
      <c r="B15" s="12">
        <f>B21</f>
        <v>15</v>
      </c>
      <c r="C15" s="4">
        <f>IF(B$13=0,0,B15/B$13)</f>
        <v>0.5</v>
      </c>
      <c r="E15" s="33" t="s">
        <v>71</v>
      </c>
      <c r="F15" s="30" t="s">
        <v>35</v>
      </c>
      <c r="G15" s="13">
        <v>1</v>
      </c>
      <c r="H15" s="94">
        <f>IF(B$17=0,0,G15/B$17)</f>
        <v>3.3333333333333333E-2</v>
      </c>
      <c r="I15" s="56">
        <v>13</v>
      </c>
      <c r="K15" s="5">
        <v>13</v>
      </c>
      <c r="L15" s="61">
        <v>180.8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12</v>
      </c>
      <c r="C16" s="4">
        <f>IF(B$14=0,0,B16/B$14)</f>
        <v>0.46153846153846156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127.00000000000001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0.18181818181818182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114.70000000000002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0.12121212121212122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125.40000000000002</v>
      </c>
      <c r="N18" s="75" t="s">
        <v>435</v>
      </c>
      <c r="O18" s="85">
        <f t="shared" ref="O18:O34" si="3">IF(P18=0,0,Q18/P18)</f>
        <v>111</v>
      </c>
      <c r="P18" s="79">
        <v>1</v>
      </c>
      <c r="Q18" s="67">
        <v>111</v>
      </c>
    </row>
    <row r="19" spans="1:17">
      <c r="A19" s="19" t="s">
        <v>12</v>
      </c>
      <c r="B19" s="13">
        <v>8</v>
      </c>
      <c r="C19" s="6">
        <f>IF(B$17=0,0,B19/B$17)</f>
        <v>0.26666666666666666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103.70000000000002</v>
      </c>
      <c r="N19" s="76" t="s">
        <v>392</v>
      </c>
      <c r="O19" s="86">
        <f t="shared" si="3"/>
        <v>64.350000000000009</v>
      </c>
      <c r="P19" s="80">
        <v>6</v>
      </c>
      <c r="Q19" s="68">
        <v>386.10000000000008</v>
      </c>
    </row>
    <row r="20" spans="1:17">
      <c r="A20" s="19" t="s">
        <v>11</v>
      </c>
      <c r="B20" s="13">
        <v>22</v>
      </c>
      <c r="C20" s="6">
        <f>IF(B$17=0,0,B20/B$17)</f>
        <v>0.73333333333333328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88.700000000000017</v>
      </c>
      <c r="N20" s="76" t="s">
        <v>272</v>
      </c>
      <c r="O20" s="86">
        <f t="shared" si="3"/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15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64.800000000000011</v>
      </c>
      <c r="N21" s="76" t="s">
        <v>395</v>
      </c>
      <c r="O21" s="86">
        <f t="shared" si="3"/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12</v>
      </c>
      <c r="C22" s="6">
        <f>IF(B$17=0,0,B22/B$17)</f>
        <v>0.4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K22" s="5">
        <v>20</v>
      </c>
      <c r="L22" s="61">
        <v>4.9000000000000128</v>
      </c>
      <c r="N22" s="76" t="s">
        <v>412</v>
      </c>
      <c r="O22" s="86">
        <f t="shared" si="3"/>
        <v>29.766666666666669</v>
      </c>
      <c r="P22" s="80">
        <v>3</v>
      </c>
      <c r="Q22" s="68">
        <v>89.300000000000011</v>
      </c>
    </row>
    <row r="23" spans="1:17">
      <c r="A23" s="19" t="s">
        <v>150</v>
      </c>
      <c r="B23" s="13">
        <v>3</v>
      </c>
      <c r="C23" s="6">
        <f>IF(B$17=0,0,B23/B$17)</f>
        <v>0.1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68.600000000000023</v>
      </c>
      <c r="N23" s="76" t="s">
        <v>388</v>
      </c>
      <c r="O23" s="86">
        <f t="shared" si="3"/>
        <v>13.333333333333334</v>
      </c>
      <c r="P23" s="80">
        <v>6</v>
      </c>
      <c r="Q23" s="68">
        <v>80</v>
      </c>
    </row>
    <row r="24" spans="1:17">
      <c r="A24" s="19" t="s">
        <v>5</v>
      </c>
      <c r="B24" s="16">
        <f>IF(B$17=0,0,C24/B$17)</f>
        <v>6360</v>
      </c>
      <c r="C24" s="8">
        <v>190800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17</v>
      </c>
      <c r="K24" s="5">
        <v>22</v>
      </c>
      <c r="L24" s="61">
        <v>40.90000000000002</v>
      </c>
      <c r="N24" s="76" t="s">
        <v>404</v>
      </c>
      <c r="O24" s="86">
        <f t="shared" si="3"/>
        <v>12.774999999999999</v>
      </c>
      <c r="P24" s="80">
        <v>8</v>
      </c>
      <c r="Q24" s="68">
        <v>102.19999999999999</v>
      </c>
    </row>
    <row r="25" spans="1:17">
      <c r="A25" s="20" t="s">
        <v>133</v>
      </c>
      <c r="B25" s="97">
        <f>IF($B$17-B$16=0,0,C25/($B$17-B$16))</f>
        <v>6800</v>
      </c>
      <c r="C25" s="98">
        <v>122400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396</v>
      </c>
      <c r="O25" s="86">
        <f t="shared" si="3"/>
        <v>6.136363636363634</v>
      </c>
      <c r="P25" s="80">
        <v>11</v>
      </c>
      <c r="Q25" s="68">
        <v>67.499999999999972</v>
      </c>
    </row>
    <row r="26" spans="1:17">
      <c r="A26" s="20" t="s">
        <v>134</v>
      </c>
      <c r="B26" s="97">
        <f>IF(B$16=0,0,C26/B$16)</f>
        <v>5700</v>
      </c>
      <c r="C26" s="98">
        <v>68400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263</v>
      </c>
      <c r="O26" s="86">
        <f t="shared" si="3"/>
        <v>-10.400000000000002</v>
      </c>
      <c r="P26" s="80">
        <v>9</v>
      </c>
      <c r="Q26" s="68">
        <v>-93.600000000000023</v>
      </c>
    </row>
    <row r="27" spans="1:17">
      <c r="A27" s="20" t="s">
        <v>132</v>
      </c>
      <c r="B27" s="97">
        <f>IF(B$18=0,0,C27/B$18)</f>
        <v>-5165</v>
      </c>
      <c r="C27" s="98">
        <v>-103300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169</v>
      </c>
      <c r="O27" s="86">
        <f t="shared" si="3"/>
        <v>-12.33333333333333</v>
      </c>
      <c r="P27" s="80">
        <v>6</v>
      </c>
      <c r="Q27" s="68">
        <v>-73.999999999999986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441</v>
      </c>
      <c r="O28" s="86">
        <f t="shared" si="3"/>
        <v>-13.533333333333333</v>
      </c>
      <c r="P28" s="80">
        <v>3</v>
      </c>
      <c r="Q28" s="68">
        <v>-40.6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394</v>
      </c>
      <c r="O29" s="86">
        <f t="shared" si="3"/>
        <v>-35.6</v>
      </c>
      <c r="P29" s="80">
        <v>1</v>
      </c>
      <c r="Q29" s="68">
        <v>-35.6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333</v>
      </c>
      <c r="O30" s="86">
        <f t="shared" si="3"/>
        <v>-38.25</v>
      </c>
      <c r="P30" s="80">
        <v>4</v>
      </c>
      <c r="Q30" s="68">
        <v>-153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402</v>
      </c>
      <c r="O31" s="86">
        <f t="shared" si="3"/>
        <v>-51.1</v>
      </c>
      <c r="P31" s="80">
        <v>1</v>
      </c>
      <c r="Q31" s="68">
        <v>-51.1</v>
      </c>
    </row>
    <row r="32" spans="1:17">
      <c r="A32" s="21" t="s">
        <v>112</v>
      </c>
      <c r="B32" s="26">
        <v>1</v>
      </c>
      <c r="C32" s="9">
        <f>IF(B$3=0,0,B32/B$3)</f>
        <v>6.0606060606060606E-3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163</v>
      </c>
      <c r="O32" s="86">
        <f t="shared" si="3"/>
        <v>-67.100000000000009</v>
      </c>
      <c r="P32" s="80">
        <v>1</v>
      </c>
      <c r="Q32" s="68">
        <v>-67.100000000000009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-81.849999999999994</v>
      </c>
      <c r="P33" s="80">
        <v>2</v>
      </c>
      <c r="Q33" s="68">
        <v>-163.69999999999999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432</v>
      </c>
      <c r="O34" s="86">
        <f t="shared" si="3"/>
        <v>-81.900000000000006</v>
      </c>
      <c r="P34" s="80">
        <v>1</v>
      </c>
      <c r="Q34" s="68">
        <v>-81.900000000000006</v>
      </c>
    </row>
    <row r="35" spans="1:17">
      <c r="A35" s="52" t="s">
        <v>139</v>
      </c>
      <c r="B35" s="99">
        <v>3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4</v>
      </c>
      <c r="C36" s="6">
        <f t="shared" si="4"/>
        <v>0.13333333333333333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0.23333333333333334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61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63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17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0.5714285714285714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-2580</v>
      </c>
      <c r="P2" s="79">
        <v>5</v>
      </c>
      <c r="Q2" s="63">
        <v>-12900</v>
      </c>
    </row>
    <row r="3" spans="1:17">
      <c r="A3" s="19" t="s">
        <v>8</v>
      </c>
      <c r="B3" s="122">
        <v>39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0.42857142857142855</v>
      </c>
      <c r="I3" s="56">
        <v>45</v>
      </c>
      <c r="K3" s="5">
        <v>1</v>
      </c>
      <c r="L3" s="61">
        <v>-61.5</v>
      </c>
      <c r="N3" s="76" t="s">
        <v>104</v>
      </c>
      <c r="O3" s="83">
        <f t="shared" si="0"/>
        <v>140</v>
      </c>
      <c r="P3" s="80">
        <v>5</v>
      </c>
      <c r="Q3" s="64">
        <v>700</v>
      </c>
    </row>
    <row r="4" spans="1:17">
      <c r="A4" s="19" t="s">
        <v>6</v>
      </c>
      <c r="B4" s="124">
        <v>-40</v>
      </c>
      <c r="C4" s="125"/>
      <c r="E4" s="33" t="s">
        <v>181</v>
      </c>
      <c r="F4" s="30" t="s">
        <v>156</v>
      </c>
      <c r="G4" s="13">
        <v>2</v>
      </c>
      <c r="H4" s="94">
        <f>IF(B$17=0,0,G4/B$17)</f>
        <v>0.2857142857142857</v>
      </c>
      <c r="I4" s="56">
        <v>59</v>
      </c>
      <c r="K4" s="5">
        <v>2</v>
      </c>
      <c r="L4" s="61">
        <v>-6</v>
      </c>
      <c r="N4" s="76" t="s">
        <v>105</v>
      </c>
      <c r="O4" s="83">
        <f t="shared" si="0"/>
        <v>-500</v>
      </c>
      <c r="P4" s="80">
        <v>5</v>
      </c>
      <c r="Q4" s="64">
        <v>-2500</v>
      </c>
    </row>
    <row r="5" spans="1:17">
      <c r="A5" s="19" t="s">
        <v>7</v>
      </c>
      <c r="B5" s="126">
        <f>IF(B$2=0,0,B$4/B$2)</f>
        <v>-8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48</v>
      </c>
      <c r="K5" s="5">
        <v>3</v>
      </c>
      <c r="L5" s="61">
        <v>-2.9000000000000004</v>
      </c>
      <c r="N5" s="76" t="s">
        <v>157</v>
      </c>
      <c r="O5" s="83">
        <f>IF(P5=0,0,Q5/P5)</f>
        <v>-2460</v>
      </c>
      <c r="P5" s="80">
        <v>5</v>
      </c>
      <c r="Q5" s="64">
        <v>-12300</v>
      </c>
    </row>
    <row r="6" spans="1:17">
      <c r="A6" s="19" t="s">
        <v>1</v>
      </c>
      <c r="B6" s="128">
        <f>IF(B$2=0,0,(B$7*1+B$8*2+B$9*3+B$10*4)/B$2)</f>
        <v>2.6</v>
      </c>
      <c r="C6" s="129"/>
      <c r="E6" s="33" t="s">
        <v>56</v>
      </c>
      <c r="F6" s="30" t="s">
        <v>185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0.79999999999999982</v>
      </c>
      <c r="N6" s="76" t="s">
        <v>106</v>
      </c>
      <c r="O6" s="83">
        <f t="shared" ref="O6" si="1">IF(P6=0,0,Q6/P6)</f>
        <v>0</v>
      </c>
      <c r="P6" s="80">
        <v>4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0.2</v>
      </c>
      <c r="E7" s="33" t="s">
        <v>182</v>
      </c>
      <c r="F7" s="30" t="s">
        <v>19</v>
      </c>
      <c r="G7" s="13">
        <v>1</v>
      </c>
      <c r="H7" s="94">
        <f>IF(B$17=0,0,G7/B$17)</f>
        <v>0.14285714285714285</v>
      </c>
      <c r="I7" s="56">
        <v>18</v>
      </c>
      <c r="K7" s="5">
        <v>5</v>
      </c>
      <c r="L7" s="61">
        <v>-40</v>
      </c>
      <c r="N7" s="76" t="s">
        <v>107</v>
      </c>
      <c r="O7" s="83">
        <f t="shared" si="0"/>
        <v>1000</v>
      </c>
      <c r="P7" s="80">
        <v>2</v>
      </c>
      <c r="Q7" s="64">
        <v>2000</v>
      </c>
    </row>
    <row r="8" spans="1:17">
      <c r="A8" s="19" t="s">
        <v>3</v>
      </c>
      <c r="B8" s="13">
        <v>2</v>
      </c>
      <c r="C8" s="6">
        <f>IF(B$2=0,0,B8/B$2)</f>
        <v>0.4</v>
      </c>
      <c r="E8" s="33" t="s">
        <v>55</v>
      </c>
      <c r="F8" s="30" t="s">
        <v>155</v>
      </c>
      <c r="G8" s="13">
        <v>1</v>
      </c>
      <c r="H8" s="94">
        <f>IF(B$17=0,0,G8/B$17)</f>
        <v>0.14285714285714285</v>
      </c>
      <c r="I8" s="56">
        <v>44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1</v>
      </c>
      <c r="H9" s="94">
        <f>IF(B$17=0,0,G9/B$17)</f>
        <v>0.14285714285714285</v>
      </c>
      <c r="I9" s="56">
        <v>44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0.6</v>
      </c>
      <c r="E11" s="33" t="s">
        <v>67</v>
      </c>
      <c r="F11" s="30" t="s">
        <v>31</v>
      </c>
      <c r="G11" s="13">
        <v>1</v>
      </c>
      <c r="H11" s="94">
        <f>IF(B$17=0,0,G11/B$17)</f>
        <v>0.14285714285714285</v>
      </c>
      <c r="I11" s="56">
        <v>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5</v>
      </c>
      <c r="C13" s="11">
        <f>IF(B$3=0,0,B13/B$3)</f>
        <v>0.12820512820512819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9</v>
      </c>
      <c r="C14" s="6">
        <f>IF(B$3=0,0,B14/B$3)</f>
        <v>0.23076923076923078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29.6</v>
      </c>
      <c r="P14" s="80">
        <v>2</v>
      </c>
      <c r="Q14" s="68">
        <v>59.2</v>
      </c>
    </row>
    <row r="15" spans="1:17">
      <c r="A15" s="18" t="s">
        <v>99</v>
      </c>
      <c r="B15" s="12">
        <f>B21</f>
        <v>2</v>
      </c>
      <c r="C15" s="4">
        <f>IF(B$13=0,0,B15/B$13)</f>
        <v>0.4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-33.066666666666663</v>
      </c>
      <c r="P15" s="81">
        <v>3</v>
      </c>
      <c r="Q15" s="69">
        <v>-99.199999999999989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0.17948717948717949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0.12820512820512819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458</v>
      </c>
      <c r="O18" s="85">
        <f t="shared" ref="O18:O27" si="3">IF(P18=0,0,Q18/P18)</f>
        <v>52.800000000000004</v>
      </c>
      <c r="P18" s="79">
        <v>1</v>
      </c>
      <c r="Q18" s="67">
        <v>52.800000000000004</v>
      </c>
    </row>
    <row r="19" spans="1:17">
      <c r="A19" s="19" t="s">
        <v>12</v>
      </c>
      <c r="B19" s="13">
        <v>3</v>
      </c>
      <c r="C19" s="6">
        <f>IF(B$17=0,0,B19/B$17)</f>
        <v>0.42857142857142855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396</v>
      </c>
      <c r="O19" s="86">
        <f t="shared" si="3"/>
        <v>52.2</v>
      </c>
      <c r="P19" s="80">
        <v>2</v>
      </c>
      <c r="Q19" s="68">
        <v>104.4</v>
      </c>
    </row>
    <row r="20" spans="1:17">
      <c r="A20" s="19" t="s">
        <v>11</v>
      </c>
      <c r="B20" s="13">
        <v>4</v>
      </c>
      <c r="C20" s="6">
        <f>IF(B$17=0,0,B20/B$17)</f>
        <v>0.5714285714285714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441</v>
      </c>
      <c r="O20" s="86">
        <f t="shared" si="3"/>
        <v>48.5</v>
      </c>
      <c r="P20" s="80">
        <v>1</v>
      </c>
      <c r="Q20" s="68">
        <v>48.5</v>
      </c>
    </row>
    <row r="21" spans="1:17">
      <c r="A21" s="19" t="s">
        <v>151</v>
      </c>
      <c r="B21" s="13">
        <v>2</v>
      </c>
      <c r="C21" s="6">
        <f>IF(B$17=0,0,B21/B$17)</f>
        <v>0.2857142857142857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17</v>
      </c>
      <c r="N21" s="76" t="s">
        <v>388</v>
      </c>
      <c r="O21" s="86">
        <f t="shared" si="3"/>
        <v>26.650000000000002</v>
      </c>
      <c r="P21" s="80">
        <v>2</v>
      </c>
      <c r="Q21" s="68">
        <v>53.300000000000004</v>
      </c>
    </row>
    <row r="22" spans="1:17">
      <c r="A22" s="19" t="s">
        <v>149</v>
      </c>
      <c r="B22" s="13">
        <v>5</v>
      </c>
      <c r="C22" s="6">
        <f>IF(B$17=0,0,B22/B$17)</f>
        <v>0.7142857142857143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444</v>
      </c>
      <c r="O22" s="86">
        <f t="shared" si="3"/>
        <v>26.200000000000003</v>
      </c>
      <c r="P22" s="80">
        <v>1</v>
      </c>
      <c r="Q22" s="68">
        <v>26.200000000000003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391</v>
      </c>
      <c r="O23" s="86">
        <f t="shared" si="3"/>
        <v>-38.4</v>
      </c>
      <c r="P23" s="80">
        <v>1</v>
      </c>
      <c r="Q23" s="68">
        <v>-38.4</v>
      </c>
    </row>
    <row r="24" spans="1:17">
      <c r="A24" s="19" t="s">
        <v>5</v>
      </c>
      <c r="B24" s="16">
        <f>IF(B$17=0,0,C24/B$17)</f>
        <v>3714.2857142857142</v>
      </c>
      <c r="C24" s="8">
        <v>26000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333</v>
      </c>
      <c r="O24" s="86">
        <f t="shared" si="3"/>
        <v>-42</v>
      </c>
      <c r="P24" s="80">
        <v>2</v>
      </c>
      <c r="Q24" s="68">
        <v>-84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-45.15</v>
      </c>
      <c r="P25" s="80">
        <v>2</v>
      </c>
      <c r="Q25" s="68">
        <v>-90.3</v>
      </c>
    </row>
    <row r="26" spans="1:17">
      <c r="A26" s="20" t="s">
        <v>134</v>
      </c>
      <c r="B26" s="97">
        <f>IF(B$16=0,0,C26/B$16)</f>
        <v>2000</v>
      </c>
      <c r="C26" s="98">
        <v>10000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394</v>
      </c>
      <c r="O26" s="86">
        <f t="shared" si="3"/>
        <v>-74</v>
      </c>
      <c r="P26" s="80">
        <v>1</v>
      </c>
      <c r="Q26" s="68">
        <v>-74</v>
      </c>
    </row>
    <row r="27" spans="1:17">
      <c r="A27" s="20" t="s">
        <v>132</v>
      </c>
      <c r="B27" s="97">
        <f>IF(B$18=0,0,C27/B$18)</f>
        <v>-6320</v>
      </c>
      <c r="C27" s="98">
        <v>-31600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442</v>
      </c>
      <c r="O27" s="86">
        <f t="shared" si="3"/>
        <v>-74.25</v>
      </c>
      <c r="P27" s="80">
        <v>2</v>
      </c>
      <c r="Q27" s="68">
        <v>-148.5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24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0.2857142857142857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37</v>
      </c>
      <c r="C2" s="121"/>
      <c r="E2" s="32" t="s">
        <v>60</v>
      </c>
      <c r="F2" s="29" t="s">
        <v>24</v>
      </c>
      <c r="G2" s="12">
        <v>26</v>
      </c>
      <c r="H2" s="93">
        <f>IF(B$17=0,0,G2/B$17)</f>
        <v>0.47272727272727272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-267.56756756756755</v>
      </c>
      <c r="P2" s="79">
        <v>37</v>
      </c>
      <c r="Q2" s="63">
        <v>-9900</v>
      </c>
    </row>
    <row r="3" spans="1:17">
      <c r="A3" s="19" t="s">
        <v>8</v>
      </c>
      <c r="B3" s="122">
        <v>288</v>
      </c>
      <c r="C3" s="123"/>
      <c r="E3" s="33" t="s">
        <v>184</v>
      </c>
      <c r="F3" s="30" t="s">
        <v>187</v>
      </c>
      <c r="G3" s="13">
        <v>24</v>
      </c>
      <c r="H3" s="94">
        <f>IF(B$17=0,0,G3/B$17)</f>
        <v>0.43636363636363634</v>
      </c>
      <c r="I3" s="56">
        <v>43</v>
      </c>
      <c r="K3" s="5">
        <v>1</v>
      </c>
      <c r="L3" s="61">
        <v>-17.899999999999999</v>
      </c>
      <c r="N3" s="76" t="s">
        <v>104</v>
      </c>
      <c r="O3" s="83">
        <f t="shared" si="0"/>
        <v>-136.11111111111111</v>
      </c>
      <c r="P3" s="80">
        <v>36</v>
      </c>
      <c r="Q3" s="64">
        <v>-4900</v>
      </c>
    </row>
    <row r="4" spans="1:17">
      <c r="A4" s="19" t="s">
        <v>6</v>
      </c>
      <c r="B4" s="124">
        <v>-378.9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0.4</v>
      </c>
      <c r="I4" s="56">
        <v>53</v>
      </c>
      <c r="K4" s="5">
        <v>2</v>
      </c>
      <c r="L4" s="61">
        <v>-37.5</v>
      </c>
      <c r="N4" s="76" t="s">
        <v>105</v>
      </c>
      <c r="O4" s="83">
        <f t="shared" si="0"/>
        <v>-330.55555555555554</v>
      </c>
      <c r="P4" s="80">
        <v>36</v>
      </c>
      <c r="Q4" s="64">
        <v>-11900</v>
      </c>
    </row>
    <row r="5" spans="1:17">
      <c r="A5" s="19" t="s">
        <v>7</v>
      </c>
      <c r="B5" s="126">
        <f>IF(B$2=0,0,B$4/B$2)</f>
        <v>-10.24054054054054</v>
      </c>
      <c r="C5" s="127"/>
      <c r="E5" s="33" t="s">
        <v>54</v>
      </c>
      <c r="F5" s="30" t="s">
        <v>20</v>
      </c>
      <c r="G5" s="13">
        <v>22</v>
      </c>
      <c r="H5" s="94">
        <f>IF(B$17=0,0,G5/B$17)</f>
        <v>0.4</v>
      </c>
      <c r="I5" s="56">
        <v>43</v>
      </c>
      <c r="K5" s="5">
        <v>3</v>
      </c>
      <c r="L5" s="61">
        <v>-90.7</v>
      </c>
      <c r="N5" s="76" t="s">
        <v>157</v>
      </c>
      <c r="O5" s="83">
        <f>IF(P5=0,0,Q5/P5)</f>
        <v>2.9411764705882355</v>
      </c>
      <c r="P5" s="80">
        <v>34</v>
      </c>
      <c r="Q5" s="64">
        <v>100</v>
      </c>
    </row>
    <row r="6" spans="1:17">
      <c r="A6" s="19" t="s">
        <v>1</v>
      </c>
      <c r="B6" s="128">
        <f>IF(B$2=0,0,(B$7*1+B$8*2+B$9*3+B$10*4)/B$2)</f>
        <v>2.7027027027027026</v>
      </c>
      <c r="C6" s="129"/>
      <c r="E6" s="33" t="s">
        <v>59</v>
      </c>
      <c r="F6" s="30" t="s">
        <v>23</v>
      </c>
      <c r="G6" s="13">
        <v>13</v>
      </c>
      <c r="H6" s="94">
        <f>IF(B$17=0,0,G6/B$17)</f>
        <v>0.23636363636363636</v>
      </c>
      <c r="I6" s="56">
        <v>14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-1837.5</v>
      </c>
      <c r="P6" s="80">
        <v>32</v>
      </c>
      <c r="Q6" s="64">
        <v>-58800</v>
      </c>
    </row>
    <row r="7" spans="1:17">
      <c r="A7" s="19" t="s">
        <v>2</v>
      </c>
      <c r="B7" s="13">
        <v>4</v>
      </c>
      <c r="C7" s="6">
        <f t="shared" ref="C7:C12" si="2">IF(B$2=0,0,B7/B$2)</f>
        <v>0.10810810810810811</v>
      </c>
      <c r="E7" s="33" t="s">
        <v>56</v>
      </c>
      <c r="F7" s="30" t="s">
        <v>185</v>
      </c>
      <c r="G7" s="13">
        <v>10</v>
      </c>
      <c r="H7" s="94">
        <f>IF(B$17=0,0,G7/B$17)</f>
        <v>0.18181818181818182</v>
      </c>
      <c r="I7" s="56">
        <v>57</v>
      </c>
      <c r="K7" s="5">
        <v>5</v>
      </c>
      <c r="L7" s="61">
        <v>-135.1</v>
      </c>
      <c r="N7" s="76" t="s">
        <v>107</v>
      </c>
      <c r="O7" s="83">
        <f t="shared" si="0"/>
        <v>380.95238095238096</v>
      </c>
      <c r="P7" s="80">
        <v>21</v>
      </c>
      <c r="Q7" s="64">
        <v>8000</v>
      </c>
    </row>
    <row r="8" spans="1:17">
      <c r="A8" s="19" t="s">
        <v>3</v>
      </c>
      <c r="B8" s="13">
        <v>11</v>
      </c>
      <c r="C8" s="6">
        <f>IF(B$2=0,0,B8/B$2)</f>
        <v>0.29729729729729731</v>
      </c>
      <c r="E8" s="33" t="s">
        <v>57</v>
      </c>
      <c r="F8" s="30" t="s">
        <v>21</v>
      </c>
      <c r="G8" s="13">
        <v>9</v>
      </c>
      <c r="H8" s="94">
        <f>IF(B$17=0,0,G8/B$17)</f>
        <v>0.16363636363636364</v>
      </c>
      <c r="I8" s="56">
        <v>41</v>
      </c>
      <c r="K8" s="5">
        <v>6</v>
      </c>
      <c r="L8" s="61">
        <v>-160.19999999999999</v>
      </c>
      <c r="N8" s="76" t="s">
        <v>108</v>
      </c>
      <c r="O8" s="83">
        <f t="shared" si="0"/>
        <v>-1025</v>
      </c>
      <c r="P8" s="80">
        <v>16</v>
      </c>
      <c r="Q8" s="64">
        <v>-16400</v>
      </c>
    </row>
    <row r="9" spans="1:17">
      <c r="A9" s="20" t="s">
        <v>4</v>
      </c>
      <c r="B9" s="14">
        <v>14</v>
      </c>
      <c r="C9" s="7">
        <f>IF(B$2=0,0,B9/B$2)</f>
        <v>0.3783783783783784</v>
      </c>
      <c r="E9" s="33" t="s">
        <v>55</v>
      </c>
      <c r="F9" s="30" t="s">
        <v>155</v>
      </c>
      <c r="G9" s="13">
        <v>6</v>
      </c>
      <c r="H9" s="94">
        <f>IF(B$17=0,0,G9/B$17)</f>
        <v>0.10909090909090909</v>
      </c>
      <c r="I9" s="56">
        <v>51</v>
      </c>
      <c r="K9" s="5">
        <v>7</v>
      </c>
      <c r="L9" s="61">
        <v>-152.1</v>
      </c>
      <c r="N9" s="77" t="s">
        <v>158</v>
      </c>
      <c r="O9" s="84">
        <f t="shared" si="0"/>
        <v>1057.1428571428571</v>
      </c>
      <c r="P9" s="81">
        <v>7</v>
      </c>
      <c r="Q9" s="65">
        <v>7400</v>
      </c>
    </row>
    <row r="10" spans="1:17">
      <c r="A10" s="20" t="s">
        <v>152</v>
      </c>
      <c r="B10" s="14">
        <v>8</v>
      </c>
      <c r="C10" s="7">
        <f>IF(B$2=0,0,B10/B$2)</f>
        <v>0.21621621621621623</v>
      </c>
      <c r="E10" s="33" t="s">
        <v>74</v>
      </c>
      <c r="F10" s="30" t="s">
        <v>38</v>
      </c>
      <c r="G10" s="13">
        <v>2</v>
      </c>
      <c r="H10" s="94">
        <f>IF(B$17=0,0,G10/B$17)</f>
        <v>3.6363636363636362E-2</v>
      </c>
      <c r="I10" s="56">
        <v>19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0.40540540540540543</v>
      </c>
      <c r="E11" s="33" t="s">
        <v>58</v>
      </c>
      <c r="F11" s="30" t="s">
        <v>22</v>
      </c>
      <c r="G11" s="13">
        <v>1</v>
      </c>
      <c r="H11" s="94">
        <f>IF(B$17=0,0,G11/B$17)</f>
        <v>1.8181818181818181E-2</v>
      </c>
      <c r="I11" s="56">
        <v>39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1</v>
      </c>
      <c r="H12" s="94">
        <f>IF(B$17=0,0,G12/B$17)</f>
        <v>1.8181818181818181E-2</v>
      </c>
      <c r="I12" s="56">
        <v>4</v>
      </c>
      <c r="K12" s="5">
        <v>10</v>
      </c>
      <c r="L12" s="61">
        <v>-235.2</v>
      </c>
      <c r="N12" s="75" t="s">
        <v>126</v>
      </c>
      <c r="O12" s="85">
        <f>IF(P12=0,0,Q12/P12)</f>
        <v>-7.6833333333333327</v>
      </c>
      <c r="P12" s="79">
        <v>6</v>
      </c>
      <c r="Q12" s="67">
        <v>-46.099999999999994</v>
      </c>
    </row>
    <row r="13" spans="1:17">
      <c r="A13" s="22" t="s">
        <v>97</v>
      </c>
      <c r="B13" s="15">
        <v>40</v>
      </c>
      <c r="C13" s="11">
        <f>IF(B$3=0,0,B13/B$3)</f>
        <v>0.1388888888888889</v>
      </c>
      <c r="E13" s="33" t="s">
        <v>66</v>
      </c>
      <c r="F13" s="30" t="s">
        <v>30</v>
      </c>
      <c r="G13" s="13">
        <v>1</v>
      </c>
      <c r="H13" s="94">
        <f>IF(B$17=0,0,G13/B$17)</f>
        <v>1.8181818181818181E-2</v>
      </c>
      <c r="I13" s="56">
        <v>19</v>
      </c>
      <c r="K13" s="5">
        <v>11</v>
      </c>
      <c r="L13" s="61">
        <v>-250.7</v>
      </c>
      <c r="N13" s="76" t="s">
        <v>127</v>
      </c>
      <c r="O13" s="86">
        <f>IF(P13=0,0,Q13/P13)</f>
        <v>-20.111111111111111</v>
      </c>
      <c r="P13" s="80">
        <v>9</v>
      </c>
      <c r="Q13" s="68">
        <v>-181</v>
      </c>
    </row>
    <row r="14" spans="1:17">
      <c r="A14" s="19" t="s">
        <v>94</v>
      </c>
      <c r="B14" s="13">
        <v>76</v>
      </c>
      <c r="C14" s="6">
        <f>IF(B$3=0,0,B14/B$3)</f>
        <v>0.2638888888888889</v>
      </c>
      <c r="E14" s="33" t="s">
        <v>71</v>
      </c>
      <c r="F14" s="30" t="s">
        <v>35</v>
      </c>
      <c r="G14" s="13">
        <v>1</v>
      </c>
      <c r="H14" s="94">
        <f>IF(B$17=0,0,G14/B$17)</f>
        <v>1.8181818181818181E-2</v>
      </c>
      <c r="I14" s="56">
        <v>18</v>
      </c>
      <c r="K14" s="5">
        <v>12</v>
      </c>
      <c r="L14" s="61">
        <v>-267.3</v>
      </c>
      <c r="N14" s="76" t="s">
        <v>128</v>
      </c>
      <c r="O14" s="86">
        <f>IF(P14=0,0,Q14/P14)</f>
        <v>3.0461538461538464</v>
      </c>
      <c r="P14" s="80">
        <v>13</v>
      </c>
      <c r="Q14" s="68">
        <v>39.6</v>
      </c>
    </row>
    <row r="15" spans="1:17">
      <c r="A15" s="18" t="s">
        <v>99</v>
      </c>
      <c r="B15" s="12">
        <f>B21</f>
        <v>22</v>
      </c>
      <c r="C15" s="4">
        <f>IF(B$13=0,0,B15/B$13)</f>
        <v>0.55000000000000004</v>
      </c>
      <c r="E15" s="33" t="s">
        <v>77</v>
      </c>
      <c r="F15" s="30" t="s">
        <v>41</v>
      </c>
      <c r="G15" s="13">
        <v>1</v>
      </c>
      <c r="H15" s="94">
        <f>IF(B$17=0,0,G15/B$17)</f>
        <v>1.8181818181818181E-2</v>
      </c>
      <c r="I15" s="56">
        <v>27</v>
      </c>
      <c r="K15" s="5">
        <v>13</v>
      </c>
      <c r="L15" s="61">
        <v>-323.10000000000002</v>
      </c>
      <c r="N15" s="77" t="s">
        <v>159</v>
      </c>
      <c r="O15" s="87">
        <f>IF(P15=0,0,Q15/P15)</f>
        <v>-21.266666666666669</v>
      </c>
      <c r="P15" s="81">
        <v>9</v>
      </c>
      <c r="Q15" s="69">
        <v>-191.40000000000003</v>
      </c>
    </row>
    <row r="16" spans="1:17">
      <c r="A16" s="18" t="s">
        <v>100</v>
      </c>
      <c r="B16" s="12">
        <f>B22</f>
        <v>25</v>
      </c>
      <c r="C16" s="4">
        <f>IF(B$14=0,0,B16/B$14)</f>
        <v>0.32894736842105265</v>
      </c>
      <c r="E16" s="33" t="s">
        <v>182</v>
      </c>
      <c r="F16" s="30" t="s">
        <v>19</v>
      </c>
      <c r="G16" s="13">
        <v>0</v>
      </c>
      <c r="H16" s="94">
        <f>IF(B$17=0,0,G16/B$17)</f>
        <v>0</v>
      </c>
      <c r="I16" s="56">
        <v>47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55</v>
      </c>
      <c r="C17" s="4">
        <f>IF(B$3=0,0,B17/B$3)</f>
        <v>0.19097222222222221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-366.40000000000003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0.10069444444444445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-355.20000000000005</v>
      </c>
      <c r="N18" s="75" t="s">
        <v>412</v>
      </c>
      <c r="O18" s="85">
        <f>IF(P18=0,0,Q18/P18)</f>
        <v>74.199999999999989</v>
      </c>
      <c r="P18" s="79">
        <v>1</v>
      </c>
      <c r="Q18" s="67">
        <v>74.199999999999989</v>
      </c>
    </row>
    <row r="19" spans="1:17">
      <c r="A19" s="19" t="s">
        <v>12</v>
      </c>
      <c r="B19" s="13">
        <v>17</v>
      </c>
      <c r="C19" s="6">
        <f>IF(B$17=0,0,B19/B$17)</f>
        <v>0.30909090909090908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-347.20000000000005</v>
      </c>
      <c r="N19" s="76" t="s">
        <v>272</v>
      </c>
      <c r="O19" s="86">
        <f>IF(P19=0,0,Q19/P19)</f>
        <v>34.4</v>
      </c>
      <c r="P19" s="80">
        <v>1</v>
      </c>
      <c r="Q19" s="68">
        <v>34.4</v>
      </c>
    </row>
    <row r="20" spans="1:17">
      <c r="A20" s="19" t="s">
        <v>11</v>
      </c>
      <c r="B20" s="13">
        <v>38</v>
      </c>
      <c r="C20" s="6">
        <f>IF(B$17=0,0,B20/B$17)</f>
        <v>0.69090909090909092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-337.6</v>
      </c>
      <c r="N20" s="76" t="s">
        <v>472</v>
      </c>
      <c r="O20" s="86">
        <f>IF(P20=0,0,Q20/P20)</f>
        <v>23.7</v>
      </c>
      <c r="P20" s="80">
        <v>1</v>
      </c>
      <c r="Q20" s="68">
        <v>23.7</v>
      </c>
    </row>
    <row r="21" spans="1:17">
      <c r="A21" s="19" t="s">
        <v>151</v>
      </c>
      <c r="B21" s="13">
        <v>22</v>
      </c>
      <c r="C21" s="6">
        <f>IF(B$17=0,0,B21/B$17)</f>
        <v>0.4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-285.3</v>
      </c>
      <c r="N21" s="76" t="s">
        <v>163</v>
      </c>
      <c r="O21" s="86">
        <f>IF(P21=0,0,Q21/P21)</f>
        <v>23.166666666666661</v>
      </c>
      <c r="P21" s="80">
        <v>3</v>
      </c>
      <c r="Q21" s="68">
        <v>69.499999999999986</v>
      </c>
    </row>
    <row r="22" spans="1:17">
      <c r="A22" s="19" t="s">
        <v>149</v>
      </c>
      <c r="B22" s="13">
        <v>25</v>
      </c>
      <c r="C22" s="6">
        <f>IF(B$17=0,0,B22/B$17)</f>
        <v>0.45454545454545453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K22" s="5">
        <v>20</v>
      </c>
      <c r="L22" s="61">
        <v>-331.40000000000003</v>
      </c>
      <c r="N22" s="76" t="s">
        <v>458</v>
      </c>
      <c r="O22" s="86">
        <f>IF(P22=0,0,Q22/P22)</f>
        <v>21.950000000000003</v>
      </c>
      <c r="P22" s="80">
        <v>2</v>
      </c>
      <c r="Q22" s="68">
        <v>43.900000000000006</v>
      </c>
    </row>
    <row r="23" spans="1:17">
      <c r="A23" s="19" t="s">
        <v>150</v>
      </c>
      <c r="B23" s="13">
        <v>8</v>
      </c>
      <c r="C23" s="6">
        <f>IF(B$17=0,0,B23/B$17)</f>
        <v>0.14545454545454545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-304.90000000000003</v>
      </c>
      <c r="N23" s="76" t="s">
        <v>392</v>
      </c>
      <c r="O23" s="86">
        <f>IF(P23=0,0,Q23/P23)</f>
        <v>10.818181818181817</v>
      </c>
      <c r="P23" s="80">
        <v>11</v>
      </c>
      <c r="Q23" s="68">
        <v>118.99999999999999</v>
      </c>
    </row>
    <row r="24" spans="1:17">
      <c r="A24" s="19" t="s">
        <v>5</v>
      </c>
      <c r="B24" s="16">
        <f>IF(B$17=0,0,C24/B$17)</f>
        <v>4227.272727272727</v>
      </c>
      <c r="C24" s="8">
        <v>232500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17</v>
      </c>
      <c r="K24" s="5">
        <v>22</v>
      </c>
      <c r="L24" s="61">
        <v>-298.90000000000003</v>
      </c>
      <c r="N24" s="76" t="s">
        <v>333</v>
      </c>
      <c r="O24" s="86">
        <f>IF(P24=0,0,Q24/P24)</f>
        <v>8.4333333333333353</v>
      </c>
      <c r="P24" s="80">
        <v>3</v>
      </c>
      <c r="Q24" s="68">
        <v>25.300000000000004</v>
      </c>
    </row>
    <row r="25" spans="1:17">
      <c r="A25" s="20" t="s">
        <v>133</v>
      </c>
      <c r="B25" s="97">
        <f>IF($B$17-B$16=0,0,C25/($B$17-B$16))</f>
        <v>5556.666666666667</v>
      </c>
      <c r="C25" s="98">
        <v>166700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-284.10000000000002</v>
      </c>
      <c r="N25" s="76" t="s">
        <v>442</v>
      </c>
      <c r="O25" s="86">
        <f>IF(P25=0,0,Q25/P25)</f>
        <v>5.5249999999999995</v>
      </c>
      <c r="P25" s="80">
        <v>8</v>
      </c>
      <c r="Q25" s="68">
        <v>44.199999999999996</v>
      </c>
    </row>
    <row r="26" spans="1:17">
      <c r="A26" s="20" t="s">
        <v>134</v>
      </c>
      <c r="B26" s="97">
        <f>IF(B$16=0,0,C26/B$16)</f>
        <v>2632</v>
      </c>
      <c r="C26" s="98">
        <v>65800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-277.3</v>
      </c>
      <c r="N26" s="76" t="s">
        <v>235</v>
      </c>
      <c r="O26" s="86">
        <f>IF(P26=0,0,Q26/P26)</f>
        <v>4.4999999999999982</v>
      </c>
      <c r="P26" s="80">
        <v>4</v>
      </c>
      <c r="Q26" s="68">
        <v>17.999999999999993</v>
      </c>
    </row>
    <row r="27" spans="1:17">
      <c r="A27" s="20" t="s">
        <v>132</v>
      </c>
      <c r="B27" s="97">
        <f>IF(B$18=0,0,C27/B$18)</f>
        <v>-5282.7586206896549</v>
      </c>
      <c r="C27" s="98">
        <v>-153200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-214.70000000000002</v>
      </c>
      <c r="N27" s="76" t="s">
        <v>441</v>
      </c>
      <c r="O27" s="86">
        <f>IF(P27=0,0,Q27/P27)</f>
        <v>1.6799999999999986</v>
      </c>
      <c r="P27" s="80">
        <v>10</v>
      </c>
      <c r="Q27" s="68">
        <v>16.799999999999986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-236.20000000000002</v>
      </c>
      <c r="N28" s="76" t="s">
        <v>244</v>
      </c>
      <c r="O28" s="86">
        <f>IF(P28=0,0,Q28/P28)</f>
        <v>0.69999999999999929</v>
      </c>
      <c r="P28" s="80">
        <v>4</v>
      </c>
      <c r="Q28" s="68">
        <v>2.7999999999999972</v>
      </c>
    </row>
    <row r="29" spans="1:17">
      <c r="A29" s="19" t="s">
        <v>131</v>
      </c>
      <c r="B29" s="13">
        <v>30</v>
      </c>
      <c r="C29" s="96">
        <v>18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-255.70000000000002</v>
      </c>
      <c r="N29" s="76" t="s">
        <v>391</v>
      </c>
      <c r="O29" s="86">
        <f>IF(P29=0,0,Q29/P29)</f>
        <v>-6.136363636363634</v>
      </c>
      <c r="P29" s="80">
        <v>11</v>
      </c>
      <c r="Q29" s="68">
        <v>-67.499999999999972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-240.00000000000003</v>
      </c>
      <c r="N30" s="76" t="s">
        <v>435</v>
      </c>
      <c r="O30" s="86">
        <f>IF(P30=0,0,Q30/P30)</f>
        <v>-10.933333333333332</v>
      </c>
      <c r="P30" s="80">
        <v>3</v>
      </c>
      <c r="Q30" s="68">
        <v>-32.799999999999997</v>
      </c>
    </row>
    <row r="31" spans="1:17">
      <c r="A31" s="22" t="s">
        <v>148</v>
      </c>
      <c r="B31" s="116">
        <v>50300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-289.60000000000002</v>
      </c>
      <c r="N31" s="76" t="s">
        <v>388</v>
      </c>
      <c r="O31" s="86">
        <f>IF(P31=0,0,Q31/P31)</f>
        <v>-16.180000000000003</v>
      </c>
      <c r="P31" s="80">
        <v>10</v>
      </c>
      <c r="Q31" s="68">
        <v>-161.80000000000004</v>
      </c>
    </row>
    <row r="32" spans="1:17">
      <c r="A32" s="21" t="s">
        <v>112</v>
      </c>
      <c r="B32" s="26">
        <v>3</v>
      </c>
      <c r="C32" s="9">
        <f>IF(B$3=0,0,B32/B$3)</f>
        <v>1.0416666666666666E-2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-306.8</v>
      </c>
      <c r="N32" s="76" t="s">
        <v>404</v>
      </c>
      <c r="O32" s="86">
        <f>IF(P32=0,0,Q32/P32)</f>
        <v>-17.45</v>
      </c>
      <c r="P32" s="80">
        <v>10</v>
      </c>
      <c r="Q32" s="68">
        <v>-174.5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-236.5</v>
      </c>
      <c r="N33" s="76" t="s">
        <v>238</v>
      </c>
      <c r="O33" s="86">
        <f>IF(P33=0,0,Q33/P33)</f>
        <v>-21.4</v>
      </c>
      <c r="P33" s="80">
        <v>1</v>
      </c>
      <c r="Q33" s="68">
        <v>-21.4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-269.39999999999998</v>
      </c>
      <c r="N34" s="76" t="s">
        <v>444</v>
      </c>
      <c r="O34" s="86">
        <f>IF(P34=0,0,Q34/P34)</f>
        <v>-26.8</v>
      </c>
      <c r="P34" s="80">
        <v>3</v>
      </c>
      <c r="Q34" s="68">
        <v>-80.400000000000006</v>
      </c>
    </row>
    <row r="35" spans="1:17">
      <c r="A35" s="52" t="s">
        <v>139</v>
      </c>
      <c r="B35" s="99">
        <v>10</v>
      </c>
      <c r="C35" s="102">
        <f t="shared" ref="C35:C47" si="3">IF(B$17=0,0,B35/B$17)</f>
        <v>0.18181818181818182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-296.7</v>
      </c>
      <c r="N35" s="76" t="s">
        <v>169</v>
      </c>
      <c r="O35" s="86">
        <f>IF(P35=0,0,Q35/P35)</f>
        <v>-31.6875</v>
      </c>
      <c r="P35" s="80">
        <v>8</v>
      </c>
      <c r="Q35" s="68">
        <v>-253.5</v>
      </c>
    </row>
    <row r="36" spans="1:17">
      <c r="A36" s="19" t="s">
        <v>135</v>
      </c>
      <c r="B36" s="13">
        <v>20</v>
      </c>
      <c r="C36" s="6">
        <f t="shared" si="3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-314.2</v>
      </c>
      <c r="N36" s="76" t="s">
        <v>277</v>
      </c>
      <c r="O36" s="86">
        <f>IF(P36=0,0,Q36/P36)</f>
        <v>-42.6</v>
      </c>
      <c r="P36" s="80">
        <v>1</v>
      </c>
      <c r="Q36" s="68">
        <v>-42.6</v>
      </c>
    </row>
    <row r="37" spans="1:17">
      <c r="A37" s="19" t="s">
        <v>136</v>
      </c>
      <c r="B37" s="100">
        <v>13</v>
      </c>
      <c r="C37" s="6">
        <f t="shared" si="3"/>
        <v>0.23636363636363636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-373.09999999999997</v>
      </c>
      <c r="N37" s="76" t="s">
        <v>395</v>
      </c>
      <c r="O37" s="86">
        <f>IF(P37=0,0,Q37/P37)</f>
        <v>-52.2</v>
      </c>
      <c r="P37" s="80">
        <v>2</v>
      </c>
      <c r="Q37" s="68">
        <v>-104.4</v>
      </c>
    </row>
    <row r="38" spans="1:17">
      <c r="A38" s="19" t="s">
        <v>137</v>
      </c>
      <c r="B38" s="100">
        <v>6</v>
      </c>
      <c r="C38" s="6">
        <f t="shared" si="3"/>
        <v>0.10909090909090909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-367.9</v>
      </c>
      <c r="N38" s="76" t="s">
        <v>263</v>
      </c>
      <c r="O38" s="86">
        <f>IF(P38=0,0,Q38/P38)</f>
        <v>-59.9</v>
      </c>
      <c r="P38" s="80">
        <v>7</v>
      </c>
      <c r="Q38" s="68">
        <v>-419.3</v>
      </c>
    </row>
    <row r="39" spans="1:17">
      <c r="A39" s="19" t="s">
        <v>138</v>
      </c>
      <c r="B39" s="100">
        <v>4</v>
      </c>
      <c r="C39" s="6">
        <f t="shared" si="3"/>
        <v>7.2727272727272724E-2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-378.9</v>
      </c>
      <c r="N39" s="76" t="s">
        <v>402</v>
      </c>
      <c r="O39" s="86">
        <f>IF(P39=0,0,Q39/P39)</f>
        <v>-77.320000000000007</v>
      </c>
      <c r="P39" s="80">
        <v>5</v>
      </c>
      <c r="Q39" s="68">
        <v>-386.6</v>
      </c>
    </row>
    <row r="40" spans="1:17">
      <c r="A40" s="19" t="s">
        <v>140</v>
      </c>
      <c r="B40" s="100">
        <v>2</v>
      </c>
      <c r="C40" s="6">
        <f t="shared" si="3"/>
        <v>3.6363636363636362E-2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453</v>
      </c>
      <c r="O40" s="86">
        <f>IF(P40=0,0,Q40/P40)</f>
        <v>-78.400000000000006</v>
      </c>
      <c r="P40" s="80">
        <v>1</v>
      </c>
      <c r="Q40" s="68">
        <v>-78.400000000000006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N41" s="76" t="s">
        <v>432</v>
      </c>
      <c r="O41" s="86">
        <f>IF(P41=0,0,Q41/P41)</f>
        <v>-108</v>
      </c>
      <c r="P41" s="80">
        <v>1</v>
      </c>
      <c r="Q41" s="68">
        <v>-108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23</v>
      </c>
      <c r="H2" s="93">
        <f>IF(B$17=0,0,G2/B$17)</f>
        <v>0.71875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-562.5</v>
      </c>
      <c r="P2" s="79">
        <v>16</v>
      </c>
      <c r="Q2" s="63">
        <v>-9000</v>
      </c>
    </row>
    <row r="3" spans="1:17">
      <c r="A3" s="19" t="s">
        <v>8</v>
      </c>
      <c r="B3" s="122">
        <v>140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0.5</v>
      </c>
      <c r="I3" s="56">
        <v>34</v>
      </c>
      <c r="K3" s="5">
        <v>1</v>
      </c>
      <c r="L3" s="61">
        <v>-17.3</v>
      </c>
      <c r="N3" s="76" t="s">
        <v>104</v>
      </c>
      <c r="O3" s="83">
        <f t="shared" si="0"/>
        <v>1618.75</v>
      </c>
      <c r="P3" s="80">
        <v>16</v>
      </c>
      <c r="Q3" s="64">
        <v>25900</v>
      </c>
    </row>
    <row r="4" spans="1:17">
      <c r="A4" s="19" t="s">
        <v>6</v>
      </c>
      <c r="B4" s="124">
        <v>283.90000000000003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</v>
      </c>
      <c r="I4" s="56">
        <v>26</v>
      </c>
      <c r="K4" s="5">
        <v>2</v>
      </c>
      <c r="L4" s="61">
        <v>-67.599999999999994</v>
      </c>
      <c r="N4" s="76" t="s">
        <v>105</v>
      </c>
      <c r="O4" s="83">
        <f t="shared" si="0"/>
        <v>218.75</v>
      </c>
      <c r="P4" s="80">
        <v>16</v>
      </c>
      <c r="Q4" s="64">
        <v>3500</v>
      </c>
    </row>
    <row r="5" spans="1:17">
      <c r="A5" s="19" t="s">
        <v>7</v>
      </c>
      <c r="B5" s="126">
        <f>IF(B$2=0,0,B$4/B$2)</f>
        <v>17.743750000000002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0.4375</v>
      </c>
      <c r="I5" s="56">
        <v>20</v>
      </c>
      <c r="K5" s="5">
        <v>3</v>
      </c>
      <c r="L5" s="61">
        <v>-2.8999999999999915</v>
      </c>
      <c r="N5" s="76" t="s">
        <v>157</v>
      </c>
      <c r="O5" s="83">
        <f>IF(P5=0,0,Q5/P5)</f>
        <v>1066.6666666666667</v>
      </c>
      <c r="P5" s="80">
        <v>15</v>
      </c>
      <c r="Q5" s="64">
        <v>16000</v>
      </c>
    </row>
    <row r="6" spans="1:17">
      <c r="A6" s="19" t="s">
        <v>1</v>
      </c>
      <c r="B6" s="128">
        <f>IF(B$2=0,0,(B$7*1+B$8*2+B$9*3+B$10*4)/B$2)</f>
        <v>2.0625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0.3125</v>
      </c>
      <c r="I6" s="56">
        <v>29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2371.4285714285716</v>
      </c>
      <c r="P6" s="80">
        <v>14</v>
      </c>
      <c r="Q6" s="64">
        <v>33200</v>
      </c>
    </row>
    <row r="7" spans="1:17">
      <c r="A7" s="19" t="s">
        <v>2</v>
      </c>
      <c r="B7" s="13">
        <v>8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7</v>
      </c>
      <c r="H7" s="94">
        <f>IF(B$17=0,0,G7/B$17)</f>
        <v>0.21875</v>
      </c>
      <c r="I7" s="56">
        <v>17</v>
      </c>
      <c r="K7" s="5">
        <v>5</v>
      </c>
      <c r="L7" s="61">
        <v>13.500000000000014</v>
      </c>
      <c r="N7" s="76" t="s">
        <v>107</v>
      </c>
      <c r="O7" s="83">
        <f t="shared" si="0"/>
        <v>-1618.1818181818182</v>
      </c>
      <c r="P7" s="80">
        <v>11</v>
      </c>
      <c r="Q7" s="64">
        <v>-17800</v>
      </c>
    </row>
    <row r="8" spans="1:17">
      <c r="A8" s="19" t="s">
        <v>3</v>
      </c>
      <c r="B8" s="13">
        <v>3</v>
      </c>
      <c r="C8" s="6">
        <f>IF(B$2=0,0,B8/B$2)</f>
        <v>0.1875</v>
      </c>
      <c r="E8" s="33" t="s">
        <v>182</v>
      </c>
      <c r="F8" s="30" t="s">
        <v>19</v>
      </c>
      <c r="G8" s="13">
        <v>3</v>
      </c>
      <c r="H8" s="94">
        <f>IF(B$17=0,0,G8/B$17)</f>
        <v>9.375E-2</v>
      </c>
      <c r="I8" s="56">
        <v>28</v>
      </c>
      <c r="K8" s="5">
        <v>6</v>
      </c>
      <c r="L8" s="61">
        <v>-31.299999999999983</v>
      </c>
      <c r="N8" s="76" t="s">
        <v>108</v>
      </c>
      <c r="O8" s="83">
        <f t="shared" si="0"/>
        <v>414.28571428571428</v>
      </c>
      <c r="P8" s="80">
        <v>7</v>
      </c>
      <c r="Q8" s="64">
        <v>2900</v>
      </c>
    </row>
    <row r="9" spans="1:17">
      <c r="A9" s="20" t="s">
        <v>4</v>
      </c>
      <c r="B9" s="14">
        <v>1</v>
      </c>
      <c r="C9" s="7">
        <f>IF(B$2=0,0,B9/B$2)</f>
        <v>6.25E-2</v>
      </c>
      <c r="E9" s="33" t="s">
        <v>55</v>
      </c>
      <c r="F9" s="30" t="s">
        <v>155</v>
      </c>
      <c r="G9" s="13">
        <v>3</v>
      </c>
      <c r="H9" s="94">
        <f>IF(B$17=0,0,G9/B$17)</f>
        <v>9.375E-2</v>
      </c>
      <c r="I9" s="56">
        <v>53</v>
      </c>
      <c r="K9" s="5">
        <v>7</v>
      </c>
      <c r="L9" s="61">
        <v>34.500000000000014</v>
      </c>
      <c r="N9" s="77" t="s">
        <v>158</v>
      </c>
      <c r="O9" s="84">
        <f t="shared" si="0"/>
        <v>2133.3333333333335</v>
      </c>
      <c r="P9" s="81">
        <v>3</v>
      </c>
      <c r="Q9" s="65">
        <v>6400</v>
      </c>
    </row>
    <row r="10" spans="1:17">
      <c r="A10" s="20" t="s">
        <v>152</v>
      </c>
      <c r="B10" s="14">
        <v>4</v>
      </c>
      <c r="C10" s="7">
        <f>IF(B$2=0,0,B10/B$2)</f>
        <v>0.25</v>
      </c>
      <c r="E10" s="33" t="s">
        <v>74</v>
      </c>
      <c r="F10" s="30" t="s">
        <v>38</v>
      </c>
      <c r="G10" s="13">
        <v>3</v>
      </c>
      <c r="H10" s="94">
        <f>IF(B$17=0,0,G10/B$17)</f>
        <v>9.375E-2</v>
      </c>
      <c r="I10" s="56">
        <v>6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0.6875</v>
      </c>
      <c r="E11" s="33" t="s">
        <v>57</v>
      </c>
      <c r="F11" s="30" t="s">
        <v>21</v>
      </c>
      <c r="G11" s="13">
        <v>2</v>
      </c>
      <c r="H11" s="94">
        <f>IF(B$17=0,0,G11/B$17)</f>
        <v>6.25E-2</v>
      </c>
      <c r="I11" s="56">
        <v>49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58</v>
      </c>
      <c r="F12" s="30" t="s">
        <v>22</v>
      </c>
      <c r="G12" s="13">
        <v>1</v>
      </c>
      <c r="H12" s="94">
        <f>IF(B$17=0,0,G12/B$17)</f>
        <v>3.125E-2</v>
      </c>
      <c r="I12" s="56">
        <v>36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37</v>
      </c>
      <c r="C13" s="11">
        <f>IF(B$3=0,0,B13/B$3)</f>
        <v>0.26428571428571429</v>
      </c>
      <c r="E13" s="33" t="s">
        <v>69</v>
      </c>
      <c r="F13" s="30" t="s">
        <v>33</v>
      </c>
      <c r="G13" s="13">
        <v>1</v>
      </c>
      <c r="H13" s="94">
        <f>IF(B$17=0,0,G13/B$17)</f>
        <v>3.125E-2</v>
      </c>
      <c r="I13" s="56">
        <v>7</v>
      </c>
      <c r="K13" s="5">
        <v>11</v>
      </c>
      <c r="L13" s="61">
        <v>142.60000000000002</v>
      </c>
      <c r="N13" s="76" t="s">
        <v>127</v>
      </c>
      <c r="O13" s="86">
        <f>IF(P13=0,0,Q13/P13)</f>
        <v>16.866666666666667</v>
      </c>
      <c r="P13" s="80">
        <v>6</v>
      </c>
      <c r="Q13" s="68">
        <v>101.2</v>
      </c>
    </row>
    <row r="14" spans="1:17">
      <c r="A14" s="19" t="s">
        <v>94</v>
      </c>
      <c r="B14" s="13">
        <v>39</v>
      </c>
      <c r="C14" s="6">
        <f>IF(B$3=0,0,B14/B$3)</f>
        <v>0.27857142857142858</v>
      </c>
      <c r="E14" s="33" t="s">
        <v>77</v>
      </c>
      <c r="F14" s="30" t="s">
        <v>41</v>
      </c>
      <c r="G14" s="13">
        <v>1</v>
      </c>
      <c r="H14" s="94">
        <f>IF(B$17=0,0,G14/B$17)</f>
        <v>3.125E-2</v>
      </c>
      <c r="I14" s="56">
        <v>22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16</v>
      </c>
      <c r="C15" s="4">
        <f>IF(B$13=0,0,B15/B$13)</f>
        <v>0.43243243243243246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13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0.22857142857142856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280.3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9.285714285714286E-2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283.90000000000003</v>
      </c>
      <c r="N18" s="75" t="s">
        <v>163</v>
      </c>
      <c r="O18" s="85">
        <f t="shared" ref="O18:O32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14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18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N20" s="76" t="s">
        <v>392</v>
      </c>
      <c r="O20" s="86">
        <f t="shared" si="3"/>
        <v>86.5</v>
      </c>
      <c r="P20" s="80">
        <v>2</v>
      </c>
      <c r="Q20" s="68">
        <v>173</v>
      </c>
    </row>
    <row r="21" spans="1:17">
      <c r="A21" s="19" t="s">
        <v>151</v>
      </c>
      <c r="B21" s="13">
        <v>16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13</v>
      </c>
      <c r="C22" s="6">
        <f>IF(B$17=0,0,B22/B$17)</f>
        <v>0.40625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9.375E-2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6181.25</v>
      </c>
      <c r="C24" s="8">
        <v>197800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6836.8421052631575</v>
      </c>
      <c r="C25" s="98">
        <v>129900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169</v>
      </c>
      <c r="O25" s="86">
        <f t="shared" si="3"/>
        <v>22.640000000000004</v>
      </c>
      <c r="P25" s="80">
        <v>10</v>
      </c>
      <c r="Q25" s="68">
        <v>226.40000000000003</v>
      </c>
    </row>
    <row r="26" spans="1:17">
      <c r="A26" s="20" t="s">
        <v>134</v>
      </c>
      <c r="B26" s="97">
        <f>IF(B$16=0,0,C26/B$16)</f>
        <v>5223.0769230769229</v>
      </c>
      <c r="C26" s="98">
        <v>67900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 t="shared" si="3"/>
        <v>19.049999999999997</v>
      </c>
      <c r="P26" s="80">
        <v>4</v>
      </c>
      <c r="Q26" s="68">
        <v>76.199999999999989</v>
      </c>
    </row>
    <row r="27" spans="1:17">
      <c r="A27" s="20" t="s">
        <v>132</v>
      </c>
      <c r="B27" s="97">
        <f>IF(B$18=0,0,C27/B$18)</f>
        <v>-6246.1538461538457</v>
      </c>
      <c r="C27" s="98">
        <v>-81200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12.975000000000005</v>
      </c>
      <c r="P27" s="80">
        <v>4</v>
      </c>
      <c r="Q27" s="68">
        <v>51.90000000000002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55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235</v>
      </c>
      <c r="O30" s="86">
        <f t="shared" si="3"/>
        <v>-55.199999999999996</v>
      </c>
      <c r="P30" s="80">
        <v>2</v>
      </c>
      <c r="Q30" s="68">
        <v>-110.39999999999999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-62.099999999999994</v>
      </c>
      <c r="P31" s="80">
        <v>2</v>
      </c>
      <c r="Q31" s="68">
        <v>-124.19999999999999</v>
      </c>
    </row>
    <row r="32" spans="1:17">
      <c r="A32" s="21" t="s">
        <v>112</v>
      </c>
      <c r="B32" s="26">
        <v>1</v>
      </c>
      <c r="C32" s="9">
        <f>IF(B$3=0,0,B32/B$3)</f>
        <v>7.1428571428571426E-3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-70.900000000000006</v>
      </c>
      <c r="P32" s="80">
        <v>1</v>
      </c>
      <c r="Q32" s="68">
        <v>-70.900000000000006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0.28125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3.125E-2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3.125E-2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3.125E-2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28</v>
      </c>
      <c r="H2" s="93">
        <f>IF(B$17=0,0,G2/B$17)</f>
        <v>0.77777777777777779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3538.0952380952381</v>
      </c>
      <c r="P2" s="79">
        <v>21</v>
      </c>
      <c r="Q2" s="63">
        <v>74300</v>
      </c>
    </row>
    <row r="3" spans="1:17">
      <c r="A3" s="19" t="s">
        <v>8</v>
      </c>
      <c r="B3" s="122">
        <v>165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0.52777777777777779</v>
      </c>
      <c r="I3" s="56">
        <v>21</v>
      </c>
      <c r="K3" s="5">
        <v>1</v>
      </c>
      <c r="L3" s="61">
        <v>-54</v>
      </c>
      <c r="N3" s="76" t="s">
        <v>104</v>
      </c>
      <c r="O3" s="83">
        <f t="shared" si="0"/>
        <v>915</v>
      </c>
      <c r="P3" s="80">
        <v>20</v>
      </c>
      <c r="Q3" s="64">
        <v>18300</v>
      </c>
    </row>
    <row r="4" spans="1:17">
      <c r="A4" s="19" t="s">
        <v>6</v>
      </c>
      <c r="B4" s="124">
        <v>44.300000000000018</v>
      </c>
      <c r="C4" s="125"/>
      <c r="E4" s="33" t="s">
        <v>56</v>
      </c>
      <c r="F4" s="30" t="s">
        <v>185</v>
      </c>
      <c r="G4" s="13">
        <v>16</v>
      </c>
      <c r="H4" s="94">
        <f>IF(B$17=0,0,G4/B$17)</f>
        <v>0.44444444444444442</v>
      </c>
      <c r="I4" s="56">
        <v>13</v>
      </c>
      <c r="K4" s="5">
        <v>2</v>
      </c>
      <c r="L4" s="61">
        <v>-106.5</v>
      </c>
      <c r="N4" s="76" t="s">
        <v>105</v>
      </c>
      <c r="O4" s="83">
        <f t="shared" si="0"/>
        <v>-252.63157894736841</v>
      </c>
      <c r="P4" s="80">
        <v>19</v>
      </c>
      <c r="Q4" s="64">
        <v>-4800</v>
      </c>
    </row>
    <row r="5" spans="1:17">
      <c r="A5" s="19" t="s">
        <v>7</v>
      </c>
      <c r="B5" s="126">
        <f>IF(B$2=0,0,B$4/B$2)</f>
        <v>2.1095238095238105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0.3888888888888889</v>
      </c>
      <c r="I5" s="56">
        <v>10</v>
      </c>
      <c r="K5" s="5">
        <v>3</v>
      </c>
      <c r="L5" s="61">
        <v>-23.599999999999994</v>
      </c>
      <c r="N5" s="76" t="s">
        <v>157</v>
      </c>
      <c r="O5" s="83">
        <f>IF(P5=0,0,Q5/P5)</f>
        <v>283.33333333333331</v>
      </c>
      <c r="P5" s="80">
        <v>18</v>
      </c>
      <c r="Q5" s="64">
        <v>5100</v>
      </c>
    </row>
    <row r="6" spans="1:17">
      <c r="A6" s="19" t="s">
        <v>1</v>
      </c>
      <c r="B6" s="128">
        <f>IF(B$2=0,0,(B$7*1+B$8*2+B$9*3+B$10*4)/B$2)</f>
        <v>2.4761904761904763</v>
      </c>
      <c r="C6" s="129"/>
      <c r="E6" s="33" t="s">
        <v>182</v>
      </c>
      <c r="F6" s="30" t="s">
        <v>19</v>
      </c>
      <c r="G6" s="13">
        <v>13</v>
      </c>
      <c r="H6" s="94">
        <f>IF(B$17=0,0,G6/B$17)</f>
        <v>0.3611111111111111</v>
      </c>
      <c r="I6" s="56">
        <v>3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1653.3333333333333</v>
      </c>
      <c r="P6" s="80">
        <v>15</v>
      </c>
      <c r="Q6" s="64">
        <v>24800</v>
      </c>
    </row>
    <row r="7" spans="1:17">
      <c r="A7" s="19" t="s">
        <v>2</v>
      </c>
      <c r="B7" s="13">
        <v>7</v>
      </c>
      <c r="C7" s="6">
        <f t="shared" ref="C7:C12" si="2">IF(B$2=0,0,B7/B$2)</f>
        <v>0.33333333333333331</v>
      </c>
      <c r="E7" s="33" t="s">
        <v>54</v>
      </c>
      <c r="F7" s="30" t="s">
        <v>20</v>
      </c>
      <c r="G7" s="13">
        <v>11</v>
      </c>
      <c r="H7" s="94">
        <f>IF(B$17=0,0,G7/B$17)</f>
        <v>0.30555555555555558</v>
      </c>
      <c r="I7" s="56">
        <v>47</v>
      </c>
      <c r="K7" s="5">
        <v>5</v>
      </c>
      <c r="L7" s="61">
        <v>-56.099999999999994</v>
      </c>
      <c r="N7" s="76" t="s">
        <v>107</v>
      </c>
      <c r="O7" s="83">
        <f t="shared" si="0"/>
        <v>-3415.3846153846152</v>
      </c>
      <c r="P7" s="80">
        <v>13</v>
      </c>
      <c r="Q7" s="64">
        <v>-44400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57</v>
      </c>
      <c r="F8" s="30" t="s">
        <v>21</v>
      </c>
      <c r="G8" s="13">
        <v>9</v>
      </c>
      <c r="H8" s="94">
        <f>IF(B$17=0,0,G8/B$17)</f>
        <v>0.25</v>
      </c>
      <c r="I8" s="56">
        <v>20</v>
      </c>
      <c r="K8" s="5">
        <v>6</v>
      </c>
      <c r="L8" s="61">
        <v>-110.39999999999999</v>
      </c>
      <c r="N8" s="76" t="s">
        <v>108</v>
      </c>
      <c r="O8" s="83">
        <f t="shared" si="0"/>
        <v>-1166.6666666666667</v>
      </c>
      <c r="P8" s="80">
        <v>6</v>
      </c>
      <c r="Q8" s="64">
        <v>-7000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8</v>
      </c>
      <c r="H9" s="94">
        <f>IF(B$17=0,0,G9/B$17)</f>
        <v>0.22222222222222221</v>
      </c>
      <c r="I9" s="56">
        <v>53</v>
      </c>
      <c r="K9" s="5">
        <v>7</v>
      </c>
      <c r="L9" s="61">
        <v>-142.5</v>
      </c>
      <c r="N9" s="77" t="s">
        <v>158</v>
      </c>
      <c r="O9" s="84">
        <f t="shared" si="0"/>
        <v>-1000</v>
      </c>
      <c r="P9" s="81">
        <v>2</v>
      </c>
      <c r="Q9" s="65">
        <v>-2000</v>
      </c>
    </row>
    <row r="10" spans="1:17">
      <c r="A10" s="20" t="s">
        <v>152</v>
      </c>
      <c r="B10" s="14">
        <v>7</v>
      </c>
      <c r="C10" s="7">
        <f>IF(B$2=0,0,B10/B$2)</f>
        <v>0.33333333333333331</v>
      </c>
      <c r="E10" s="33" t="s">
        <v>59</v>
      </c>
      <c r="F10" s="30" t="s">
        <v>23</v>
      </c>
      <c r="G10" s="13">
        <v>4</v>
      </c>
      <c r="H10" s="94">
        <f>IF(B$17=0,0,G10/B$17)</f>
        <v>0.1111111111111111</v>
      </c>
      <c r="I10" s="56">
        <v>37</v>
      </c>
      <c r="K10" s="5">
        <v>8</v>
      </c>
      <c r="L10" s="61">
        <v>-174.6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0.52380952380952384</v>
      </c>
      <c r="E11" s="33" t="s">
        <v>74</v>
      </c>
      <c r="F11" s="30" t="s">
        <v>38</v>
      </c>
      <c r="G11" s="13">
        <v>3</v>
      </c>
      <c r="H11" s="94">
        <f>IF(B$17=0,0,G11/B$17)</f>
        <v>8.3333333333333329E-2</v>
      </c>
      <c r="I11" s="56">
        <v>8</v>
      </c>
      <c r="K11" s="5">
        <v>9</v>
      </c>
      <c r="L11" s="61">
        <v>-212.6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2</v>
      </c>
      <c r="H12" s="94">
        <f>IF(B$17=0,0,G12/B$17)</f>
        <v>5.5555555555555552E-2</v>
      </c>
      <c r="I12" s="56">
        <v>28</v>
      </c>
      <c r="K12" s="5">
        <v>10</v>
      </c>
      <c r="L12" s="61">
        <v>-145.6</v>
      </c>
      <c r="N12" s="75" t="s">
        <v>126</v>
      </c>
      <c r="O12" s="85">
        <f>IF(P12=0,0,Q12/P12)</f>
        <v>23.816666666666666</v>
      </c>
      <c r="P12" s="79">
        <v>6</v>
      </c>
      <c r="Q12" s="67">
        <v>142.9</v>
      </c>
    </row>
    <row r="13" spans="1:17">
      <c r="A13" s="22" t="s">
        <v>97</v>
      </c>
      <c r="B13" s="15">
        <v>42</v>
      </c>
      <c r="C13" s="11">
        <f>IF(B$3=0,0,B13/B$3)</f>
        <v>0.25454545454545452</v>
      </c>
      <c r="E13" s="33" t="s">
        <v>66</v>
      </c>
      <c r="F13" s="30" t="s">
        <v>30</v>
      </c>
      <c r="G13" s="13">
        <v>2</v>
      </c>
      <c r="H13" s="94">
        <f>IF(B$17=0,0,G13/B$17)</f>
        <v>5.5555555555555552E-2</v>
      </c>
      <c r="I13" s="56">
        <v>4</v>
      </c>
      <c r="K13" s="5">
        <v>11</v>
      </c>
      <c r="L13" s="61">
        <v>-88.199999999999989</v>
      </c>
      <c r="N13" s="76" t="s">
        <v>127</v>
      </c>
      <c r="O13" s="86">
        <f>IF(P13=0,0,Q13/P13)</f>
        <v>-32.483333333333334</v>
      </c>
      <c r="P13" s="80">
        <v>6</v>
      </c>
      <c r="Q13" s="68">
        <v>-194.9</v>
      </c>
    </row>
    <row r="14" spans="1:17">
      <c r="A14" s="19" t="s">
        <v>94</v>
      </c>
      <c r="B14" s="13">
        <v>23</v>
      </c>
      <c r="C14" s="6">
        <f>IF(B$3=0,0,B14/B$3)</f>
        <v>0.1393939393939394</v>
      </c>
      <c r="E14" s="33" t="s">
        <v>183</v>
      </c>
      <c r="F14" s="30" t="s">
        <v>186</v>
      </c>
      <c r="G14" s="13">
        <v>2</v>
      </c>
      <c r="H14" s="94">
        <f>IF(B$17=0,0,G14/B$17)</f>
        <v>5.5555555555555552E-2</v>
      </c>
      <c r="I14" s="56">
        <v>7</v>
      </c>
      <c r="K14" s="5">
        <v>12</v>
      </c>
      <c r="L14" s="61">
        <v>-120.6</v>
      </c>
      <c r="N14" s="76" t="s">
        <v>128</v>
      </c>
      <c r="O14" s="86">
        <f>IF(P14=0,0,Q14/P14)</f>
        <v>12.940000000000001</v>
      </c>
      <c r="P14" s="80">
        <v>5</v>
      </c>
      <c r="Q14" s="68">
        <v>64.7</v>
      </c>
    </row>
    <row r="15" spans="1:17">
      <c r="A15" s="18" t="s">
        <v>99</v>
      </c>
      <c r="B15" s="12">
        <f>B21</f>
        <v>28</v>
      </c>
      <c r="C15" s="4">
        <f>IF(B$13=0,0,B15/B$13)</f>
        <v>0.66666666666666663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-125.69999999999999</v>
      </c>
      <c r="N15" s="77" t="s">
        <v>159</v>
      </c>
      <c r="O15" s="87">
        <f>IF(P15=0,0,Q15/P15)</f>
        <v>7.8999999999999986</v>
      </c>
      <c r="P15" s="81">
        <v>4</v>
      </c>
      <c r="Q15" s="69">
        <v>31.599999999999994</v>
      </c>
    </row>
    <row r="16" spans="1:17">
      <c r="A16" s="18" t="s">
        <v>100</v>
      </c>
      <c r="B16" s="12">
        <f>B22</f>
        <v>7</v>
      </c>
      <c r="C16" s="4">
        <f>IF(B$14=0,0,B16/B$14)</f>
        <v>0.30434782608695654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-118.99999999999999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0.21818181818181817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-59.499999999999986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0.12727272727272726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-46.799999999999983</v>
      </c>
      <c r="N18" s="75" t="s">
        <v>455</v>
      </c>
      <c r="O18" s="85">
        <f>IF(P18=0,0,Q18/P18)</f>
        <v>88.9</v>
      </c>
      <c r="P18" s="79">
        <v>1</v>
      </c>
      <c r="Q18" s="67">
        <v>88.9</v>
      </c>
    </row>
    <row r="19" spans="1:17">
      <c r="A19" s="19" t="s">
        <v>12</v>
      </c>
      <c r="B19" s="13">
        <v>18</v>
      </c>
      <c r="C19" s="6">
        <f>IF(B$17=0,0,B19/B$17)</f>
        <v>0.5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-94.299999999999983</v>
      </c>
      <c r="N19" s="76" t="s">
        <v>412</v>
      </c>
      <c r="O19" s="86">
        <f>IF(P19=0,0,Q19/P19)</f>
        <v>69.2</v>
      </c>
      <c r="P19" s="80">
        <v>2</v>
      </c>
      <c r="Q19" s="68">
        <v>138.4</v>
      </c>
    </row>
    <row r="20" spans="1:17">
      <c r="A20" s="19" t="s">
        <v>11</v>
      </c>
      <c r="B20" s="13">
        <v>18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-20.09999999999998</v>
      </c>
      <c r="N20" s="76" t="s">
        <v>435</v>
      </c>
      <c r="O20" s="86">
        <f>IF(P20=0,0,Q20/P20)</f>
        <v>66.566666666666663</v>
      </c>
      <c r="P20" s="80">
        <v>3</v>
      </c>
      <c r="Q20" s="68">
        <v>199.7</v>
      </c>
    </row>
    <row r="21" spans="1:17">
      <c r="A21" s="19" t="s">
        <v>151</v>
      </c>
      <c r="B21" s="13">
        <v>28</v>
      </c>
      <c r="C21" s="6">
        <f>IF(B$17=0,0,B21/B$17)</f>
        <v>0.77777777777777779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42.500000000000021</v>
      </c>
      <c r="N21" s="76" t="s">
        <v>163</v>
      </c>
      <c r="O21" s="86">
        <f>IF(P21=0,0,Q21/P21)</f>
        <v>56.300000000000004</v>
      </c>
      <c r="P21" s="80">
        <v>1</v>
      </c>
      <c r="Q21" s="68">
        <v>56.300000000000004</v>
      </c>
    </row>
    <row r="22" spans="1:17">
      <c r="A22" s="19" t="s">
        <v>149</v>
      </c>
      <c r="B22" s="13">
        <v>7</v>
      </c>
      <c r="C22" s="6">
        <f>IF(B$17=0,0,B22/B$17)</f>
        <v>0.19444444444444445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17</v>
      </c>
      <c r="K22" s="5">
        <v>20</v>
      </c>
      <c r="L22" s="61">
        <v>-9.0999999999999801</v>
      </c>
      <c r="N22" s="76" t="s">
        <v>235</v>
      </c>
      <c r="O22" s="86">
        <f>IF(P22=0,0,Q22/P22)</f>
        <v>54.233333333333327</v>
      </c>
      <c r="P22" s="80">
        <v>3</v>
      </c>
      <c r="Q22" s="68">
        <v>162.69999999999999</v>
      </c>
    </row>
    <row r="23" spans="1:17">
      <c r="A23" s="19" t="s">
        <v>150</v>
      </c>
      <c r="B23" s="13">
        <v>1</v>
      </c>
      <c r="C23" s="6">
        <f>IF(B$17=0,0,B23/B$17)</f>
        <v>2.7777777777777776E-2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44.300000000000018</v>
      </c>
      <c r="N23" s="76" t="s">
        <v>458</v>
      </c>
      <c r="O23" s="86">
        <f>IF(P23=0,0,Q23/P23)</f>
        <v>38.5</v>
      </c>
      <c r="P23" s="80">
        <v>2</v>
      </c>
      <c r="Q23" s="68">
        <v>77</v>
      </c>
    </row>
    <row r="24" spans="1:17">
      <c r="A24" s="19" t="s">
        <v>5</v>
      </c>
      <c r="B24" s="16">
        <f>IF(B$17=0,0,C24/B$17)</f>
        <v>7572.2222222222226</v>
      </c>
      <c r="C24" s="8">
        <v>272600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442</v>
      </c>
      <c r="O24" s="86">
        <f>IF(P24=0,0,Q24/P24)</f>
        <v>36.200000000000003</v>
      </c>
      <c r="P24" s="80">
        <v>2</v>
      </c>
      <c r="Q24" s="68">
        <v>72.400000000000006</v>
      </c>
    </row>
    <row r="25" spans="1:17">
      <c r="A25" s="20" t="s">
        <v>133</v>
      </c>
      <c r="B25" s="97">
        <f>IF($B$17-B$16=0,0,C25/($B$17-B$16))</f>
        <v>8824.1379310344819</v>
      </c>
      <c r="C25" s="98">
        <v>255900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396</v>
      </c>
      <c r="O25" s="86">
        <f>IF(P25=0,0,Q25/P25)</f>
        <v>17.45</v>
      </c>
      <c r="P25" s="80">
        <v>10</v>
      </c>
      <c r="Q25" s="68">
        <v>174.5</v>
      </c>
    </row>
    <row r="26" spans="1:17">
      <c r="A26" s="20" t="s">
        <v>134</v>
      </c>
      <c r="B26" s="97">
        <f>IF(B$16=0,0,C26/B$16)</f>
        <v>2385.7142857142858</v>
      </c>
      <c r="C26" s="98">
        <v>16700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392</v>
      </c>
      <c r="O26" s="86">
        <f>IF(P26=0,0,Q26/P26)</f>
        <v>12.892307692307694</v>
      </c>
      <c r="P26" s="80">
        <v>13</v>
      </c>
      <c r="Q26" s="68">
        <v>167.60000000000002</v>
      </c>
    </row>
    <row r="27" spans="1:17">
      <c r="A27" s="20" t="s">
        <v>132</v>
      </c>
      <c r="B27" s="97">
        <f>IF(B$18=0,0,C27/B$18)</f>
        <v>-5295.2380952380954</v>
      </c>
      <c r="C27" s="98">
        <v>-111200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441</v>
      </c>
      <c r="O27" s="86">
        <f>IF(P27=0,0,Q27/P27)</f>
        <v>3.7</v>
      </c>
      <c r="P27" s="80">
        <v>5</v>
      </c>
      <c r="Q27" s="68">
        <v>18.5</v>
      </c>
    </row>
    <row r="28" spans="1:17">
      <c r="A28" s="19" t="s">
        <v>130</v>
      </c>
      <c r="B28" s="13">
        <v>5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391</v>
      </c>
      <c r="O28" s="86">
        <f>IF(P28=0,0,Q28/P28)</f>
        <v>-12.775</v>
      </c>
      <c r="P28" s="80">
        <v>8</v>
      </c>
      <c r="Q28" s="68">
        <v>-102.2</v>
      </c>
    </row>
    <row r="29" spans="1:17">
      <c r="A29" s="19" t="s">
        <v>131</v>
      </c>
      <c r="B29" s="13">
        <v>33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169</v>
      </c>
      <c r="O29" s="86">
        <f>IF(P29=0,0,Q29/P29)</f>
        <v>-21.38</v>
      </c>
      <c r="P29" s="80">
        <v>5</v>
      </c>
      <c r="Q29" s="68">
        <v>-106.89999999999999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263</v>
      </c>
      <c r="O30" s="86">
        <f>IF(P30=0,0,Q30/P30)</f>
        <v>-78.55</v>
      </c>
      <c r="P30" s="80">
        <v>4</v>
      </c>
      <c r="Q30" s="68">
        <v>-314.2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388</v>
      </c>
      <c r="O31" s="86">
        <f>IF(P31=0,0,Q31/P31)</f>
        <v>-85.55</v>
      </c>
      <c r="P31" s="80">
        <v>2</v>
      </c>
      <c r="Q31" s="68">
        <v>-171.1</v>
      </c>
    </row>
    <row r="32" spans="1:17">
      <c r="A32" s="21" t="s">
        <v>112</v>
      </c>
      <c r="B32" s="26">
        <v>5</v>
      </c>
      <c r="C32" s="9">
        <f>IF(B$3=0,0,B32/B$3)</f>
        <v>3.0303030303030304E-2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402</v>
      </c>
      <c r="O32" s="86">
        <f>IF(P32=0,0,Q32/P32)</f>
        <v>-106.19999999999999</v>
      </c>
      <c r="P32" s="80">
        <v>2</v>
      </c>
      <c r="Q32" s="68">
        <v>-212.39999999999998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0.1388888888888889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12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3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3</v>
      </c>
      <c r="C41" s="6">
        <f t="shared" si="3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-1930</v>
      </c>
      <c r="P2" s="79">
        <v>10</v>
      </c>
      <c r="Q2" s="63">
        <v>-19300</v>
      </c>
    </row>
    <row r="3" spans="1:17">
      <c r="A3" s="19" t="s">
        <v>8</v>
      </c>
      <c r="B3" s="122">
        <v>86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0.46666666666666667</v>
      </c>
      <c r="I3" s="56">
        <v>38</v>
      </c>
      <c r="K3" s="5">
        <v>1</v>
      </c>
      <c r="L3" s="61">
        <v>7.3</v>
      </c>
      <c r="N3" s="76" t="s">
        <v>104</v>
      </c>
      <c r="O3" s="83">
        <f t="shared" si="0"/>
        <v>-2830</v>
      </c>
      <c r="P3" s="80">
        <v>10</v>
      </c>
      <c r="Q3" s="64">
        <v>-28300</v>
      </c>
    </row>
    <row r="4" spans="1:17">
      <c r="A4" s="19" t="s">
        <v>6</v>
      </c>
      <c r="B4" s="124">
        <v>-242.4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43</v>
      </c>
      <c r="K4" s="5">
        <v>2</v>
      </c>
      <c r="L4" s="61">
        <v>-39.6</v>
      </c>
      <c r="N4" s="76" t="s">
        <v>105</v>
      </c>
      <c r="O4" s="83">
        <f t="shared" si="0"/>
        <v>-4144.4444444444443</v>
      </c>
      <c r="P4" s="80">
        <v>9</v>
      </c>
      <c r="Q4" s="64">
        <v>-37300</v>
      </c>
    </row>
    <row r="5" spans="1:17">
      <c r="A5" s="19" t="s">
        <v>7</v>
      </c>
      <c r="B5" s="126">
        <f>IF(B$2=0,0,B$4/B$2)</f>
        <v>-24.240000000000002</v>
      </c>
      <c r="C5" s="127"/>
      <c r="E5" s="33" t="s">
        <v>60</v>
      </c>
      <c r="F5" s="30" t="s">
        <v>24</v>
      </c>
      <c r="G5" s="13">
        <v>6</v>
      </c>
      <c r="H5" s="94">
        <f>IF(B$17=0,0,G5/B$17)</f>
        <v>0.4</v>
      </c>
      <c r="I5" s="56">
        <v>28</v>
      </c>
      <c r="K5" s="5">
        <v>3</v>
      </c>
      <c r="L5" s="61">
        <v>-122.6</v>
      </c>
      <c r="N5" s="76" t="s">
        <v>157</v>
      </c>
      <c r="O5" s="83">
        <f>IF(P5=0,0,Q5/P5)</f>
        <v>-542.85714285714289</v>
      </c>
      <c r="P5" s="80">
        <v>7</v>
      </c>
      <c r="Q5" s="64">
        <v>-3800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0.33333333333333331</v>
      </c>
      <c r="I6" s="56">
        <v>23</v>
      </c>
      <c r="K6" s="5">
        <v>4</v>
      </c>
      <c r="L6" s="61">
        <v>-185.5</v>
      </c>
      <c r="N6" s="76" t="s">
        <v>106</v>
      </c>
      <c r="O6" s="83">
        <f t="shared" ref="O6" si="1">IF(P6=0,0,Q6/P6)</f>
        <v>-283.33333333333331</v>
      </c>
      <c r="P6" s="80">
        <v>6</v>
      </c>
      <c r="Q6" s="64">
        <v>-1700</v>
      </c>
    </row>
    <row r="7" spans="1:17">
      <c r="A7" s="19" t="s">
        <v>2</v>
      </c>
      <c r="B7" s="13">
        <v>1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5</v>
      </c>
      <c r="H7" s="94">
        <f>IF(B$17=0,0,G7/B$17)</f>
        <v>0.33333333333333331</v>
      </c>
      <c r="I7" s="56">
        <v>9</v>
      </c>
      <c r="K7" s="5">
        <v>5</v>
      </c>
      <c r="L7" s="61">
        <v>-213.8</v>
      </c>
      <c r="N7" s="76" t="s">
        <v>107</v>
      </c>
      <c r="O7" s="83">
        <f t="shared" si="0"/>
        <v>1300</v>
      </c>
      <c r="P7" s="80">
        <v>5</v>
      </c>
      <c r="Q7" s="64">
        <v>6500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55</v>
      </c>
      <c r="F8" s="30" t="s">
        <v>155</v>
      </c>
      <c r="G8" s="13">
        <v>4</v>
      </c>
      <c r="H8" s="94">
        <f>IF(B$17=0,0,G8/B$17)</f>
        <v>0.26666666666666666</v>
      </c>
      <c r="I8" s="56">
        <v>19</v>
      </c>
      <c r="K8" s="5">
        <v>6</v>
      </c>
      <c r="L8" s="61">
        <v>-156.70000000000002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182</v>
      </c>
      <c r="F9" s="30" t="s">
        <v>19</v>
      </c>
      <c r="G9" s="13">
        <v>2</v>
      </c>
      <c r="H9" s="94">
        <f>IF(B$17=0,0,G9/B$17)</f>
        <v>0.13333333333333333</v>
      </c>
      <c r="I9" s="56">
        <v>21</v>
      </c>
      <c r="K9" s="5">
        <v>7</v>
      </c>
      <c r="L9" s="61">
        <v>-178.60000000000002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4</v>
      </c>
      <c r="C10" s="7">
        <f>IF(B$2=0,0,B10/B$2)</f>
        <v>0.4</v>
      </c>
      <c r="E10" s="33" t="s">
        <v>59</v>
      </c>
      <c r="F10" s="30" t="s">
        <v>23</v>
      </c>
      <c r="G10" s="13">
        <v>1</v>
      </c>
      <c r="H10" s="94">
        <f>IF(B$17=0,0,G10/B$17)</f>
        <v>6.6666666666666666E-2</v>
      </c>
      <c r="I10" s="56">
        <v>46</v>
      </c>
      <c r="K10" s="5">
        <v>8</v>
      </c>
      <c r="L10" s="61">
        <v>-170.20000000000002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-193.3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0.2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-242.4</v>
      </c>
      <c r="N12" s="75" t="s">
        <v>126</v>
      </c>
      <c r="O12" s="85">
        <f>IF(P12=0,0,Q12/P12)</f>
        <v>-40.5</v>
      </c>
      <c r="P12" s="79">
        <v>3</v>
      </c>
      <c r="Q12" s="67">
        <v>-121.5</v>
      </c>
    </row>
    <row r="13" spans="1:17">
      <c r="A13" s="22" t="s">
        <v>97</v>
      </c>
      <c r="B13" s="15">
        <v>20</v>
      </c>
      <c r="C13" s="11">
        <f>IF(B$3=0,0,B13/B$3)</f>
        <v>0.23255813953488372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19</v>
      </c>
      <c r="C14" s="6">
        <f>IF(B$3=0,0,B14/B$3)</f>
        <v>0.22093023255813954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12.033333333333333</v>
      </c>
      <c r="P14" s="80">
        <v>3</v>
      </c>
      <c r="Q14" s="68">
        <v>36.1</v>
      </c>
    </row>
    <row r="15" spans="1:17">
      <c r="A15" s="18" t="s">
        <v>99</v>
      </c>
      <c r="B15" s="12">
        <f>B21</f>
        <v>9</v>
      </c>
      <c r="C15" s="4">
        <f>IF(B$13=0,0,B15/B$13)</f>
        <v>0.45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-39.25</v>
      </c>
      <c r="P15" s="81">
        <v>4</v>
      </c>
      <c r="Q15" s="69">
        <v>-157</v>
      </c>
    </row>
    <row r="16" spans="1:17">
      <c r="A16" s="18" t="s">
        <v>100</v>
      </c>
      <c r="B16" s="12">
        <f>B22</f>
        <v>5</v>
      </c>
      <c r="C16" s="4">
        <f>IF(B$14=0,0,B16/B$14)</f>
        <v>0.26315789473684209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0.1744186046511628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0.16279069767441862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392</v>
      </c>
      <c r="O18" s="85">
        <f t="shared" ref="O18:O29" si="3">IF(P18=0,0,Q18/P18)</f>
        <v>2.5999999999999961</v>
      </c>
      <c r="P18" s="79">
        <v>2</v>
      </c>
      <c r="Q18" s="67">
        <v>5.1999999999999922</v>
      </c>
    </row>
    <row r="19" spans="1:17">
      <c r="A19" s="19" t="s">
        <v>12</v>
      </c>
      <c r="B19" s="13">
        <v>8</v>
      </c>
      <c r="C19" s="6">
        <f>IF(B$17=0,0,B19/B$17)</f>
        <v>0.53333333333333333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435</v>
      </c>
      <c r="O19" s="86">
        <f t="shared" si="3"/>
        <v>0.3999999999999968</v>
      </c>
      <c r="P19" s="80">
        <v>2</v>
      </c>
      <c r="Q19" s="68">
        <v>0.79999999999999361</v>
      </c>
    </row>
    <row r="20" spans="1:17">
      <c r="A20" s="19" t="s">
        <v>11</v>
      </c>
      <c r="B20" s="13">
        <v>7</v>
      </c>
      <c r="C20" s="6">
        <f>IF(B$17=0,0,B20/B$17)</f>
        <v>0.46666666666666667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 t="shared" si="3"/>
        <v>-11.700000000000001</v>
      </c>
      <c r="P20" s="80">
        <v>7</v>
      </c>
      <c r="Q20" s="68">
        <v>-81.900000000000006</v>
      </c>
    </row>
    <row r="21" spans="1:17">
      <c r="A21" s="19" t="s">
        <v>151</v>
      </c>
      <c r="B21" s="13">
        <v>9</v>
      </c>
      <c r="C21" s="6">
        <f>IF(B$17=0,0,B21/B$17)</f>
        <v>0.6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17</v>
      </c>
      <c r="N21" s="76" t="s">
        <v>238</v>
      </c>
      <c r="O21" s="86">
        <f t="shared" si="3"/>
        <v>-28.5</v>
      </c>
      <c r="P21" s="80">
        <v>1</v>
      </c>
      <c r="Q21" s="68">
        <v>-28.5</v>
      </c>
    </row>
    <row r="22" spans="1:17">
      <c r="A22" s="19" t="s">
        <v>149</v>
      </c>
      <c r="B22" s="13">
        <v>5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-29.766666666666666</v>
      </c>
      <c r="P22" s="80">
        <v>3</v>
      </c>
      <c r="Q22" s="68">
        <v>-89.3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388</v>
      </c>
      <c r="O23" s="86">
        <f t="shared" si="3"/>
        <v>-30.050000000000004</v>
      </c>
      <c r="P23" s="80">
        <v>4</v>
      </c>
      <c r="Q23" s="68">
        <v>-120.20000000000002</v>
      </c>
    </row>
    <row r="24" spans="1:17">
      <c r="A24" s="19" t="s">
        <v>5</v>
      </c>
      <c r="B24" s="16">
        <f>IF(B$17=0,0,C24/B$17)</f>
        <v>5720</v>
      </c>
      <c r="C24" s="8">
        <v>85800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235</v>
      </c>
      <c r="O24" s="86">
        <f t="shared" si="3"/>
        <v>-40.300000000000011</v>
      </c>
      <c r="P24" s="80">
        <v>3</v>
      </c>
      <c r="Q24" s="68">
        <v>-120.90000000000003</v>
      </c>
    </row>
    <row r="25" spans="1:17">
      <c r="A25" s="20" t="s">
        <v>133</v>
      </c>
      <c r="B25" s="97">
        <f>IF($B$17-B$16=0,0,C25/($B$17-B$16))</f>
        <v>7060</v>
      </c>
      <c r="C25" s="98">
        <v>70600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-51.966666666666676</v>
      </c>
      <c r="P25" s="80">
        <v>3</v>
      </c>
      <c r="Q25" s="68">
        <v>-155.90000000000003</v>
      </c>
    </row>
    <row r="26" spans="1:17">
      <c r="A26" s="20" t="s">
        <v>134</v>
      </c>
      <c r="B26" s="97">
        <f>IF(B$16=0,0,C26/B$16)</f>
        <v>3040</v>
      </c>
      <c r="C26" s="98">
        <v>15200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402</v>
      </c>
      <c r="O26" s="86">
        <f t="shared" si="3"/>
        <v>-52.699999999999996</v>
      </c>
      <c r="P26" s="80">
        <v>1</v>
      </c>
      <c r="Q26" s="68">
        <v>-52.699999999999996</v>
      </c>
    </row>
    <row r="27" spans="1:17">
      <c r="A27" s="20" t="s">
        <v>132</v>
      </c>
      <c r="B27" s="97">
        <f>IF(B$18=0,0,C27/B$18)</f>
        <v>-8228.5714285714294</v>
      </c>
      <c r="C27" s="98">
        <v>-115200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404</v>
      </c>
      <c r="O27" s="86">
        <f t="shared" si="3"/>
        <v>-69.2</v>
      </c>
      <c r="P27" s="80">
        <v>2</v>
      </c>
      <c r="Q27" s="68">
        <v>-138.4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396</v>
      </c>
      <c r="O28" s="86">
        <f t="shared" si="3"/>
        <v>-74.199999999999989</v>
      </c>
      <c r="P28" s="80">
        <v>1</v>
      </c>
      <c r="Q28" s="68">
        <v>-74.199999999999989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423</v>
      </c>
      <c r="O29" s="86">
        <f t="shared" si="3"/>
        <v>-102.6</v>
      </c>
      <c r="P29" s="80">
        <v>1</v>
      </c>
      <c r="Q29" s="68">
        <v>-102.6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37100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1.1627906976744186E-2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6.6666666666666666E-2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55</v>
      </c>
      <c r="F2" s="29" t="s">
        <v>155</v>
      </c>
      <c r="G2" s="12">
        <v>7</v>
      </c>
      <c r="H2" s="93">
        <f>IF(B$17=0,0,G2/B$17)</f>
        <v>1.1666666666666667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1100</v>
      </c>
      <c r="P2" s="79">
        <v>4</v>
      </c>
      <c r="Q2" s="63">
        <v>4400</v>
      </c>
    </row>
    <row r="3" spans="1:17">
      <c r="A3" s="19" t="s">
        <v>8</v>
      </c>
      <c r="B3" s="122">
        <v>34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0.83333333333333337</v>
      </c>
      <c r="I3" s="56">
        <v>6</v>
      </c>
      <c r="K3" s="5">
        <v>1</v>
      </c>
      <c r="L3" s="61">
        <v>19.600000000000001</v>
      </c>
      <c r="N3" s="76" t="s">
        <v>104</v>
      </c>
      <c r="O3" s="83">
        <f t="shared" si="0"/>
        <v>875</v>
      </c>
      <c r="P3" s="80">
        <v>4</v>
      </c>
      <c r="Q3" s="64">
        <v>3500</v>
      </c>
    </row>
    <row r="4" spans="1:17">
      <c r="A4" s="19" t="s">
        <v>6</v>
      </c>
      <c r="B4" s="124">
        <v>-24.499999999999993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0.83333333333333337</v>
      </c>
      <c r="I4" s="56">
        <v>7</v>
      </c>
      <c r="K4" s="5">
        <v>2</v>
      </c>
      <c r="L4" s="61">
        <v>22.400000000000002</v>
      </c>
      <c r="N4" s="76" t="s">
        <v>105</v>
      </c>
      <c r="O4" s="83">
        <f t="shared" si="0"/>
        <v>-3425</v>
      </c>
      <c r="P4" s="80">
        <v>4</v>
      </c>
      <c r="Q4" s="64">
        <v>-13700</v>
      </c>
    </row>
    <row r="5" spans="1:17">
      <c r="A5" s="19" t="s">
        <v>7</v>
      </c>
      <c r="B5" s="126">
        <f>IF(B$2=0,0,B$4/B$2)</f>
        <v>-6.1249999999999982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0.5</v>
      </c>
      <c r="I5" s="56">
        <v>4</v>
      </c>
      <c r="K5" s="5">
        <v>3</v>
      </c>
      <c r="L5" s="61">
        <v>-33.099999999999994</v>
      </c>
      <c r="N5" s="76" t="s">
        <v>157</v>
      </c>
      <c r="O5" s="83">
        <f>IF(P5=0,0,Q5/P5)</f>
        <v>2750</v>
      </c>
      <c r="P5" s="80">
        <v>2</v>
      </c>
      <c r="Q5" s="64">
        <v>5500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26</v>
      </c>
      <c r="K6" s="5">
        <v>4</v>
      </c>
      <c r="L6" s="61">
        <v>-24.499999999999993</v>
      </c>
      <c r="N6" s="76" t="s">
        <v>106</v>
      </c>
      <c r="O6" s="83">
        <f t="shared" ref="O6" si="1">IF(P6=0,0,Q6/P6)</f>
        <v>-3100</v>
      </c>
      <c r="P6" s="80">
        <v>2</v>
      </c>
      <c r="Q6" s="64">
        <v>-6200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2</v>
      </c>
      <c r="H7" s="94">
        <f>IF(B$17=0,0,G7/B$17)</f>
        <v>0.33333333333333331</v>
      </c>
      <c r="I7" s="56">
        <v>4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0.75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5</v>
      </c>
      <c r="N8" s="76" t="s">
        <v>108</v>
      </c>
      <c r="O8" s="83">
        <f t="shared" si="0"/>
        <v>2000</v>
      </c>
      <c r="P8" s="80">
        <v>1</v>
      </c>
      <c r="Q8" s="64">
        <v>2000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56</v>
      </c>
      <c r="F9" s="30" t="s">
        <v>185</v>
      </c>
      <c r="G9" s="13">
        <v>1</v>
      </c>
      <c r="H9" s="94">
        <f>IF(B$17=0,0,G9/B$17)</f>
        <v>0.16666666666666666</v>
      </c>
      <c r="I9" s="56">
        <v>58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-55.5</v>
      </c>
      <c r="P12" s="79">
        <v>1</v>
      </c>
      <c r="Q12" s="67">
        <v>-55.5</v>
      </c>
    </row>
    <row r="13" spans="1:17">
      <c r="A13" s="22" t="s">
        <v>97</v>
      </c>
      <c r="B13" s="15">
        <v>8</v>
      </c>
      <c r="C13" s="11">
        <f>IF(B$3=0,0,B13/B$3)</f>
        <v>0.23529411764705882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14.100000000000001</v>
      </c>
      <c r="P13" s="80">
        <v>2</v>
      </c>
      <c r="Q13" s="68">
        <v>28.200000000000003</v>
      </c>
    </row>
    <row r="14" spans="1:17">
      <c r="A14" s="19" t="s">
        <v>94</v>
      </c>
      <c r="B14" s="13">
        <v>9</v>
      </c>
      <c r="C14" s="6">
        <f>IF(B$3=0,0,B14/B$3)</f>
        <v>0.26470588235294118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5</v>
      </c>
      <c r="C15" s="4">
        <f>IF(B$13=0,0,B15/B$13)</f>
        <v>0.625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2.8</v>
      </c>
      <c r="P15" s="81">
        <v>1</v>
      </c>
      <c r="Q15" s="69">
        <v>2.8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0.17647058823529413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0.14705882352941177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412</v>
      </c>
      <c r="O18" s="85">
        <f t="shared" ref="O18:O23" si="3"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0.16666666666666666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277</v>
      </c>
      <c r="O19" s="86">
        <f t="shared" si="3"/>
        <v>25.35</v>
      </c>
      <c r="P19" s="80">
        <v>2</v>
      </c>
      <c r="Q19" s="68">
        <v>50.7</v>
      </c>
    </row>
    <row r="20" spans="1:17">
      <c r="A20" s="19" t="s">
        <v>11</v>
      </c>
      <c r="B20" s="13">
        <v>5</v>
      </c>
      <c r="C20" s="6">
        <f>IF(B$17=0,0,B20/B$17)</f>
        <v>0.83333333333333337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12.7</v>
      </c>
      <c r="P20" s="80">
        <v>2</v>
      </c>
      <c r="Q20" s="68">
        <v>25.4</v>
      </c>
    </row>
    <row r="21" spans="1:17">
      <c r="A21" s="19" t="s">
        <v>151</v>
      </c>
      <c r="B21" s="13">
        <v>5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17</v>
      </c>
      <c r="N21" s="76" t="s">
        <v>263</v>
      </c>
      <c r="O21" s="86">
        <f t="shared" si="3"/>
        <v>-11.25</v>
      </c>
      <c r="P21" s="80">
        <v>2</v>
      </c>
      <c r="Q21" s="68">
        <v>-22.5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 t="shared" si="3"/>
        <v>-47.724999999999994</v>
      </c>
      <c r="P22" s="80">
        <v>4</v>
      </c>
      <c r="Q22" s="68">
        <v>-190.89999999999998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435</v>
      </c>
      <c r="O23" s="86">
        <f t="shared" si="3"/>
        <v>-53.3</v>
      </c>
      <c r="P23" s="80">
        <v>1</v>
      </c>
      <c r="Q23" s="68">
        <v>-53.3</v>
      </c>
    </row>
    <row r="24" spans="1:17">
      <c r="A24" s="19" t="s">
        <v>5</v>
      </c>
      <c r="B24" s="16">
        <f>IF(B$17=0,0,C24/B$17)</f>
        <v>8733.3333333333339</v>
      </c>
      <c r="C24" s="8">
        <v>52400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8733.3333333333339</v>
      </c>
      <c r="C25" s="98">
        <v>52400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-4800</v>
      </c>
      <c r="C27" s="98">
        <v>-24000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0.16666666666666666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85D8C-4236-4EBD-A4B1-4AB3622C4BF6}">
  <sheetPr codeName="Sheet6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432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7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1.3333333333333333</v>
      </c>
      <c r="I3" s="56">
        <v>2</v>
      </c>
      <c r="K3" s="5">
        <v>1</v>
      </c>
      <c r="L3" s="61">
        <v>58.7</v>
      </c>
      <c r="N3" s="76" t="s">
        <v>104</v>
      </c>
      <c r="O3" s="83">
        <f t="shared" si="0"/>
        <v>12000</v>
      </c>
      <c r="P3" s="80">
        <v>1</v>
      </c>
      <c r="Q3" s="64">
        <v>12000</v>
      </c>
    </row>
    <row r="4" spans="1:17">
      <c r="A4" s="19" t="s">
        <v>6</v>
      </c>
      <c r="B4" s="124">
        <v>58.7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>
        <v>23</v>
      </c>
      <c r="N4" s="76" t="s">
        <v>105</v>
      </c>
      <c r="O4" s="83">
        <f t="shared" si="0"/>
        <v>-1300</v>
      </c>
      <c r="P4" s="80">
        <v>1</v>
      </c>
      <c r="Q4" s="64">
        <v>-1300</v>
      </c>
    </row>
    <row r="5" spans="1:17">
      <c r="A5" s="19" t="s">
        <v>7</v>
      </c>
      <c r="B5" s="126">
        <f>IF(B$2=0,0,B$4/B$2)</f>
        <v>58.7</v>
      </c>
      <c r="C5" s="127"/>
      <c r="E5" s="33" t="s">
        <v>59</v>
      </c>
      <c r="F5" s="30" t="s">
        <v>23</v>
      </c>
      <c r="G5" s="13">
        <v>1</v>
      </c>
      <c r="H5" s="94">
        <f>IF(B$17=0,0,G5/B$17)</f>
        <v>0.33333333333333331</v>
      </c>
      <c r="I5" s="56">
        <v>5</v>
      </c>
      <c r="N5" s="76" t="s">
        <v>157</v>
      </c>
      <c r="O5" s="83">
        <f>IF(P5=0,0,Q5/P5)</f>
        <v>8000</v>
      </c>
      <c r="P5" s="80">
        <v>1</v>
      </c>
      <c r="Q5" s="64">
        <v>8000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>
        <v>43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74</v>
      </c>
      <c r="F7" s="30" t="s">
        <v>38</v>
      </c>
      <c r="G7" s="13">
        <v>1</v>
      </c>
      <c r="H7" s="94">
        <f>IF(B$17=0,0,G7/B$17)</f>
        <v>0.33333333333333331</v>
      </c>
      <c r="I7" s="56">
        <v>2</v>
      </c>
      <c r="N7" s="76" t="s">
        <v>107</v>
      </c>
      <c r="O7" s="83">
        <f t="shared" si="0"/>
        <v>5000</v>
      </c>
      <c r="P7" s="80">
        <v>1</v>
      </c>
      <c r="Q7" s="64">
        <v>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61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58.7</v>
      </c>
      <c r="P12" s="79">
        <v>1</v>
      </c>
      <c r="Q12" s="67">
        <v>58.7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0.5714285714285714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0.42857142857142855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396</v>
      </c>
      <c r="O18" s="85">
        <f>IF(P18=0,0,Q18/P18)</f>
        <v>108</v>
      </c>
      <c r="P18" s="79">
        <v>1</v>
      </c>
      <c r="Q18" s="67">
        <v>108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391</v>
      </c>
      <c r="O19" s="86">
        <f>IF(P19=0,0,Q19/P19)</f>
        <v>81.900000000000006</v>
      </c>
      <c r="P19" s="80">
        <v>1</v>
      </c>
      <c r="Q19" s="68">
        <v>81.900000000000006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388</v>
      </c>
      <c r="O20" s="86">
        <f>IF(P20=0,0,Q20/P20)</f>
        <v>44.900000000000006</v>
      </c>
      <c r="P20" s="80">
        <v>1</v>
      </c>
      <c r="Q20" s="68">
        <v>44.900000000000006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17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8000</v>
      </c>
      <c r="C24" s="8">
        <v>24000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6000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38700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0566-0999-4AC4-9BA0-D6171B193114}">
  <sheetPr codeName="Sheet6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300</v>
      </c>
      <c r="P2" s="79">
        <v>7</v>
      </c>
      <c r="Q2" s="63">
        <v>2100</v>
      </c>
    </row>
    <row r="3" spans="1:17">
      <c r="A3" s="19" t="s">
        <v>8</v>
      </c>
      <c r="B3" s="122">
        <v>58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0.66666666666666663</v>
      </c>
      <c r="I3" s="56">
        <v>15</v>
      </c>
      <c r="K3" s="5">
        <v>1</v>
      </c>
      <c r="L3" s="61">
        <v>-2.1999999999999993</v>
      </c>
      <c r="N3" s="76" t="s">
        <v>104</v>
      </c>
      <c r="O3" s="83">
        <f t="shared" si="0"/>
        <v>-2542.8571428571427</v>
      </c>
      <c r="P3" s="80">
        <v>7</v>
      </c>
      <c r="Q3" s="64">
        <v>-17800</v>
      </c>
    </row>
    <row r="4" spans="1:17">
      <c r="A4" s="19" t="s">
        <v>6</v>
      </c>
      <c r="B4" s="124">
        <v>-63.099999999999987</v>
      </c>
      <c r="C4" s="125"/>
      <c r="E4" s="33" t="s">
        <v>55</v>
      </c>
      <c r="F4" s="30" t="s">
        <v>155</v>
      </c>
      <c r="G4" s="13">
        <v>4</v>
      </c>
      <c r="H4" s="94">
        <f>IF(B$17=0,0,G4/B$17)</f>
        <v>0.66666666666666663</v>
      </c>
      <c r="I4" s="56">
        <v>5</v>
      </c>
      <c r="K4" s="5">
        <v>2</v>
      </c>
      <c r="L4" s="61">
        <v>-21.4</v>
      </c>
      <c r="N4" s="76" t="s">
        <v>105</v>
      </c>
      <c r="O4" s="83">
        <f t="shared" si="0"/>
        <v>1016.6666666666666</v>
      </c>
      <c r="P4" s="80">
        <v>6</v>
      </c>
      <c r="Q4" s="64">
        <v>6100</v>
      </c>
    </row>
    <row r="5" spans="1:17">
      <c r="A5" s="19" t="s">
        <v>7</v>
      </c>
      <c r="B5" s="126">
        <f>IF(B$2=0,0,B$4/B$2)</f>
        <v>-9.0142857142857125</v>
      </c>
      <c r="C5" s="127"/>
      <c r="E5" s="33" t="s">
        <v>56</v>
      </c>
      <c r="F5" s="30" t="s">
        <v>185</v>
      </c>
      <c r="G5" s="13">
        <v>3</v>
      </c>
      <c r="H5" s="94">
        <f>IF(B$17=0,0,G5/B$17)</f>
        <v>0.5</v>
      </c>
      <c r="I5" s="56">
        <v>6</v>
      </c>
      <c r="K5" s="5">
        <v>3</v>
      </c>
      <c r="L5" s="61">
        <v>-68.699999999999989</v>
      </c>
      <c r="N5" s="76" t="s">
        <v>157</v>
      </c>
      <c r="O5" s="83">
        <f>IF(P5=0,0,Q5/P5)</f>
        <v>-240</v>
      </c>
      <c r="P5" s="80">
        <v>5</v>
      </c>
      <c r="Q5" s="64">
        <v>-1200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60</v>
      </c>
      <c r="F6" s="30" t="s">
        <v>24</v>
      </c>
      <c r="G6" s="13">
        <v>3</v>
      </c>
      <c r="H6" s="94">
        <f>IF(B$17=0,0,G6/B$17)</f>
        <v>0.5</v>
      </c>
      <c r="I6" s="56">
        <v>11</v>
      </c>
      <c r="K6" s="5">
        <v>4</v>
      </c>
      <c r="L6" s="61">
        <v>-94.399999999999991</v>
      </c>
      <c r="N6" s="76" t="s">
        <v>106</v>
      </c>
      <c r="O6" s="83">
        <f t="shared" ref="O6" si="1">IF(P6=0,0,Q6/P6)</f>
        <v>-225</v>
      </c>
      <c r="P6" s="80">
        <v>4</v>
      </c>
      <c r="Q6" s="64">
        <v>-900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184</v>
      </c>
      <c r="F7" s="30" t="s">
        <v>187</v>
      </c>
      <c r="G7" s="13">
        <v>3</v>
      </c>
      <c r="H7" s="94">
        <f>IF(B$17=0,0,G7/B$17)</f>
        <v>0.5</v>
      </c>
      <c r="I7" s="56">
        <v>26</v>
      </c>
      <c r="K7" s="5">
        <v>5</v>
      </c>
      <c r="L7" s="61">
        <v>-85.899999999999991</v>
      </c>
      <c r="N7" s="76" t="s">
        <v>107</v>
      </c>
      <c r="O7" s="83">
        <f t="shared" si="0"/>
        <v>-1866.6666666666667</v>
      </c>
      <c r="P7" s="80">
        <v>3</v>
      </c>
      <c r="Q7" s="64">
        <v>-5600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182</v>
      </c>
      <c r="F8" s="30" t="s">
        <v>19</v>
      </c>
      <c r="G8" s="13">
        <v>1</v>
      </c>
      <c r="H8" s="94">
        <f>IF(B$17=0,0,G8/B$17)</f>
        <v>0.16666666666666666</v>
      </c>
      <c r="I8" s="56">
        <v>13</v>
      </c>
      <c r="K8" s="5">
        <v>6</v>
      </c>
      <c r="L8" s="61">
        <v>-72.199999999999989</v>
      </c>
      <c r="N8" s="76" t="s">
        <v>108</v>
      </c>
      <c r="O8" s="83">
        <f t="shared" si="0"/>
        <v>-150</v>
      </c>
      <c r="P8" s="80">
        <v>2</v>
      </c>
      <c r="Q8" s="64">
        <v>-300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59</v>
      </c>
      <c r="F9" s="30" t="s">
        <v>23</v>
      </c>
      <c r="G9" s="13">
        <v>1</v>
      </c>
      <c r="H9" s="94">
        <f>IF(B$17=0,0,G9/B$17)</f>
        <v>0.16666666666666666</v>
      </c>
      <c r="I9" s="56">
        <v>29</v>
      </c>
      <c r="K9" s="5">
        <v>7</v>
      </c>
      <c r="L9" s="61">
        <v>-63.099999999999987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183</v>
      </c>
      <c r="F10" s="30" t="s">
        <v>186</v>
      </c>
      <c r="G10" s="13">
        <v>1</v>
      </c>
      <c r="H10" s="94">
        <f>IF(B$17=0,0,G10/B$17)</f>
        <v>0.16666666666666666</v>
      </c>
      <c r="I10" s="56">
        <v>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9.1</v>
      </c>
      <c r="P12" s="79">
        <v>1</v>
      </c>
      <c r="Q12" s="67">
        <v>9.1</v>
      </c>
    </row>
    <row r="13" spans="1:17">
      <c r="A13" s="22" t="s">
        <v>97</v>
      </c>
      <c r="B13" s="15">
        <v>12</v>
      </c>
      <c r="C13" s="11">
        <f>IF(B$3=0,0,B13/B$3)</f>
        <v>0.20689655172413793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-22.45</v>
      </c>
      <c r="P13" s="80">
        <v>2</v>
      </c>
      <c r="Q13" s="68">
        <v>-44.9</v>
      </c>
    </row>
    <row r="14" spans="1:17">
      <c r="A14" s="19" t="s">
        <v>94</v>
      </c>
      <c r="B14" s="13">
        <v>13</v>
      </c>
      <c r="C14" s="6">
        <f>IF(B$3=0,0,B14/B$3)</f>
        <v>0.22413793103448276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-47.3</v>
      </c>
      <c r="P14" s="80">
        <v>1</v>
      </c>
      <c r="Q14" s="68">
        <v>-47.3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6.666666666666667</v>
      </c>
      <c r="P15" s="81">
        <v>3</v>
      </c>
      <c r="Q15" s="69">
        <v>20</v>
      </c>
    </row>
    <row r="16" spans="1:17">
      <c r="A16" s="18" t="s">
        <v>100</v>
      </c>
      <c r="B16" s="12">
        <f>B22</f>
        <v>2</v>
      </c>
      <c r="C16" s="4">
        <f>IF(B$14=0,0,B16/B$14)</f>
        <v>0.15384615384615385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0.10344827586206896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6.8965517241379309E-2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423</v>
      </c>
      <c r="O18" s="85">
        <f t="shared" ref="O18:O28" si="3">IF(P18=0,0,Q18/P18)</f>
        <v>53.3</v>
      </c>
      <c r="P18" s="79">
        <v>1</v>
      </c>
      <c r="Q18" s="67">
        <v>53.3</v>
      </c>
    </row>
    <row r="19" spans="1:17">
      <c r="A19" s="19" t="s">
        <v>12</v>
      </c>
      <c r="B19" s="13">
        <v>4</v>
      </c>
      <c r="C19" s="6">
        <f>IF(B$17=0,0,B19/B$17)</f>
        <v>0.66666666666666663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442</v>
      </c>
      <c r="O19" s="86">
        <f t="shared" si="3"/>
        <v>23.6</v>
      </c>
      <c r="P19" s="80">
        <v>1</v>
      </c>
      <c r="Q19" s="68">
        <v>23.6</v>
      </c>
    </row>
    <row r="20" spans="1:17">
      <c r="A20" s="19" t="s">
        <v>11</v>
      </c>
      <c r="B20" s="13">
        <v>2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19.875</v>
      </c>
      <c r="P20" s="80">
        <v>4</v>
      </c>
      <c r="Q20" s="68">
        <v>79.5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17</v>
      </c>
      <c r="N21" s="76" t="s">
        <v>396</v>
      </c>
      <c r="O21" s="86">
        <f t="shared" si="3"/>
        <v>10.933333333333335</v>
      </c>
      <c r="P21" s="80">
        <v>3</v>
      </c>
      <c r="Q21" s="68">
        <v>32.800000000000004</v>
      </c>
    </row>
    <row r="22" spans="1:17">
      <c r="A22" s="19" t="s">
        <v>149</v>
      </c>
      <c r="B22" s="13">
        <v>2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458</v>
      </c>
      <c r="O22" s="86">
        <f t="shared" si="3"/>
        <v>9.25</v>
      </c>
      <c r="P22" s="80">
        <v>2</v>
      </c>
      <c r="Q22" s="68">
        <v>18.5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412</v>
      </c>
      <c r="O23" s="86">
        <f t="shared" si="3"/>
        <v>-0.39999999999999503</v>
      </c>
      <c r="P23" s="80">
        <v>2</v>
      </c>
      <c r="Q23" s="68">
        <v>-0.79999999999999005</v>
      </c>
    </row>
    <row r="24" spans="1:17">
      <c r="A24" s="19" t="s">
        <v>5</v>
      </c>
      <c r="B24" s="16">
        <f>IF(B$17=0,0,C24/B$17)</f>
        <v>7716.666666666667</v>
      </c>
      <c r="C24" s="8">
        <v>46300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-12.75</v>
      </c>
      <c r="P24" s="80">
        <v>2</v>
      </c>
      <c r="Q24" s="68">
        <v>-25.5</v>
      </c>
    </row>
    <row r="25" spans="1:17">
      <c r="A25" s="20" t="s">
        <v>133</v>
      </c>
      <c r="B25" s="97">
        <f>IF($B$17-B$16=0,0,C25/($B$17-B$16))</f>
        <v>9300</v>
      </c>
      <c r="C25" s="98">
        <v>37200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441</v>
      </c>
      <c r="O25" s="86">
        <f t="shared" si="3"/>
        <v>-39.299999999999997</v>
      </c>
      <c r="P25" s="80">
        <v>1</v>
      </c>
      <c r="Q25" s="68">
        <v>-39.299999999999997</v>
      </c>
    </row>
    <row r="26" spans="1:17">
      <c r="A26" s="20" t="s">
        <v>134</v>
      </c>
      <c r="B26" s="97">
        <f>IF(B$16=0,0,C26/B$16)</f>
        <v>4550</v>
      </c>
      <c r="C26" s="98">
        <v>9100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404</v>
      </c>
      <c r="O26" s="86">
        <f t="shared" si="3"/>
        <v>-66.566666666666663</v>
      </c>
      <c r="P26" s="80">
        <v>3</v>
      </c>
      <c r="Q26" s="68">
        <v>-199.7</v>
      </c>
    </row>
    <row r="27" spans="1:17">
      <c r="A27" s="20" t="s">
        <v>132</v>
      </c>
      <c r="B27" s="97">
        <f>IF(B$18=0,0,C27/B$18)</f>
        <v>-4350</v>
      </c>
      <c r="C27" s="98">
        <v>-17400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169</v>
      </c>
      <c r="O27" s="86">
        <f t="shared" si="3"/>
        <v>-83.8</v>
      </c>
      <c r="P27" s="80">
        <v>1</v>
      </c>
      <c r="Q27" s="68">
        <v>-83.8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391</v>
      </c>
      <c r="O28" s="86">
        <f t="shared" si="3"/>
        <v>-111</v>
      </c>
      <c r="P28" s="80">
        <v>1</v>
      </c>
      <c r="Q28" s="68">
        <v>-111</v>
      </c>
    </row>
    <row r="29" spans="1:17">
      <c r="A29" s="19" t="s">
        <v>131</v>
      </c>
      <c r="B29" s="13">
        <v>26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33700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0.16666666666666666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FDA86-6BDC-43BB-9C79-9E832DC5680B}">
  <sheetPr codeName="Sheet6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0.68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-918.75</v>
      </c>
      <c r="P2" s="79">
        <v>16</v>
      </c>
      <c r="Q2" s="63">
        <v>-14700</v>
      </c>
    </row>
    <row r="3" spans="1:17">
      <c r="A3" s="19" t="s">
        <v>8</v>
      </c>
      <c r="B3" s="122">
        <v>128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29</v>
      </c>
      <c r="K3" s="5">
        <v>1</v>
      </c>
      <c r="L3" s="61">
        <v>26.5</v>
      </c>
      <c r="N3" s="76" t="s">
        <v>104</v>
      </c>
      <c r="O3" s="83">
        <f t="shared" si="0"/>
        <v>-286.66666666666669</v>
      </c>
      <c r="P3" s="80">
        <v>15</v>
      </c>
      <c r="Q3" s="64">
        <v>-4300</v>
      </c>
    </row>
    <row r="4" spans="1:17">
      <c r="A4" s="19" t="s">
        <v>6</v>
      </c>
      <c r="B4" s="124">
        <v>-52.499999999999993</v>
      </c>
      <c r="C4" s="125"/>
      <c r="E4" s="33" t="s">
        <v>60</v>
      </c>
      <c r="F4" s="30" t="s">
        <v>24</v>
      </c>
      <c r="G4" s="13">
        <v>13</v>
      </c>
      <c r="H4" s="94">
        <f>IF(B$17=0,0,G4/B$17)</f>
        <v>0.52</v>
      </c>
      <c r="I4" s="56">
        <v>10</v>
      </c>
      <c r="K4" s="5">
        <v>2</v>
      </c>
      <c r="L4" s="61">
        <v>-22.6</v>
      </c>
      <c r="N4" s="76" t="s">
        <v>105</v>
      </c>
      <c r="O4" s="83">
        <f t="shared" si="0"/>
        <v>1033.3333333333333</v>
      </c>
      <c r="P4" s="80">
        <v>15</v>
      </c>
      <c r="Q4" s="64">
        <v>15500</v>
      </c>
    </row>
    <row r="5" spans="1:17">
      <c r="A5" s="19" t="s">
        <v>7</v>
      </c>
      <c r="B5" s="126">
        <f>IF(B$2=0,0,B$4/B$2)</f>
        <v>-3.2812499999999996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0.44</v>
      </c>
      <c r="I5" s="56">
        <v>42</v>
      </c>
      <c r="K5" s="5">
        <v>3</v>
      </c>
      <c r="L5" s="61">
        <v>-42.6</v>
      </c>
      <c r="N5" s="76" t="s">
        <v>157</v>
      </c>
      <c r="O5" s="83">
        <f>IF(P5=0,0,Q5/P5)</f>
        <v>-700</v>
      </c>
      <c r="P5" s="80">
        <v>14</v>
      </c>
      <c r="Q5" s="64">
        <v>-9800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0.4</v>
      </c>
      <c r="I6" s="56">
        <v>16</v>
      </c>
      <c r="K6" s="5">
        <v>4</v>
      </c>
      <c r="L6" s="61">
        <v>-22.5</v>
      </c>
      <c r="N6" s="76" t="s">
        <v>106</v>
      </c>
      <c r="O6" s="83">
        <f t="shared" ref="O6" si="1">IF(P6=0,0,Q6/P6)</f>
        <v>-183.33333333333334</v>
      </c>
      <c r="P6" s="80">
        <v>12</v>
      </c>
      <c r="Q6" s="64">
        <v>-2200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55</v>
      </c>
      <c r="F7" s="30" t="s">
        <v>155</v>
      </c>
      <c r="G7" s="13">
        <v>5</v>
      </c>
      <c r="H7" s="94">
        <f>IF(B$17=0,0,G7/B$17)</f>
        <v>0.2</v>
      </c>
      <c r="I7" s="56">
        <v>36</v>
      </c>
      <c r="K7" s="5">
        <v>5</v>
      </c>
      <c r="L7" s="61">
        <v>37.1</v>
      </c>
      <c r="N7" s="76" t="s">
        <v>107</v>
      </c>
      <c r="O7" s="83">
        <f t="shared" si="0"/>
        <v>-2527.2727272727275</v>
      </c>
      <c r="P7" s="80">
        <v>11</v>
      </c>
      <c r="Q7" s="64">
        <v>-27800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182</v>
      </c>
      <c r="F8" s="30" t="s">
        <v>19</v>
      </c>
      <c r="G8" s="13">
        <v>4</v>
      </c>
      <c r="H8" s="94">
        <f>IF(B$17=0,0,G8/B$17)</f>
        <v>0.16</v>
      </c>
      <c r="I8" s="56">
        <v>16</v>
      </c>
      <c r="K8" s="5">
        <v>6</v>
      </c>
      <c r="L8" s="61">
        <v>-8.2999999999999972</v>
      </c>
      <c r="N8" s="76" t="s">
        <v>108</v>
      </c>
      <c r="O8" s="83">
        <f t="shared" si="0"/>
        <v>975</v>
      </c>
      <c r="P8" s="80">
        <v>8</v>
      </c>
      <c r="Q8" s="64">
        <v>7800</v>
      </c>
    </row>
    <row r="9" spans="1:17">
      <c r="A9" s="20" t="s">
        <v>4</v>
      </c>
      <c r="B9" s="14">
        <v>4</v>
      </c>
      <c r="C9" s="7">
        <f>IF(B$2=0,0,B9/B$2)</f>
        <v>0.25</v>
      </c>
      <c r="E9" s="33" t="s">
        <v>57</v>
      </c>
      <c r="F9" s="30" t="s">
        <v>21</v>
      </c>
      <c r="G9" s="13">
        <v>2</v>
      </c>
      <c r="H9" s="94">
        <f>IF(B$17=0,0,G9/B$17)</f>
        <v>0.08</v>
      </c>
      <c r="I9" s="56">
        <v>48</v>
      </c>
      <c r="K9" s="5">
        <v>7</v>
      </c>
      <c r="L9" s="61">
        <v>-63</v>
      </c>
      <c r="N9" s="77" t="s">
        <v>158</v>
      </c>
      <c r="O9" s="84">
        <f t="shared" si="0"/>
        <v>750</v>
      </c>
      <c r="P9" s="81">
        <v>4</v>
      </c>
      <c r="Q9" s="65">
        <v>3000</v>
      </c>
    </row>
    <row r="10" spans="1:17">
      <c r="A10" s="20" t="s">
        <v>152</v>
      </c>
      <c r="B10" s="14">
        <v>4</v>
      </c>
      <c r="C10" s="7">
        <f>IF(B$2=0,0,B10/B$2)</f>
        <v>0.25</v>
      </c>
      <c r="E10" s="33" t="s">
        <v>59</v>
      </c>
      <c r="F10" s="30" t="s">
        <v>23</v>
      </c>
      <c r="G10" s="13">
        <v>1</v>
      </c>
      <c r="H10" s="94">
        <f>IF(B$17=0,0,G10/B$17)</f>
        <v>0.04</v>
      </c>
      <c r="I10" s="56">
        <v>49</v>
      </c>
      <c r="K10" s="5">
        <v>8</v>
      </c>
      <c r="L10" s="61">
        <v>-62.2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69</v>
      </c>
      <c r="F11" s="30" t="s">
        <v>33</v>
      </c>
      <c r="G11" s="13">
        <v>1</v>
      </c>
      <c r="H11" s="94">
        <f>IF(B$17=0,0,G11/B$17)</f>
        <v>0.04</v>
      </c>
      <c r="I11" s="56">
        <v>5</v>
      </c>
      <c r="K11" s="5">
        <v>9</v>
      </c>
      <c r="L11" s="61">
        <v>2.2000000000000028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0.04</v>
      </c>
      <c r="I12" s="56">
        <v>12</v>
      </c>
      <c r="K12" s="5">
        <v>10</v>
      </c>
      <c r="L12" s="61">
        <v>10.200000000000003</v>
      </c>
      <c r="N12" s="75" t="s">
        <v>126</v>
      </c>
      <c r="O12" s="85">
        <f>IF(P12=0,0,Q12/P12)</f>
        <v>10.557142857142859</v>
      </c>
      <c r="P12" s="79">
        <v>7</v>
      </c>
      <c r="Q12" s="67">
        <v>73.900000000000006</v>
      </c>
    </row>
    <row r="13" spans="1:17">
      <c r="A13" s="22" t="s">
        <v>97</v>
      </c>
      <c r="B13" s="15">
        <v>26</v>
      </c>
      <c r="C13" s="11">
        <f>IF(B$3=0,0,B13/B$3)</f>
        <v>0.203125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42</v>
      </c>
      <c r="K13" s="5">
        <v>11</v>
      </c>
      <c r="L13" s="61">
        <v>59.800000000000004</v>
      </c>
      <c r="N13" s="76" t="s">
        <v>127</v>
      </c>
      <c r="O13" s="86">
        <f>IF(P13=0,0,Q13/P13)</f>
        <v>-12.033333333333333</v>
      </c>
      <c r="P13" s="80">
        <v>3</v>
      </c>
      <c r="Q13" s="68">
        <v>-36.1</v>
      </c>
    </row>
    <row r="14" spans="1:17">
      <c r="A14" s="19" t="s">
        <v>94</v>
      </c>
      <c r="B14" s="13">
        <v>23</v>
      </c>
      <c r="C14" s="6">
        <f>IF(B$3=0,0,B14/B$3)</f>
        <v>0.1796875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39.600000000000009</v>
      </c>
      <c r="N14" s="76" t="s">
        <v>128</v>
      </c>
      <c r="O14" s="86">
        <f>IF(P14=0,0,Q14/P14)</f>
        <v>2.1000000000000014</v>
      </c>
      <c r="P14" s="80">
        <v>2</v>
      </c>
      <c r="Q14" s="68">
        <v>4.2000000000000028</v>
      </c>
    </row>
    <row r="15" spans="1:17">
      <c r="A15" s="18" t="s">
        <v>99</v>
      </c>
      <c r="B15" s="12">
        <f>B21</f>
        <v>14</v>
      </c>
      <c r="C15" s="4">
        <f>IF(B$13=0,0,B15/B$13)</f>
        <v>0.53846153846153844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K15" s="5">
        <v>13</v>
      </c>
      <c r="L15" s="61">
        <v>15.500000000000007</v>
      </c>
      <c r="N15" s="77" t="s">
        <v>159</v>
      </c>
      <c r="O15" s="87">
        <f>IF(P15=0,0,Q15/P15)</f>
        <v>-23.625000000000004</v>
      </c>
      <c r="P15" s="81">
        <v>4</v>
      </c>
      <c r="Q15" s="69">
        <v>-94.500000000000014</v>
      </c>
    </row>
    <row r="16" spans="1:17">
      <c r="A16" s="18" t="s">
        <v>100</v>
      </c>
      <c r="B16" s="12">
        <f>B22</f>
        <v>8</v>
      </c>
      <c r="C16" s="4">
        <f>IF(B$14=0,0,B16/B$14)</f>
        <v>0.34782608695652173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-1.6999999999999922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0.1953125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-5.0999999999999925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0.1171875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-52.499999999999993</v>
      </c>
      <c r="N18" s="75" t="s">
        <v>392</v>
      </c>
      <c r="O18" s="85">
        <f>IF(P18=0,0,Q18/P18)</f>
        <v>47.083333333333343</v>
      </c>
      <c r="P18" s="79">
        <v>6</v>
      </c>
      <c r="Q18" s="67">
        <v>282.50000000000006</v>
      </c>
    </row>
    <row r="19" spans="1:17">
      <c r="A19" s="19" t="s">
        <v>12</v>
      </c>
      <c r="B19" s="13">
        <v>12</v>
      </c>
      <c r="C19" s="6">
        <f>IF(B$17=0,0,B19/B$17)</f>
        <v>0.48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24</v>
      </c>
      <c r="N19" s="76" t="s">
        <v>435</v>
      </c>
      <c r="O19" s="86">
        <f>IF(P19=0,0,Q19/P19)</f>
        <v>39.299999999999997</v>
      </c>
      <c r="P19" s="80">
        <v>1</v>
      </c>
      <c r="Q19" s="68">
        <v>39.299999999999997</v>
      </c>
    </row>
    <row r="20" spans="1:17">
      <c r="A20" s="19" t="s">
        <v>11</v>
      </c>
      <c r="B20" s="13">
        <v>13</v>
      </c>
      <c r="C20" s="6">
        <f>IF(B$17=0,0,B20/B$17)</f>
        <v>0.52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N20" s="76" t="s">
        <v>388</v>
      </c>
      <c r="O20" s="86">
        <f>IF(P20=0,0,Q20/P20)</f>
        <v>30.466666666666669</v>
      </c>
      <c r="P20" s="80">
        <v>3</v>
      </c>
      <c r="Q20" s="68">
        <v>91.4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391</v>
      </c>
      <c r="O21" s="86">
        <f>IF(P21=0,0,Q21/P21)</f>
        <v>13.533333333333331</v>
      </c>
      <c r="P21" s="80">
        <v>3</v>
      </c>
      <c r="Q21" s="68">
        <v>40.599999999999994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396</v>
      </c>
      <c r="O22" s="86">
        <f>IF(P22=0,0,Q22/P22)</f>
        <v>-1.6799999999999973</v>
      </c>
      <c r="P22" s="80">
        <v>10</v>
      </c>
      <c r="Q22" s="68">
        <v>-16.799999999999972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404</v>
      </c>
      <c r="O23" s="86">
        <f>IF(P23=0,0,Q23/P23)</f>
        <v>-3.7000000000000015</v>
      </c>
      <c r="P23" s="80">
        <v>5</v>
      </c>
      <c r="Q23" s="68">
        <v>-18.500000000000007</v>
      </c>
    </row>
    <row r="24" spans="1:17">
      <c r="A24" s="19" t="s">
        <v>5</v>
      </c>
      <c r="B24" s="16">
        <f>IF(B$17=0,0,C24/B$17)</f>
        <v>5548</v>
      </c>
      <c r="C24" s="8">
        <v>138700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442</v>
      </c>
      <c r="O24" s="86">
        <f>IF(P24=0,0,Q24/P24)</f>
        <v>-9.85</v>
      </c>
      <c r="P24" s="80">
        <v>8</v>
      </c>
      <c r="Q24" s="68">
        <v>-78.8</v>
      </c>
    </row>
    <row r="25" spans="1:17">
      <c r="A25" s="20" t="s">
        <v>133</v>
      </c>
      <c r="B25" s="97">
        <f>IF($B$17-B$16=0,0,C25/($B$17-B$16))</f>
        <v>6452.9411764705883</v>
      </c>
      <c r="C25" s="98">
        <v>109700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163</v>
      </c>
      <c r="O25" s="86">
        <f>IF(P25=0,0,Q25/P25)</f>
        <v>-28.450000000000003</v>
      </c>
      <c r="P25" s="80">
        <v>2</v>
      </c>
      <c r="Q25" s="68">
        <v>-56.900000000000006</v>
      </c>
    </row>
    <row r="26" spans="1:17">
      <c r="A26" s="20" t="s">
        <v>134</v>
      </c>
      <c r="B26" s="97">
        <f>IF(B$16=0,0,C26/B$16)</f>
        <v>3625</v>
      </c>
      <c r="C26" s="98">
        <v>29000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472</v>
      </c>
      <c r="O26" s="86">
        <f>IF(P26=0,0,Q26/P26)</f>
        <v>-28.9</v>
      </c>
      <c r="P26" s="80">
        <v>1</v>
      </c>
      <c r="Q26" s="68">
        <v>-28.9</v>
      </c>
    </row>
    <row r="27" spans="1:17">
      <c r="A27" s="20" t="s">
        <v>132</v>
      </c>
      <c r="B27" s="97">
        <f>IF(B$18=0,0,C27/B$18)</f>
        <v>-6340</v>
      </c>
      <c r="C27" s="98">
        <v>-95100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263</v>
      </c>
      <c r="O27" s="86">
        <f>IF(P27=0,0,Q27/P27)</f>
        <v>-29.8</v>
      </c>
      <c r="P27" s="80">
        <v>2</v>
      </c>
      <c r="Q27" s="68">
        <v>-59.6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235</v>
      </c>
      <c r="O28" s="86">
        <f>IF(P28=0,0,Q28/P28)</f>
        <v>-43.949999999999996</v>
      </c>
      <c r="P28" s="80">
        <v>2</v>
      </c>
      <c r="Q28" s="68">
        <v>-87.899999999999991</v>
      </c>
    </row>
    <row r="29" spans="1:17">
      <c r="A29" s="19" t="s">
        <v>131</v>
      </c>
      <c r="B29" s="13">
        <v>26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395</v>
      </c>
      <c r="O29" s="86">
        <f>IF(P29=0,0,Q29/P29)</f>
        <v>-48.5</v>
      </c>
      <c r="P29" s="80">
        <v>1</v>
      </c>
      <c r="Q29" s="68">
        <v>-48.5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453</v>
      </c>
      <c r="O30" s="86">
        <f>IF(P30=0,0,Q30/P30)</f>
        <v>-58.099999999999994</v>
      </c>
      <c r="P30" s="80">
        <v>1</v>
      </c>
      <c r="Q30" s="68">
        <v>-58.099999999999994</v>
      </c>
    </row>
    <row r="31" spans="1:17">
      <c r="A31" s="22" t="s">
        <v>148</v>
      </c>
      <c r="B31" s="116">
        <v>44400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444</v>
      </c>
      <c r="O31" s="86">
        <f>IF(P31=0,0,Q31/P31)</f>
        <v>-65.933333333333323</v>
      </c>
      <c r="P31" s="80">
        <v>3</v>
      </c>
      <c r="Q31" s="68">
        <v>-197.79999999999998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0.12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3"/>
        <v>0.28000000000000003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3"/>
        <v>0.32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0.08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0.12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0.04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791DD-F56F-4157-87F0-FA8B00D290AA}">
  <sheetPr codeName="Sheet6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442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0.54545454545454541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-231.25</v>
      </c>
      <c r="P2" s="79">
        <v>16</v>
      </c>
      <c r="Q2" s="63">
        <v>-3700</v>
      </c>
    </row>
    <row r="3" spans="1:17">
      <c r="A3" s="19" t="s">
        <v>8</v>
      </c>
      <c r="B3" s="122">
        <v>139</v>
      </c>
      <c r="C3" s="123"/>
      <c r="E3" s="33" t="s">
        <v>184</v>
      </c>
      <c r="F3" s="30" t="s">
        <v>187</v>
      </c>
      <c r="G3" s="13">
        <v>12</v>
      </c>
      <c r="H3" s="94">
        <f>IF(B$17=0,0,G3/B$17)</f>
        <v>0.54545454545454541</v>
      </c>
      <c r="I3" s="56">
        <v>20</v>
      </c>
      <c r="K3" s="5">
        <v>1</v>
      </c>
      <c r="L3" s="61">
        <v>-15</v>
      </c>
      <c r="N3" s="76" t="s">
        <v>104</v>
      </c>
      <c r="O3" s="83">
        <f t="shared" si="0"/>
        <v>1012.5</v>
      </c>
      <c r="P3" s="80">
        <v>16</v>
      </c>
      <c r="Q3" s="64">
        <v>16200</v>
      </c>
    </row>
    <row r="4" spans="1:17">
      <c r="A4" s="19" t="s">
        <v>6</v>
      </c>
      <c r="B4" s="124">
        <v>-7.1999999999999993</v>
      </c>
      <c r="C4" s="125"/>
      <c r="E4" s="33" t="s">
        <v>181</v>
      </c>
      <c r="F4" s="30" t="s">
        <v>156</v>
      </c>
      <c r="G4" s="13">
        <v>9</v>
      </c>
      <c r="H4" s="94">
        <f>IF(B$17=0,0,G4/B$17)</f>
        <v>0.40909090909090912</v>
      </c>
      <c r="I4" s="56">
        <v>52</v>
      </c>
      <c r="K4" s="5">
        <v>2</v>
      </c>
      <c r="L4" s="61">
        <v>-64.5</v>
      </c>
      <c r="N4" s="76" t="s">
        <v>105</v>
      </c>
      <c r="O4" s="83">
        <f t="shared" si="0"/>
        <v>375</v>
      </c>
      <c r="P4" s="80">
        <v>16</v>
      </c>
      <c r="Q4" s="64">
        <v>6000</v>
      </c>
    </row>
    <row r="5" spans="1:17">
      <c r="A5" s="19" t="s">
        <v>7</v>
      </c>
      <c r="B5" s="126">
        <f>IF(B$2=0,0,B$4/B$2)</f>
        <v>-0.44999999999999996</v>
      </c>
      <c r="C5" s="127"/>
      <c r="E5" s="33" t="s">
        <v>56</v>
      </c>
      <c r="F5" s="30" t="s">
        <v>185</v>
      </c>
      <c r="G5" s="13">
        <v>8</v>
      </c>
      <c r="H5" s="94">
        <f>IF(B$17=0,0,G5/B$17)</f>
        <v>0.36363636363636365</v>
      </c>
      <c r="I5" s="56">
        <v>21</v>
      </c>
      <c r="K5" s="5">
        <v>3</v>
      </c>
      <c r="L5" s="61">
        <v>-69.599999999999994</v>
      </c>
      <c r="N5" s="76" t="s">
        <v>157</v>
      </c>
      <c r="O5" s="83">
        <f>IF(P5=0,0,Q5/P5)</f>
        <v>-281.25</v>
      </c>
      <c r="P5" s="80">
        <v>16</v>
      </c>
      <c r="Q5" s="64">
        <v>-4500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6</v>
      </c>
      <c r="H6" s="94">
        <f>IF(B$17=0,0,G6/B$17)</f>
        <v>0.27272727272727271</v>
      </c>
      <c r="I6" s="56">
        <v>16</v>
      </c>
      <c r="K6" s="5">
        <v>4</v>
      </c>
      <c r="L6" s="61">
        <v>-14.199999999999996</v>
      </c>
      <c r="N6" s="76" t="s">
        <v>106</v>
      </c>
      <c r="O6" s="83">
        <f t="shared" ref="O6" si="1">IF(P6=0,0,Q6/P6)</f>
        <v>157.14285714285714</v>
      </c>
      <c r="P6" s="80">
        <v>14</v>
      </c>
      <c r="Q6" s="64">
        <v>2200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60</v>
      </c>
      <c r="F7" s="30" t="s">
        <v>24</v>
      </c>
      <c r="G7" s="13">
        <v>6</v>
      </c>
      <c r="H7" s="94">
        <f>IF(B$17=0,0,G7/B$17)</f>
        <v>0.27272727272727271</v>
      </c>
      <c r="I7" s="56">
        <v>48</v>
      </c>
      <c r="K7" s="5">
        <v>5</v>
      </c>
      <c r="L7" s="61">
        <v>23.900000000000006</v>
      </c>
      <c r="N7" s="76" t="s">
        <v>107</v>
      </c>
      <c r="O7" s="83">
        <f t="shared" si="0"/>
        <v>1092.3076923076924</v>
      </c>
      <c r="P7" s="80">
        <v>13</v>
      </c>
      <c r="Q7" s="64">
        <v>14200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0.22727272727272727</v>
      </c>
      <c r="I8" s="56">
        <v>31</v>
      </c>
      <c r="K8" s="5">
        <v>6</v>
      </c>
      <c r="L8" s="61">
        <v>-16.299999999999997</v>
      </c>
      <c r="N8" s="76" t="s">
        <v>108</v>
      </c>
      <c r="O8" s="83">
        <f t="shared" si="0"/>
        <v>-2677.7777777777778</v>
      </c>
      <c r="P8" s="80">
        <v>9</v>
      </c>
      <c r="Q8" s="64">
        <v>-24100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58</v>
      </c>
      <c r="F9" s="30" t="s">
        <v>22</v>
      </c>
      <c r="G9" s="13">
        <v>2</v>
      </c>
      <c r="H9" s="94">
        <f>IF(B$17=0,0,G9/B$17)</f>
        <v>9.0909090909090912E-2</v>
      </c>
      <c r="I9" s="56">
        <v>17</v>
      </c>
      <c r="K9" s="5">
        <v>7</v>
      </c>
      <c r="L9" s="61">
        <v>-38.599999999999994</v>
      </c>
      <c r="N9" s="77" t="s">
        <v>158</v>
      </c>
      <c r="O9" s="84">
        <f t="shared" si="0"/>
        <v>-750</v>
      </c>
      <c r="P9" s="81">
        <v>6</v>
      </c>
      <c r="Q9" s="65">
        <v>-4500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59</v>
      </c>
      <c r="F10" s="30" t="s">
        <v>23</v>
      </c>
      <c r="G10" s="13">
        <v>2</v>
      </c>
      <c r="H10" s="94">
        <f>IF(B$17=0,0,G10/B$17)</f>
        <v>9.0909090909090912E-2</v>
      </c>
      <c r="I10" s="56">
        <v>41</v>
      </c>
      <c r="K10" s="5">
        <v>8</v>
      </c>
      <c r="L10" s="61">
        <v>-17.599999999999994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61</v>
      </c>
      <c r="F11" s="30" t="s">
        <v>25</v>
      </c>
      <c r="G11" s="13">
        <v>2</v>
      </c>
      <c r="H11" s="94">
        <f>IF(B$17=0,0,G11/B$17)</f>
        <v>9.0909090909090912E-2</v>
      </c>
      <c r="I11" s="56">
        <v>1</v>
      </c>
      <c r="K11" s="5">
        <v>9</v>
      </c>
      <c r="L11" s="61">
        <v>36.500000000000007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4.5454545454545456E-2</v>
      </c>
      <c r="I12" s="56">
        <v>41</v>
      </c>
      <c r="K12" s="5">
        <v>10</v>
      </c>
      <c r="L12" s="61">
        <v>9.3000000000000078</v>
      </c>
      <c r="N12" s="75" t="s">
        <v>126</v>
      </c>
      <c r="O12" s="85">
        <f>IF(P12=0,0,Q12/P12)</f>
        <v>21</v>
      </c>
      <c r="P12" s="79">
        <v>1</v>
      </c>
      <c r="Q12" s="67">
        <v>21</v>
      </c>
    </row>
    <row r="13" spans="1:17">
      <c r="A13" s="22" t="s">
        <v>97</v>
      </c>
      <c r="B13" s="15">
        <v>22</v>
      </c>
      <c r="C13" s="11">
        <f>IF(B$3=0,0,B13/B$3)</f>
        <v>0.15827338129496402</v>
      </c>
      <c r="E13" s="33" t="s">
        <v>75</v>
      </c>
      <c r="F13" s="30" t="s">
        <v>39</v>
      </c>
      <c r="G13" s="13">
        <v>1</v>
      </c>
      <c r="H13" s="94">
        <f>IF(B$17=0,0,G13/B$17)</f>
        <v>4.5454545454545456E-2</v>
      </c>
      <c r="I13" s="56">
        <v>2</v>
      </c>
      <c r="K13" s="5">
        <v>11</v>
      </c>
      <c r="L13" s="61">
        <v>-15.499999999999993</v>
      </c>
      <c r="N13" s="76" t="s">
        <v>127</v>
      </c>
      <c r="O13" s="86">
        <f>IF(P13=0,0,Q13/P13)</f>
        <v>8.2125000000000004</v>
      </c>
      <c r="P13" s="80">
        <v>8</v>
      </c>
      <c r="Q13" s="68">
        <v>65.7</v>
      </c>
    </row>
    <row r="14" spans="1:17">
      <c r="A14" s="19" t="s">
        <v>94</v>
      </c>
      <c r="B14" s="13">
        <v>16</v>
      </c>
      <c r="C14" s="6">
        <f>IF(B$3=0,0,B14/B$3)</f>
        <v>0.11510791366906475</v>
      </c>
      <c r="E14" s="33" t="s">
        <v>78</v>
      </c>
      <c r="F14" s="30" t="s">
        <v>42</v>
      </c>
      <c r="G14" s="13">
        <v>1</v>
      </c>
      <c r="H14" s="94">
        <f>IF(B$17=0,0,G14/B$17)</f>
        <v>4.5454545454545456E-2</v>
      </c>
      <c r="I14" s="56">
        <v>3</v>
      </c>
      <c r="K14" s="5">
        <v>12</v>
      </c>
      <c r="L14" s="61">
        <v>-11.699999999999992</v>
      </c>
      <c r="N14" s="76" t="s">
        <v>128</v>
      </c>
      <c r="O14" s="86">
        <f>IF(P14=0,0,Q14/P14)</f>
        <v>-2.8666666666666671</v>
      </c>
      <c r="P14" s="80">
        <v>3</v>
      </c>
      <c r="Q14" s="68">
        <v>-8.6000000000000014</v>
      </c>
    </row>
    <row r="15" spans="1:17">
      <c r="A15" s="18" t="s">
        <v>99</v>
      </c>
      <c r="B15" s="12">
        <f>B21</f>
        <v>9</v>
      </c>
      <c r="C15" s="4">
        <f>IF(B$13=0,0,B15/B$13)</f>
        <v>0.40909090909090912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K15" s="5">
        <v>13</v>
      </c>
      <c r="L15" s="61">
        <v>43.7</v>
      </c>
      <c r="N15" s="77" t="s">
        <v>159</v>
      </c>
      <c r="O15" s="87">
        <f>IF(P15=0,0,Q15/P15)</f>
        <v>-21.324999999999999</v>
      </c>
      <c r="P15" s="81">
        <v>4</v>
      </c>
      <c r="Q15" s="69">
        <v>-85.3</v>
      </c>
    </row>
    <row r="16" spans="1:17">
      <c r="A16" s="18" t="s">
        <v>100</v>
      </c>
      <c r="B16" s="12">
        <f>B22</f>
        <v>7</v>
      </c>
      <c r="C16" s="4">
        <f>IF(B$14=0,0,B16/B$14)</f>
        <v>0.4375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0.15827338129496402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7.3000000000000007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0.1079136690647482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-7.1999999999999993</v>
      </c>
      <c r="N18" s="75" t="s">
        <v>395</v>
      </c>
      <c r="O18" s="85">
        <f t="shared" ref="O18:O32" si="3">IF(P18=0,0,Q18/P18)</f>
        <v>74.25</v>
      </c>
      <c r="P18" s="79">
        <v>2</v>
      </c>
      <c r="Q18" s="67">
        <v>148.5</v>
      </c>
    </row>
    <row r="19" spans="1:17">
      <c r="A19" s="19" t="s">
        <v>12</v>
      </c>
      <c r="B19" s="13">
        <v>8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24</v>
      </c>
      <c r="N19" s="76" t="s">
        <v>466</v>
      </c>
      <c r="O19" s="86">
        <f t="shared" si="3"/>
        <v>54.199999999999996</v>
      </c>
      <c r="P19" s="80">
        <v>1</v>
      </c>
      <c r="Q19" s="68">
        <v>54.199999999999996</v>
      </c>
    </row>
    <row r="20" spans="1:17">
      <c r="A20" s="19" t="s">
        <v>11</v>
      </c>
      <c r="B20" s="13">
        <v>14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N20" s="76" t="s">
        <v>458</v>
      </c>
      <c r="O20" s="86">
        <f t="shared" si="3"/>
        <v>52.2</v>
      </c>
      <c r="P20" s="80">
        <v>1</v>
      </c>
      <c r="Q20" s="68">
        <v>52.2</v>
      </c>
    </row>
    <row r="21" spans="1:17">
      <c r="A21" s="19" t="s">
        <v>151</v>
      </c>
      <c r="B21" s="13">
        <v>9</v>
      </c>
      <c r="C21" s="6">
        <f>IF(B$17=0,0,B21/B$17)</f>
        <v>0.40909090909090912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392</v>
      </c>
      <c r="O21" s="86">
        <f t="shared" si="3"/>
        <v>12.574999999999999</v>
      </c>
      <c r="P21" s="80">
        <v>4</v>
      </c>
      <c r="Q21" s="68">
        <v>50.3</v>
      </c>
    </row>
    <row r="22" spans="1:17">
      <c r="A22" s="19" t="s">
        <v>149</v>
      </c>
      <c r="B22" s="13">
        <v>7</v>
      </c>
      <c r="C22" s="6">
        <f>IF(B$17=0,0,B22/B$17)</f>
        <v>0.31818181818181818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441</v>
      </c>
      <c r="O22" s="86">
        <f t="shared" si="3"/>
        <v>9.8500000000000014</v>
      </c>
      <c r="P22" s="80">
        <v>8</v>
      </c>
      <c r="Q22" s="68">
        <v>78.800000000000011</v>
      </c>
    </row>
    <row r="23" spans="1:17">
      <c r="A23" s="19" t="s">
        <v>150</v>
      </c>
      <c r="B23" s="13">
        <v>6</v>
      </c>
      <c r="C23" s="6">
        <f>IF(B$17=0,0,B23/B$17)</f>
        <v>0.27272727272727271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17</v>
      </c>
      <c r="N23" s="76" t="s">
        <v>444</v>
      </c>
      <c r="O23" s="86">
        <f t="shared" si="3"/>
        <v>7.55</v>
      </c>
      <c r="P23" s="80">
        <v>4</v>
      </c>
      <c r="Q23" s="68">
        <v>30.2</v>
      </c>
    </row>
    <row r="24" spans="1:17">
      <c r="A24" s="19" t="s">
        <v>5</v>
      </c>
      <c r="B24" s="16">
        <f>IF(B$17=0,0,C24/B$17)</f>
        <v>5659.090909090909</v>
      </c>
      <c r="C24" s="8">
        <v>124500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6.31666666666667</v>
      </c>
      <c r="P24" s="80">
        <v>6</v>
      </c>
      <c r="Q24" s="68">
        <v>37.90000000000002</v>
      </c>
    </row>
    <row r="25" spans="1:17">
      <c r="A25" s="20" t="s">
        <v>133</v>
      </c>
      <c r="B25" s="97">
        <f>IF($B$17-B$16=0,0,C25/($B$17-B$16))</f>
        <v>5653.333333333333</v>
      </c>
      <c r="C25" s="98">
        <v>84800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235</v>
      </c>
      <c r="O25" s="86">
        <f t="shared" si="3"/>
        <v>-4.9999999999999822E-2</v>
      </c>
      <c r="P25" s="80">
        <v>4</v>
      </c>
      <c r="Q25" s="68">
        <v>-0.19999999999999929</v>
      </c>
    </row>
    <row r="26" spans="1:17">
      <c r="A26" s="20" t="s">
        <v>134</v>
      </c>
      <c r="B26" s="97">
        <f>IF(B$16=0,0,C26/B$16)</f>
        <v>5671.4285714285716</v>
      </c>
      <c r="C26" s="98">
        <v>39700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396</v>
      </c>
      <c r="O26" s="86">
        <f t="shared" si="3"/>
        <v>-5.5249999999999977</v>
      </c>
      <c r="P26" s="80">
        <v>8</v>
      </c>
      <c r="Q26" s="68">
        <v>-44.199999999999982</v>
      </c>
    </row>
    <row r="27" spans="1:17">
      <c r="A27" s="20" t="s">
        <v>132</v>
      </c>
      <c r="B27" s="97">
        <f>IF(B$18=0,0,C27/B$18)</f>
        <v>-2926.6666666666665</v>
      </c>
      <c r="C27" s="98">
        <v>-43900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435</v>
      </c>
      <c r="O27" s="86">
        <f t="shared" si="3"/>
        <v>-23.6</v>
      </c>
      <c r="P27" s="80">
        <v>1</v>
      </c>
      <c r="Q27" s="68">
        <v>-23.6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29</v>
      </c>
      <c r="N28" s="76" t="s">
        <v>163</v>
      </c>
      <c r="O28" s="86">
        <f t="shared" si="3"/>
        <v>-25.533333333333331</v>
      </c>
      <c r="P28" s="80">
        <v>3</v>
      </c>
      <c r="Q28" s="68">
        <v>-76.599999999999994</v>
      </c>
    </row>
    <row r="29" spans="1:17">
      <c r="A29" s="19" t="s">
        <v>131</v>
      </c>
      <c r="B29" s="13">
        <v>20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388</v>
      </c>
      <c r="O29" s="86">
        <f t="shared" si="3"/>
        <v>-29.85</v>
      </c>
      <c r="P29" s="80">
        <v>2</v>
      </c>
      <c r="Q29" s="68">
        <v>-59.7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  <c r="N30" s="76" t="s">
        <v>404</v>
      </c>
      <c r="O30" s="86">
        <f t="shared" si="3"/>
        <v>-36.200000000000003</v>
      </c>
      <c r="P30" s="80">
        <v>2</v>
      </c>
      <c r="Q30" s="68">
        <v>-72.400000000000006</v>
      </c>
    </row>
    <row r="31" spans="1:17">
      <c r="A31" s="22" t="s">
        <v>148</v>
      </c>
      <c r="B31" s="116">
        <v>41000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463</v>
      </c>
      <c r="O31" s="86">
        <f t="shared" si="3"/>
        <v>-83.6</v>
      </c>
      <c r="P31" s="80">
        <v>1</v>
      </c>
      <c r="Q31" s="68">
        <v>-83.6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453</v>
      </c>
      <c r="O32" s="86">
        <f t="shared" si="3"/>
        <v>-99.1</v>
      </c>
      <c r="P32" s="80">
        <v>1</v>
      </c>
      <c r="Q32" s="68">
        <v>-99.1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4.5454545454545456E-2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0.31818181818181818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0.22727272727272727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0.22727272727272727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4.5454545454545456E-2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4.5454545454545456E-2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49B03-5F8B-4002-BCF5-98B20B53C8A5}">
  <sheetPr codeName="Sheet6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4</v>
      </c>
      <c r="Q2" s="63">
        <v>-24000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0.5714285714285714</v>
      </c>
      <c r="I3" s="56">
        <v>25</v>
      </c>
      <c r="K3" s="5">
        <v>1</v>
      </c>
      <c r="L3" s="61">
        <v>62.7</v>
      </c>
      <c r="N3" s="76" t="s">
        <v>104</v>
      </c>
      <c r="O3" s="83">
        <f t="shared" si="0"/>
        <v>2400</v>
      </c>
      <c r="P3" s="80">
        <v>4</v>
      </c>
      <c r="Q3" s="64">
        <v>9600</v>
      </c>
    </row>
    <row r="4" spans="1:17">
      <c r="A4" s="19" t="s">
        <v>6</v>
      </c>
      <c r="B4" s="124">
        <v>25.1</v>
      </c>
      <c r="C4" s="125"/>
      <c r="E4" s="33" t="s">
        <v>56</v>
      </c>
      <c r="F4" s="30" t="s">
        <v>185</v>
      </c>
      <c r="G4" s="13">
        <v>3</v>
      </c>
      <c r="H4" s="94">
        <f>IF(B$17=0,0,G4/B$17)</f>
        <v>0.42857142857142855</v>
      </c>
      <c r="I4" s="56">
        <v>14</v>
      </c>
      <c r="K4" s="5">
        <v>2</v>
      </c>
      <c r="L4" s="61">
        <v>39.6</v>
      </c>
      <c r="N4" s="76" t="s">
        <v>105</v>
      </c>
      <c r="O4" s="83">
        <f t="shared" si="0"/>
        <v>75</v>
      </c>
      <c r="P4" s="80">
        <v>4</v>
      </c>
      <c r="Q4" s="64">
        <v>300</v>
      </c>
    </row>
    <row r="5" spans="1:17">
      <c r="A5" s="19" t="s">
        <v>7</v>
      </c>
      <c r="B5" s="126">
        <f>IF(B$2=0,0,B$4/B$2)</f>
        <v>6.2750000000000004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48</v>
      </c>
      <c r="K5" s="5">
        <v>3</v>
      </c>
      <c r="L5" s="61">
        <v>77.7</v>
      </c>
      <c r="N5" s="76" t="s">
        <v>157</v>
      </c>
      <c r="O5" s="83">
        <f>IF(P5=0,0,Q5/P5)</f>
        <v>1575</v>
      </c>
      <c r="P5" s="80">
        <v>4</v>
      </c>
      <c r="Q5" s="64">
        <v>6300</v>
      </c>
    </row>
    <row r="6" spans="1:17">
      <c r="A6" s="19" t="s">
        <v>1</v>
      </c>
      <c r="B6" s="128">
        <f>IF(B$2=0,0,(B$7*1+B$8*2+B$9*3+B$10*4)/B$2)</f>
        <v>2.25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0.2857142857142857</v>
      </c>
      <c r="I6" s="56">
        <v>16</v>
      </c>
      <c r="K6" s="5">
        <v>4</v>
      </c>
      <c r="L6" s="61">
        <v>25.1</v>
      </c>
      <c r="N6" s="76" t="s">
        <v>106</v>
      </c>
      <c r="O6" s="83">
        <f t="shared" ref="O6" si="1">IF(P6=0,0,Q6/P6)</f>
        <v>-375</v>
      </c>
      <c r="P6" s="80">
        <v>4</v>
      </c>
      <c r="Q6" s="64">
        <v>-1500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14</v>
      </c>
      <c r="N7" s="76" t="s">
        <v>107</v>
      </c>
      <c r="O7" s="83">
        <f t="shared" si="0"/>
        <v>3700</v>
      </c>
      <c r="P7" s="80">
        <v>3</v>
      </c>
      <c r="Q7" s="64">
        <v>11100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2</v>
      </c>
      <c r="H8" s="94">
        <f>IF(B$17=0,0,G8/B$17)</f>
        <v>0.2857142857142857</v>
      </c>
      <c r="I8" s="56">
        <v>47</v>
      </c>
      <c r="N8" s="76" t="s">
        <v>108</v>
      </c>
      <c r="O8" s="83">
        <f t="shared" si="0"/>
        <v>13300</v>
      </c>
      <c r="P8" s="80">
        <v>1</v>
      </c>
      <c r="Q8" s="64">
        <v>13300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1</v>
      </c>
      <c r="H9" s="94">
        <f>IF(B$17=0,0,G9/B$17)</f>
        <v>0.14285714285714285</v>
      </c>
      <c r="I9" s="56">
        <v>8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19.8</v>
      </c>
      <c r="P12" s="79">
        <v>2</v>
      </c>
      <c r="Q12" s="67">
        <v>39.6</v>
      </c>
    </row>
    <row r="13" spans="1:17">
      <c r="A13" s="22" t="s">
        <v>97</v>
      </c>
      <c r="B13" s="15">
        <v>4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-52.6</v>
      </c>
      <c r="P13" s="80">
        <v>1</v>
      </c>
      <c r="Q13" s="68">
        <v>-52.6</v>
      </c>
    </row>
    <row r="14" spans="1:17">
      <c r="A14" s="19" t="s">
        <v>94</v>
      </c>
      <c r="B14" s="13">
        <v>8</v>
      </c>
      <c r="C14" s="6">
        <f>IF(B$3=0,0,B14/B$3)</f>
        <v>0.2857142857142857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38.1</v>
      </c>
      <c r="P14" s="80">
        <v>1</v>
      </c>
      <c r="Q14" s="68">
        <v>38.1</v>
      </c>
    </row>
    <row r="15" spans="1:17">
      <c r="A15" s="18" t="s">
        <v>99</v>
      </c>
      <c r="B15" s="12">
        <f>B21</f>
        <v>4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441</v>
      </c>
      <c r="O18" s="85">
        <f>IF(P18=0,0,Q18/P18)</f>
        <v>65.933333333333337</v>
      </c>
      <c r="P18" s="79">
        <v>3</v>
      </c>
      <c r="Q18" s="67">
        <v>197.8</v>
      </c>
    </row>
    <row r="19" spans="1:17">
      <c r="A19" s="19" t="s">
        <v>12</v>
      </c>
      <c r="B19" s="13">
        <v>3</v>
      </c>
      <c r="C19" s="6">
        <f>IF(B$17=0,0,B19/B$17)</f>
        <v>0.42857142857142855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396</v>
      </c>
      <c r="O19" s="86">
        <f>IF(P19=0,0,Q19/P19)</f>
        <v>26.8</v>
      </c>
      <c r="P19" s="80">
        <v>3</v>
      </c>
      <c r="Q19" s="68">
        <v>80.400000000000006</v>
      </c>
    </row>
    <row r="20" spans="1:17">
      <c r="A20" s="19" t="s">
        <v>11</v>
      </c>
      <c r="B20" s="13">
        <v>4</v>
      </c>
      <c r="C20" s="6">
        <f>IF(B$17=0,0,B20/B$17)</f>
        <v>0.5714285714285714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442</v>
      </c>
      <c r="O20" s="86">
        <f>IF(P20=0,0,Q20/P20)</f>
        <v>-7.5500000000000016</v>
      </c>
      <c r="P20" s="80">
        <v>4</v>
      </c>
      <c r="Q20" s="68">
        <v>-30.200000000000006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17</v>
      </c>
      <c r="N21" s="76" t="s">
        <v>395</v>
      </c>
      <c r="O21" s="86">
        <f>IF(P21=0,0,Q21/P21)</f>
        <v>-26.200000000000003</v>
      </c>
      <c r="P21" s="80">
        <v>1</v>
      </c>
      <c r="Q21" s="68">
        <v>-26.200000000000003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163</v>
      </c>
      <c r="O22" s="86">
        <f>IF(P22=0,0,Q22/P22)</f>
        <v>-104.9</v>
      </c>
      <c r="P22" s="80">
        <v>1</v>
      </c>
      <c r="Q22" s="68">
        <v>-104.9</v>
      </c>
    </row>
    <row r="23" spans="1:17">
      <c r="A23" s="19" t="s">
        <v>150</v>
      </c>
      <c r="B23" s="13">
        <v>2</v>
      </c>
      <c r="C23" s="6">
        <f>IF(B$17=0,0,B23/B$17)</f>
        <v>0.2857142857142857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5471.4285714285716</v>
      </c>
      <c r="C24" s="8">
        <v>38300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5733.333333333333</v>
      </c>
      <c r="C25" s="98">
        <v>34400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-4250</v>
      </c>
      <c r="C27" s="98">
        <v>-17000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42700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7.1428571428571425E-2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0.5714285714285714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69634-76D0-4661-AB31-3A33A8BD1DD4}">
  <sheetPr codeName="Sheet7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453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12000</v>
      </c>
      <c r="P2" s="79">
        <v>1</v>
      </c>
      <c r="Q2" s="63">
        <v>12000</v>
      </c>
    </row>
    <row r="3" spans="1:17">
      <c r="A3" s="19" t="s">
        <v>8</v>
      </c>
      <c r="B3" s="122">
        <v>8</v>
      </c>
      <c r="C3" s="123"/>
      <c r="E3" s="33" t="s">
        <v>56</v>
      </c>
      <c r="F3" s="30" t="s">
        <v>185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58.9</v>
      </c>
      <c r="N3" s="76" t="s">
        <v>104</v>
      </c>
      <c r="O3" s="83">
        <f t="shared" si="0"/>
        <v>-2600</v>
      </c>
      <c r="P3" s="80">
        <v>1</v>
      </c>
      <c r="Q3" s="64">
        <v>-2600</v>
      </c>
    </row>
    <row r="4" spans="1:17">
      <c r="A4" s="19" t="s">
        <v>6</v>
      </c>
      <c r="B4" s="124">
        <v>58.9</v>
      </c>
      <c r="C4" s="125"/>
      <c r="E4" s="33" t="s">
        <v>184</v>
      </c>
      <c r="F4" s="30" t="s">
        <v>187</v>
      </c>
      <c r="G4" s="13">
        <v>2</v>
      </c>
      <c r="H4" s="94">
        <f>IF(B$17=0,0,G4/B$17)</f>
        <v>1</v>
      </c>
      <c r="I4" s="56">
        <v>4</v>
      </c>
      <c r="N4" s="76" t="s">
        <v>105</v>
      </c>
      <c r="O4" s="83">
        <f t="shared" si="0"/>
        <v>-2000</v>
      </c>
      <c r="P4" s="80">
        <v>1</v>
      </c>
      <c r="Q4" s="64">
        <v>-2000</v>
      </c>
    </row>
    <row r="5" spans="1:17">
      <c r="A5" s="19" t="s">
        <v>7</v>
      </c>
      <c r="B5" s="126">
        <f>IF(B$2=0,0,B$4/B$2)</f>
        <v>58.9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-1500</v>
      </c>
      <c r="P5" s="80">
        <v>1</v>
      </c>
      <c r="Q5" s="64">
        <v>-1500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0.5</v>
      </c>
      <c r="I6" s="56">
        <v>6</v>
      </c>
      <c r="N6" s="76" t="s">
        <v>106</v>
      </c>
      <c r="O6" s="83">
        <f t="shared" ref="O6" si="1">IF(P6=0,0,Q6/P6)</f>
        <v>-600</v>
      </c>
      <c r="P6" s="80">
        <v>1</v>
      </c>
      <c r="Q6" s="64">
        <v>-600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69</v>
      </c>
      <c r="F7" s="30" t="s">
        <v>33</v>
      </c>
      <c r="G7" s="13">
        <v>1</v>
      </c>
      <c r="H7" s="94">
        <f>IF(B$17=0,0,G7/B$17)</f>
        <v>0.5</v>
      </c>
      <c r="I7" s="56">
        <v>1</v>
      </c>
      <c r="N7" s="76" t="s">
        <v>107</v>
      </c>
      <c r="O7" s="83">
        <f t="shared" si="0"/>
        <v>-500</v>
      </c>
      <c r="P7" s="80">
        <v>1</v>
      </c>
      <c r="Q7" s="64">
        <v>-500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57</v>
      </c>
      <c r="N8" s="76" t="s">
        <v>108</v>
      </c>
      <c r="O8" s="83">
        <f t="shared" si="0"/>
        <v>9100</v>
      </c>
      <c r="P8" s="80">
        <v>1</v>
      </c>
      <c r="Q8" s="64">
        <v>9100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60</v>
      </c>
      <c r="F12" s="30" t="s">
        <v>24</v>
      </c>
      <c r="G12" s="13">
        <v>0</v>
      </c>
      <c r="H12" s="94">
        <f>IF(B$17=0,0,G12/B$17)</f>
        <v>0</v>
      </c>
      <c r="I12" s="56">
        <v>59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58.9</v>
      </c>
      <c r="P14" s="80">
        <v>1</v>
      </c>
      <c r="Q14" s="68">
        <v>58.9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442</v>
      </c>
      <c r="O18" s="85">
        <f>IF(P18=0,0,Q18/P18)</f>
        <v>99.1</v>
      </c>
      <c r="P18" s="79">
        <v>1</v>
      </c>
      <c r="Q18" s="67">
        <v>99.1</v>
      </c>
    </row>
    <row r="19" spans="1:17">
      <c r="A19" s="19" t="s">
        <v>12</v>
      </c>
      <c r="B19" s="13">
        <v>2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396</v>
      </c>
      <c r="O19" s="86">
        <f>IF(P19=0,0,Q19/P19)</f>
        <v>78.400000000000006</v>
      </c>
      <c r="P19" s="80">
        <v>1</v>
      </c>
      <c r="Q19" s="68">
        <v>78.400000000000006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441</v>
      </c>
      <c r="O20" s="86">
        <f>IF(P20=0,0,Q20/P20)</f>
        <v>58.099999999999994</v>
      </c>
      <c r="P20" s="80">
        <v>1</v>
      </c>
      <c r="Q20" s="68">
        <v>58.099999999999994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12000</v>
      </c>
      <c r="C24" s="8">
        <v>24000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24000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-2600</v>
      </c>
      <c r="C27" s="98">
        <v>-5200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5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38900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0EEDE-33C0-48B8-9056-C16E820A80D9}">
  <sheetPr codeName="Sheet7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61</v>
      </c>
      <c r="K2" s="3">
        <v>0</v>
      </c>
      <c r="L2" s="60">
        <v>0</v>
      </c>
      <c r="N2" s="75" t="s">
        <v>103</v>
      </c>
      <c r="O2" s="82">
        <f t="shared" ref="O2:O9" si="0">IF(P2=0,0,Q2/P2)</f>
        <v>-5400</v>
      </c>
      <c r="P2" s="79">
        <v>1</v>
      </c>
      <c r="Q2" s="63">
        <v>-5400</v>
      </c>
    </row>
    <row r="3" spans="1:17">
      <c r="A3" s="19" t="s">
        <v>8</v>
      </c>
      <c r="B3" s="122">
        <v>10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47</v>
      </c>
      <c r="K3" s="5">
        <v>1</v>
      </c>
      <c r="L3" s="61">
        <v>-76.2</v>
      </c>
      <c r="N3" s="76" t="s">
        <v>104</v>
      </c>
      <c r="O3" s="83">
        <f t="shared" si="0"/>
        <v>-24300</v>
      </c>
      <c r="P3" s="80">
        <v>1</v>
      </c>
      <c r="Q3" s="64">
        <v>-24300</v>
      </c>
    </row>
    <row r="4" spans="1:17">
      <c r="A4" s="19" t="s">
        <v>6</v>
      </c>
      <c r="B4" s="124">
        <v>-76.2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57</v>
      </c>
      <c r="N4" s="76" t="s">
        <v>105</v>
      </c>
      <c r="O4" s="83">
        <f t="shared" si="0"/>
        <v>-8000</v>
      </c>
      <c r="P4" s="80">
        <v>1</v>
      </c>
      <c r="Q4" s="64">
        <v>-8000</v>
      </c>
    </row>
    <row r="5" spans="1:17">
      <c r="A5" s="19" t="s">
        <v>7</v>
      </c>
      <c r="B5" s="126">
        <f>IF(B$2=0,0,B$4/B$2)</f>
        <v>-76.2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63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-76.2</v>
      </c>
      <c r="P15" s="81">
        <v>1</v>
      </c>
      <c r="Q15" s="69">
        <v>-76.2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0.4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392</v>
      </c>
      <c r="O18" s="85">
        <f>IF(P18=0,0,Q18/P18)</f>
        <v>-68.5</v>
      </c>
      <c r="P18" s="79">
        <v>1</v>
      </c>
      <c r="Q18" s="67">
        <v>-68.5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404</v>
      </c>
      <c r="O19" s="86">
        <f>IF(P19=0,0,Q19/P19)</f>
        <v>-88.9</v>
      </c>
      <c r="P19" s="80">
        <v>1</v>
      </c>
      <c r="Q19" s="68">
        <v>-88.9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17</v>
      </c>
      <c r="N20" s="76" t="s">
        <v>388</v>
      </c>
      <c r="O20" s="86">
        <f>IF(P20=0,0,Q20/P20)</f>
        <v>-147.4</v>
      </c>
      <c r="P20" s="80">
        <v>1</v>
      </c>
      <c r="Q20" s="68">
        <v>-147.4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-8250</v>
      </c>
      <c r="C27" s="98">
        <v>-33000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4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-16200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0C45B-98F4-4010-996D-326B417D02D9}">
  <sheetPr codeName="Sheet7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184</v>
      </c>
      <c r="F2" s="29" t="s">
        <v>187</v>
      </c>
      <c r="G2" s="12">
        <v>5</v>
      </c>
      <c r="H2" s="93">
        <f>IF(B$17=0,0,G2/B$17)</f>
        <v>1.25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-3466.6666666666665</v>
      </c>
      <c r="P2" s="79">
        <v>6</v>
      </c>
      <c r="Q2" s="63">
        <v>-20800</v>
      </c>
    </row>
    <row r="3" spans="1:17">
      <c r="A3" s="19" t="s">
        <v>8</v>
      </c>
      <c r="B3" s="122">
        <v>57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34</v>
      </c>
      <c r="K3" s="5">
        <v>1</v>
      </c>
      <c r="L3" s="61">
        <v>-31.2</v>
      </c>
      <c r="N3" s="76" t="s">
        <v>104</v>
      </c>
      <c r="O3" s="83">
        <f t="shared" si="0"/>
        <v>-666.66666666666663</v>
      </c>
      <c r="P3" s="80">
        <v>6</v>
      </c>
      <c r="Q3" s="64">
        <v>-4000</v>
      </c>
    </row>
    <row r="4" spans="1:17">
      <c r="A4" s="19" t="s">
        <v>6</v>
      </c>
      <c r="B4" s="124">
        <v>-134.19999999999999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0.5</v>
      </c>
      <c r="I4" s="56">
        <v>11</v>
      </c>
      <c r="K4" s="5">
        <v>2</v>
      </c>
      <c r="L4" s="61">
        <v>-93.5</v>
      </c>
      <c r="N4" s="76" t="s">
        <v>105</v>
      </c>
      <c r="O4" s="83">
        <f t="shared" si="0"/>
        <v>-1666.6666666666667</v>
      </c>
      <c r="P4" s="80">
        <v>6</v>
      </c>
      <c r="Q4" s="64">
        <v>-10000</v>
      </c>
    </row>
    <row r="5" spans="1:17">
      <c r="A5" s="19" t="s">
        <v>7</v>
      </c>
      <c r="B5" s="126">
        <f>IF(B$2=0,0,B$4/B$2)</f>
        <v>-22.366666666666664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0.25</v>
      </c>
      <c r="I5" s="56">
        <v>53</v>
      </c>
      <c r="K5" s="5">
        <v>3</v>
      </c>
      <c r="L5" s="61">
        <v>-34.799999999999997</v>
      </c>
      <c r="N5" s="76" t="s">
        <v>157</v>
      </c>
      <c r="O5" s="83">
        <f>IF(P5=0,0,Q5/P5)</f>
        <v>-1683.3333333333333</v>
      </c>
      <c r="P5" s="80">
        <v>6</v>
      </c>
      <c r="Q5" s="64">
        <v>-10100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0.25</v>
      </c>
      <c r="I6" s="56">
        <v>21</v>
      </c>
      <c r="K6" s="5">
        <v>4</v>
      </c>
      <c r="L6" s="61">
        <v>-30.099999999999998</v>
      </c>
      <c r="N6" s="76" t="s">
        <v>106</v>
      </c>
      <c r="O6" s="83">
        <f t="shared" ref="O6" si="1">IF(P6=0,0,Q6/P6)</f>
        <v>-3040</v>
      </c>
      <c r="P6" s="80">
        <v>5</v>
      </c>
      <c r="Q6" s="64">
        <v>-15200</v>
      </c>
    </row>
    <row r="7" spans="1:17">
      <c r="A7" s="19" t="s">
        <v>2</v>
      </c>
      <c r="B7" s="13">
        <v>1</v>
      </c>
      <c r="C7" s="6">
        <f t="shared" ref="C7:C12" si="2">IF(B$2=0,0,B7/B$2)</f>
        <v>0.16666666666666666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40</v>
      </c>
      <c r="K7" s="5">
        <v>5</v>
      </c>
      <c r="L7" s="61">
        <v>-85.1</v>
      </c>
      <c r="N7" s="76" t="s">
        <v>107</v>
      </c>
      <c r="O7" s="83">
        <f t="shared" si="0"/>
        <v>-933.33333333333337</v>
      </c>
      <c r="P7" s="80">
        <v>3</v>
      </c>
      <c r="Q7" s="64">
        <v>-2800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58</v>
      </c>
      <c r="F8" s="30" t="s">
        <v>22</v>
      </c>
      <c r="G8" s="13">
        <v>1</v>
      </c>
      <c r="H8" s="94">
        <f>IF(B$17=0,0,G8/B$17)</f>
        <v>0.25</v>
      </c>
      <c r="I8" s="56">
        <v>4</v>
      </c>
      <c r="K8" s="5">
        <v>6</v>
      </c>
      <c r="L8" s="61">
        <v>-134.19999999999999</v>
      </c>
      <c r="N8" s="76" t="s">
        <v>108</v>
      </c>
      <c r="O8" s="83">
        <f t="shared" si="0"/>
        <v>-150</v>
      </c>
      <c r="P8" s="80">
        <v>2</v>
      </c>
      <c r="Q8" s="64">
        <v>-300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59</v>
      </c>
      <c r="F9" s="30" t="s">
        <v>23</v>
      </c>
      <c r="G9" s="13">
        <v>1</v>
      </c>
      <c r="H9" s="94">
        <f>IF(B$17=0,0,G9/B$17)</f>
        <v>0.25</v>
      </c>
      <c r="I9" s="56">
        <v>8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3</v>
      </c>
      <c r="C10" s="7">
        <f>IF(B$2=0,0,B10/B$2)</f>
        <v>0.5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0.33333333333333331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0.16666666666666666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31.700000000000003</v>
      </c>
      <c r="P12" s="79">
        <v>2</v>
      </c>
      <c r="Q12" s="67">
        <v>63.400000000000006</v>
      </c>
    </row>
    <row r="13" spans="1:17">
      <c r="A13" s="22" t="s">
        <v>97</v>
      </c>
      <c r="B13" s="15">
        <v>8</v>
      </c>
      <c r="C13" s="11">
        <f>IF(B$3=0,0,B13/B$3)</f>
        <v>0.14035087719298245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-40.15</v>
      </c>
      <c r="P13" s="80">
        <v>2</v>
      </c>
      <c r="Q13" s="68">
        <v>-80.3</v>
      </c>
    </row>
    <row r="14" spans="1:17">
      <c r="A14" s="19" t="s">
        <v>94</v>
      </c>
      <c r="B14" s="13">
        <v>13</v>
      </c>
      <c r="C14" s="6">
        <f>IF(B$3=0,0,B14/B$3)</f>
        <v>0.22807017543859648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-55</v>
      </c>
      <c r="P14" s="80">
        <v>1</v>
      </c>
      <c r="Q14" s="68">
        <v>-55</v>
      </c>
    </row>
    <row r="15" spans="1:17">
      <c r="A15" s="18" t="s">
        <v>99</v>
      </c>
      <c r="B15" s="12">
        <f>B21</f>
        <v>2</v>
      </c>
      <c r="C15" s="4">
        <f>IF(B$13=0,0,B15/B$13)</f>
        <v>0.25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-62.3</v>
      </c>
      <c r="P15" s="81">
        <v>1</v>
      </c>
      <c r="Q15" s="69">
        <v>-62.3</v>
      </c>
    </row>
    <row r="16" spans="1:17">
      <c r="A16" s="18" t="s">
        <v>100</v>
      </c>
      <c r="B16" s="12">
        <f>B22</f>
        <v>2</v>
      </c>
      <c r="C16" s="4">
        <f>IF(B$14=0,0,B16/B$14)</f>
        <v>0.15384615384615385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7.0175438596491224E-2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0.19298245614035087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235</v>
      </c>
      <c r="O18" s="85">
        <f t="shared" ref="O18:O26" si="3">IF(P18=0,0,Q18/P18)</f>
        <v>24.2</v>
      </c>
      <c r="P18" s="79">
        <v>1</v>
      </c>
      <c r="Q18" s="67">
        <v>24.2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392</v>
      </c>
      <c r="O19" s="86">
        <f t="shared" si="3"/>
        <v>-5.1666666666666634</v>
      </c>
      <c r="P19" s="80">
        <v>3</v>
      </c>
      <c r="Q19" s="68">
        <v>-15.499999999999989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435</v>
      </c>
      <c r="O20" s="86">
        <f t="shared" si="3"/>
        <v>-9.2499999999999982</v>
      </c>
      <c r="P20" s="80">
        <v>2</v>
      </c>
      <c r="Q20" s="68">
        <v>-18.499999999999996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17</v>
      </c>
      <c r="N21" s="76" t="s">
        <v>396</v>
      </c>
      <c r="O21" s="86">
        <f t="shared" si="3"/>
        <v>-21.950000000000003</v>
      </c>
      <c r="P21" s="80">
        <v>2</v>
      </c>
      <c r="Q21" s="68">
        <v>-43.900000000000006</v>
      </c>
    </row>
    <row r="22" spans="1:17">
      <c r="A22" s="19" t="s">
        <v>149</v>
      </c>
      <c r="B22" s="13">
        <v>2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 t="shared" si="3"/>
        <v>-28</v>
      </c>
      <c r="P22" s="80">
        <v>5</v>
      </c>
      <c r="Q22" s="68">
        <v>-140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404</v>
      </c>
      <c r="O23" s="86">
        <f t="shared" si="3"/>
        <v>-38.5</v>
      </c>
      <c r="P23" s="80">
        <v>2</v>
      </c>
      <c r="Q23" s="68">
        <v>-77</v>
      </c>
    </row>
    <row r="24" spans="1:17">
      <c r="A24" s="19" t="s">
        <v>5</v>
      </c>
      <c r="B24" s="16">
        <f>IF(B$17=0,0,C24/B$17)</f>
        <v>6975</v>
      </c>
      <c r="C24" s="8">
        <v>27900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442</v>
      </c>
      <c r="O24" s="86">
        <f t="shared" si="3"/>
        <v>-52.2</v>
      </c>
      <c r="P24" s="80">
        <v>1</v>
      </c>
      <c r="Q24" s="68">
        <v>-52.2</v>
      </c>
    </row>
    <row r="25" spans="1:17">
      <c r="A25" s="20" t="s">
        <v>133</v>
      </c>
      <c r="B25" s="97">
        <f>IF($B$17-B$16=0,0,C25/($B$17-B$16))</f>
        <v>11000</v>
      </c>
      <c r="C25" s="98">
        <v>22000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395</v>
      </c>
      <c r="O25" s="86">
        <f t="shared" si="3"/>
        <v>-52.800000000000004</v>
      </c>
      <c r="P25" s="80">
        <v>1</v>
      </c>
      <c r="Q25" s="68">
        <v>-52.800000000000004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388</v>
      </c>
      <c r="O26" s="86">
        <f t="shared" si="3"/>
        <v>-140.1</v>
      </c>
      <c r="P26" s="80">
        <v>1</v>
      </c>
      <c r="Q26" s="68">
        <v>-140.1</v>
      </c>
    </row>
    <row r="27" spans="1:17">
      <c r="A27" s="20" t="s">
        <v>132</v>
      </c>
      <c r="B27" s="97">
        <f>IF(B$18=0,0,C27/B$18)</f>
        <v>-4572.727272727273</v>
      </c>
      <c r="C27" s="98">
        <v>-50300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38700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30CC4-91CF-4C16-B420-572E121C0C87}">
  <sheetPr codeName="Sheet7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0.66666666666666663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8000</v>
      </c>
      <c r="P2" s="79">
        <v>1</v>
      </c>
      <c r="Q2" s="63">
        <v>8000</v>
      </c>
    </row>
    <row r="3" spans="1:17">
      <c r="A3" s="19" t="s">
        <v>8</v>
      </c>
      <c r="B3" s="122">
        <v>11</v>
      </c>
      <c r="C3" s="123"/>
      <c r="E3" s="33" t="s">
        <v>56</v>
      </c>
      <c r="F3" s="30" t="s">
        <v>185</v>
      </c>
      <c r="G3" s="13">
        <v>2</v>
      </c>
      <c r="H3" s="94">
        <f>IF(B$17=0,0,G3/B$17)</f>
        <v>0.66666666666666663</v>
      </c>
      <c r="I3" s="56">
        <v>4</v>
      </c>
      <c r="K3" s="5">
        <v>1</v>
      </c>
      <c r="L3" s="61">
        <v>58.8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58.8</v>
      </c>
      <c r="C4" s="125"/>
      <c r="E4" s="33" t="s">
        <v>59</v>
      </c>
      <c r="F4" s="30" t="s">
        <v>23</v>
      </c>
      <c r="G4" s="13">
        <v>2</v>
      </c>
      <c r="H4" s="94">
        <f>IF(B$17=0,0,G4/B$17)</f>
        <v>0.66666666666666663</v>
      </c>
      <c r="I4" s="56">
        <v>3</v>
      </c>
      <c r="N4" s="76" t="s">
        <v>105</v>
      </c>
      <c r="O4" s="83">
        <f t="shared" si="0"/>
        <v>8000</v>
      </c>
      <c r="P4" s="80">
        <v>1</v>
      </c>
      <c r="Q4" s="64">
        <v>8000</v>
      </c>
    </row>
    <row r="5" spans="1:17">
      <c r="A5" s="19" t="s">
        <v>7</v>
      </c>
      <c r="B5" s="126">
        <f>IF(B$2=0,0,B$4/B$2)</f>
        <v>58.8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0.66666666666666663</v>
      </c>
      <c r="I5" s="56">
        <v>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0.33333333333333331</v>
      </c>
      <c r="I6" s="56">
        <v>4</v>
      </c>
      <c r="N6" s="76" t="s">
        <v>106</v>
      </c>
      <c r="O6" s="83">
        <f t="shared" ref="O6" si="1">IF(P6=0,0,Q6/P6)</f>
        <v>-2500</v>
      </c>
      <c r="P6" s="80">
        <v>1</v>
      </c>
      <c r="Q6" s="64">
        <v>-2500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60</v>
      </c>
      <c r="F7" s="30" t="s">
        <v>24</v>
      </c>
      <c r="G7" s="13">
        <v>1</v>
      </c>
      <c r="H7" s="94">
        <f>IF(B$17=0,0,G7/B$17)</f>
        <v>0.33333333333333331</v>
      </c>
      <c r="I7" s="56">
        <v>43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57</v>
      </c>
      <c r="N8" s="76" t="s">
        <v>108</v>
      </c>
      <c r="O8" s="83">
        <f t="shared" si="0"/>
        <v>1300</v>
      </c>
      <c r="P8" s="80">
        <v>1</v>
      </c>
      <c r="Q8" s="64">
        <v>1300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0.18181818181818182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58.8</v>
      </c>
      <c r="P13" s="80">
        <v>1</v>
      </c>
      <c r="Q13" s="68">
        <v>58.8</v>
      </c>
    </row>
    <row r="14" spans="1:17">
      <c r="A14" s="19" t="s">
        <v>94</v>
      </c>
      <c r="B14" s="13">
        <v>1</v>
      </c>
      <c r="C14" s="6">
        <f>IF(B$3=0,0,B14/B$3)</f>
        <v>9.0909090909090912E-2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0.27272727272727271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392</v>
      </c>
      <c r="O18" s="85">
        <f>IF(P18=0,0,Q18/P18)</f>
        <v>106.8</v>
      </c>
      <c r="P18" s="79">
        <v>1</v>
      </c>
      <c r="Q18" s="67">
        <v>106.8</v>
      </c>
    </row>
    <row r="19" spans="1:17">
      <c r="A19" s="19" t="s">
        <v>12</v>
      </c>
      <c r="B19" s="13">
        <v>2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442</v>
      </c>
      <c r="O19" s="86">
        <f>IF(P19=0,0,Q19/P19)</f>
        <v>83.6</v>
      </c>
      <c r="P19" s="80">
        <v>1</v>
      </c>
      <c r="Q19" s="68">
        <v>83.6</v>
      </c>
    </row>
    <row r="20" spans="1:17">
      <c r="A20" s="19" t="s">
        <v>11</v>
      </c>
      <c r="B20" s="13">
        <v>1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263</v>
      </c>
      <c r="O20" s="86">
        <f>IF(P20=0,0,Q20/P20)</f>
        <v>45.8</v>
      </c>
      <c r="P20" s="80">
        <v>1</v>
      </c>
      <c r="Q20" s="68">
        <v>45.8</v>
      </c>
    </row>
    <row r="21" spans="1:17">
      <c r="A21" s="19" t="s">
        <v>151</v>
      </c>
      <c r="B21" s="13">
        <v>2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17</v>
      </c>
    </row>
    <row r="22" spans="1:17">
      <c r="A22" s="19" t="s">
        <v>149</v>
      </c>
      <c r="B22" s="13">
        <v>1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6000</v>
      </c>
      <c r="C24" s="8">
        <v>18000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38800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0.66666666666666663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885BC-7644-4C40-9580-3C2F1D2092CB}">
  <sheetPr codeName="Sheet7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-4100</v>
      </c>
      <c r="P2" s="79">
        <v>1</v>
      </c>
      <c r="Q2" s="63">
        <v>-4100</v>
      </c>
    </row>
    <row r="3" spans="1:17">
      <c r="A3" s="19" t="s">
        <v>8</v>
      </c>
      <c r="B3" s="122">
        <v>10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-50.4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-50.4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-3900</v>
      </c>
      <c r="P4" s="80">
        <v>1</v>
      </c>
      <c r="Q4" s="64">
        <v>-3900</v>
      </c>
    </row>
    <row r="5" spans="1:17">
      <c r="A5" s="19" t="s">
        <v>7</v>
      </c>
      <c r="B5" s="126">
        <f>IF(B$2=0,0,B$4/B$2)</f>
        <v>-50.4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47</v>
      </c>
      <c r="N5" s="76" t="s">
        <v>157</v>
      </c>
      <c r="O5" s="83">
        <f>IF(P5=0,0,Q5/P5)</f>
        <v>8600</v>
      </c>
      <c r="P5" s="80">
        <v>1</v>
      </c>
      <c r="Q5" s="64">
        <v>8600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-8000</v>
      </c>
      <c r="P6" s="80">
        <v>1</v>
      </c>
      <c r="Q6" s="64">
        <v>-8000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-8000</v>
      </c>
      <c r="P7" s="80">
        <v>1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-50.4</v>
      </c>
      <c r="P14" s="80">
        <v>1</v>
      </c>
      <c r="Q14" s="68">
        <v>-50.4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263</v>
      </c>
      <c r="O18" s="85">
        <f>IF(P18=0,0,Q18/P18)</f>
        <v>-31.799999999999997</v>
      </c>
      <c r="P18" s="79">
        <v>1</v>
      </c>
      <c r="Q18" s="67">
        <v>-31.799999999999997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442</v>
      </c>
      <c r="O19" s="86">
        <f>IF(P19=0,0,Q19/P19)</f>
        <v>-54.199999999999996</v>
      </c>
      <c r="P19" s="80">
        <v>1</v>
      </c>
      <c r="Q19" s="68">
        <v>-54.199999999999996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17</v>
      </c>
      <c r="N20" s="76" t="s">
        <v>392</v>
      </c>
      <c r="O20" s="86">
        <f>IF(P20=0,0,Q20/P20)</f>
        <v>-114.6</v>
      </c>
      <c r="P20" s="80">
        <v>1</v>
      </c>
      <c r="Q20" s="68">
        <v>-114.6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8000</v>
      </c>
      <c r="C24" s="8">
        <v>8000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8000</v>
      </c>
      <c r="C25" s="98">
        <v>8000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-6633.333333333333</v>
      </c>
      <c r="C27" s="98">
        <v>-19900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3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9600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1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0BB1E-7A90-45EF-8D6B-0A0BBBB53E52}">
  <sheetPr codeName="Sheet7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8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0.5</v>
      </c>
      <c r="I3" s="56">
        <v>6</v>
      </c>
      <c r="K3" s="5">
        <v>1</v>
      </c>
      <c r="L3" s="61">
        <v>-18.5</v>
      </c>
      <c r="N3" s="76" t="s">
        <v>104</v>
      </c>
      <c r="O3" s="83">
        <f t="shared" si="0"/>
        <v>2700</v>
      </c>
      <c r="P3" s="80">
        <v>1</v>
      </c>
      <c r="Q3" s="64">
        <v>2700</v>
      </c>
    </row>
    <row r="4" spans="1:17">
      <c r="A4" s="19" t="s">
        <v>6</v>
      </c>
      <c r="B4" s="124">
        <v>-18.5</v>
      </c>
      <c r="C4" s="125"/>
      <c r="E4" s="33" t="s">
        <v>60</v>
      </c>
      <c r="F4" s="30" t="s">
        <v>24</v>
      </c>
      <c r="G4" s="13">
        <v>1</v>
      </c>
      <c r="H4" s="94">
        <f>IF(B$17=0,0,G4/B$17)</f>
        <v>0.5</v>
      </c>
      <c r="I4" s="56">
        <v>11</v>
      </c>
      <c r="N4" s="76" t="s">
        <v>105</v>
      </c>
      <c r="O4" s="83">
        <f t="shared" si="0"/>
        <v>-2600</v>
      </c>
      <c r="P4" s="80">
        <v>1</v>
      </c>
      <c r="Q4" s="64">
        <v>-2600</v>
      </c>
    </row>
    <row r="5" spans="1:17">
      <c r="A5" s="19" t="s">
        <v>7</v>
      </c>
      <c r="B5" s="126">
        <f>IF(B$2=0,0,B$4/B$2)</f>
        <v>-18.5</v>
      </c>
      <c r="C5" s="127"/>
      <c r="E5" s="33" t="s">
        <v>184</v>
      </c>
      <c r="F5" s="30" t="s">
        <v>187</v>
      </c>
      <c r="G5" s="13">
        <v>1</v>
      </c>
      <c r="H5" s="94">
        <f>IF(B$17=0,0,G5/B$17)</f>
        <v>0.5</v>
      </c>
      <c r="I5" s="56">
        <v>26</v>
      </c>
      <c r="N5" s="76" t="s">
        <v>157</v>
      </c>
      <c r="O5" s="83">
        <f>IF(P5=0,0,Q5/P5)</f>
        <v>-2600</v>
      </c>
      <c r="P5" s="80">
        <v>1</v>
      </c>
      <c r="Q5" s="64">
        <v>-2600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57</v>
      </c>
      <c r="N7" s="76" t="s">
        <v>107</v>
      </c>
      <c r="O7" s="83">
        <f t="shared" si="0"/>
        <v>2000</v>
      </c>
      <c r="P7" s="80">
        <v>1</v>
      </c>
      <c r="Q7" s="64">
        <v>2000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55</v>
      </c>
      <c r="F8" s="30" t="s">
        <v>155</v>
      </c>
      <c r="G8" s="13">
        <v>0</v>
      </c>
      <c r="H8" s="94">
        <f>IF(B$17=0,0,G8/B$17)</f>
        <v>0</v>
      </c>
      <c r="I8" s="56">
        <v>55</v>
      </c>
      <c r="N8" s="76" t="s">
        <v>108</v>
      </c>
      <c r="O8" s="83">
        <f t="shared" si="0"/>
        <v>-1000</v>
      </c>
      <c r="P8" s="80">
        <v>1</v>
      </c>
      <c r="Q8" s="64">
        <v>-1000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0.125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-18.5</v>
      </c>
      <c r="P15" s="81">
        <v>1</v>
      </c>
      <c r="Q15" s="69">
        <v>-18.5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441</v>
      </c>
      <c r="O18" s="85">
        <f>IF(P18=0,0,Q18/P18)</f>
        <v>28.9</v>
      </c>
      <c r="P18" s="79">
        <v>1</v>
      </c>
      <c r="Q18" s="67">
        <v>28.9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396</v>
      </c>
      <c r="O19" s="86">
        <f>IF(P19=0,0,Q19/P19)</f>
        <v>-23.7</v>
      </c>
      <c r="P19" s="80">
        <v>1</v>
      </c>
      <c r="Q19" s="68">
        <v>-23.7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>IF(P20=0,0,Q20/P20)</f>
        <v>-79.2</v>
      </c>
      <c r="P20" s="80">
        <v>1</v>
      </c>
      <c r="Q20" s="68">
        <v>-79.2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17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2350</v>
      </c>
      <c r="C24" s="8">
        <v>4700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2700</v>
      </c>
      <c r="C25" s="98">
        <v>2700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-1800</v>
      </c>
      <c r="C27" s="98">
        <v>-3600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21500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75</vt:i4>
      </vt:variant>
      <vt:variant>
        <vt:lpstr>名前付き一覧</vt:lpstr>
      </vt:variant>
      <vt:variant>
        <vt:i4>4104</vt:i4>
      </vt:variant>
    </vt:vector>
  </HeadingPairs>
  <TitlesOfParts>
    <vt:vector size="417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大石瑛司</vt:lpstr>
      <vt:lpstr>三井祐輝</vt:lpstr>
      <vt:lpstr>前田卓美</vt:lpstr>
      <vt:lpstr>小林莉子</vt:lpstr>
      <vt:lpstr>市川琢磨</vt:lpstr>
      <vt:lpstr>岡部秋平</vt:lpstr>
      <vt:lpstr>佐藤　大輔</vt:lpstr>
      <vt:lpstr>佐藤大輔</vt:lpstr>
      <vt:lpstr>等々力潤</vt:lpstr>
      <vt:lpstr>岡田真慧</vt:lpstr>
      <vt:lpstr>遠山龍之介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遠山龍之介!アガリ数</vt:lpstr>
      <vt:lpstr>塩入悠!アガリ数</vt:lpstr>
      <vt:lpstr>岡田真慧!アガリ数</vt:lpstr>
      <vt:lpstr>岡部秋平!アガリ数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'佐藤　大輔'!アガリ数</vt:lpstr>
      <vt:lpstr>佐藤成!アガリ数</vt:lpstr>
      <vt:lpstr>佐藤成浩!アガリ数</vt:lpstr>
      <vt:lpstr>佐藤大輔!アガリ数</vt:lpstr>
      <vt:lpstr>坂本羽弥斗!アガリ数</vt:lpstr>
      <vt:lpstr>三井祐輝!アガリ数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市川琢磨!アガリ数</vt:lpstr>
      <vt:lpstr>所附快和!アガリ数</vt:lpstr>
      <vt:lpstr>小林郁斗!アガリ数</vt:lpstr>
      <vt:lpstr>小林圭太!アガリ数</vt:lpstr>
      <vt:lpstr>小林莉子!アガリ数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前田卓美!アガリ数</vt:lpstr>
      <vt:lpstr>全体!アガリ数</vt:lpstr>
      <vt:lpstr>多田洋輔!アガリ数</vt:lpstr>
      <vt:lpstr>大石瑛司!アガリ数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等々力潤!アガリ数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遠山龍之介!アガリ率</vt:lpstr>
      <vt:lpstr>塩入悠!アガリ率</vt:lpstr>
      <vt:lpstr>岡田真慧!アガリ率</vt:lpstr>
      <vt:lpstr>岡部秋平!アガリ率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'佐藤　大輔'!アガリ率</vt:lpstr>
      <vt:lpstr>佐藤成!アガリ率</vt:lpstr>
      <vt:lpstr>佐藤成浩!アガリ率</vt:lpstr>
      <vt:lpstr>佐藤大輔!アガリ率</vt:lpstr>
      <vt:lpstr>坂本羽弥斗!アガリ率</vt:lpstr>
      <vt:lpstr>三井祐輝!アガリ率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市川琢磨!アガリ率</vt:lpstr>
      <vt:lpstr>所附快和!アガリ率</vt:lpstr>
      <vt:lpstr>小林郁斗!アガリ率</vt:lpstr>
      <vt:lpstr>小林圭太!アガリ率</vt:lpstr>
      <vt:lpstr>小林莉子!アガリ率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前田卓美!アガリ率</vt:lpstr>
      <vt:lpstr>全体!アガリ率</vt:lpstr>
      <vt:lpstr>多田洋輔!アガリ率</vt:lpstr>
      <vt:lpstr>大石瑛司!アガリ率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等々力潤!アガリ率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遠山龍之介!ダマアガリ数</vt:lpstr>
      <vt:lpstr>塩入悠!ダマアガリ数</vt:lpstr>
      <vt:lpstr>岡田真慧!ダマアガリ数</vt:lpstr>
      <vt:lpstr>岡部秋平!ダマアガリ数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'佐藤　大輔'!ダマアガリ数</vt:lpstr>
      <vt:lpstr>佐藤成!ダマアガリ数</vt:lpstr>
      <vt:lpstr>佐藤成浩!ダマアガリ数</vt:lpstr>
      <vt:lpstr>佐藤大輔!ダマアガリ数</vt:lpstr>
      <vt:lpstr>坂本羽弥斗!ダマアガリ数</vt:lpstr>
      <vt:lpstr>三井祐輝!ダマアガリ数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市川琢磨!ダマアガリ数</vt:lpstr>
      <vt:lpstr>所附快和!ダマアガリ数</vt:lpstr>
      <vt:lpstr>小林郁斗!ダマアガリ数</vt:lpstr>
      <vt:lpstr>小林圭太!ダマアガリ数</vt:lpstr>
      <vt:lpstr>小林莉子!ダマアガリ数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前田卓美!ダマアガリ数</vt:lpstr>
      <vt:lpstr>全体!ダマアガリ数</vt:lpstr>
      <vt:lpstr>多田洋輔!ダマアガリ数</vt:lpstr>
      <vt:lpstr>大石瑛司!ダマアガリ数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等々力潤!ダマアガリ数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遠山龍之介!ダマアガリ率</vt:lpstr>
      <vt:lpstr>塩入悠!ダマアガリ率</vt:lpstr>
      <vt:lpstr>岡田真慧!ダマアガリ率</vt:lpstr>
      <vt:lpstr>岡部秋平!ダマアガリ率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'佐藤　大輔'!ダマアガリ率</vt:lpstr>
      <vt:lpstr>佐藤成!ダマアガリ率</vt:lpstr>
      <vt:lpstr>佐藤成浩!ダマアガリ率</vt:lpstr>
      <vt:lpstr>佐藤大輔!ダマアガリ率</vt:lpstr>
      <vt:lpstr>坂本羽弥斗!ダマアガリ率</vt:lpstr>
      <vt:lpstr>三井祐輝!ダマアガリ率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市川琢磨!ダマアガリ率</vt:lpstr>
      <vt:lpstr>所附快和!ダマアガリ率</vt:lpstr>
      <vt:lpstr>小林郁斗!ダマアガリ率</vt:lpstr>
      <vt:lpstr>小林圭太!ダマアガリ率</vt:lpstr>
      <vt:lpstr>小林莉子!ダマアガリ率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前田卓美!ダマアガリ率</vt:lpstr>
      <vt:lpstr>全体!ダマアガリ率</vt:lpstr>
      <vt:lpstr>多田洋輔!ダマアガリ率</vt:lpstr>
      <vt:lpstr>大石瑛司!ダマアガリ率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等々力潤!ダマアガリ率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遠山龍之介!チョンボ数</vt:lpstr>
      <vt:lpstr>塩入悠!チョンボ数</vt:lpstr>
      <vt:lpstr>岡田真慧!チョンボ数</vt:lpstr>
      <vt:lpstr>岡部秋平!チョンボ数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'佐藤　大輔'!チョンボ数</vt:lpstr>
      <vt:lpstr>佐藤成!チョンボ数</vt:lpstr>
      <vt:lpstr>佐藤成浩!チョンボ数</vt:lpstr>
      <vt:lpstr>佐藤大輔!チョンボ数</vt:lpstr>
      <vt:lpstr>坂本羽弥斗!チョンボ数</vt:lpstr>
      <vt:lpstr>三井祐輝!チョンボ数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市川琢磨!チョンボ数</vt:lpstr>
      <vt:lpstr>所附快和!チョンボ数</vt:lpstr>
      <vt:lpstr>小林郁斗!チョンボ数</vt:lpstr>
      <vt:lpstr>小林圭太!チョンボ数</vt:lpstr>
      <vt:lpstr>小林莉子!チョンボ数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前田卓美!チョンボ数</vt:lpstr>
      <vt:lpstr>全体!チョンボ数</vt:lpstr>
      <vt:lpstr>多田洋輔!チョンボ数</vt:lpstr>
      <vt:lpstr>大石瑛司!チョンボ数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等々力潤!チョンボ数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遠山龍之介!チョンボ率</vt:lpstr>
      <vt:lpstr>塩入悠!チョンボ率</vt:lpstr>
      <vt:lpstr>岡田真慧!チョンボ率</vt:lpstr>
      <vt:lpstr>岡部秋平!チョンボ率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'佐藤　大輔'!チョンボ率</vt:lpstr>
      <vt:lpstr>佐藤成!チョンボ率</vt:lpstr>
      <vt:lpstr>佐藤成浩!チョンボ率</vt:lpstr>
      <vt:lpstr>佐藤大輔!チョンボ率</vt:lpstr>
      <vt:lpstr>坂本羽弥斗!チョンボ率</vt:lpstr>
      <vt:lpstr>三井祐輝!チョンボ率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市川琢磨!チョンボ率</vt:lpstr>
      <vt:lpstr>所附快和!チョンボ率</vt:lpstr>
      <vt:lpstr>小林郁斗!チョンボ率</vt:lpstr>
      <vt:lpstr>小林圭太!チョンボ率</vt:lpstr>
      <vt:lpstr>小林莉子!チョンボ率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前田卓美!チョンボ率</vt:lpstr>
      <vt:lpstr>全体!チョンボ率</vt:lpstr>
      <vt:lpstr>多田洋輔!チョンボ率</vt:lpstr>
      <vt:lpstr>大石瑛司!チョンボ率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等々力潤!チョンボ率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遠山龍之介!ツモ数</vt:lpstr>
      <vt:lpstr>塩入悠!ツモ数</vt:lpstr>
      <vt:lpstr>岡田真慧!ツモ数</vt:lpstr>
      <vt:lpstr>岡部秋平!ツモ数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'佐藤　大輔'!ツモ数</vt:lpstr>
      <vt:lpstr>佐藤成!ツモ数</vt:lpstr>
      <vt:lpstr>佐藤成浩!ツモ数</vt:lpstr>
      <vt:lpstr>佐藤大輔!ツモ数</vt:lpstr>
      <vt:lpstr>坂本羽弥斗!ツモ数</vt:lpstr>
      <vt:lpstr>三井祐輝!ツモ数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市川琢磨!ツモ数</vt:lpstr>
      <vt:lpstr>所附快和!ツモ数</vt:lpstr>
      <vt:lpstr>小林郁斗!ツモ数</vt:lpstr>
      <vt:lpstr>小林圭太!ツモ数</vt:lpstr>
      <vt:lpstr>小林莉子!ツモ数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前田卓美!ツモ数</vt:lpstr>
      <vt:lpstr>全体!ツモ数</vt:lpstr>
      <vt:lpstr>多田洋輔!ツモ数</vt:lpstr>
      <vt:lpstr>大石瑛司!ツモ数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等々力潤!ツモ数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遠山龍之介!ツモ率</vt:lpstr>
      <vt:lpstr>塩入悠!ツモ率</vt:lpstr>
      <vt:lpstr>岡田真慧!ツモ率</vt:lpstr>
      <vt:lpstr>岡部秋平!ツモ率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'佐藤　大輔'!ツモ率</vt:lpstr>
      <vt:lpstr>佐藤成!ツモ率</vt:lpstr>
      <vt:lpstr>佐藤成浩!ツモ率</vt:lpstr>
      <vt:lpstr>佐藤大輔!ツモ率</vt:lpstr>
      <vt:lpstr>坂本羽弥斗!ツモ率</vt:lpstr>
      <vt:lpstr>三井祐輝!ツモ率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市川琢磨!ツモ率</vt:lpstr>
      <vt:lpstr>所附快和!ツモ率</vt:lpstr>
      <vt:lpstr>小林郁斗!ツモ率</vt:lpstr>
      <vt:lpstr>小林圭太!ツモ率</vt:lpstr>
      <vt:lpstr>小林莉子!ツモ率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前田卓美!ツモ率</vt:lpstr>
      <vt:lpstr>全体!ツモ率</vt:lpstr>
      <vt:lpstr>多田洋輔!ツモ率</vt:lpstr>
      <vt:lpstr>大石瑛司!ツモ率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等々力潤!ツモ率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遠山龍之介!トップ数</vt:lpstr>
      <vt:lpstr>塩入悠!トップ数</vt:lpstr>
      <vt:lpstr>岡田真慧!トップ数</vt:lpstr>
      <vt:lpstr>岡部秋平!トップ数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'佐藤　大輔'!トップ数</vt:lpstr>
      <vt:lpstr>佐藤成!トップ数</vt:lpstr>
      <vt:lpstr>佐藤成浩!トップ数</vt:lpstr>
      <vt:lpstr>佐藤大輔!トップ数</vt:lpstr>
      <vt:lpstr>坂本羽弥斗!トップ数</vt:lpstr>
      <vt:lpstr>三井祐輝!トップ数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市川琢磨!トップ数</vt:lpstr>
      <vt:lpstr>所附快和!トップ数</vt:lpstr>
      <vt:lpstr>小林郁斗!トップ数</vt:lpstr>
      <vt:lpstr>小林圭太!トップ数</vt:lpstr>
      <vt:lpstr>小林莉子!トップ数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前田卓美!トップ数</vt:lpstr>
      <vt:lpstr>全体!トップ数</vt:lpstr>
      <vt:lpstr>多田洋輔!トップ数</vt:lpstr>
      <vt:lpstr>大石瑛司!トップ数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等々力潤!トップ数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遠山龍之介!トップ率</vt:lpstr>
      <vt:lpstr>塩入悠!トップ率</vt:lpstr>
      <vt:lpstr>岡田真慧!トップ率</vt:lpstr>
      <vt:lpstr>岡部秋平!トップ率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'佐藤　大輔'!トップ率</vt:lpstr>
      <vt:lpstr>佐藤成!トップ率</vt:lpstr>
      <vt:lpstr>佐藤成浩!トップ率</vt:lpstr>
      <vt:lpstr>佐藤大輔!トップ率</vt:lpstr>
      <vt:lpstr>坂本羽弥斗!トップ率</vt:lpstr>
      <vt:lpstr>三井祐輝!トップ率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市川琢磨!トップ率</vt:lpstr>
      <vt:lpstr>所附快和!トップ率</vt:lpstr>
      <vt:lpstr>小林郁斗!トップ率</vt:lpstr>
      <vt:lpstr>小林圭太!トップ率</vt:lpstr>
      <vt:lpstr>小林莉子!トップ率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前田卓美!トップ率</vt:lpstr>
      <vt:lpstr>全体!トップ率</vt:lpstr>
      <vt:lpstr>多田洋輔!トップ率</vt:lpstr>
      <vt:lpstr>大石瑛司!トップ率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等々力潤!トップ率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遠山龍之介!ふっとび数</vt:lpstr>
      <vt:lpstr>塩入悠!ふっとび数</vt:lpstr>
      <vt:lpstr>岡田真慧!ふっとび数</vt:lpstr>
      <vt:lpstr>岡部秋平!ふっとび数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'佐藤　大輔'!ふっとび数</vt:lpstr>
      <vt:lpstr>佐藤成!ふっとび数</vt:lpstr>
      <vt:lpstr>佐藤成浩!ふっとび数</vt:lpstr>
      <vt:lpstr>佐藤大輔!ふっとび数</vt:lpstr>
      <vt:lpstr>坂本羽弥斗!ふっとび数</vt:lpstr>
      <vt:lpstr>三井祐輝!ふっとび数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市川琢磨!ふっとび数</vt:lpstr>
      <vt:lpstr>所附快和!ふっとび数</vt:lpstr>
      <vt:lpstr>小林郁斗!ふっとび数</vt:lpstr>
      <vt:lpstr>小林圭太!ふっとび数</vt:lpstr>
      <vt:lpstr>小林莉子!ふっとび数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前田卓美!ふっとび数</vt:lpstr>
      <vt:lpstr>全体!ふっとび数</vt:lpstr>
      <vt:lpstr>多田洋輔!ふっとび数</vt:lpstr>
      <vt:lpstr>大石瑛司!ふっとび数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等々力潤!ふっとび数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遠山龍之介!ふっとび率</vt:lpstr>
      <vt:lpstr>塩入悠!ふっとび率</vt:lpstr>
      <vt:lpstr>岡田真慧!ふっとび率</vt:lpstr>
      <vt:lpstr>岡部秋平!ふっとび率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'佐藤　大輔'!ふっとび率</vt:lpstr>
      <vt:lpstr>佐藤成!ふっとび率</vt:lpstr>
      <vt:lpstr>佐藤成浩!ふっとび率</vt:lpstr>
      <vt:lpstr>佐藤大輔!ふっとび率</vt:lpstr>
      <vt:lpstr>坂本羽弥斗!ふっとび率</vt:lpstr>
      <vt:lpstr>三井祐輝!ふっとび率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市川琢磨!ふっとび率</vt:lpstr>
      <vt:lpstr>所附快和!ふっとび率</vt:lpstr>
      <vt:lpstr>小林郁斗!ふっとび率</vt:lpstr>
      <vt:lpstr>小林圭太!ふっとび率</vt:lpstr>
      <vt:lpstr>小林莉子!ふっとび率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前田卓美!ふっとび率</vt:lpstr>
      <vt:lpstr>全体!ふっとび率</vt:lpstr>
      <vt:lpstr>多田洋輔!ふっとび率</vt:lpstr>
      <vt:lpstr>大石瑛司!ふっとび率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等々力潤!ふっとび率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遠山龍之介!ラス数</vt:lpstr>
      <vt:lpstr>塩入悠!ラス数</vt:lpstr>
      <vt:lpstr>岡田真慧!ラス数</vt:lpstr>
      <vt:lpstr>岡部秋平!ラス数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'佐藤　大輔'!ラス数</vt:lpstr>
      <vt:lpstr>佐藤成!ラス数</vt:lpstr>
      <vt:lpstr>佐藤成浩!ラス数</vt:lpstr>
      <vt:lpstr>佐藤大輔!ラス数</vt:lpstr>
      <vt:lpstr>坂本羽弥斗!ラス数</vt:lpstr>
      <vt:lpstr>三井祐輝!ラス数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市川琢磨!ラス数</vt:lpstr>
      <vt:lpstr>所附快和!ラス数</vt:lpstr>
      <vt:lpstr>小林郁斗!ラス数</vt:lpstr>
      <vt:lpstr>小林圭太!ラス数</vt:lpstr>
      <vt:lpstr>小林莉子!ラス数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前田卓美!ラス数</vt:lpstr>
      <vt:lpstr>全体!ラス数</vt:lpstr>
      <vt:lpstr>多田洋輔!ラス数</vt:lpstr>
      <vt:lpstr>大石瑛司!ラス数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等々力潤!ラス数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遠山龍之介!ラス率</vt:lpstr>
      <vt:lpstr>塩入悠!ラス率</vt:lpstr>
      <vt:lpstr>岡田真慧!ラス率</vt:lpstr>
      <vt:lpstr>岡部秋平!ラス率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'佐藤　大輔'!ラス率</vt:lpstr>
      <vt:lpstr>佐藤成!ラス率</vt:lpstr>
      <vt:lpstr>佐藤成浩!ラス率</vt:lpstr>
      <vt:lpstr>佐藤大輔!ラス率</vt:lpstr>
      <vt:lpstr>坂本羽弥斗!ラス率</vt:lpstr>
      <vt:lpstr>三井祐輝!ラス率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市川琢磨!ラス率</vt:lpstr>
      <vt:lpstr>所附快和!ラス率</vt:lpstr>
      <vt:lpstr>小林郁斗!ラス率</vt:lpstr>
      <vt:lpstr>小林圭太!ラス率</vt:lpstr>
      <vt:lpstr>小林莉子!ラス率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前田卓美!ラス率</vt:lpstr>
      <vt:lpstr>全体!ラス率</vt:lpstr>
      <vt:lpstr>多田洋輔!ラス率</vt:lpstr>
      <vt:lpstr>大石瑛司!ラス率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等々力潤!ラス率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遠山龍之介!リーチアガリ数</vt:lpstr>
      <vt:lpstr>塩入悠!リーチアガリ数</vt:lpstr>
      <vt:lpstr>岡田真慧!リーチアガリ数</vt:lpstr>
      <vt:lpstr>岡部秋平!リーチアガリ数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'佐藤　大輔'!リーチアガリ数</vt:lpstr>
      <vt:lpstr>佐藤成!リーチアガリ数</vt:lpstr>
      <vt:lpstr>佐藤成浩!リーチアガリ数</vt:lpstr>
      <vt:lpstr>佐藤大輔!リーチアガリ数</vt:lpstr>
      <vt:lpstr>坂本羽弥斗!リーチアガリ数</vt:lpstr>
      <vt:lpstr>三井祐輝!リーチアガリ数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市川琢磨!リーチアガリ数</vt:lpstr>
      <vt:lpstr>所附快和!リーチアガリ数</vt:lpstr>
      <vt:lpstr>小林郁斗!リーチアガリ数</vt:lpstr>
      <vt:lpstr>小林圭太!リーチアガリ数</vt:lpstr>
      <vt:lpstr>小林莉子!リーチアガリ数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前田卓美!リーチアガリ数</vt:lpstr>
      <vt:lpstr>全体!リーチアガリ数</vt:lpstr>
      <vt:lpstr>多田洋輔!リーチアガリ数</vt:lpstr>
      <vt:lpstr>大石瑛司!リーチアガリ数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等々力潤!リーチアガリ数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遠山龍之介!リーチアガリ率</vt:lpstr>
      <vt:lpstr>塩入悠!リーチアガリ率</vt:lpstr>
      <vt:lpstr>岡田真慧!リーチアガリ率</vt:lpstr>
      <vt:lpstr>岡部秋平!リーチアガリ率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'佐藤　大輔'!リーチアガリ率</vt:lpstr>
      <vt:lpstr>佐藤成!リーチアガリ率</vt:lpstr>
      <vt:lpstr>佐藤成浩!リーチアガリ率</vt:lpstr>
      <vt:lpstr>佐藤大輔!リーチアガリ率</vt:lpstr>
      <vt:lpstr>坂本羽弥斗!リーチアガリ率</vt:lpstr>
      <vt:lpstr>三井祐輝!リーチアガリ率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市川琢磨!リーチアガリ率</vt:lpstr>
      <vt:lpstr>所附快和!リーチアガリ率</vt:lpstr>
      <vt:lpstr>小林郁斗!リーチアガリ率</vt:lpstr>
      <vt:lpstr>小林圭太!リーチアガリ率</vt:lpstr>
      <vt:lpstr>小林莉子!リーチアガリ率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前田卓美!リーチアガリ率</vt:lpstr>
      <vt:lpstr>全体!リーチアガリ率</vt:lpstr>
      <vt:lpstr>多田洋輔!リーチアガリ率</vt:lpstr>
      <vt:lpstr>大石瑛司!リーチアガリ率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等々力潤!リーチアガリ率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遠山龍之介!リーチ数</vt:lpstr>
      <vt:lpstr>塩入悠!リーチ数</vt:lpstr>
      <vt:lpstr>岡田真慧!リーチ数</vt:lpstr>
      <vt:lpstr>岡部秋平!リーチ数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'佐藤　大輔'!リーチ数</vt:lpstr>
      <vt:lpstr>佐藤成!リーチ数</vt:lpstr>
      <vt:lpstr>佐藤成浩!リーチ数</vt:lpstr>
      <vt:lpstr>佐藤大輔!リーチ数</vt:lpstr>
      <vt:lpstr>坂本羽弥斗!リーチ数</vt:lpstr>
      <vt:lpstr>三井祐輝!リーチ数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市川琢磨!リーチ数</vt:lpstr>
      <vt:lpstr>所附快和!リーチ数</vt:lpstr>
      <vt:lpstr>小林郁斗!リーチ数</vt:lpstr>
      <vt:lpstr>小林圭太!リーチ数</vt:lpstr>
      <vt:lpstr>小林莉子!リーチ数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前田卓美!リーチ数</vt:lpstr>
      <vt:lpstr>全体!リーチ数</vt:lpstr>
      <vt:lpstr>多田洋輔!リーチ数</vt:lpstr>
      <vt:lpstr>大石瑛司!リーチ数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等々力潤!リーチ数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遠山龍之介!リーチ成功数</vt:lpstr>
      <vt:lpstr>塩入悠!リーチ成功数</vt:lpstr>
      <vt:lpstr>岡田真慧!リーチ成功数</vt:lpstr>
      <vt:lpstr>岡部秋平!リーチ成功数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'佐藤　大輔'!リーチ成功数</vt:lpstr>
      <vt:lpstr>佐藤成!リーチ成功数</vt:lpstr>
      <vt:lpstr>佐藤成浩!リーチ成功数</vt:lpstr>
      <vt:lpstr>佐藤大輔!リーチ成功数</vt:lpstr>
      <vt:lpstr>坂本羽弥斗!リーチ成功数</vt:lpstr>
      <vt:lpstr>三井祐輝!リーチ成功数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市川琢磨!リーチ成功数</vt:lpstr>
      <vt:lpstr>所附快和!リーチ成功数</vt:lpstr>
      <vt:lpstr>小林郁斗!リーチ成功数</vt:lpstr>
      <vt:lpstr>小林圭太!リーチ成功数</vt:lpstr>
      <vt:lpstr>小林莉子!リーチ成功数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前田卓美!リーチ成功数</vt:lpstr>
      <vt:lpstr>全体!リーチ成功数</vt:lpstr>
      <vt:lpstr>多田洋輔!リーチ成功数</vt:lpstr>
      <vt:lpstr>大石瑛司!リーチ成功数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等々力潤!リーチ成功数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遠山龍之介!リーチ成功率</vt:lpstr>
      <vt:lpstr>塩入悠!リーチ成功率</vt:lpstr>
      <vt:lpstr>岡田真慧!リーチ成功率</vt:lpstr>
      <vt:lpstr>岡部秋平!リーチ成功率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'佐藤　大輔'!リーチ成功率</vt:lpstr>
      <vt:lpstr>佐藤成!リーチ成功率</vt:lpstr>
      <vt:lpstr>佐藤成浩!リーチ成功率</vt:lpstr>
      <vt:lpstr>佐藤大輔!リーチ成功率</vt:lpstr>
      <vt:lpstr>坂本羽弥斗!リーチ成功率</vt:lpstr>
      <vt:lpstr>三井祐輝!リーチ成功率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市川琢磨!リーチ成功率</vt:lpstr>
      <vt:lpstr>所附快和!リーチ成功率</vt:lpstr>
      <vt:lpstr>小林郁斗!リーチ成功率</vt:lpstr>
      <vt:lpstr>小林圭太!リーチ成功率</vt:lpstr>
      <vt:lpstr>小林莉子!リーチ成功率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前田卓美!リーチ成功率</vt:lpstr>
      <vt:lpstr>全体!リーチ成功率</vt:lpstr>
      <vt:lpstr>多田洋輔!リーチ成功率</vt:lpstr>
      <vt:lpstr>大石瑛司!リーチ成功率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等々力潤!リーチ成功率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遠山龍之介!リーチ率</vt:lpstr>
      <vt:lpstr>塩入悠!リーチ率</vt:lpstr>
      <vt:lpstr>岡田真慧!リーチ率</vt:lpstr>
      <vt:lpstr>岡部秋平!リーチ率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'佐藤　大輔'!リーチ率</vt:lpstr>
      <vt:lpstr>佐藤成!リーチ率</vt:lpstr>
      <vt:lpstr>佐藤成浩!リーチ率</vt:lpstr>
      <vt:lpstr>佐藤大輔!リーチ率</vt:lpstr>
      <vt:lpstr>坂本羽弥斗!リーチ率</vt:lpstr>
      <vt:lpstr>三井祐輝!リーチ率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市川琢磨!リーチ率</vt:lpstr>
      <vt:lpstr>所附快和!リーチ率</vt:lpstr>
      <vt:lpstr>小林郁斗!リーチ率</vt:lpstr>
      <vt:lpstr>小林圭太!リーチ率</vt:lpstr>
      <vt:lpstr>小林莉子!リーチ率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前田卓美!リーチ率</vt:lpstr>
      <vt:lpstr>全体!リーチ率</vt:lpstr>
      <vt:lpstr>多田洋輔!リーチ率</vt:lpstr>
      <vt:lpstr>大石瑛司!リーチ率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等々力潤!リーチ率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遠山龍之介!ロン数</vt:lpstr>
      <vt:lpstr>塩入悠!ロン数</vt:lpstr>
      <vt:lpstr>岡田真慧!ロン数</vt:lpstr>
      <vt:lpstr>岡部秋平!ロン数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'佐藤　大輔'!ロン数</vt:lpstr>
      <vt:lpstr>佐藤成!ロン数</vt:lpstr>
      <vt:lpstr>佐藤成浩!ロン数</vt:lpstr>
      <vt:lpstr>佐藤大輔!ロン数</vt:lpstr>
      <vt:lpstr>坂本羽弥斗!ロン数</vt:lpstr>
      <vt:lpstr>三井祐輝!ロン数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市川琢磨!ロン数</vt:lpstr>
      <vt:lpstr>所附快和!ロン数</vt:lpstr>
      <vt:lpstr>小林郁斗!ロン数</vt:lpstr>
      <vt:lpstr>小林圭太!ロン数</vt:lpstr>
      <vt:lpstr>小林莉子!ロン数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前田卓美!ロン数</vt:lpstr>
      <vt:lpstr>全体!ロン数</vt:lpstr>
      <vt:lpstr>多田洋輔!ロン数</vt:lpstr>
      <vt:lpstr>大石瑛司!ロン数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等々力潤!ロン数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遠山龍之介!ロン率</vt:lpstr>
      <vt:lpstr>塩入悠!ロン率</vt:lpstr>
      <vt:lpstr>岡田真慧!ロン率</vt:lpstr>
      <vt:lpstr>岡部秋平!ロン率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'佐藤　大輔'!ロン率</vt:lpstr>
      <vt:lpstr>佐藤成!ロン率</vt:lpstr>
      <vt:lpstr>佐藤成浩!ロン率</vt:lpstr>
      <vt:lpstr>佐藤大輔!ロン率</vt:lpstr>
      <vt:lpstr>坂本羽弥斗!ロン率</vt:lpstr>
      <vt:lpstr>三井祐輝!ロン率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市川琢磨!ロン率</vt:lpstr>
      <vt:lpstr>所附快和!ロン率</vt:lpstr>
      <vt:lpstr>小林郁斗!ロン率</vt:lpstr>
      <vt:lpstr>小林圭太!ロン率</vt:lpstr>
      <vt:lpstr>小林莉子!ロン率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前田卓美!ロン率</vt:lpstr>
      <vt:lpstr>全体!ロン率</vt:lpstr>
      <vt:lpstr>多田洋輔!ロン率</vt:lpstr>
      <vt:lpstr>大石瑛司!ロン率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等々力潤!ロン率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遠山龍之介!現行連続アガリ</vt:lpstr>
      <vt:lpstr>塩入悠!現行連続アガリ</vt:lpstr>
      <vt:lpstr>岡田真慧!現行連続アガリ</vt:lpstr>
      <vt:lpstr>岡部秋平!現行連続アガリ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'佐藤　大輔'!現行連続アガリ</vt:lpstr>
      <vt:lpstr>佐藤成!現行連続アガリ</vt:lpstr>
      <vt:lpstr>佐藤成浩!現行連続アガリ</vt:lpstr>
      <vt:lpstr>佐藤大輔!現行連続アガリ</vt:lpstr>
      <vt:lpstr>坂本羽弥斗!現行連続アガリ</vt:lpstr>
      <vt:lpstr>三井祐輝!現行連続アガリ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市川琢磨!現行連続アガリ</vt:lpstr>
      <vt:lpstr>所附快和!現行連続アガリ</vt:lpstr>
      <vt:lpstr>小林郁斗!現行連続アガリ</vt:lpstr>
      <vt:lpstr>小林圭太!現行連続アガリ</vt:lpstr>
      <vt:lpstr>小林莉子!現行連続アガリ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前田卓美!現行連続アガリ</vt:lpstr>
      <vt:lpstr>全体!現行連続アガリ</vt:lpstr>
      <vt:lpstr>多田洋輔!現行連続アガリ</vt:lpstr>
      <vt:lpstr>大石瑛司!現行連続アガリ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等々力潤!現行連続アガリ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遠山龍之介!現行連続無放銃</vt:lpstr>
      <vt:lpstr>塩入悠!現行連続無放銃</vt:lpstr>
      <vt:lpstr>岡田真慧!現行連続無放銃</vt:lpstr>
      <vt:lpstr>岡部秋平!現行連続無放銃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'佐藤　大輔'!現行連続無放銃</vt:lpstr>
      <vt:lpstr>佐藤成!現行連続無放銃</vt:lpstr>
      <vt:lpstr>佐藤成浩!現行連続無放銃</vt:lpstr>
      <vt:lpstr>佐藤大輔!現行連続無放銃</vt:lpstr>
      <vt:lpstr>坂本羽弥斗!現行連続無放銃</vt:lpstr>
      <vt:lpstr>三井祐輝!現行連続無放銃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市川琢磨!現行連続無放銃</vt:lpstr>
      <vt:lpstr>所附快和!現行連続無放銃</vt:lpstr>
      <vt:lpstr>小林郁斗!現行連続無放銃</vt:lpstr>
      <vt:lpstr>小林圭太!現行連続無放銃</vt:lpstr>
      <vt:lpstr>小林莉子!現行連続無放銃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前田卓美!現行連続無放銃</vt:lpstr>
      <vt:lpstr>全体!現行連続無放銃</vt:lpstr>
      <vt:lpstr>多田洋輔!現行連続無放銃</vt:lpstr>
      <vt:lpstr>大石瑛司!現行連続無放銃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等々力潤!現行連続無放銃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遠山龍之介!最高点</vt:lpstr>
      <vt:lpstr>塩入悠!最高点</vt:lpstr>
      <vt:lpstr>岡田真慧!最高点</vt:lpstr>
      <vt:lpstr>岡部秋平!最高点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'佐藤　大輔'!最高点</vt:lpstr>
      <vt:lpstr>佐藤成!最高点</vt:lpstr>
      <vt:lpstr>佐藤成浩!最高点</vt:lpstr>
      <vt:lpstr>佐藤大輔!最高点</vt:lpstr>
      <vt:lpstr>坂本羽弥斗!最高点</vt:lpstr>
      <vt:lpstr>三井祐輝!最高点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市川琢磨!最高点</vt:lpstr>
      <vt:lpstr>所附快和!最高点</vt:lpstr>
      <vt:lpstr>小林郁斗!最高点</vt:lpstr>
      <vt:lpstr>小林圭太!最高点</vt:lpstr>
      <vt:lpstr>小林莉子!最高点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前田卓美!最高点</vt:lpstr>
      <vt:lpstr>全体!最高点</vt:lpstr>
      <vt:lpstr>多田洋輔!最高点</vt:lpstr>
      <vt:lpstr>大石瑛司!最高点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等々力潤!最高点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遠山龍之介!最大ドラ数</vt:lpstr>
      <vt:lpstr>塩入悠!最大ドラ数</vt:lpstr>
      <vt:lpstr>岡田真慧!最大ドラ数</vt:lpstr>
      <vt:lpstr>岡部秋平!最大ドラ数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'佐藤　大輔'!最大ドラ数</vt:lpstr>
      <vt:lpstr>佐藤成!最大ドラ数</vt:lpstr>
      <vt:lpstr>佐藤成浩!最大ドラ数</vt:lpstr>
      <vt:lpstr>佐藤大輔!最大ドラ数</vt:lpstr>
      <vt:lpstr>坂本羽弥斗!最大ドラ数</vt:lpstr>
      <vt:lpstr>三井祐輝!最大ドラ数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市川琢磨!最大ドラ数</vt:lpstr>
      <vt:lpstr>所附快和!最大ドラ数</vt:lpstr>
      <vt:lpstr>小林郁斗!最大ドラ数</vt:lpstr>
      <vt:lpstr>小林圭太!最大ドラ数</vt:lpstr>
      <vt:lpstr>小林莉子!最大ドラ数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前田卓美!最大ドラ数</vt:lpstr>
      <vt:lpstr>全体!最大ドラ数</vt:lpstr>
      <vt:lpstr>多田洋輔!最大ドラ数</vt:lpstr>
      <vt:lpstr>大石瑛司!最大ドラ数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等々力潤!最大ドラ数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遠山龍之介!最大点数</vt:lpstr>
      <vt:lpstr>塩入悠!最大点数</vt:lpstr>
      <vt:lpstr>岡田真慧!最大点数</vt:lpstr>
      <vt:lpstr>岡部秋平!最大点数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'佐藤　大輔'!最大点数</vt:lpstr>
      <vt:lpstr>佐藤成!最大点数</vt:lpstr>
      <vt:lpstr>佐藤成浩!最大点数</vt:lpstr>
      <vt:lpstr>佐藤大輔!最大点数</vt:lpstr>
      <vt:lpstr>坂本羽弥斗!最大点数</vt:lpstr>
      <vt:lpstr>三井祐輝!最大点数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市川琢磨!最大点数</vt:lpstr>
      <vt:lpstr>所附快和!最大点数</vt:lpstr>
      <vt:lpstr>小林郁斗!最大点数</vt:lpstr>
      <vt:lpstr>小林圭太!最大点数</vt:lpstr>
      <vt:lpstr>小林莉子!最大点数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前田卓美!最大点数</vt:lpstr>
      <vt:lpstr>全体!最大点数</vt:lpstr>
      <vt:lpstr>多田洋輔!最大点数</vt:lpstr>
      <vt:lpstr>大石瑛司!最大点数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等々力潤!最大点数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遠山龍之介!三位数</vt:lpstr>
      <vt:lpstr>塩入悠!三位数</vt:lpstr>
      <vt:lpstr>岡田真慧!三位数</vt:lpstr>
      <vt:lpstr>岡部秋平!三位数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'佐藤　大輔'!三位数</vt:lpstr>
      <vt:lpstr>佐藤成!三位数</vt:lpstr>
      <vt:lpstr>佐藤成浩!三位数</vt:lpstr>
      <vt:lpstr>佐藤大輔!三位数</vt:lpstr>
      <vt:lpstr>坂本羽弥斗!三位数</vt:lpstr>
      <vt:lpstr>三井祐輝!三位数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市川琢磨!三位数</vt:lpstr>
      <vt:lpstr>所附快和!三位数</vt:lpstr>
      <vt:lpstr>小林郁斗!三位数</vt:lpstr>
      <vt:lpstr>小林圭太!三位数</vt:lpstr>
      <vt:lpstr>小林莉子!三位数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前田卓美!三位数</vt:lpstr>
      <vt:lpstr>全体!三位数</vt:lpstr>
      <vt:lpstr>多田洋輔!三位数</vt:lpstr>
      <vt:lpstr>大石瑛司!三位数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等々力潤!三位数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遠山龍之介!三位率</vt:lpstr>
      <vt:lpstr>塩入悠!三位率</vt:lpstr>
      <vt:lpstr>岡田真慧!三位率</vt:lpstr>
      <vt:lpstr>岡部秋平!三位率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'佐藤　大輔'!三位率</vt:lpstr>
      <vt:lpstr>佐藤成!三位率</vt:lpstr>
      <vt:lpstr>佐藤成浩!三位率</vt:lpstr>
      <vt:lpstr>佐藤大輔!三位率</vt:lpstr>
      <vt:lpstr>坂本羽弥斗!三位率</vt:lpstr>
      <vt:lpstr>三井祐輝!三位率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市川琢磨!三位率</vt:lpstr>
      <vt:lpstr>所附快和!三位率</vt:lpstr>
      <vt:lpstr>小林郁斗!三位率</vt:lpstr>
      <vt:lpstr>小林圭太!三位率</vt:lpstr>
      <vt:lpstr>小林莉子!三位率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前田卓美!三位率</vt:lpstr>
      <vt:lpstr>全体!三位率</vt:lpstr>
      <vt:lpstr>多田洋輔!三位率</vt:lpstr>
      <vt:lpstr>大石瑛司!三位率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等々力潤!三位率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遠山龍之介!総局数</vt:lpstr>
      <vt:lpstr>塩入悠!総局数</vt:lpstr>
      <vt:lpstr>岡田真慧!総局数</vt:lpstr>
      <vt:lpstr>岡部秋平!総局数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'佐藤　大輔'!総局数</vt:lpstr>
      <vt:lpstr>佐藤成!総局数</vt:lpstr>
      <vt:lpstr>佐藤成浩!総局数</vt:lpstr>
      <vt:lpstr>佐藤大輔!総局数</vt:lpstr>
      <vt:lpstr>坂本羽弥斗!総局数</vt:lpstr>
      <vt:lpstr>三井祐輝!総局数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市川琢磨!総局数</vt:lpstr>
      <vt:lpstr>所附快和!総局数</vt:lpstr>
      <vt:lpstr>小林郁斗!総局数</vt:lpstr>
      <vt:lpstr>小林圭太!総局数</vt:lpstr>
      <vt:lpstr>小林莉子!総局数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前田卓美!総局数</vt:lpstr>
      <vt:lpstr>全体!総局数</vt:lpstr>
      <vt:lpstr>多田洋輔!総局数</vt:lpstr>
      <vt:lpstr>大石瑛司!総局数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等々力潤!総局数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遠山龍之介!対戦数</vt:lpstr>
      <vt:lpstr>塩入悠!対戦数</vt:lpstr>
      <vt:lpstr>岡田真慧!対戦数</vt:lpstr>
      <vt:lpstr>岡部秋平!対戦数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'佐藤　大輔'!対戦数</vt:lpstr>
      <vt:lpstr>佐藤成!対戦数</vt:lpstr>
      <vt:lpstr>佐藤成浩!対戦数</vt:lpstr>
      <vt:lpstr>佐藤大輔!対戦数</vt:lpstr>
      <vt:lpstr>坂本羽弥斗!対戦数</vt:lpstr>
      <vt:lpstr>三井祐輝!対戦数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市川琢磨!対戦数</vt:lpstr>
      <vt:lpstr>所附快和!対戦数</vt:lpstr>
      <vt:lpstr>小林郁斗!対戦数</vt:lpstr>
      <vt:lpstr>小林圭太!対戦数</vt:lpstr>
      <vt:lpstr>小林莉子!対戦数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前田卓美!対戦数</vt:lpstr>
      <vt:lpstr>全体!対戦数</vt:lpstr>
      <vt:lpstr>多田洋輔!対戦数</vt:lpstr>
      <vt:lpstr>大石瑛司!対戦数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等々力潤!対戦数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遠山龍之介!通算アガリ点</vt:lpstr>
      <vt:lpstr>塩入悠!通算アガリ点</vt:lpstr>
      <vt:lpstr>岡田真慧!通算アガリ点</vt:lpstr>
      <vt:lpstr>岡部秋平!通算アガリ点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'佐藤　大輔'!通算アガリ点</vt:lpstr>
      <vt:lpstr>佐藤成!通算アガリ点</vt:lpstr>
      <vt:lpstr>佐藤成浩!通算アガリ点</vt:lpstr>
      <vt:lpstr>佐藤大輔!通算アガリ点</vt:lpstr>
      <vt:lpstr>坂本羽弥斗!通算アガリ点</vt:lpstr>
      <vt:lpstr>三井祐輝!通算アガリ点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市川琢磨!通算アガリ点</vt:lpstr>
      <vt:lpstr>所附快和!通算アガリ点</vt:lpstr>
      <vt:lpstr>小林郁斗!通算アガリ点</vt:lpstr>
      <vt:lpstr>小林圭太!通算アガリ点</vt:lpstr>
      <vt:lpstr>小林莉子!通算アガリ点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前田卓美!通算アガリ点</vt:lpstr>
      <vt:lpstr>全体!通算アガリ点</vt:lpstr>
      <vt:lpstr>多田洋輔!通算アガリ点</vt:lpstr>
      <vt:lpstr>大石瑛司!通算アガリ点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等々力潤!通算アガリ点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遠山龍之介!通算スコア</vt:lpstr>
      <vt:lpstr>塩入悠!通算スコア</vt:lpstr>
      <vt:lpstr>岡田真慧!通算スコア</vt:lpstr>
      <vt:lpstr>岡部秋平!通算スコア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'佐藤　大輔'!通算スコア</vt:lpstr>
      <vt:lpstr>佐藤成!通算スコア</vt:lpstr>
      <vt:lpstr>佐藤成浩!通算スコア</vt:lpstr>
      <vt:lpstr>佐藤大輔!通算スコア</vt:lpstr>
      <vt:lpstr>坂本羽弥斗!通算スコア</vt:lpstr>
      <vt:lpstr>三井祐輝!通算スコア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市川琢磨!通算スコア</vt:lpstr>
      <vt:lpstr>所附快和!通算スコア</vt:lpstr>
      <vt:lpstr>小林郁斗!通算スコア</vt:lpstr>
      <vt:lpstr>小林圭太!通算スコア</vt:lpstr>
      <vt:lpstr>小林莉子!通算スコア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前田卓美!通算スコア</vt:lpstr>
      <vt:lpstr>全体!通算スコア</vt:lpstr>
      <vt:lpstr>多田洋輔!通算スコア</vt:lpstr>
      <vt:lpstr>大石瑛司!通算スコア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等々力潤!通算スコア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遠山龍之介!通算副露アガリ点</vt:lpstr>
      <vt:lpstr>塩入悠!通算副露アガリ点</vt:lpstr>
      <vt:lpstr>岡田真慧!通算副露アガリ点</vt:lpstr>
      <vt:lpstr>岡部秋平!通算副露アガリ点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'佐藤　大輔'!通算副露アガリ点</vt:lpstr>
      <vt:lpstr>佐藤成!通算副露アガリ点</vt:lpstr>
      <vt:lpstr>佐藤成浩!通算副露アガリ点</vt:lpstr>
      <vt:lpstr>佐藤大輔!通算副露アガリ点</vt:lpstr>
      <vt:lpstr>坂本羽弥斗!通算副露アガリ点</vt:lpstr>
      <vt:lpstr>三井祐輝!通算副露アガリ点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市川琢磨!通算副露アガリ点</vt:lpstr>
      <vt:lpstr>所附快和!通算副露アガリ点</vt:lpstr>
      <vt:lpstr>小林郁斗!通算副露アガリ点</vt:lpstr>
      <vt:lpstr>小林圭太!通算副露アガリ点</vt:lpstr>
      <vt:lpstr>小林莉子!通算副露アガリ点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前田卓美!通算副露アガリ点</vt:lpstr>
      <vt:lpstr>全体!通算副露アガリ点</vt:lpstr>
      <vt:lpstr>多田洋輔!通算副露アガリ点</vt:lpstr>
      <vt:lpstr>大石瑛司!通算副露アガリ点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等々力潤!通算副露アガリ点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遠山龍之介!通算放銃点</vt:lpstr>
      <vt:lpstr>塩入悠!通算放銃点</vt:lpstr>
      <vt:lpstr>岡田真慧!通算放銃点</vt:lpstr>
      <vt:lpstr>岡部秋平!通算放銃点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'佐藤　大輔'!通算放銃点</vt:lpstr>
      <vt:lpstr>佐藤成!通算放銃点</vt:lpstr>
      <vt:lpstr>佐藤成浩!通算放銃点</vt:lpstr>
      <vt:lpstr>佐藤大輔!通算放銃点</vt:lpstr>
      <vt:lpstr>坂本羽弥斗!通算放銃点</vt:lpstr>
      <vt:lpstr>三井祐輝!通算放銃点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市川琢磨!通算放銃点</vt:lpstr>
      <vt:lpstr>所附快和!通算放銃点</vt:lpstr>
      <vt:lpstr>小林郁斗!通算放銃点</vt:lpstr>
      <vt:lpstr>小林圭太!通算放銃点</vt:lpstr>
      <vt:lpstr>小林莉子!通算放銃点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前田卓美!通算放銃点</vt:lpstr>
      <vt:lpstr>全体!通算放銃点</vt:lpstr>
      <vt:lpstr>多田洋輔!通算放銃点</vt:lpstr>
      <vt:lpstr>大石瑛司!通算放銃点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等々力潤!通算放銃点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遠山龍之介!通算門前アガリ点</vt:lpstr>
      <vt:lpstr>塩入悠!通算門前アガリ点</vt:lpstr>
      <vt:lpstr>岡田真慧!通算門前アガリ点</vt:lpstr>
      <vt:lpstr>岡部秋平!通算門前アガリ点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'佐藤　大輔'!通算門前アガリ点</vt:lpstr>
      <vt:lpstr>佐藤成!通算門前アガリ点</vt:lpstr>
      <vt:lpstr>佐藤成浩!通算門前アガリ点</vt:lpstr>
      <vt:lpstr>佐藤大輔!通算門前アガリ点</vt:lpstr>
      <vt:lpstr>坂本羽弥斗!通算門前アガリ点</vt:lpstr>
      <vt:lpstr>三井祐輝!通算門前アガリ点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市川琢磨!通算門前アガリ点</vt:lpstr>
      <vt:lpstr>所附快和!通算門前アガリ点</vt:lpstr>
      <vt:lpstr>小林郁斗!通算門前アガリ点</vt:lpstr>
      <vt:lpstr>小林圭太!通算門前アガリ点</vt:lpstr>
      <vt:lpstr>小林莉子!通算門前アガリ点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前田卓美!通算門前アガリ点</vt:lpstr>
      <vt:lpstr>全体!通算門前アガリ点</vt:lpstr>
      <vt:lpstr>多田洋輔!通算門前アガリ点</vt:lpstr>
      <vt:lpstr>大石瑛司!通算門前アガリ点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等々力潤!通算門前アガリ点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遠山龍之介!二位数</vt:lpstr>
      <vt:lpstr>塩入悠!二位数</vt:lpstr>
      <vt:lpstr>岡田真慧!二位数</vt:lpstr>
      <vt:lpstr>岡部秋平!二位数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'佐藤　大輔'!二位数</vt:lpstr>
      <vt:lpstr>佐藤成!二位数</vt:lpstr>
      <vt:lpstr>佐藤成浩!二位数</vt:lpstr>
      <vt:lpstr>佐藤大輔!二位数</vt:lpstr>
      <vt:lpstr>坂本羽弥斗!二位数</vt:lpstr>
      <vt:lpstr>三井祐輝!二位数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市川琢磨!二位数</vt:lpstr>
      <vt:lpstr>所附快和!二位数</vt:lpstr>
      <vt:lpstr>小林郁斗!二位数</vt:lpstr>
      <vt:lpstr>小林圭太!二位数</vt:lpstr>
      <vt:lpstr>小林莉子!二位数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前田卓美!二位数</vt:lpstr>
      <vt:lpstr>全体!二位数</vt:lpstr>
      <vt:lpstr>多田洋輔!二位数</vt:lpstr>
      <vt:lpstr>大石瑛司!二位数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等々力潤!二位数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遠山龍之介!二位率</vt:lpstr>
      <vt:lpstr>塩入悠!二位率</vt:lpstr>
      <vt:lpstr>岡田真慧!二位率</vt:lpstr>
      <vt:lpstr>岡部秋平!二位率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'佐藤　大輔'!二位率</vt:lpstr>
      <vt:lpstr>佐藤成!二位率</vt:lpstr>
      <vt:lpstr>佐藤成浩!二位率</vt:lpstr>
      <vt:lpstr>佐藤大輔!二位率</vt:lpstr>
      <vt:lpstr>坂本羽弥斗!二位率</vt:lpstr>
      <vt:lpstr>三井祐輝!二位率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市川琢磨!二位率</vt:lpstr>
      <vt:lpstr>所附快和!二位率</vt:lpstr>
      <vt:lpstr>小林郁斗!二位率</vt:lpstr>
      <vt:lpstr>小林圭太!二位率</vt:lpstr>
      <vt:lpstr>小林莉子!二位率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前田卓美!二位率</vt:lpstr>
      <vt:lpstr>全体!二位率</vt:lpstr>
      <vt:lpstr>多田洋輔!二位率</vt:lpstr>
      <vt:lpstr>大石瑛司!二位率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等々力潤!二位率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遠山龍之介!副露アガリ数</vt:lpstr>
      <vt:lpstr>塩入悠!副露アガリ数</vt:lpstr>
      <vt:lpstr>岡田真慧!副露アガリ数</vt:lpstr>
      <vt:lpstr>岡部秋平!副露アガリ数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'佐藤　大輔'!副露アガリ数</vt:lpstr>
      <vt:lpstr>佐藤成!副露アガリ数</vt:lpstr>
      <vt:lpstr>佐藤成浩!副露アガリ数</vt:lpstr>
      <vt:lpstr>佐藤大輔!副露アガリ数</vt:lpstr>
      <vt:lpstr>坂本羽弥斗!副露アガリ数</vt:lpstr>
      <vt:lpstr>三井祐輝!副露アガリ数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市川琢磨!副露アガリ数</vt:lpstr>
      <vt:lpstr>所附快和!副露アガリ数</vt:lpstr>
      <vt:lpstr>小林郁斗!副露アガリ数</vt:lpstr>
      <vt:lpstr>小林圭太!副露アガリ数</vt:lpstr>
      <vt:lpstr>小林莉子!副露アガリ数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前田卓美!副露アガリ数</vt:lpstr>
      <vt:lpstr>全体!副露アガリ数</vt:lpstr>
      <vt:lpstr>多田洋輔!副露アガリ数</vt:lpstr>
      <vt:lpstr>大石瑛司!副露アガリ数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等々力潤!副露アガリ数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遠山龍之介!副露アガリ点</vt:lpstr>
      <vt:lpstr>塩入悠!副露アガリ点</vt:lpstr>
      <vt:lpstr>岡田真慧!副露アガリ点</vt:lpstr>
      <vt:lpstr>岡部秋平!副露アガリ点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'佐藤　大輔'!副露アガリ点</vt:lpstr>
      <vt:lpstr>佐藤成!副露アガリ点</vt:lpstr>
      <vt:lpstr>佐藤成浩!副露アガリ点</vt:lpstr>
      <vt:lpstr>佐藤大輔!副露アガリ点</vt:lpstr>
      <vt:lpstr>坂本羽弥斗!副露アガリ点</vt:lpstr>
      <vt:lpstr>三井祐輝!副露アガリ点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市川琢磨!副露アガリ点</vt:lpstr>
      <vt:lpstr>所附快和!副露アガリ点</vt:lpstr>
      <vt:lpstr>小林郁斗!副露アガリ点</vt:lpstr>
      <vt:lpstr>小林圭太!副露アガリ点</vt:lpstr>
      <vt:lpstr>小林莉子!副露アガリ点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前田卓美!副露アガリ点</vt:lpstr>
      <vt:lpstr>全体!副露アガリ点</vt:lpstr>
      <vt:lpstr>多田洋輔!副露アガリ点</vt:lpstr>
      <vt:lpstr>大石瑛司!副露アガリ点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等々力潤!副露アガリ点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遠山龍之介!副露アガリ率</vt:lpstr>
      <vt:lpstr>塩入悠!副露アガリ率</vt:lpstr>
      <vt:lpstr>岡田真慧!副露アガリ率</vt:lpstr>
      <vt:lpstr>岡部秋平!副露アガリ率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'佐藤　大輔'!副露アガリ率</vt:lpstr>
      <vt:lpstr>佐藤成!副露アガリ率</vt:lpstr>
      <vt:lpstr>佐藤成浩!副露アガリ率</vt:lpstr>
      <vt:lpstr>佐藤大輔!副露アガリ率</vt:lpstr>
      <vt:lpstr>坂本羽弥斗!副露アガリ率</vt:lpstr>
      <vt:lpstr>三井祐輝!副露アガリ率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市川琢磨!副露アガリ率</vt:lpstr>
      <vt:lpstr>所附快和!副露アガリ率</vt:lpstr>
      <vt:lpstr>小林郁斗!副露アガリ率</vt:lpstr>
      <vt:lpstr>小林圭太!副露アガリ率</vt:lpstr>
      <vt:lpstr>小林莉子!副露アガリ率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前田卓美!副露アガリ率</vt:lpstr>
      <vt:lpstr>全体!副露アガリ率</vt:lpstr>
      <vt:lpstr>多田洋輔!副露アガリ率</vt:lpstr>
      <vt:lpstr>大石瑛司!副露アガリ率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等々力潤!副露アガリ率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遠山龍之介!副露数</vt:lpstr>
      <vt:lpstr>塩入悠!副露数</vt:lpstr>
      <vt:lpstr>岡田真慧!副露数</vt:lpstr>
      <vt:lpstr>岡部秋平!副露数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'佐藤　大輔'!副露数</vt:lpstr>
      <vt:lpstr>佐藤成!副露数</vt:lpstr>
      <vt:lpstr>佐藤成浩!副露数</vt:lpstr>
      <vt:lpstr>佐藤大輔!副露数</vt:lpstr>
      <vt:lpstr>坂本羽弥斗!副露数</vt:lpstr>
      <vt:lpstr>三井祐輝!副露数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市川琢磨!副露数</vt:lpstr>
      <vt:lpstr>所附快和!副露数</vt:lpstr>
      <vt:lpstr>小林郁斗!副露数</vt:lpstr>
      <vt:lpstr>小林圭太!副露数</vt:lpstr>
      <vt:lpstr>小林莉子!副露数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前田卓美!副露数</vt:lpstr>
      <vt:lpstr>全体!副露数</vt:lpstr>
      <vt:lpstr>多田洋輔!副露数</vt:lpstr>
      <vt:lpstr>大石瑛司!副露数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等々力潤!副露数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遠山龍之介!副露成功数</vt:lpstr>
      <vt:lpstr>塩入悠!副露成功数</vt:lpstr>
      <vt:lpstr>岡田真慧!副露成功数</vt:lpstr>
      <vt:lpstr>岡部秋平!副露成功数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'佐藤　大輔'!副露成功数</vt:lpstr>
      <vt:lpstr>佐藤成!副露成功数</vt:lpstr>
      <vt:lpstr>佐藤成浩!副露成功数</vt:lpstr>
      <vt:lpstr>佐藤大輔!副露成功数</vt:lpstr>
      <vt:lpstr>坂本羽弥斗!副露成功数</vt:lpstr>
      <vt:lpstr>三井祐輝!副露成功数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市川琢磨!副露成功数</vt:lpstr>
      <vt:lpstr>所附快和!副露成功数</vt:lpstr>
      <vt:lpstr>小林郁斗!副露成功数</vt:lpstr>
      <vt:lpstr>小林圭太!副露成功数</vt:lpstr>
      <vt:lpstr>小林莉子!副露成功数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前田卓美!副露成功数</vt:lpstr>
      <vt:lpstr>全体!副露成功数</vt:lpstr>
      <vt:lpstr>多田洋輔!副露成功数</vt:lpstr>
      <vt:lpstr>大石瑛司!副露成功数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等々力潤!副露成功数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遠山龍之介!副露成功率</vt:lpstr>
      <vt:lpstr>塩入悠!副露成功率</vt:lpstr>
      <vt:lpstr>岡田真慧!副露成功率</vt:lpstr>
      <vt:lpstr>岡部秋平!副露成功率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'佐藤　大輔'!副露成功率</vt:lpstr>
      <vt:lpstr>佐藤成!副露成功率</vt:lpstr>
      <vt:lpstr>佐藤成浩!副露成功率</vt:lpstr>
      <vt:lpstr>佐藤大輔!副露成功率</vt:lpstr>
      <vt:lpstr>坂本羽弥斗!副露成功率</vt:lpstr>
      <vt:lpstr>三井祐輝!副露成功率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市川琢磨!副露成功率</vt:lpstr>
      <vt:lpstr>所附快和!副露成功率</vt:lpstr>
      <vt:lpstr>小林郁斗!副露成功率</vt:lpstr>
      <vt:lpstr>小林圭太!副露成功率</vt:lpstr>
      <vt:lpstr>小林莉子!副露成功率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前田卓美!副露成功率</vt:lpstr>
      <vt:lpstr>全体!副露成功率</vt:lpstr>
      <vt:lpstr>多田洋輔!副露成功率</vt:lpstr>
      <vt:lpstr>大石瑛司!副露成功率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等々力潤!副露成功率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遠山龍之介!副露率</vt:lpstr>
      <vt:lpstr>塩入悠!副露率</vt:lpstr>
      <vt:lpstr>岡田真慧!副露率</vt:lpstr>
      <vt:lpstr>岡部秋平!副露率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'佐藤　大輔'!副露率</vt:lpstr>
      <vt:lpstr>佐藤成!副露率</vt:lpstr>
      <vt:lpstr>佐藤成浩!副露率</vt:lpstr>
      <vt:lpstr>佐藤大輔!副露率</vt:lpstr>
      <vt:lpstr>坂本羽弥斗!副露率</vt:lpstr>
      <vt:lpstr>三井祐輝!副露率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市川琢磨!副露率</vt:lpstr>
      <vt:lpstr>所附快和!副露率</vt:lpstr>
      <vt:lpstr>小林郁斗!副露率</vt:lpstr>
      <vt:lpstr>小林圭太!副露率</vt:lpstr>
      <vt:lpstr>小林莉子!副露率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前田卓美!副露率</vt:lpstr>
      <vt:lpstr>全体!副露率</vt:lpstr>
      <vt:lpstr>多田洋輔!副露率</vt:lpstr>
      <vt:lpstr>大石瑛司!副露率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等々力潤!副露率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遠山龍之介!平均アガリ点</vt:lpstr>
      <vt:lpstr>塩入悠!平均アガリ点</vt:lpstr>
      <vt:lpstr>岡田真慧!平均アガリ点</vt:lpstr>
      <vt:lpstr>岡部秋平!平均アガリ点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'佐藤　大輔'!平均アガリ点</vt:lpstr>
      <vt:lpstr>佐藤成!平均アガリ点</vt:lpstr>
      <vt:lpstr>佐藤成浩!平均アガリ点</vt:lpstr>
      <vt:lpstr>佐藤大輔!平均アガリ点</vt:lpstr>
      <vt:lpstr>坂本羽弥斗!平均アガリ点</vt:lpstr>
      <vt:lpstr>三井祐輝!平均アガリ点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市川琢磨!平均アガリ点</vt:lpstr>
      <vt:lpstr>所附快和!平均アガリ点</vt:lpstr>
      <vt:lpstr>小林郁斗!平均アガリ点</vt:lpstr>
      <vt:lpstr>小林圭太!平均アガリ点</vt:lpstr>
      <vt:lpstr>小林莉子!平均アガリ点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前田卓美!平均アガリ点</vt:lpstr>
      <vt:lpstr>全体!平均アガリ点</vt:lpstr>
      <vt:lpstr>多田洋輔!平均アガリ点</vt:lpstr>
      <vt:lpstr>大石瑛司!平均アガリ点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等々力潤!平均アガリ点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遠山龍之介!平均スコア</vt:lpstr>
      <vt:lpstr>塩入悠!平均スコア</vt:lpstr>
      <vt:lpstr>岡田真慧!平均スコア</vt:lpstr>
      <vt:lpstr>岡部秋平!平均スコア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'佐藤　大輔'!平均スコア</vt:lpstr>
      <vt:lpstr>佐藤成!平均スコア</vt:lpstr>
      <vt:lpstr>佐藤成浩!平均スコア</vt:lpstr>
      <vt:lpstr>佐藤大輔!平均スコア</vt:lpstr>
      <vt:lpstr>坂本羽弥斗!平均スコア</vt:lpstr>
      <vt:lpstr>三井祐輝!平均スコア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市川琢磨!平均スコア</vt:lpstr>
      <vt:lpstr>所附快和!平均スコア</vt:lpstr>
      <vt:lpstr>小林郁斗!平均スコア</vt:lpstr>
      <vt:lpstr>小林圭太!平均スコア</vt:lpstr>
      <vt:lpstr>小林莉子!平均スコア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前田卓美!平均スコア</vt:lpstr>
      <vt:lpstr>全体!平均スコア</vt:lpstr>
      <vt:lpstr>多田洋輔!平均スコア</vt:lpstr>
      <vt:lpstr>大石瑛司!平均スコア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等々力潤!平均スコア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遠山龍之介!平均順位</vt:lpstr>
      <vt:lpstr>塩入悠!平均順位</vt:lpstr>
      <vt:lpstr>岡田真慧!平均順位</vt:lpstr>
      <vt:lpstr>岡部秋平!平均順位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'佐藤　大輔'!平均順位</vt:lpstr>
      <vt:lpstr>佐藤成!平均順位</vt:lpstr>
      <vt:lpstr>佐藤成浩!平均順位</vt:lpstr>
      <vt:lpstr>佐藤大輔!平均順位</vt:lpstr>
      <vt:lpstr>坂本羽弥斗!平均順位</vt:lpstr>
      <vt:lpstr>三井祐輝!平均順位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市川琢磨!平均順位</vt:lpstr>
      <vt:lpstr>所附快和!平均順位</vt:lpstr>
      <vt:lpstr>小林郁斗!平均順位</vt:lpstr>
      <vt:lpstr>小林圭太!平均順位</vt:lpstr>
      <vt:lpstr>小林莉子!平均順位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前田卓美!平均順位</vt:lpstr>
      <vt:lpstr>全体!平均順位</vt:lpstr>
      <vt:lpstr>多田洋輔!平均順位</vt:lpstr>
      <vt:lpstr>大石瑛司!平均順位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等々力潤!平均順位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遠山龍之介!平均放銃点</vt:lpstr>
      <vt:lpstr>塩入悠!平均放銃点</vt:lpstr>
      <vt:lpstr>岡田真慧!平均放銃点</vt:lpstr>
      <vt:lpstr>岡部秋平!平均放銃点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'佐藤　大輔'!平均放銃点</vt:lpstr>
      <vt:lpstr>佐藤成!平均放銃点</vt:lpstr>
      <vt:lpstr>佐藤成浩!平均放銃点</vt:lpstr>
      <vt:lpstr>佐藤大輔!平均放銃点</vt:lpstr>
      <vt:lpstr>坂本羽弥斗!平均放銃点</vt:lpstr>
      <vt:lpstr>三井祐輝!平均放銃点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市川琢磨!平均放銃点</vt:lpstr>
      <vt:lpstr>所附快和!平均放銃点</vt:lpstr>
      <vt:lpstr>小林郁斗!平均放銃点</vt:lpstr>
      <vt:lpstr>小林圭太!平均放銃点</vt:lpstr>
      <vt:lpstr>小林莉子!平均放銃点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前田卓美!平均放銃点</vt:lpstr>
      <vt:lpstr>全体!平均放銃点</vt:lpstr>
      <vt:lpstr>多田洋輔!平均放銃点</vt:lpstr>
      <vt:lpstr>大石瑛司!平均放銃点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等々力潤!平均放銃点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遠山龍之介!放銃数</vt:lpstr>
      <vt:lpstr>塩入悠!放銃数</vt:lpstr>
      <vt:lpstr>岡田真慧!放銃数</vt:lpstr>
      <vt:lpstr>岡部秋平!放銃数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'佐藤　大輔'!放銃数</vt:lpstr>
      <vt:lpstr>佐藤成!放銃数</vt:lpstr>
      <vt:lpstr>佐藤成浩!放銃数</vt:lpstr>
      <vt:lpstr>佐藤大輔!放銃数</vt:lpstr>
      <vt:lpstr>坂本羽弥斗!放銃数</vt:lpstr>
      <vt:lpstr>三井祐輝!放銃数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市川琢磨!放銃数</vt:lpstr>
      <vt:lpstr>所附快和!放銃数</vt:lpstr>
      <vt:lpstr>小林郁斗!放銃数</vt:lpstr>
      <vt:lpstr>小林圭太!放銃数</vt:lpstr>
      <vt:lpstr>小林莉子!放銃数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前田卓美!放銃数</vt:lpstr>
      <vt:lpstr>全体!放銃数</vt:lpstr>
      <vt:lpstr>多田洋輔!放銃数</vt:lpstr>
      <vt:lpstr>大石瑛司!放銃数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等々力潤!放銃数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遠山龍之介!放銃率</vt:lpstr>
      <vt:lpstr>塩入悠!放銃率</vt:lpstr>
      <vt:lpstr>岡田真慧!放銃率</vt:lpstr>
      <vt:lpstr>岡部秋平!放銃率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'佐藤　大輔'!放銃率</vt:lpstr>
      <vt:lpstr>佐藤成!放銃率</vt:lpstr>
      <vt:lpstr>佐藤成浩!放銃率</vt:lpstr>
      <vt:lpstr>佐藤大輔!放銃率</vt:lpstr>
      <vt:lpstr>坂本羽弥斗!放銃率</vt:lpstr>
      <vt:lpstr>三井祐輝!放銃率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市川琢磨!放銃率</vt:lpstr>
      <vt:lpstr>所附快和!放銃率</vt:lpstr>
      <vt:lpstr>小林郁斗!放銃率</vt:lpstr>
      <vt:lpstr>小林圭太!放銃率</vt:lpstr>
      <vt:lpstr>小林莉子!放銃率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前田卓美!放銃率</vt:lpstr>
      <vt:lpstr>全体!放銃率</vt:lpstr>
      <vt:lpstr>多田洋輔!放銃率</vt:lpstr>
      <vt:lpstr>大石瑛司!放銃率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等々力潤!放銃率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遠山龍之介!名前</vt:lpstr>
      <vt:lpstr>塩入悠!名前</vt:lpstr>
      <vt:lpstr>岡田真慧!名前</vt:lpstr>
      <vt:lpstr>岡部秋平!名前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'佐藤　大輔'!名前</vt:lpstr>
      <vt:lpstr>佐藤成!名前</vt:lpstr>
      <vt:lpstr>佐藤成浩!名前</vt:lpstr>
      <vt:lpstr>佐藤大輔!名前</vt:lpstr>
      <vt:lpstr>坂本羽弥斗!名前</vt:lpstr>
      <vt:lpstr>三井祐輝!名前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市川琢磨!名前</vt:lpstr>
      <vt:lpstr>所附快和!名前</vt:lpstr>
      <vt:lpstr>小林郁斗!名前</vt:lpstr>
      <vt:lpstr>小林圭太!名前</vt:lpstr>
      <vt:lpstr>小林莉子!名前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前田卓美!名前</vt:lpstr>
      <vt:lpstr>全体!名前</vt:lpstr>
      <vt:lpstr>多田洋輔!名前</vt:lpstr>
      <vt:lpstr>大石瑛司!名前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等々力潤!名前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遠山龍之介!門前アガリ点</vt:lpstr>
      <vt:lpstr>塩入悠!門前アガリ点</vt:lpstr>
      <vt:lpstr>岡田真慧!門前アガリ点</vt:lpstr>
      <vt:lpstr>岡部秋平!門前アガリ点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'佐藤　大輔'!門前アガリ点</vt:lpstr>
      <vt:lpstr>佐藤成!門前アガリ点</vt:lpstr>
      <vt:lpstr>佐藤成浩!門前アガリ点</vt:lpstr>
      <vt:lpstr>佐藤大輔!門前アガリ点</vt:lpstr>
      <vt:lpstr>坂本羽弥斗!門前アガリ点</vt:lpstr>
      <vt:lpstr>三井祐輝!門前アガリ点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市川琢磨!門前アガリ点</vt:lpstr>
      <vt:lpstr>所附快和!門前アガリ点</vt:lpstr>
      <vt:lpstr>小林郁斗!門前アガリ点</vt:lpstr>
      <vt:lpstr>小林圭太!門前アガリ点</vt:lpstr>
      <vt:lpstr>小林莉子!門前アガリ点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前田卓美!門前アガリ点</vt:lpstr>
      <vt:lpstr>全体!門前アガリ点</vt:lpstr>
      <vt:lpstr>多田洋輔!門前アガリ点</vt:lpstr>
      <vt:lpstr>大石瑛司!門前アガリ点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等々力潤!門前アガリ点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遠山龍之介!連続アガリ</vt:lpstr>
      <vt:lpstr>塩入悠!連続アガリ</vt:lpstr>
      <vt:lpstr>岡田真慧!連続アガリ</vt:lpstr>
      <vt:lpstr>岡部秋平!連続アガリ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'佐藤　大輔'!連続アガリ</vt:lpstr>
      <vt:lpstr>佐藤成!連続アガリ</vt:lpstr>
      <vt:lpstr>佐藤成浩!連続アガリ</vt:lpstr>
      <vt:lpstr>佐藤大輔!連続アガリ</vt:lpstr>
      <vt:lpstr>坂本羽弥斗!連続アガリ</vt:lpstr>
      <vt:lpstr>三井祐輝!連続アガリ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市川琢磨!連続アガリ</vt:lpstr>
      <vt:lpstr>所附快和!連続アガリ</vt:lpstr>
      <vt:lpstr>小林郁斗!連続アガリ</vt:lpstr>
      <vt:lpstr>小林圭太!連続アガリ</vt:lpstr>
      <vt:lpstr>小林莉子!連続アガリ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前田卓美!連続アガリ</vt:lpstr>
      <vt:lpstr>全体!連続アガリ</vt:lpstr>
      <vt:lpstr>多田洋輔!連続アガリ</vt:lpstr>
      <vt:lpstr>大石瑛司!連続アガリ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等々力潤!連続アガリ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遠山龍之介!連続無放銃</vt:lpstr>
      <vt:lpstr>塩入悠!連続無放銃</vt:lpstr>
      <vt:lpstr>岡田真慧!連続無放銃</vt:lpstr>
      <vt:lpstr>岡部秋平!連続無放銃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'佐藤　大輔'!連続無放銃</vt:lpstr>
      <vt:lpstr>佐藤成!連続無放銃</vt:lpstr>
      <vt:lpstr>佐藤成浩!連続無放銃</vt:lpstr>
      <vt:lpstr>佐藤大輔!連続無放銃</vt:lpstr>
      <vt:lpstr>坂本羽弥斗!連続無放銃</vt:lpstr>
      <vt:lpstr>三井祐輝!連続無放銃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市川琢磨!連続無放銃</vt:lpstr>
      <vt:lpstr>所附快和!連続無放銃</vt:lpstr>
      <vt:lpstr>小林郁斗!連続無放銃</vt:lpstr>
      <vt:lpstr>小林圭太!連続無放銃</vt:lpstr>
      <vt:lpstr>小林莉子!連続無放銃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前田卓美!連続無放銃</vt:lpstr>
      <vt:lpstr>全体!連続無放銃</vt:lpstr>
      <vt:lpstr>多田洋輔!連続無放銃</vt:lpstr>
      <vt:lpstr>大石瑛司!連続無放銃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等々力潤!連続無放銃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遠山龍之介!連対数</vt:lpstr>
      <vt:lpstr>塩入悠!連対数</vt:lpstr>
      <vt:lpstr>岡田真慧!連対数</vt:lpstr>
      <vt:lpstr>岡部秋平!連対数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'佐藤　大輔'!連対数</vt:lpstr>
      <vt:lpstr>佐藤成!連対数</vt:lpstr>
      <vt:lpstr>佐藤成浩!連対数</vt:lpstr>
      <vt:lpstr>佐藤大輔!連対数</vt:lpstr>
      <vt:lpstr>坂本羽弥斗!連対数</vt:lpstr>
      <vt:lpstr>三井祐輝!連対数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市川琢磨!連対数</vt:lpstr>
      <vt:lpstr>所附快和!連対数</vt:lpstr>
      <vt:lpstr>小林郁斗!連対数</vt:lpstr>
      <vt:lpstr>小林圭太!連対数</vt:lpstr>
      <vt:lpstr>小林莉子!連対数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前田卓美!連対数</vt:lpstr>
      <vt:lpstr>全体!連対数</vt:lpstr>
      <vt:lpstr>多田洋輔!連対数</vt:lpstr>
      <vt:lpstr>大石瑛司!連対数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等々力潤!連対数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遠山龍之介!連対率</vt:lpstr>
      <vt:lpstr>塩入悠!連対率</vt:lpstr>
      <vt:lpstr>岡田真慧!連対率</vt:lpstr>
      <vt:lpstr>岡部秋平!連対率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'佐藤　大輔'!連対率</vt:lpstr>
      <vt:lpstr>佐藤成!連対率</vt:lpstr>
      <vt:lpstr>佐藤成浩!連対率</vt:lpstr>
      <vt:lpstr>佐藤大輔!連対率</vt:lpstr>
      <vt:lpstr>坂本羽弥斗!連対率</vt:lpstr>
      <vt:lpstr>三井祐輝!連対率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市川琢磨!連対率</vt:lpstr>
      <vt:lpstr>所附快和!連対率</vt:lpstr>
      <vt:lpstr>小林郁斗!連対率</vt:lpstr>
      <vt:lpstr>小林圭太!連対率</vt:lpstr>
      <vt:lpstr>小林莉子!連対率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前田卓美!連対率</vt:lpstr>
      <vt:lpstr>全体!連対率</vt:lpstr>
      <vt:lpstr>多田洋輔!連対率</vt:lpstr>
      <vt:lpstr>大石瑛司!連対率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等々力潤!連対率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dcterms:created xsi:type="dcterms:W3CDTF">2018-11-18T09:24:12Z</dcterms:created>
  <dcterms:modified xsi:type="dcterms:W3CDTF">2026-10-02T09:28:58Z</dcterms:modified>
</cp:coreProperties>
</file>