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56.xml" ContentType="application/vnd.openxmlformats-officedocument.drawing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57.xml" ContentType="application/vnd.openxmlformats-officedocument.drawing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58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drawings/drawing59.xml" ContentType="application/vnd.openxmlformats-officedocument.drawing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drawings/drawing60.xml" ContentType="application/vnd.openxmlformats-officedocument.drawing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drawings/drawing61.xml" ContentType="application/vnd.openxmlformats-officedocument.drawing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drawings/drawing62.xml" ContentType="application/vnd.openxmlformats-officedocument.drawing+xml"/>
  <Override PartName="/xl/charts/chart181.xml" ContentType="application/vnd.openxmlformats-officedocument.drawingml.chart+xml"/>
  <Override PartName="/xl/charts/style181.xml" ContentType="application/vnd.ms-office.chartstyle+xml"/>
  <Override PartName="/xl/charts/colors181.xml" ContentType="application/vnd.ms-office.chartcolorstyle+xml"/>
  <Override PartName="/xl/charts/chart182.xml" ContentType="application/vnd.openxmlformats-officedocument.drawingml.chart+xml"/>
  <Override PartName="/xl/charts/style182.xml" ContentType="application/vnd.ms-office.chartstyle+xml"/>
  <Override PartName="/xl/charts/colors182.xml" ContentType="application/vnd.ms-office.chartcolorstyle+xml"/>
  <Override PartName="/xl/charts/chart183.xml" ContentType="application/vnd.openxmlformats-officedocument.drawingml.chart+xml"/>
  <Override PartName="/xl/charts/style183.xml" ContentType="application/vnd.ms-office.chartstyle+xml"/>
  <Override PartName="/xl/charts/colors18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4FBFED3D-D3A8-4FA7-A703-AC4C62C8C93B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山崎暖斗" sheetId="6325" r:id="rId56"/>
    <sheet name="市原望叶" sheetId="6326" r:id="rId57"/>
    <sheet name="笠原誠" sheetId="6327" r:id="rId58"/>
    <sheet name="松沢海輝" sheetId="6328" r:id="rId59"/>
    <sheet name="山田夏寿希" sheetId="6329" r:id="rId60"/>
    <sheet name="阿部修二朗" sheetId="6330" r:id="rId61"/>
    <sheet name="鈴木千尋" sheetId="6331" r:id="rId62"/>
    <sheet name="Template (3)" sheetId="6297" state="hidden" r:id="rId63"/>
    <sheet name="Template" sheetId="2228" state="hidden" r:id="rId64"/>
  </sheets>
  <definedNames>
    <definedName name="アガリ数" localSheetId="62">'Template (3)'!$B$17</definedName>
    <definedName name="アガリ数" localSheetId="24">阿部圭太朗!$B$17</definedName>
    <definedName name="アガリ数" localSheetId="60">阿部修二朗!$B$17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57">笠原誠!$B$17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55">山崎暖斗!$B$17</definedName>
    <definedName name="アガリ数" localSheetId="59">山田夏寿希!$B$17</definedName>
    <definedName name="アガリ数" localSheetId="39">山本悠介!$B$17</definedName>
    <definedName name="アガリ数" localSheetId="56">市原望叶!$B$17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58">松沢海輝!$B$17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61">鈴木千尋!$B$17</definedName>
    <definedName name="アガリ数" localSheetId="16">髙橋桜!$B$17</definedName>
    <definedName name="アガリ数">Template!$B$17</definedName>
    <definedName name="アガリ率" localSheetId="62">'Template (3)'!$C$17</definedName>
    <definedName name="アガリ率" localSheetId="24">阿部圭太朗!$C$17</definedName>
    <definedName name="アガリ率" localSheetId="60">阿部修二朗!$C$17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57">笠原誠!$C$17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55">山崎暖斗!$C$17</definedName>
    <definedName name="アガリ率" localSheetId="59">山田夏寿希!$C$17</definedName>
    <definedName name="アガリ率" localSheetId="39">山本悠介!$C$17</definedName>
    <definedName name="アガリ率" localSheetId="56">市原望叶!$C$17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58">松沢海輝!$C$17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61">鈴木千尋!$C$17</definedName>
    <definedName name="アガリ率" localSheetId="16">髙橋桜!$C$17</definedName>
    <definedName name="アガリ率">Template!$C$17</definedName>
    <definedName name="ダマアガリ数" localSheetId="62">'Template (3)'!$B$23</definedName>
    <definedName name="ダマアガリ数" localSheetId="24">阿部圭太朗!$B$23</definedName>
    <definedName name="ダマアガリ数" localSheetId="60">阿部修二朗!$B$23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57">笠原誠!$B$23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55">山崎暖斗!$B$23</definedName>
    <definedName name="ダマアガリ数" localSheetId="59">山田夏寿希!$B$23</definedName>
    <definedName name="ダマアガリ数" localSheetId="39">山本悠介!$B$23</definedName>
    <definedName name="ダマアガリ数" localSheetId="56">市原望叶!$B$23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58">松沢海輝!$B$23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61">鈴木千尋!$B$23</definedName>
    <definedName name="ダマアガリ数" localSheetId="16">髙橋桜!$B$23</definedName>
    <definedName name="ダマアガリ数">Template!$B$23</definedName>
    <definedName name="ダマアガリ点" localSheetId="62">'Template (3)'!#REF!</definedName>
    <definedName name="ダマアガリ点" localSheetId="24">阿部圭太朗!#REF!</definedName>
    <definedName name="ダマアガリ点" localSheetId="60">阿部修二朗!#REF!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57">笠原誠!#REF!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55">山崎暖斗!#REF!</definedName>
    <definedName name="ダマアガリ点" localSheetId="59">山田夏寿希!#REF!</definedName>
    <definedName name="ダマアガリ点" localSheetId="39">山本悠介!#REF!</definedName>
    <definedName name="ダマアガリ点" localSheetId="56">市原望叶!#REF!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58">松沢海輝!#REF!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61">鈴木千尋!#REF!</definedName>
    <definedName name="ダマアガリ点" localSheetId="16">髙橋桜!#REF!</definedName>
    <definedName name="ダマアガリ点">Template!#REF!</definedName>
    <definedName name="ダマアガリ率" localSheetId="62">'Template (3)'!$C$23</definedName>
    <definedName name="ダマアガリ率" localSheetId="24">阿部圭太朗!$C$23</definedName>
    <definedName name="ダマアガリ率" localSheetId="60">阿部修二朗!$C$23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57">笠原誠!$C$23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55">山崎暖斗!$C$23</definedName>
    <definedName name="ダマアガリ率" localSheetId="59">山田夏寿希!$C$23</definedName>
    <definedName name="ダマアガリ率" localSheetId="39">山本悠介!$C$23</definedName>
    <definedName name="ダマアガリ率" localSheetId="56">市原望叶!$C$23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58">松沢海輝!$C$23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61">鈴木千尋!$C$23</definedName>
    <definedName name="ダマアガリ率" localSheetId="16">髙橋桜!$C$23</definedName>
    <definedName name="ダマアガリ率">Template!$C$23</definedName>
    <definedName name="チョンボ数" localSheetId="62">'Template (3)'!$B$32</definedName>
    <definedName name="チョンボ数" localSheetId="24">阿部圭太朗!$B$32</definedName>
    <definedName name="チョンボ数" localSheetId="60">阿部修二朗!$B$32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57">笠原誠!$B$32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55">山崎暖斗!$B$32</definedName>
    <definedName name="チョンボ数" localSheetId="59">山田夏寿希!$B$32</definedName>
    <definedName name="チョンボ数" localSheetId="39">山本悠介!$B$32</definedName>
    <definedName name="チョンボ数" localSheetId="56">市原望叶!$B$32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58">松沢海輝!$B$32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61">鈴木千尋!$B$32</definedName>
    <definedName name="チョンボ数" localSheetId="16">髙橋桜!$B$32</definedName>
    <definedName name="チョンボ数">Template!$B$32</definedName>
    <definedName name="チョンボ率" localSheetId="62">'Template (3)'!$C$32</definedName>
    <definedName name="チョンボ率" localSheetId="24">阿部圭太朗!$C$32</definedName>
    <definedName name="チョンボ率" localSheetId="60">阿部修二朗!$C$32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57">笠原誠!$C$32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55">山崎暖斗!$C$32</definedName>
    <definedName name="チョンボ率" localSheetId="59">山田夏寿希!$C$32</definedName>
    <definedName name="チョンボ率" localSheetId="39">山本悠介!$C$32</definedName>
    <definedName name="チョンボ率" localSheetId="56">市原望叶!$C$32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58">松沢海輝!$C$32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61">鈴木千尋!$C$32</definedName>
    <definedName name="チョンボ率" localSheetId="16">髙橋桜!$C$32</definedName>
    <definedName name="チョンボ率">Template!$C$32</definedName>
    <definedName name="ツモ数" localSheetId="62">'Template (3)'!$B$19</definedName>
    <definedName name="ツモ数" localSheetId="24">阿部圭太朗!$B$19</definedName>
    <definedName name="ツモ数" localSheetId="60">阿部修二朗!$B$19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57">笠原誠!$B$19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55">山崎暖斗!$B$19</definedName>
    <definedName name="ツモ数" localSheetId="59">山田夏寿希!$B$19</definedName>
    <definedName name="ツモ数" localSheetId="39">山本悠介!$B$19</definedName>
    <definedName name="ツモ数" localSheetId="56">市原望叶!$B$19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58">松沢海輝!$B$19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61">鈴木千尋!$B$19</definedName>
    <definedName name="ツモ数" localSheetId="16">髙橋桜!$B$19</definedName>
    <definedName name="ツモ数">Template!$B$19</definedName>
    <definedName name="ツモ率" localSheetId="62">'Template (3)'!$C$19</definedName>
    <definedName name="ツモ率" localSheetId="24">阿部圭太朗!$C$19</definedName>
    <definedName name="ツモ率" localSheetId="60">阿部修二朗!$C$19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57">笠原誠!$C$19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55">山崎暖斗!$C$19</definedName>
    <definedName name="ツモ率" localSheetId="59">山田夏寿希!$C$19</definedName>
    <definedName name="ツモ率" localSheetId="39">山本悠介!$C$19</definedName>
    <definedName name="ツモ率" localSheetId="56">市原望叶!$C$19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58">松沢海輝!$C$19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61">鈴木千尋!$C$19</definedName>
    <definedName name="ツモ率" localSheetId="16">髙橋桜!$C$19</definedName>
    <definedName name="ツモ率">Template!$C$19</definedName>
    <definedName name="トップ数" localSheetId="62">'Template (3)'!$B$7</definedName>
    <definedName name="トップ数" localSheetId="24">阿部圭太朗!$B$7</definedName>
    <definedName name="トップ数" localSheetId="60">阿部修二朗!$B$7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57">笠原誠!$B$7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55">山崎暖斗!$B$7</definedName>
    <definedName name="トップ数" localSheetId="59">山田夏寿希!$B$7</definedName>
    <definedName name="トップ数" localSheetId="39">山本悠介!$B$7</definedName>
    <definedName name="トップ数" localSheetId="56">市原望叶!$B$7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58">松沢海輝!$B$7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61">鈴木千尋!$B$7</definedName>
    <definedName name="トップ数" localSheetId="16">髙橋桜!$B$7</definedName>
    <definedName name="トップ数">Template!$B$7</definedName>
    <definedName name="トップ率" localSheetId="62">'Template (3)'!$C$7</definedName>
    <definedName name="トップ率" localSheetId="24">阿部圭太朗!$C$7</definedName>
    <definedName name="トップ率" localSheetId="60">阿部修二朗!$C$7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57">笠原誠!$C$7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55">山崎暖斗!$C$7</definedName>
    <definedName name="トップ率" localSheetId="59">山田夏寿希!$C$7</definedName>
    <definedName name="トップ率" localSheetId="39">山本悠介!$C$7</definedName>
    <definedName name="トップ率" localSheetId="56">市原望叶!$C$7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58">松沢海輝!$C$7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61">鈴木千尋!$C$7</definedName>
    <definedName name="トップ率" localSheetId="16">髙橋桜!$C$7</definedName>
    <definedName name="トップ率">Template!$C$7</definedName>
    <definedName name="ふっとばし数" localSheetId="62">'Template (3)'!#REF!</definedName>
    <definedName name="ふっとばし数" localSheetId="24">阿部圭太朗!#REF!</definedName>
    <definedName name="ふっとばし数" localSheetId="60">阿部修二朗!#REF!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57">笠原誠!#REF!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55">山崎暖斗!#REF!</definedName>
    <definedName name="ふっとばし数" localSheetId="59">山田夏寿希!#REF!</definedName>
    <definedName name="ふっとばし数" localSheetId="39">山本悠介!#REF!</definedName>
    <definedName name="ふっとばし数" localSheetId="56">市原望叶!#REF!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58">松沢海輝!#REF!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61">鈴木千尋!#REF!</definedName>
    <definedName name="ふっとばし数" localSheetId="16">髙橋桜!#REF!</definedName>
    <definedName name="ふっとばし数">Template!#REF!</definedName>
    <definedName name="ふっとばし率" localSheetId="62">'Template (3)'!#REF!</definedName>
    <definedName name="ふっとばし率" localSheetId="24">阿部圭太朗!#REF!</definedName>
    <definedName name="ふっとばし率" localSheetId="60">阿部修二朗!#REF!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57">笠原誠!#REF!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55">山崎暖斗!#REF!</definedName>
    <definedName name="ふっとばし率" localSheetId="59">山田夏寿希!#REF!</definedName>
    <definedName name="ふっとばし率" localSheetId="39">山本悠介!#REF!</definedName>
    <definedName name="ふっとばし率" localSheetId="56">市原望叶!#REF!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58">松沢海輝!#REF!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61">鈴木千尋!#REF!</definedName>
    <definedName name="ふっとばし率" localSheetId="16">髙橋桜!#REF!</definedName>
    <definedName name="ふっとばし率">Template!#REF!</definedName>
    <definedName name="ふっとび数" localSheetId="62">'Template (3)'!$B$12</definedName>
    <definedName name="ふっとび数" localSheetId="24">阿部圭太朗!$B$12</definedName>
    <definedName name="ふっとび数" localSheetId="60">阿部修二朗!$B$12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57">笠原誠!$B$12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55">山崎暖斗!$B$12</definedName>
    <definedName name="ふっとび数" localSheetId="59">山田夏寿希!$B$12</definedName>
    <definedName name="ふっとび数" localSheetId="39">山本悠介!$B$12</definedName>
    <definedName name="ふっとび数" localSheetId="56">市原望叶!$B$12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58">松沢海輝!$B$12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61">鈴木千尋!$B$12</definedName>
    <definedName name="ふっとび数" localSheetId="16">髙橋桜!$B$12</definedName>
    <definedName name="ふっとび数">Template!$B$12</definedName>
    <definedName name="ふっとび率" localSheetId="62">'Template (3)'!$C$12</definedName>
    <definedName name="ふっとび率" localSheetId="24">阿部圭太朗!$C$12</definedName>
    <definedName name="ふっとび率" localSheetId="60">阿部修二朗!$C$12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57">笠原誠!$C$12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55">山崎暖斗!$C$12</definedName>
    <definedName name="ふっとび率" localSheetId="59">山田夏寿希!$C$12</definedName>
    <definedName name="ふっとび率" localSheetId="39">山本悠介!$C$12</definedName>
    <definedName name="ふっとび率" localSheetId="56">市原望叶!$C$12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58">松沢海輝!$C$12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61">鈴木千尋!$C$12</definedName>
    <definedName name="ふっとび率" localSheetId="16">髙橋桜!$C$12</definedName>
    <definedName name="ふっとび率">Template!$C$12</definedName>
    <definedName name="ラス数" localSheetId="62">'Template (3)'!$B$10</definedName>
    <definedName name="ラス数" localSheetId="24">阿部圭太朗!$B$10</definedName>
    <definedName name="ラス数" localSheetId="60">阿部修二朗!$B$10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57">笠原誠!$B$10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55">山崎暖斗!$B$10</definedName>
    <definedName name="ラス数" localSheetId="59">山田夏寿希!$B$10</definedName>
    <definedName name="ラス数" localSheetId="39">山本悠介!$B$10</definedName>
    <definedName name="ラス数" localSheetId="56">市原望叶!$B$10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58">松沢海輝!$B$10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61">鈴木千尋!$B$10</definedName>
    <definedName name="ラス数" localSheetId="16">髙橋桜!$B$10</definedName>
    <definedName name="ラス数">Template!$B$10</definedName>
    <definedName name="ラス率" localSheetId="62">'Template (3)'!$C$10</definedName>
    <definedName name="ラス率" localSheetId="24">阿部圭太朗!$C$10</definedName>
    <definedName name="ラス率" localSheetId="60">阿部修二朗!$C$10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57">笠原誠!$C$10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55">山崎暖斗!$C$10</definedName>
    <definedName name="ラス率" localSheetId="59">山田夏寿希!$C$10</definedName>
    <definedName name="ラス率" localSheetId="39">山本悠介!$C$10</definedName>
    <definedName name="ラス率" localSheetId="56">市原望叶!$C$10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58">松沢海輝!$C$10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61">鈴木千尋!$C$10</definedName>
    <definedName name="ラス率" localSheetId="16">髙橋桜!$C$10</definedName>
    <definedName name="ラス率">Template!$C$10</definedName>
    <definedName name="リーチアガリ数" localSheetId="62">'Template (3)'!$B$21</definedName>
    <definedName name="リーチアガリ数" localSheetId="24">阿部圭太朗!$B$21</definedName>
    <definedName name="リーチアガリ数" localSheetId="60">阿部修二朗!$B$21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57">笠原誠!$B$21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55">山崎暖斗!$B$21</definedName>
    <definedName name="リーチアガリ数" localSheetId="59">山田夏寿希!$B$21</definedName>
    <definedName name="リーチアガリ数" localSheetId="39">山本悠介!$B$21</definedName>
    <definedName name="リーチアガリ数" localSheetId="56">市原望叶!$B$21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58">松沢海輝!$B$21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61">鈴木千尋!$B$21</definedName>
    <definedName name="リーチアガリ数" localSheetId="16">髙橋桜!$B$21</definedName>
    <definedName name="リーチアガリ数">Template!$B$21</definedName>
    <definedName name="リーチアガリ率" localSheetId="62">'Template (3)'!$C$21</definedName>
    <definedName name="リーチアガリ率" localSheetId="24">阿部圭太朗!$C$21</definedName>
    <definedName name="リーチアガリ率" localSheetId="60">阿部修二朗!$C$21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57">笠原誠!$C$21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55">山崎暖斗!$C$21</definedName>
    <definedName name="リーチアガリ率" localSheetId="59">山田夏寿希!$C$21</definedName>
    <definedName name="リーチアガリ率" localSheetId="39">山本悠介!$C$21</definedName>
    <definedName name="リーチアガリ率" localSheetId="56">市原望叶!$C$21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58">松沢海輝!$C$21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61">鈴木千尋!$C$21</definedName>
    <definedName name="リーチアガリ率" localSheetId="16">髙橋桜!$C$21</definedName>
    <definedName name="リーチアガリ率">Template!$C$21</definedName>
    <definedName name="リーチ数" localSheetId="62">'Template (3)'!$B$13</definedName>
    <definedName name="リーチ数" localSheetId="24">阿部圭太朗!$B$13</definedName>
    <definedName name="リーチ数" localSheetId="60">阿部修二朗!$B$13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57">笠原誠!$B$13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55">山崎暖斗!$B$13</definedName>
    <definedName name="リーチ数" localSheetId="59">山田夏寿希!$B$13</definedName>
    <definedName name="リーチ数" localSheetId="39">山本悠介!$B$13</definedName>
    <definedName name="リーチ数" localSheetId="56">市原望叶!$B$13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58">松沢海輝!$B$13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61">鈴木千尋!$B$13</definedName>
    <definedName name="リーチ数" localSheetId="16">髙橋桜!$B$13</definedName>
    <definedName name="リーチ数">Template!$B$13</definedName>
    <definedName name="リーチ成功数" localSheetId="62">'Template (3)'!$B$15</definedName>
    <definedName name="リーチ成功数" localSheetId="24">阿部圭太朗!$B$15</definedName>
    <definedName name="リーチ成功数" localSheetId="60">阿部修二朗!$B$15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57">笠原誠!$B$15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55">山崎暖斗!$B$15</definedName>
    <definedName name="リーチ成功数" localSheetId="59">山田夏寿希!$B$15</definedName>
    <definedName name="リーチ成功数" localSheetId="39">山本悠介!$B$15</definedName>
    <definedName name="リーチ成功数" localSheetId="56">市原望叶!$B$15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58">松沢海輝!$B$15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61">鈴木千尋!$B$15</definedName>
    <definedName name="リーチ成功数" localSheetId="16">髙橋桜!$B$15</definedName>
    <definedName name="リーチ成功数">Template!$B$15</definedName>
    <definedName name="リーチ成功率" localSheetId="62">'Template (3)'!$C$15</definedName>
    <definedName name="リーチ成功率" localSheetId="24">阿部圭太朗!$C$15</definedName>
    <definedName name="リーチ成功率" localSheetId="60">阿部修二朗!$C$15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57">笠原誠!$C$15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55">山崎暖斗!$C$15</definedName>
    <definedName name="リーチ成功率" localSheetId="59">山田夏寿希!$C$15</definedName>
    <definedName name="リーチ成功率" localSheetId="39">山本悠介!$C$15</definedName>
    <definedName name="リーチ成功率" localSheetId="56">市原望叶!$C$15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58">松沢海輝!$C$15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61">鈴木千尋!$C$15</definedName>
    <definedName name="リーチ成功率" localSheetId="16">髙橋桜!$C$15</definedName>
    <definedName name="リーチ成功率">Template!$C$15</definedName>
    <definedName name="リーチ率" localSheetId="62">'Template (3)'!$C$13</definedName>
    <definedName name="リーチ率" localSheetId="24">阿部圭太朗!$C$13</definedName>
    <definedName name="リーチ率" localSheetId="60">阿部修二朗!$C$13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57">笠原誠!$C$13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55">山崎暖斗!$C$13</definedName>
    <definedName name="リーチ率" localSheetId="59">山田夏寿希!$C$13</definedName>
    <definedName name="リーチ率" localSheetId="39">山本悠介!$C$13</definedName>
    <definedName name="リーチ率" localSheetId="56">市原望叶!$C$13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58">松沢海輝!$C$13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61">鈴木千尋!$C$13</definedName>
    <definedName name="リーチ率" localSheetId="16">髙橋桜!$C$13</definedName>
    <definedName name="リーチ率">Template!$C$13</definedName>
    <definedName name="ロン数" localSheetId="62">'Template (3)'!$B$20</definedName>
    <definedName name="ロン数" localSheetId="24">阿部圭太朗!$B$20</definedName>
    <definedName name="ロン数" localSheetId="60">阿部修二朗!$B$20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57">笠原誠!$B$20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55">山崎暖斗!$B$20</definedName>
    <definedName name="ロン数" localSheetId="59">山田夏寿希!$B$20</definedName>
    <definedName name="ロン数" localSheetId="39">山本悠介!$B$20</definedName>
    <definedName name="ロン数" localSheetId="56">市原望叶!$B$20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58">松沢海輝!$B$20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61">鈴木千尋!$B$20</definedName>
    <definedName name="ロン数" localSheetId="16">髙橋桜!$B$20</definedName>
    <definedName name="ロン数">Template!$B$20</definedName>
    <definedName name="ロン率" localSheetId="62">'Template (3)'!$C$20</definedName>
    <definedName name="ロン率" localSheetId="24">阿部圭太朗!$C$20</definedName>
    <definedName name="ロン率" localSheetId="60">阿部修二朗!$C$20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57">笠原誠!$C$20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55">山崎暖斗!$C$20</definedName>
    <definedName name="ロン率" localSheetId="59">山田夏寿希!$C$20</definedName>
    <definedName name="ロン率" localSheetId="39">山本悠介!$C$20</definedName>
    <definedName name="ロン率" localSheetId="56">市原望叶!$C$20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58">松沢海輝!$C$20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61">鈴木千尋!$C$20</definedName>
    <definedName name="ロン率" localSheetId="16">髙橋桜!$C$20</definedName>
    <definedName name="ロン率">Template!$C$20</definedName>
    <definedName name="逆転数" localSheetId="62">'Template (3)'!#REF!</definedName>
    <definedName name="逆転数" localSheetId="24">阿部圭太朗!#REF!</definedName>
    <definedName name="逆転数" localSheetId="60">阿部修二朗!#REF!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57">笠原誠!#REF!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55">山崎暖斗!#REF!</definedName>
    <definedName name="逆転数" localSheetId="59">山田夏寿希!#REF!</definedName>
    <definedName name="逆転数" localSheetId="39">山本悠介!#REF!</definedName>
    <definedName name="逆転数" localSheetId="56">市原望叶!#REF!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58">松沢海輝!#REF!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61">鈴木千尋!#REF!</definedName>
    <definedName name="逆転数" localSheetId="16">髙橋桜!#REF!</definedName>
    <definedName name="逆転数">Template!#REF!</definedName>
    <definedName name="逆転率" localSheetId="62">'Template (3)'!#REF!</definedName>
    <definedName name="逆転率" localSheetId="24">阿部圭太朗!#REF!</definedName>
    <definedName name="逆転率" localSheetId="60">阿部修二朗!#REF!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57">笠原誠!#REF!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55">山崎暖斗!#REF!</definedName>
    <definedName name="逆転率" localSheetId="59">山田夏寿希!#REF!</definedName>
    <definedName name="逆転率" localSheetId="39">山本悠介!#REF!</definedName>
    <definedName name="逆転率" localSheetId="56">市原望叶!#REF!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58">松沢海輝!#REF!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61">鈴木千尋!#REF!</definedName>
    <definedName name="逆転率" localSheetId="16">髙橋桜!#REF!</definedName>
    <definedName name="逆転率">Template!#REF!</definedName>
    <definedName name="現行連続アガリ" localSheetId="62">'Template (3)'!$C$28</definedName>
    <definedName name="現行連続アガリ" localSheetId="24">阿部圭太朗!$C$28</definedName>
    <definedName name="現行連続アガリ" localSheetId="60">阿部修二朗!$C$28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57">笠原誠!$C$28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55">山崎暖斗!$C$28</definedName>
    <definedName name="現行連続アガリ" localSheetId="59">山田夏寿希!$C$28</definedName>
    <definedName name="現行連続アガリ" localSheetId="39">山本悠介!$C$28</definedName>
    <definedName name="現行連続アガリ" localSheetId="56">市原望叶!$C$28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58">松沢海輝!$C$28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61">鈴木千尋!$C$28</definedName>
    <definedName name="現行連続アガリ" localSheetId="16">髙橋桜!$C$28</definedName>
    <definedName name="現行連続アガリ">Template!$C$28</definedName>
    <definedName name="現行連続無放銃" localSheetId="62">'Template (3)'!$C$29</definedName>
    <definedName name="現行連続無放銃" localSheetId="24">阿部圭太朗!$C$29</definedName>
    <definedName name="現行連続無放銃" localSheetId="60">阿部修二朗!$C$29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57">笠原誠!$C$29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55">山崎暖斗!$C$29</definedName>
    <definedName name="現行連続無放銃" localSheetId="59">山田夏寿希!$C$29</definedName>
    <definedName name="現行連続無放銃" localSheetId="39">山本悠介!$C$29</definedName>
    <definedName name="現行連続無放銃" localSheetId="56">市原望叶!$C$29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58">松沢海輝!$C$29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61">鈴木千尋!$C$29</definedName>
    <definedName name="現行連続無放銃" localSheetId="16">髙橋桜!$C$29</definedName>
    <definedName name="現行連続無放銃">Template!$C$29</definedName>
    <definedName name="最高点" localSheetId="62">'Template (3)'!$B$31</definedName>
    <definedName name="最高点" localSheetId="24">阿部圭太朗!$B$31</definedName>
    <definedName name="最高点" localSheetId="60">阿部修二朗!$B$31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57">笠原誠!$B$31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55">山崎暖斗!$B$31</definedName>
    <definedName name="最高点" localSheetId="59">山田夏寿希!$B$31</definedName>
    <definedName name="最高点" localSheetId="39">山本悠介!$B$31</definedName>
    <definedName name="最高点" localSheetId="56">市原望叶!$B$31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58">松沢海輝!$B$31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61">鈴木千尋!$B$31</definedName>
    <definedName name="最高点" localSheetId="16">髙橋桜!$B$31</definedName>
    <definedName name="最高点">Template!$B$31</definedName>
    <definedName name="最大ドラ数" localSheetId="62">'Template (3)'!$B$30</definedName>
    <definedName name="最大ドラ数" localSheetId="24">阿部圭太朗!$B$30</definedName>
    <definedName name="最大ドラ数" localSheetId="60">阿部修二朗!$B$30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57">笠原誠!$B$30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55">山崎暖斗!$B$30</definedName>
    <definedName name="最大ドラ数" localSheetId="59">山田夏寿希!$B$30</definedName>
    <definedName name="最大ドラ数" localSheetId="39">山本悠介!$B$30</definedName>
    <definedName name="最大ドラ数" localSheetId="56">市原望叶!$B$30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58">松沢海輝!$B$30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61">鈴木千尋!$B$30</definedName>
    <definedName name="最大ドラ数" localSheetId="16">髙橋桜!$B$30</definedName>
    <definedName name="最大ドラ数">Template!$B$30</definedName>
    <definedName name="最大点数" localSheetId="62">'Template (3)'!$B$31</definedName>
    <definedName name="最大点数" localSheetId="24">阿部圭太朗!$B$31</definedName>
    <definedName name="最大点数" localSheetId="60">阿部修二朗!$B$31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57">笠原誠!$B$31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55">山崎暖斗!$B$31</definedName>
    <definedName name="最大点数" localSheetId="59">山田夏寿希!$B$31</definedName>
    <definedName name="最大点数" localSheetId="39">山本悠介!$B$31</definedName>
    <definedName name="最大点数" localSheetId="56">市原望叶!$B$31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58">松沢海輝!$B$31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61">鈴木千尋!$B$31</definedName>
    <definedName name="最大点数" localSheetId="16">髙橋桜!$B$31</definedName>
    <definedName name="最大点数">Template!$B$31</definedName>
    <definedName name="三位数" localSheetId="62">'Template (3)'!$B$9</definedName>
    <definedName name="三位数" localSheetId="24">阿部圭太朗!$B$9</definedName>
    <definedName name="三位数" localSheetId="60">阿部修二朗!$B$9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57">笠原誠!$B$9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55">山崎暖斗!$B$9</definedName>
    <definedName name="三位数" localSheetId="59">山田夏寿希!$B$9</definedName>
    <definedName name="三位数" localSheetId="39">山本悠介!$B$9</definedName>
    <definedName name="三位数" localSheetId="56">市原望叶!$B$9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58">松沢海輝!$B$9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61">鈴木千尋!$B$9</definedName>
    <definedName name="三位数" localSheetId="16">髙橋桜!$B$9</definedName>
    <definedName name="三位数">Template!$B$9</definedName>
    <definedName name="三位率" localSheetId="62">'Template (3)'!$C$9</definedName>
    <definedName name="三位率" localSheetId="24">阿部圭太朗!$C$9</definedName>
    <definedName name="三位率" localSheetId="60">阿部修二朗!$C$9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57">笠原誠!$C$9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55">山崎暖斗!$C$9</definedName>
    <definedName name="三位率" localSheetId="59">山田夏寿希!$C$9</definedName>
    <definedName name="三位率" localSheetId="39">山本悠介!$C$9</definedName>
    <definedName name="三位率" localSheetId="56">市原望叶!$C$9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58">松沢海輝!$C$9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61">鈴木千尋!$C$9</definedName>
    <definedName name="三位率" localSheetId="16">髙橋桜!$C$9</definedName>
    <definedName name="三位率">Template!$C$9</definedName>
    <definedName name="総局数" localSheetId="62">'Template (3)'!$B$3</definedName>
    <definedName name="総局数" localSheetId="24">阿部圭太朗!$B$3</definedName>
    <definedName name="総局数" localSheetId="60">阿部修二朗!$B$3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57">笠原誠!$B$3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55">山崎暖斗!$B$3</definedName>
    <definedName name="総局数" localSheetId="59">山田夏寿希!$B$3</definedName>
    <definedName name="総局数" localSheetId="39">山本悠介!$B$3</definedName>
    <definedName name="総局数" localSheetId="56">市原望叶!$B$3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58">松沢海輝!$B$3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61">鈴木千尋!$B$3</definedName>
    <definedName name="総局数" localSheetId="16">髙橋桜!$B$3</definedName>
    <definedName name="総局数">Template!$B$3</definedName>
    <definedName name="対戦数" localSheetId="62">'Template (3)'!$B$2</definedName>
    <definedName name="対戦数" localSheetId="24">阿部圭太朗!$B$2</definedName>
    <definedName name="対戦数" localSheetId="60">阿部修二朗!$B$2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57">笠原誠!$B$2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55">山崎暖斗!$B$2</definedName>
    <definedName name="対戦数" localSheetId="59">山田夏寿希!$B$2</definedName>
    <definedName name="対戦数" localSheetId="39">山本悠介!$B$2</definedName>
    <definedName name="対戦数" localSheetId="56">市原望叶!$B$2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58">松沢海輝!$B$2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61">鈴木千尋!$B$2</definedName>
    <definedName name="対戦数" localSheetId="16">髙橋桜!$B$2</definedName>
    <definedName name="対戦数">Template!$B$2</definedName>
    <definedName name="通算アガリ点" localSheetId="62">'Template (3)'!$C$24</definedName>
    <definedName name="通算アガリ点" localSheetId="24">阿部圭太朗!$C$24</definedName>
    <definedName name="通算アガリ点" localSheetId="60">阿部修二朗!$C$24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57">笠原誠!$C$24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55">山崎暖斗!$C$24</definedName>
    <definedName name="通算アガリ点" localSheetId="59">山田夏寿希!$C$24</definedName>
    <definedName name="通算アガリ点" localSheetId="39">山本悠介!$C$24</definedName>
    <definedName name="通算アガリ点" localSheetId="56">市原望叶!$C$24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58">松沢海輝!$C$24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61">鈴木千尋!$C$24</definedName>
    <definedName name="通算アガリ点" localSheetId="16">髙橋桜!$C$24</definedName>
    <definedName name="通算アガリ点">Template!$C$24</definedName>
    <definedName name="通算スコア" localSheetId="62">'Template (3)'!$B$4</definedName>
    <definedName name="通算スコア" localSheetId="24">阿部圭太朗!$B$4</definedName>
    <definedName name="通算スコア" localSheetId="60">阿部修二朗!$B$4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57">笠原誠!$B$4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55">山崎暖斗!$B$4</definedName>
    <definedName name="通算スコア" localSheetId="59">山田夏寿希!$B$4</definedName>
    <definedName name="通算スコア" localSheetId="39">山本悠介!$B$4</definedName>
    <definedName name="通算スコア" localSheetId="56">市原望叶!$B$4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58">松沢海輝!$B$4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61">鈴木千尋!$B$4</definedName>
    <definedName name="通算スコア" localSheetId="16">髙橋桜!$B$4</definedName>
    <definedName name="通算スコア">Template!$B$4</definedName>
    <definedName name="通算副露アガリ点" localSheetId="62">'Template (3)'!$C$26</definedName>
    <definedName name="通算副露アガリ点" localSheetId="24">阿部圭太朗!$C$26</definedName>
    <definedName name="通算副露アガリ点" localSheetId="60">阿部修二朗!$C$26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57">笠原誠!$C$26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55">山崎暖斗!$C$26</definedName>
    <definedName name="通算副露アガリ点" localSheetId="59">山田夏寿希!$C$26</definedName>
    <definedName name="通算副露アガリ点" localSheetId="39">山本悠介!$C$26</definedName>
    <definedName name="通算副露アガリ点" localSheetId="56">市原望叶!$C$26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58">松沢海輝!$C$26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61">鈴木千尋!$C$26</definedName>
    <definedName name="通算副露アガリ点" localSheetId="16">髙橋桜!$C$26</definedName>
    <definedName name="通算副露アガリ点">Template!$C$26</definedName>
    <definedName name="通算放銃点" localSheetId="62">'Template (3)'!$C$27</definedName>
    <definedName name="通算放銃点" localSheetId="24">阿部圭太朗!$C$27</definedName>
    <definedName name="通算放銃点" localSheetId="60">阿部修二朗!$C$27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57">笠原誠!$C$27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55">山崎暖斗!$C$27</definedName>
    <definedName name="通算放銃点" localSheetId="59">山田夏寿希!$C$27</definedName>
    <definedName name="通算放銃点" localSheetId="39">山本悠介!$C$27</definedName>
    <definedName name="通算放銃点" localSheetId="56">市原望叶!$C$27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58">松沢海輝!$C$27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61">鈴木千尋!$C$27</definedName>
    <definedName name="通算放銃点" localSheetId="16">髙橋桜!$C$27</definedName>
    <definedName name="通算放銃点">Template!$C$27</definedName>
    <definedName name="通算門前アガリ点" localSheetId="62">'Template (3)'!$C$25</definedName>
    <definedName name="通算門前アガリ点" localSheetId="24">阿部圭太朗!$C$25</definedName>
    <definedName name="通算門前アガリ点" localSheetId="60">阿部修二朗!$C$25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57">笠原誠!$C$25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55">山崎暖斗!$C$25</definedName>
    <definedName name="通算門前アガリ点" localSheetId="59">山田夏寿希!$C$25</definedName>
    <definedName name="通算門前アガリ点" localSheetId="39">山本悠介!$C$25</definedName>
    <definedName name="通算門前アガリ点" localSheetId="56">市原望叶!$C$25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58">松沢海輝!$C$25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61">鈴木千尋!$C$25</definedName>
    <definedName name="通算門前アガリ点" localSheetId="16">髙橋桜!$C$25</definedName>
    <definedName name="通算門前アガリ点">Template!$C$25</definedName>
    <definedName name="二位数" localSheetId="62">'Template (3)'!$B$8</definedName>
    <definedName name="二位数" localSheetId="24">阿部圭太朗!$B$8</definedName>
    <definedName name="二位数" localSheetId="60">阿部修二朗!$B$8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57">笠原誠!$B$8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55">山崎暖斗!$B$8</definedName>
    <definedName name="二位数" localSheetId="59">山田夏寿希!$B$8</definedName>
    <definedName name="二位数" localSheetId="39">山本悠介!$B$8</definedName>
    <definedName name="二位数" localSheetId="56">市原望叶!$B$8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58">松沢海輝!$B$8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61">鈴木千尋!$B$8</definedName>
    <definedName name="二位数" localSheetId="16">髙橋桜!$B$8</definedName>
    <definedName name="二位数">Template!$B$8</definedName>
    <definedName name="二位率" localSheetId="62">'Template (3)'!$C$8</definedName>
    <definedName name="二位率" localSheetId="24">阿部圭太朗!$C$8</definedName>
    <definedName name="二位率" localSheetId="60">阿部修二朗!$C$8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57">笠原誠!$C$8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55">山崎暖斗!$C$8</definedName>
    <definedName name="二位率" localSheetId="59">山田夏寿希!$C$8</definedName>
    <definedName name="二位率" localSheetId="39">山本悠介!$C$8</definedName>
    <definedName name="二位率" localSheetId="56">市原望叶!$C$8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58">松沢海輝!$C$8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61">鈴木千尋!$C$8</definedName>
    <definedName name="二位率" localSheetId="16">髙橋桜!$C$8</definedName>
    <definedName name="二位率">Template!$C$8</definedName>
    <definedName name="副露アガリ数" localSheetId="62">'Template (3)'!$B$22</definedName>
    <definedName name="副露アガリ数" localSheetId="24">阿部圭太朗!$B$22</definedName>
    <definedName name="副露アガリ数" localSheetId="60">阿部修二朗!$B$22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57">笠原誠!$B$22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55">山崎暖斗!$B$22</definedName>
    <definedName name="副露アガリ数" localSheetId="59">山田夏寿希!$B$22</definedName>
    <definedName name="副露アガリ数" localSheetId="39">山本悠介!$B$22</definedName>
    <definedName name="副露アガリ数" localSheetId="56">市原望叶!$B$22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58">松沢海輝!$B$22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61">鈴木千尋!$B$22</definedName>
    <definedName name="副露アガリ数" localSheetId="16">髙橋桜!$B$22</definedName>
    <definedName name="副露アガリ数">Template!$B$22</definedName>
    <definedName name="副露アガリ点" localSheetId="62">'Template (3)'!$B$26</definedName>
    <definedName name="副露アガリ点" localSheetId="24">阿部圭太朗!$B$26</definedName>
    <definedName name="副露アガリ点" localSheetId="60">阿部修二朗!$B$26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57">笠原誠!$B$26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55">山崎暖斗!$B$26</definedName>
    <definedName name="副露アガリ点" localSheetId="59">山田夏寿希!$B$26</definedName>
    <definedName name="副露アガリ点" localSheetId="39">山本悠介!$B$26</definedName>
    <definedName name="副露アガリ点" localSheetId="56">市原望叶!$B$26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58">松沢海輝!$B$26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61">鈴木千尋!$B$26</definedName>
    <definedName name="副露アガリ点" localSheetId="16">髙橋桜!$B$26</definedName>
    <definedName name="副露アガリ点">Template!$B$26</definedName>
    <definedName name="副露アガリ率" localSheetId="62">'Template (3)'!$C$22</definedName>
    <definedName name="副露アガリ率" localSheetId="24">阿部圭太朗!$C$22</definedName>
    <definedName name="副露アガリ率" localSheetId="60">阿部修二朗!$C$22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57">笠原誠!$C$22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55">山崎暖斗!$C$22</definedName>
    <definedName name="副露アガリ率" localSheetId="59">山田夏寿希!$C$22</definedName>
    <definedName name="副露アガリ率" localSheetId="39">山本悠介!$C$22</definedName>
    <definedName name="副露アガリ率" localSheetId="56">市原望叶!$C$22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58">松沢海輝!$C$22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61">鈴木千尋!$C$22</definedName>
    <definedName name="副露アガリ率" localSheetId="16">髙橋桜!$C$22</definedName>
    <definedName name="副露アガリ率">Template!$C$22</definedName>
    <definedName name="副露数" localSheetId="62">'Template (3)'!$B$14</definedName>
    <definedName name="副露数" localSheetId="24">阿部圭太朗!$B$14</definedName>
    <definedName name="副露数" localSheetId="60">阿部修二朗!$B$14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57">笠原誠!$B$14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55">山崎暖斗!$B$14</definedName>
    <definedName name="副露数" localSheetId="59">山田夏寿希!$B$14</definedName>
    <definedName name="副露数" localSheetId="39">山本悠介!$B$14</definedName>
    <definedName name="副露数" localSheetId="56">市原望叶!$B$14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58">松沢海輝!$B$14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61">鈴木千尋!$B$14</definedName>
    <definedName name="副露数" localSheetId="16">髙橋桜!$B$14</definedName>
    <definedName name="副露数">Template!$B$14</definedName>
    <definedName name="副露成功数" localSheetId="62">'Template (3)'!$B$16</definedName>
    <definedName name="副露成功数" localSheetId="24">阿部圭太朗!$B$16</definedName>
    <definedName name="副露成功数" localSheetId="60">阿部修二朗!$B$16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57">笠原誠!$B$16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55">山崎暖斗!$B$16</definedName>
    <definedName name="副露成功数" localSheetId="59">山田夏寿希!$B$16</definedName>
    <definedName name="副露成功数" localSheetId="39">山本悠介!$B$16</definedName>
    <definedName name="副露成功数" localSheetId="56">市原望叶!$B$16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58">松沢海輝!$B$16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61">鈴木千尋!$B$16</definedName>
    <definedName name="副露成功数" localSheetId="16">髙橋桜!$B$16</definedName>
    <definedName name="副露成功数">Template!$B$16</definedName>
    <definedName name="副露成功率" localSheetId="62">'Template (3)'!$C$16</definedName>
    <definedName name="副露成功率" localSheetId="24">阿部圭太朗!$C$16</definedName>
    <definedName name="副露成功率" localSheetId="60">阿部修二朗!$C$16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57">笠原誠!$C$16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55">山崎暖斗!$C$16</definedName>
    <definedName name="副露成功率" localSheetId="59">山田夏寿希!$C$16</definedName>
    <definedName name="副露成功率" localSheetId="39">山本悠介!$C$16</definedName>
    <definedName name="副露成功率" localSheetId="56">市原望叶!$C$16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58">松沢海輝!$C$16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61">鈴木千尋!$C$16</definedName>
    <definedName name="副露成功率" localSheetId="16">髙橋桜!$C$16</definedName>
    <definedName name="副露成功率">Template!$C$16</definedName>
    <definedName name="副露率" localSheetId="62">'Template (3)'!$C$14</definedName>
    <definedName name="副露率" localSheetId="24">阿部圭太朗!$C$14</definedName>
    <definedName name="副露率" localSheetId="60">阿部修二朗!$C$14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57">笠原誠!$C$14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55">山崎暖斗!$C$14</definedName>
    <definedName name="副露率" localSheetId="59">山田夏寿希!$C$14</definedName>
    <definedName name="副露率" localSheetId="39">山本悠介!$C$14</definedName>
    <definedName name="副露率" localSheetId="56">市原望叶!$C$14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58">松沢海輝!$C$14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61">鈴木千尋!$C$14</definedName>
    <definedName name="副露率" localSheetId="16">髙橋桜!$C$14</definedName>
    <definedName name="副露率">Template!$C$14</definedName>
    <definedName name="平均アガリ点" localSheetId="62">'Template (3)'!$B$24</definedName>
    <definedName name="平均アガリ点" localSheetId="24">阿部圭太朗!$B$24</definedName>
    <definedName name="平均アガリ点" localSheetId="60">阿部修二朗!$B$24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57">笠原誠!$B$24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55">山崎暖斗!$B$24</definedName>
    <definedName name="平均アガリ点" localSheetId="59">山田夏寿希!$B$24</definedName>
    <definedName name="平均アガリ点" localSheetId="39">山本悠介!$B$24</definedName>
    <definedName name="平均アガリ点" localSheetId="56">市原望叶!$B$24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58">松沢海輝!$B$24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61">鈴木千尋!$B$24</definedName>
    <definedName name="平均アガリ点" localSheetId="16">髙橋桜!$B$24</definedName>
    <definedName name="平均アガリ点">Template!$B$24</definedName>
    <definedName name="平均スコア" localSheetId="62">'Template (3)'!$B$5</definedName>
    <definedName name="平均スコア" localSheetId="24">阿部圭太朗!$B$5</definedName>
    <definedName name="平均スコア" localSheetId="60">阿部修二朗!$B$5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57">笠原誠!$B$5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55">山崎暖斗!$B$5</definedName>
    <definedName name="平均スコア" localSheetId="59">山田夏寿希!$B$5</definedName>
    <definedName name="平均スコア" localSheetId="39">山本悠介!$B$5</definedName>
    <definedName name="平均スコア" localSheetId="56">市原望叶!$B$5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58">松沢海輝!$B$5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61">鈴木千尋!$B$5</definedName>
    <definedName name="平均スコア" localSheetId="16">髙橋桜!$B$5</definedName>
    <definedName name="平均スコア">Template!$B$5</definedName>
    <definedName name="平均順位" localSheetId="62">'Template (3)'!$B$6</definedName>
    <definedName name="平均順位" localSheetId="24">阿部圭太朗!$B$6</definedName>
    <definedName name="平均順位" localSheetId="60">阿部修二朗!$B$6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57">笠原誠!$B$6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55">山崎暖斗!$B$6</definedName>
    <definedName name="平均順位" localSheetId="59">山田夏寿希!$B$6</definedName>
    <definedName name="平均順位" localSheetId="39">山本悠介!$B$6</definedName>
    <definedName name="平均順位" localSheetId="56">市原望叶!$B$6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58">松沢海輝!$B$6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61">鈴木千尋!$B$6</definedName>
    <definedName name="平均順位" localSheetId="16">髙橋桜!$B$6</definedName>
    <definedName name="平均順位">Template!$B$6</definedName>
    <definedName name="平均放銃点" localSheetId="62">'Template (3)'!$B$27</definedName>
    <definedName name="平均放銃点" localSheetId="24">阿部圭太朗!$B$27</definedName>
    <definedName name="平均放銃点" localSheetId="60">阿部修二朗!$B$27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57">笠原誠!$B$27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55">山崎暖斗!$B$27</definedName>
    <definedName name="平均放銃点" localSheetId="59">山田夏寿希!$B$27</definedName>
    <definedName name="平均放銃点" localSheetId="39">山本悠介!$B$27</definedName>
    <definedName name="平均放銃点" localSheetId="56">市原望叶!$B$27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58">松沢海輝!$B$27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61">鈴木千尋!$B$27</definedName>
    <definedName name="平均放銃点" localSheetId="16">髙橋桜!$B$27</definedName>
    <definedName name="平均放銃点">Template!$B$27</definedName>
    <definedName name="放銃数" localSheetId="62">'Template (3)'!$B$18</definedName>
    <definedName name="放銃数" localSheetId="24">阿部圭太朗!$B$18</definedName>
    <definedName name="放銃数" localSheetId="60">阿部修二朗!$B$18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57">笠原誠!$B$18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55">山崎暖斗!$B$18</definedName>
    <definedName name="放銃数" localSheetId="59">山田夏寿希!$B$18</definedName>
    <definedName name="放銃数" localSheetId="39">山本悠介!$B$18</definedName>
    <definedName name="放銃数" localSheetId="56">市原望叶!$B$18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58">松沢海輝!$B$18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61">鈴木千尋!$B$18</definedName>
    <definedName name="放銃数" localSheetId="16">髙橋桜!$B$18</definedName>
    <definedName name="放銃数">Template!$B$18</definedName>
    <definedName name="放銃率" localSheetId="62">'Template (3)'!$C$18</definedName>
    <definedName name="放銃率" localSheetId="24">阿部圭太朗!$C$18</definedName>
    <definedName name="放銃率" localSheetId="60">阿部修二朗!$C$18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57">笠原誠!$C$18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55">山崎暖斗!$C$18</definedName>
    <definedName name="放銃率" localSheetId="59">山田夏寿希!$C$18</definedName>
    <definedName name="放銃率" localSheetId="39">山本悠介!$C$18</definedName>
    <definedName name="放銃率" localSheetId="56">市原望叶!$C$18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58">松沢海輝!$C$18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61">鈴木千尋!$C$18</definedName>
    <definedName name="放銃率" localSheetId="16">髙橋桜!$C$18</definedName>
    <definedName name="放銃率">Template!$C$18</definedName>
    <definedName name="名前" localSheetId="62">'Template (3)'!$B$1</definedName>
    <definedName name="名前" localSheetId="24">阿部圭太朗!$B$1</definedName>
    <definedName name="名前" localSheetId="60">阿部修二朗!$B$1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57">笠原誠!$B$1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55">山崎暖斗!$B$1</definedName>
    <definedName name="名前" localSheetId="59">山田夏寿希!$B$1</definedName>
    <definedName name="名前" localSheetId="39">山本悠介!$B$1</definedName>
    <definedName name="名前" localSheetId="56">市原望叶!$B$1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58">松沢海輝!$B$1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61">鈴木千尋!$B$1</definedName>
    <definedName name="名前" localSheetId="16">髙橋桜!$B$1</definedName>
    <definedName name="名前">Template!$B$1</definedName>
    <definedName name="門前アガリ点" localSheetId="62">'Template (3)'!$B$25</definedName>
    <definedName name="門前アガリ点" localSheetId="24">阿部圭太朗!$B$25</definedName>
    <definedName name="門前アガリ点" localSheetId="60">阿部修二朗!$B$25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57">笠原誠!$B$25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55">山崎暖斗!$B$25</definedName>
    <definedName name="門前アガリ点" localSheetId="59">山田夏寿希!$B$25</definedName>
    <definedName name="門前アガリ点" localSheetId="39">山本悠介!$B$25</definedName>
    <definedName name="門前アガリ点" localSheetId="56">市原望叶!$B$25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58">松沢海輝!$B$25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61">鈴木千尋!$B$25</definedName>
    <definedName name="門前アガリ点" localSheetId="16">髙橋桜!$B$25</definedName>
    <definedName name="門前アガリ点">Template!$B$25</definedName>
    <definedName name="連続アガリ" localSheetId="62">'Template (3)'!$B$28</definedName>
    <definedName name="連続アガリ" localSheetId="24">阿部圭太朗!$B$28</definedName>
    <definedName name="連続アガリ" localSheetId="60">阿部修二朗!$B$28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57">笠原誠!$B$28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55">山崎暖斗!$B$28</definedName>
    <definedName name="連続アガリ" localSheetId="59">山田夏寿希!$B$28</definedName>
    <definedName name="連続アガリ" localSheetId="39">山本悠介!$B$28</definedName>
    <definedName name="連続アガリ" localSheetId="56">市原望叶!$B$28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58">松沢海輝!$B$28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61">鈴木千尋!$B$28</definedName>
    <definedName name="連続アガリ" localSheetId="16">髙橋桜!$B$28</definedName>
    <definedName name="連続アガリ">Template!$B$28</definedName>
    <definedName name="連続無放銃" localSheetId="62">'Template (3)'!$B$29</definedName>
    <definedName name="連続無放銃" localSheetId="24">阿部圭太朗!$B$29</definedName>
    <definedName name="連続無放銃" localSheetId="60">阿部修二朗!$B$29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57">笠原誠!$B$29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55">山崎暖斗!$B$29</definedName>
    <definedName name="連続無放銃" localSheetId="59">山田夏寿希!$B$29</definedName>
    <definedName name="連続無放銃" localSheetId="39">山本悠介!$B$29</definedName>
    <definedName name="連続無放銃" localSheetId="56">市原望叶!$B$29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58">松沢海輝!$B$29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61">鈴木千尋!$B$29</definedName>
    <definedName name="連続無放銃" localSheetId="16">髙橋桜!$B$29</definedName>
    <definedName name="連続無放銃">Template!$B$29</definedName>
    <definedName name="連対数" localSheetId="62">'Template (3)'!$B$11</definedName>
    <definedName name="連対数" localSheetId="24">阿部圭太朗!$B$11</definedName>
    <definedName name="連対数" localSheetId="60">阿部修二朗!$B$11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57">笠原誠!$B$11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55">山崎暖斗!$B$11</definedName>
    <definedName name="連対数" localSheetId="59">山田夏寿希!$B$11</definedName>
    <definedName name="連対数" localSheetId="39">山本悠介!$B$11</definedName>
    <definedName name="連対数" localSheetId="56">市原望叶!$B$11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58">松沢海輝!$B$11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61">鈴木千尋!$B$11</definedName>
    <definedName name="連対数" localSheetId="16">髙橋桜!$B$11</definedName>
    <definedName name="連対数">Template!$B$11</definedName>
    <definedName name="連対率" localSheetId="62">'Template (3)'!$C$11</definedName>
    <definedName name="連対率" localSheetId="24">阿部圭太朗!$C$11</definedName>
    <definedName name="連対率" localSheetId="60">阿部修二朗!$C$11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57">笠原誠!$C$11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55">山崎暖斗!$C$11</definedName>
    <definedName name="連対率" localSheetId="59">山田夏寿希!$C$11</definedName>
    <definedName name="連対率" localSheetId="39">山本悠介!$C$11</definedName>
    <definedName name="連対率" localSheetId="56">市原望叶!$C$11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58">松沢海輝!$C$11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61">鈴木千尋!$C$11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8" i="6314" l="1"/>
  <c r="O20" i="6314"/>
  <c r="O32" i="6322"/>
  <c r="O30" i="6328"/>
  <c r="O22" i="6330" l="1"/>
  <c r="O18" i="6301"/>
  <c r="O32" i="6276" l="1"/>
  <c r="O20" i="6302"/>
  <c r="O65" i="6277" l="1"/>
  <c r="O21" i="6309"/>
  <c r="O18" i="6331"/>
  <c r="O19" i="6331"/>
  <c r="O20" i="6331"/>
  <c r="H39" i="6331"/>
  <c r="C38" i="6331"/>
  <c r="H38" i="6331"/>
  <c r="C32" i="6331"/>
  <c r="H29" i="6331"/>
  <c r="H28" i="6331"/>
  <c r="B27" i="6331"/>
  <c r="C20" i="6331"/>
  <c r="H20" i="6331"/>
  <c r="C19" i="6331"/>
  <c r="C18" i="6331"/>
  <c r="B17" i="6331"/>
  <c r="C47" i="6331" s="1"/>
  <c r="H17" i="6331"/>
  <c r="C16" i="6331"/>
  <c r="B16" i="6331"/>
  <c r="B26" i="6331" s="1"/>
  <c r="O15" i="6331"/>
  <c r="C15" i="6331"/>
  <c r="B15" i="6331"/>
  <c r="O14" i="6331"/>
  <c r="C14" i="6331"/>
  <c r="O13" i="6331"/>
  <c r="H14" i="6331"/>
  <c r="C13" i="6331"/>
  <c r="O12" i="6331"/>
  <c r="C12" i="6331"/>
  <c r="C11" i="6331"/>
  <c r="B11" i="6331"/>
  <c r="H11" i="6331"/>
  <c r="C10" i="6331"/>
  <c r="O9" i="6331"/>
  <c r="C9" i="6331"/>
  <c r="O8" i="6331"/>
  <c r="C8" i="6331"/>
  <c r="O7" i="6331"/>
  <c r="C7" i="6331"/>
  <c r="O6" i="6331"/>
  <c r="H7" i="6331"/>
  <c r="B6" i="6331"/>
  <c r="O5" i="6331"/>
  <c r="B5" i="6331"/>
  <c r="O4" i="6331"/>
  <c r="O3" i="6331"/>
  <c r="H5" i="6331"/>
  <c r="O2" i="6331"/>
  <c r="O23" i="6330"/>
  <c r="O68" i="6272"/>
  <c r="H42" i="6331" l="1"/>
  <c r="C17" i="6331"/>
  <c r="H34" i="6331"/>
  <c r="H3" i="6331"/>
  <c r="H23" i="6331"/>
  <c r="C39" i="6331"/>
  <c r="H15" i="6331"/>
  <c r="C23" i="6331"/>
  <c r="H33" i="6331"/>
  <c r="H2" i="6331"/>
  <c r="H10" i="6331"/>
  <c r="H12" i="6331"/>
  <c r="H24" i="6331"/>
  <c r="C42" i="6331"/>
  <c r="B24" i="6331"/>
  <c r="H35" i="6331"/>
  <c r="H4" i="6331"/>
  <c r="H19" i="6331"/>
  <c r="H27" i="6331"/>
  <c r="C35" i="6331"/>
  <c r="C43" i="6331"/>
  <c r="H21" i="6331"/>
  <c r="H30" i="6331"/>
  <c r="H40" i="6331"/>
  <c r="H9" i="6331"/>
  <c r="C21" i="6331"/>
  <c r="H31" i="6331"/>
  <c r="C45" i="6331"/>
  <c r="H6" i="6331"/>
  <c r="H18" i="6331"/>
  <c r="H22" i="6331"/>
  <c r="H26" i="6331"/>
  <c r="H32" i="6331"/>
  <c r="H37" i="6331"/>
  <c r="H41" i="6331"/>
  <c r="C46" i="6331"/>
  <c r="H25" i="6331"/>
  <c r="H36" i="6331"/>
  <c r="C44" i="6331"/>
  <c r="H13" i="6331"/>
  <c r="B25" i="6331"/>
  <c r="C36" i="6331"/>
  <c r="C40" i="6331"/>
  <c r="H8" i="6331"/>
  <c r="H16" i="6331"/>
  <c r="C22" i="6331"/>
  <c r="C37" i="6331"/>
  <c r="C41" i="6331"/>
  <c r="O22" i="6328" l="1"/>
  <c r="O22" i="6302"/>
  <c r="O21" i="6330"/>
  <c r="O19" i="6330"/>
  <c r="O24" i="6322" l="1"/>
  <c r="O38" i="6302"/>
  <c r="O28" i="6324" l="1"/>
  <c r="O23" i="6328"/>
  <c r="O25" i="6302"/>
  <c r="O25" i="6327"/>
  <c r="O20" i="6328" l="1"/>
  <c r="O29" i="6323"/>
  <c r="O19" i="6328"/>
  <c r="O24" i="6329"/>
  <c r="O20" i="6329" l="1"/>
  <c r="O23" i="6324"/>
  <c r="O22" i="6309" l="1"/>
  <c r="O30" i="6322"/>
  <c r="O32" i="6328"/>
  <c r="O26" i="6328"/>
  <c r="O22" i="6322" l="1"/>
  <c r="O18" i="6330"/>
  <c r="O24" i="6330"/>
  <c r="O20" i="6330"/>
  <c r="C32" i="6330"/>
  <c r="B27" i="6330"/>
  <c r="B26" i="6330"/>
  <c r="C18" i="6330"/>
  <c r="B17" i="6330"/>
  <c r="C46" i="6330" s="1"/>
  <c r="B16" i="6330"/>
  <c r="C16" i="6330" s="1"/>
  <c r="O15" i="6330"/>
  <c r="B15" i="6330"/>
  <c r="C15" i="6330" s="1"/>
  <c r="O14" i="6330"/>
  <c r="C14" i="6330"/>
  <c r="O13" i="6330"/>
  <c r="C13" i="6330"/>
  <c r="O12" i="6330"/>
  <c r="C12" i="6330"/>
  <c r="C11" i="6330"/>
  <c r="B11" i="6330"/>
  <c r="C10" i="6330"/>
  <c r="O9" i="6330"/>
  <c r="C9" i="6330"/>
  <c r="O8" i="6330"/>
  <c r="C8" i="6330"/>
  <c r="O7" i="6330"/>
  <c r="C7" i="6330"/>
  <c r="O6" i="6330"/>
  <c r="B6" i="6330"/>
  <c r="O5" i="6330"/>
  <c r="B5" i="6330"/>
  <c r="O4" i="6330"/>
  <c r="O3" i="6330"/>
  <c r="O2" i="6330"/>
  <c r="O38" i="6277"/>
  <c r="O19" i="6309"/>
  <c r="O22" i="6272"/>
  <c r="H29" i="6330" l="1"/>
  <c r="C35" i="6330"/>
  <c r="H16" i="6330"/>
  <c r="H14" i="6330"/>
  <c r="C22" i="6330"/>
  <c r="C39" i="6330"/>
  <c r="H5" i="6330"/>
  <c r="H7" i="6330"/>
  <c r="H6" i="6330"/>
  <c r="B24" i="6330"/>
  <c r="C41" i="6330"/>
  <c r="H12" i="6330"/>
  <c r="C20" i="6330"/>
  <c r="H4" i="6330"/>
  <c r="C43" i="6330"/>
  <c r="C17" i="6330"/>
  <c r="C37" i="6330"/>
  <c r="H15" i="6330"/>
  <c r="H17" i="6330"/>
  <c r="C47" i="6330"/>
  <c r="H19" i="6330"/>
  <c r="H23" i="6330"/>
  <c r="H27" i="6330"/>
  <c r="H33" i="6330"/>
  <c r="H38" i="6330"/>
  <c r="H42" i="6330"/>
  <c r="H9" i="6330"/>
  <c r="C19" i="6330"/>
  <c r="C23" i="6330"/>
  <c r="H34" i="6330"/>
  <c r="C38" i="6330"/>
  <c r="C42" i="6330"/>
  <c r="H3" i="6330"/>
  <c r="H10" i="6330"/>
  <c r="H20" i="6330"/>
  <c r="H24" i="6330"/>
  <c r="H28" i="6330"/>
  <c r="H35" i="6330"/>
  <c r="H39" i="6330"/>
  <c r="H2" i="6330"/>
  <c r="H21" i="6330"/>
  <c r="H25" i="6330"/>
  <c r="H30" i="6330"/>
  <c r="H36" i="6330"/>
  <c r="H40" i="6330"/>
  <c r="C44" i="6330"/>
  <c r="H11" i="6330"/>
  <c r="H13" i="6330"/>
  <c r="C21" i="6330"/>
  <c r="B25" i="6330"/>
  <c r="H31" i="6330"/>
  <c r="C36" i="6330"/>
  <c r="C40" i="6330"/>
  <c r="C45" i="6330"/>
  <c r="H8" i="6330"/>
  <c r="H18" i="6330"/>
  <c r="H22" i="6330"/>
  <c r="H26" i="6330"/>
  <c r="H32" i="6330"/>
  <c r="H37" i="6330"/>
  <c r="H41" i="6330"/>
  <c r="O18" i="6329" l="1"/>
  <c r="O43" i="6301"/>
  <c r="O20" i="6309"/>
  <c r="O42" i="6277"/>
  <c r="O23" i="6329"/>
  <c r="O21" i="6329"/>
  <c r="O25" i="6328" l="1"/>
  <c r="O58" i="6277"/>
  <c r="O24" i="6327" l="1"/>
  <c r="O44" i="6309"/>
  <c r="O36" i="6309"/>
  <c r="O28" i="6322"/>
  <c r="O23" i="6301" l="1"/>
  <c r="O22" i="6323"/>
  <c r="O24" i="6323"/>
  <c r="O40" i="6277"/>
  <c r="O21" i="6328" l="1"/>
  <c r="O18" i="6328"/>
  <c r="O19" i="6327"/>
  <c r="O30" i="6327"/>
  <c r="O34" i="6276"/>
  <c r="O26" i="6276"/>
  <c r="O23" i="6323" l="1"/>
  <c r="O25" i="6309"/>
  <c r="O19" i="6323" l="1"/>
  <c r="O20" i="6323"/>
  <c r="O25" i="6329"/>
  <c r="O19" i="6329"/>
  <c r="O22" i="6329"/>
  <c r="C32" i="6329"/>
  <c r="B27" i="6329"/>
  <c r="B26" i="6329"/>
  <c r="C18" i="6329"/>
  <c r="B17" i="6329"/>
  <c r="C45" i="6329" s="1"/>
  <c r="B16" i="6329"/>
  <c r="C16" i="6329" s="1"/>
  <c r="O15" i="6329"/>
  <c r="B15" i="6329"/>
  <c r="C15" i="6329" s="1"/>
  <c r="O14" i="6329"/>
  <c r="C14" i="6329"/>
  <c r="O13" i="6329"/>
  <c r="C13" i="6329"/>
  <c r="O12" i="6329"/>
  <c r="C12" i="6329"/>
  <c r="B11" i="6329"/>
  <c r="C11" i="6329" s="1"/>
  <c r="C10" i="6329"/>
  <c r="O9" i="6329"/>
  <c r="C9" i="6329"/>
  <c r="O8" i="6329"/>
  <c r="C8" i="6329"/>
  <c r="O7" i="6329"/>
  <c r="C7" i="6329"/>
  <c r="O6" i="6329"/>
  <c r="B6" i="6329"/>
  <c r="O5" i="6329"/>
  <c r="B5" i="6329"/>
  <c r="O4" i="6329"/>
  <c r="O3" i="6329"/>
  <c r="O2" i="6329"/>
  <c r="O18" i="6322"/>
  <c r="O23" i="6327"/>
  <c r="O21" i="6327"/>
  <c r="O30" i="6272"/>
  <c r="H3" i="6329" l="1"/>
  <c r="H23" i="6329"/>
  <c r="H4" i="6329"/>
  <c r="H13" i="6329"/>
  <c r="C23" i="6329"/>
  <c r="H18" i="6329"/>
  <c r="H24" i="6329"/>
  <c r="C43" i="6329"/>
  <c r="H5" i="6329"/>
  <c r="H8" i="6329"/>
  <c r="H16" i="6329"/>
  <c r="H26" i="6329"/>
  <c r="H35" i="6329"/>
  <c r="C46" i="6329"/>
  <c r="H9" i="6329"/>
  <c r="H14" i="6329"/>
  <c r="H19" i="6329"/>
  <c r="H37" i="6329"/>
  <c r="H32" i="6329"/>
  <c r="C17" i="6329"/>
  <c r="C41" i="6329"/>
  <c r="H33" i="6329"/>
  <c r="H20" i="6329"/>
  <c r="C37" i="6329"/>
  <c r="H10" i="6329"/>
  <c r="C20" i="6329"/>
  <c r="H28" i="6329"/>
  <c r="H38" i="6329"/>
  <c r="H2" i="6329"/>
  <c r="H12" i="6329"/>
  <c r="H15" i="6329"/>
  <c r="H17" i="6329"/>
  <c r="C22" i="6329"/>
  <c r="H29" i="6329"/>
  <c r="H39" i="6329"/>
  <c r="H41" i="6329"/>
  <c r="H11" i="6329"/>
  <c r="H6" i="6329"/>
  <c r="C19" i="6329"/>
  <c r="B24" i="6329"/>
  <c r="C39" i="6329"/>
  <c r="H22" i="6329"/>
  <c r="H27" i="6329"/>
  <c r="C35" i="6329"/>
  <c r="H42" i="6329"/>
  <c r="H7" i="6329"/>
  <c r="C47" i="6329"/>
  <c r="H34" i="6329"/>
  <c r="C38" i="6329"/>
  <c r="C42" i="6329"/>
  <c r="H21" i="6329"/>
  <c r="H25" i="6329"/>
  <c r="H30" i="6329"/>
  <c r="H36" i="6329"/>
  <c r="H40" i="6329"/>
  <c r="C44" i="6329"/>
  <c r="C21" i="6329"/>
  <c r="B25" i="6329"/>
  <c r="H31" i="6329"/>
  <c r="C36" i="6329"/>
  <c r="C40" i="6329"/>
  <c r="O36" i="6304" l="1"/>
  <c r="O31" i="6319"/>
  <c r="O24" i="6328"/>
  <c r="O27" i="6328"/>
  <c r="O28" i="6313"/>
  <c r="O29" i="6302"/>
  <c r="O31" i="6328"/>
  <c r="O29" i="6328"/>
  <c r="O28" i="6328"/>
  <c r="C32" i="6328"/>
  <c r="B27" i="6328"/>
  <c r="C18" i="6328"/>
  <c r="B17" i="6328"/>
  <c r="C47" i="6328" s="1"/>
  <c r="B16" i="6328"/>
  <c r="B26" i="6328" s="1"/>
  <c r="O15" i="6328"/>
  <c r="B15" i="6328"/>
  <c r="C15" i="6328" s="1"/>
  <c r="O14" i="6328"/>
  <c r="C14" i="6328"/>
  <c r="O13" i="6328"/>
  <c r="C13" i="6328"/>
  <c r="O12" i="6328"/>
  <c r="C12" i="6328"/>
  <c r="B11" i="6328"/>
  <c r="C11" i="6328" s="1"/>
  <c r="C10" i="6328"/>
  <c r="O9" i="6328"/>
  <c r="C9" i="6328"/>
  <c r="O8" i="6328"/>
  <c r="C8" i="6328"/>
  <c r="O7" i="6328"/>
  <c r="C7" i="6328"/>
  <c r="O6" i="6328"/>
  <c r="B6" i="6328"/>
  <c r="O5" i="6328"/>
  <c r="B5" i="6328"/>
  <c r="O4" i="6328"/>
  <c r="O3" i="6328"/>
  <c r="O2" i="6328"/>
  <c r="O21" i="6301"/>
  <c r="O67" i="6272"/>
  <c r="H20" i="6328" l="1"/>
  <c r="C16" i="6328"/>
  <c r="H5" i="6328"/>
  <c r="H14" i="6328"/>
  <c r="H18" i="6328"/>
  <c r="H38" i="6328"/>
  <c r="H12" i="6328"/>
  <c r="H15" i="6328"/>
  <c r="H23" i="6328"/>
  <c r="C38" i="6328"/>
  <c r="H9" i="6328"/>
  <c r="C20" i="6328"/>
  <c r="H39" i="6328"/>
  <c r="C21" i="6328"/>
  <c r="H17" i="6328"/>
  <c r="H29" i="6328"/>
  <c r="H25" i="6328"/>
  <c r="C39" i="6328"/>
  <c r="H4" i="6328"/>
  <c r="C17" i="6328"/>
  <c r="C23" i="6328"/>
  <c r="H33" i="6328"/>
  <c r="H42" i="6328"/>
  <c r="H6" i="6328"/>
  <c r="H7" i="6328"/>
  <c r="H16" i="6328"/>
  <c r="H26" i="6328"/>
  <c r="H34" i="6328"/>
  <c r="C42" i="6328"/>
  <c r="H8" i="6328"/>
  <c r="H22" i="6328"/>
  <c r="B24" i="6328"/>
  <c r="H35" i="6328"/>
  <c r="H3" i="6328"/>
  <c r="C19" i="6328"/>
  <c r="H28" i="6328"/>
  <c r="C35" i="6328"/>
  <c r="C43" i="6328"/>
  <c r="H13" i="6328"/>
  <c r="H27" i="6328"/>
  <c r="H30" i="6328"/>
  <c r="H36" i="6328"/>
  <c r="H40" i="6328"/>
  <c r="C44" i="6328"/>
  <c r="B25" i="6328"/>
  <c r="H31" i="6328"/>
  <c r="C36" i="6328"/>
  <c r="C40" i="6328"/>
  <c r="C45" i="6328"/>
  <c r="H2" i="6328"/>
  <c r="H21" i="6328"/>
  <c r="H24" i="6328"/>
  <c r="H10" i="6328"/>
  <c r="H32" i="6328"/>
  <c r="H37" i="6328"/>
  <c r="H41" i="6328"/>
  <c r="C46" i="6328"/>
  <c r="H11" i="6328"/>
  <c r="H19" i="6328"/>
  <c r="C22" i="6328"/>
  <c r="C37" i="6328"/>
  <c r="C41" i="6328"/>
  <c r="O22" i="6327" l="1"/>
  <c r="O39" i="6304"/>
  <c r="O28" i="6304"/>
  <c r="O20" i="6322"/>
  <c r="O26" i="6327" l="1"/>
  <c r="O27" i="6327"/>
  <c r="O18" i="6327"/>
  <c r="O59" i="6277"/>
  <c r="O37" i="6277"/>
  <c r="O19" i="6324"/>
  <c r="O22" i="6324"/>
  <c r="O38" i="6313"/>
  <c r="O29" i="6324"/>
  <c r="O24" i="6324"/>
  <c r="O25" i="6319"/>
  <c r="O21" i="6276"/>
  <c r="O24" i="6276"/>
  <c r="O45" i="6309"/>
  <c r="O23" i="6309" l="1"/>
  <c r="O22" i="6325"/>
  <c r="O21" i="6325"/>
  <c r="O20" i="6277"/>
  <c r="O23" i="6304" l="1"/>
  <c r="O26" i="6319"/>
  <c r="O33" i="6302"/>
  <c r="O25" i="6323"/>
  <c r="O21" i="6323"/>
  <c r="O18" i="6323"/>
  <c r="O33" i="6322" l="1"/>
  <c r="O19" i="6322"/>
  <c r="O19" i="6326"/>
  <c r="O18" i="6326"/>
  <c r="O29" i="6319"/>
  <c r="O28" i="6272"/>
  <c r="O28" i="6327"/>
  <c r="O29" i="6327"/>
  <c r="O20" i="6327"/>
  <c r="C32" i="6327"/>
  <c r="B27" i="6327"/>
  <c r="C18" i="6327"/>
  <c r="B17" i="6327"/>
  <c r="C47" i="6327" s="1"/>
  <c r="B16" i="6327"/>
  <c r="B26" i="6327" s="1"/>
  <c r="O15" i="6327"/>
  <c r="B15" i="6327"/>
  <c r="C15" i="6327" s="1"/>
  <c r="O14" i="6327"/>
  <c r="C14" i="6327"/>
  <c r="O13" i="6327"/>
  <c r="C13" i="6327"/>
  <c r="O12" i="6327"/>
  <c r="C12" i="6327"/>
  <c r="B11" i="6327"/>
  <c r="C11" i="6327" s="1"/>
  <c r="C10" i="6327"/>
  <c r="O9" i="6327"/>
  <c r="C9" i="6327"/>
  <c r="O8" i="6327"/>
  <c r="C8" i="6327"/>
  <c r="O7" i="6327"/>
  <c r="C7" i="6327"/>
  <c r="O6" i="6327"/>
  <c r="B6" i="6327"/>
  <c r="O5" i="6327"/>
  <c r="B5" i="6327"/>
  <c r="O4" i="6327"/>
  <c r="O3" i="6327"/>
  <c r="O2" i="6327"/>
  <c r="O22" i="6326"/>
  <c r="O20" i="6326"/>
  <c r="O21" i="6326"/>
  <c r="H38" i="6326"/>
  <c r="H33" i="6326"/>
  <c r="C32" i="6326"/>
  <c r="B27" i="6326"/>
  <c r="H27" i="6326"/>
  <c r="H26" i="6326"/>
  <c r="C23" i="6326"/>
  <c r="C18" i="6326"/>
  <c r="C17" i="6326"/>
  <c r="B17" i="6326"/>
  <c r="C47" i="6326" s="1"/>
  <c r="H17" i="6326"/>
  <c r="C16" i="6326"/>
  <c r="B16" i="6326"/>
  <c r="B26" i="6326" s="1"/>
  <c r="O15" i="6326"/>
  <c r="B15" i="6326"/>
  <c r="C15" i="6326" s="1"/>
  <c r="O14" i="6326"/>
  <c r="H15" i="6326"/>
  <c r="C14" i="6326"/>
  <c r="O13" i="6326"/>
  <c r="C13" i="6326"/>
  <c r="O12" i="6326"/>
  <c r="C12" i="6326"/>
  <c r="H12" i="6326"/>
  <c r="B11" i="6326"/>
  <c r="C11" i="6326" s="1"/>
  <c r="C10" i="6326"/>
  <c r="O9" i="6326"/>
  <c r="C9" i="6326"/>
  <c r="O8" i="6326"/>
  <c r="H10" i="6326"/>
  <c r="C8" i="6326"/>
  <c r="O7" i="6326"/>
  <c r="C7" i="6326"/>
  <c r="O6" i="6326"/>
  <c r="B6" i="6326"/>
  <c r="O5" i="6326"/>
  <c r="H5" i="6326"/>
  <c r="B5" i="6326"/>
  <c r="O4" i="6326"/>
  <c r="O3" i="6326"/>
  <c r="O2" i="6326"/>
  <c r="H2" i="6326"/>
  <c r="O19" i="6325"/>
  <c r="O20" i="6325"/>
  <c r="O18" i="6325"/>
  <c r="C45" i="6325"/>
  <c r="H41" i="6325"/>
  <c r="H38" i="6325"/>
  <c r="C36" i="6325"/>
  <c r="H32" i="6325"/>
  <c r="C32" i="6325"/>
  <c r="H29" i="6325"/>
  <c r="B27" i="6325"/>
  <c r="H26" i="6325"/>
  <c r="H23" i="6325"/>
  <c r="C20" i="6325"/>
  <c r="H20" i="6325"/>
  <c r="C18" i="6325"/>
  <c r="H18" i="6325"/>
  <c r="B17" i="6325"/>
  <c r="C47" i="6325" s="1"/>
  <c r="H17" i="6325"/>
  <c r="C16" i="6325"/>
  <c r="B16" i="6325"/>
  <c r="B26" i="6325" s="1"/>
  <c r="O15" i="6325"/>
  <c r="C15" i="6325"/>
  <c r="B15" i="6325"/>
  <c r="O14" i="6325"/>
  <c r="H15" i="6325"/>
  <c r="C14" i="6325"/>
  <c r="O13" i="6325"/>
  <c r="C13" i="6325"/>
  <c r="O12" i="6325"/>
  <c r="C12" i="6325"/>
  <c r="H12" i="6325"/>
  <c r="B11" i="6325"/>
  <c r="C11" i="6325" s="1"/>
  <c r="C10" i="6325"/>
  <c r="O9" i="6325"/>
  <c r="C9" i="6325"/>
  <c r="O8" i="6325"/>
  <c r="H3" i="6325"/>
  <c r="C8" i="6325"/>
  <c r="O7" i="6325"/>
  <c r="C7" i="6325"/>
  <c r="O6" i="6325"/>
  <c r="H8" i="6325"/>
  <c r="B6" i="6325"/>
  <c r="O5" i="6325"/>
  <c r="B5" i="6325"/>
  <c r="O4" i="6325"/>
  <c r="H2" i="6325"/>
  <c r="O3" i="6325"/>
  <c r="H6" i="6325"/>
  <c r="O2" i="6325"/>
  <c r="H5" i="6325"/>
  <c r="O27" i="6324"/>
  <c r="O21" i="6324"/>
  <c r="O26" i="6324"/>
  <c r="O19" i="6319"/>
  <c r="O20" i="6319"/>
  <c r="O21" i="6319"/>
  <c r="O47" i="6272"/>
  <c r="O34" i="6272"/>
  <c r="C16" i="6327" l="1"/>
  <c r="H24" i="6327"/>
  <c r="H29" i="6327"/>
  <c r="H4" i="6327"/>
  <c r="H15" i="6327"/>
  <c r="H5" i="6327"/>
  <c r="H8" i="6327"/>
  <c r="C36" i="6327"/>
  <c r="C17" i="6327"/>
  <c r="H42" i="6327"/>
  <c r="H12" i="6327"/>
  <c r="H19" i="6327"/>
  <c r="B25" i="6326"/>
  <c r="C35" i="6326"/>
  <c r="C40" i="6326"/>
  <c r="H3" i="6326"/>
  <c r="H6" i="6326"/>
  <c r="H13" i="6326"/>
  <c r="H16" i="6326"/>
  <c r="C19" i="6326"/>
  <c r="H42" i="6326"/>
  <c r="C20" i="6326"/>
  <c r="C43" i="6326"/>
  <c r="H11" i="6326"/>
  <c r="H29" i="6326"/>
  <c r="H4" i="6326"/>
  <c r="C21" i="6326"/>
  <c r="H32" i="6326"/>
  <c r="H7" i="6326"/>
  <c r="C22" i="6326"/>
  <c r="H8" i="6326"/>
  <c r="H14" i="6326"/>
  <c r="H19" i="6326"/>
  <c r="B24" i="6326"/>
  <c r="H41" i="6326"/>
  <c r="C36" i="6326"/>
  <c r="C45" i="6326"/>
  <c r="H22" i="6326"/>
  <c r="H37" i="6326"/>
  <c r="C46" i="6326"/>
  <c r="H18" i="6326"/>
  <c r="H23" i="6326"/>
  <c r="H31" i="6326"/>
  <c r="C39" i="6326"/>
  <c r="C21" i="6327"/>
  <c r="H35" i="6327"/>
  <c r="C40" i="6327"/>
  <c r="H23" i="6327"/>
  <c r="H28" i="6327"/>
  <c r="C35" i="6327"/>
  <c r="H41" i="6327"/>
  <c r="H9" i="6327"/>
  <c r="H18" i="6327"/>
  <c r="C23" i="6327"/>
  <c r="H31" i="6327"/>
  <c r="H37" i="6327"/>
  <c r="C42" i="6327"/>
  <c r="H3" i="6327"/>
  <c r="H16" i="6327"/>
  <c r="H20" i="6327"/>
  <c r="H25" i="6327"/>
  <c r="H32" i="6327"/>
  <c r="H38" i="6327"/>
  <c r="H6" i="6327"/>
  <c r="B24" i="6327"/>
  <c r="C43" i="6327"/>
  <c r="H7" i="6327"/>
  <c r="H2" i="6327"/>
  <c r="H13" i="6327"/>
  <c r="H21" i="6327"/>
  <c r="H11" i="6327"/>
  <c r="H33" i="6327"/>
  <c r="H39" i="6327"/>
  <c r="C45" i="6327"/>
  <c r="C19" i="6327"/>
  <c r="C38" i="6327"/>
  <c r="H14" i="6327"/>
  <c r="H17" i="6327"/>
  <c r="H10" i="6327"/>
  <c r="C20" i="6327"/>
  <c r="H27" i="6327"/>
  <c r="H34" i="6327"/>
  <c r="C39" i="6327"/>
  <c r="C46" i="6327"/>
  <c r="H22" i="6327"/>
  <c r="H26" i="6327"/>
  <c r="H30" i="6327"/>
  <c r="H36" i="6327"/>
  <c r="H40" i="6327"/>
  <c r="C44" i="6327"/>
  <c r="B25" i="6327"/>
  <c r="C22" i="6327"/>
  <c r="C37" i="6327"/>
  <c r="C41" i="6327"/>
  <c r="H34" i="6326"/>
  <c r="C38" i="6326"/>
  <c r="C42" i="6326"/>
  <c r="H20" i="6326"/>
  <c r="H24" i="6326"/>
  <c r="H28" i="6326"/>
  <c r="H35" i="6326"/>
  <c r="H39" i="6326"/>
  <c r="H9" i="6326"/>
  <c r="H21" i="6326"/>
  <c r="H25" i="6326"/>
  <c r="H30" i="6326"/>
  <c r="H36" i="6326"/>
  <c r="H40" i="6326"/>
  <c r="C44" i="6326"/>
  <c r="C37" i="6326"/>
  <c r="C41" i="6326"/>
  <c r="C21" i="6325"/>
  <c r="H34" i="6325"/>
  <c r="C40" i="6325"/>
  <c r="H10" i="6325"/>
  <c r="H13" i="6325"/>
  <c r="C17" i="6325"/>
  <c r="H22" i="6325"/>
  <c r="H28" i="6325"/>
  <c r="C35" i="6325"/>
  <c r="H40" i="6325"/>
  <c r="C42" i="6325"/>
  <c r="H30" i="6325"/>
  <c r="H11" i="6325"/>
  <c r="H14" i="6325"/>
  <c r="H19" i="6325"/>
  <c r="H24" i="6325"/>
  <c r="H31" i="6325"/>
  <c r="H37" i="6325"/>
  <c r="H42" i="6325"/>
  <c r="H9" i="6325"/>
  <c r="H16" i="6325"/>
  <c r="C23" i="6325"/>
  <c r="H36" i="6325"/>
  <c r="H7" i="6325"/>
  <c r="C19" i="6325"/>
  <c r="B24" i="6325"/>
  <c r="C38" i="6325"/>
  <c r="C43" i="6325"/>
  <c r="H27" i="6325"/>
  <c r="H33" i="6325"/>
  <c r="C39" i="6325"/>
  <c r="C46" i="6325"/>
  <c r="H21" i="6325"/>
  <c r="H25" i="6325"/>
  <c r="H4" i="6325"/>
  <c r="H35" i="6325"/>
  <c r="H39" i="6325"/>
  <c r="C44" i="6325"/>
  <c r="B25" i="6325"/>
  <c r="C22" i="6325"/>
  <c r="C37" i="6325"/>
  <c r="C41" i="6325"/>
  <c r="O40" i="6313" l="1"/>
  <c r="O18" i="6313"/>
  <c r="O25" i="6324"/>
  <c r="O18" i="6324"/>
  <c r="O20" i="6324"/>
  <c r="C32" i="6324"/>
  <c r="B27" i="6324"/>
  <c r="C18" i="6324"/>
  <c r="B17" i="6324"/>
  <c r="C47" i="6324" s="1"/>
  <c r="B16" i="6324"/>
  <c r="B26" i="6324" s="1"/>
  <c r="O15" i="6324"/>
  <c r="B15" i="6324"/>
  <c r="C15" i="6324" s="1"/>
  <c r="O14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B6" i="6324"/>
  <c r="O5" i="6324"/>
  <c r="B5" i="6324"/>
  <c r="O4" i="6324"/>
  <c r="O3" i="6324"/>
  <c r="O2" i="6324"/>
  <c r="O21" i="6322"/>
  <c r="O29" i="6322"/>
  <c r="O27" i="6272"/>
  <c r="O28" i="6323"/>
  <c r="O27" i="6323"/>
  <c r="O26" i="6323"/>
  <c r="C32" i="6323"/>
  <c r="B27" i="6323"/>
  <c r="C18" i="6323"/>
  <c r="B17" i="6323"/>
  <c r="C47" i="6323" s="1"/>
  <c r="B16" i="6323"/>
  <c r="B26" i="6323" s="1"/>
  <c r="O15" i="6323"/>
  <c r="B15" i="6323"/>
  <c r="C15" i="6323" s="1"/>
  <c r="O14" i="6323"/>
  <c r="C14" i="6323"/>
  <c r="O13" i="6323"/>
  <c r="C13" i="6323"/>
  <c r="O12" i="6323"/>
  <c r="C12" i="6323"/>
  <c r="B11" i="6323"/>
  <c r="C11" i="6323" s="1"/>
  <c r="C10" i="6323"/>
  <c r="O9" i="6323"/>
  <c r="C9" i="6323"/>
  <c r="O8" i="6323"/>
  <c r="C8" i="6323"/>
  <c r="O7" i="6323"/>
  <c r="C7" i="6323"/>
  <c r="O6" i="6323"/>
  <c r="B6" i="6323"/>
  <c r="O5" i="6323"/>
  <c r="B5" i="6323"/>
  <c r="O4" i="6323"/>
  <c r="O3" i="6323"/>
  <c r="O2" i="6323"/>
  <c r="O65" i="6272"/>
  <c r="C16" i="6324" l="1"/>
  <c r="C16" i="6323"/>
  <c r="H12" i="6323"/>
  <c r="H18" i="6323"/>
  <c r="C39" i="6323"/>
  <c r="H16" i="6323"/>
  <c r="H6" i="6323"/>
  <c r="C19" i="6323"/>
  <c r="H38" i="6323"/>
  <c r="H9" i="6323"/>
  <c r="H15" i="6323"/>
  <c r="H21" i="6323"/>
  <c r="H28" i="6323"/>
  <c r="C38" i="6323"/>
  <c r="H5" i="6323"/>
  <c r="C20" i="6323"/>
  <c r="H29" i="6323"/>
  <c r="H39" i="6323"/>
  <c r="C23" i="6323"/>
  <c r="H33" i="6323"/>
  <c r="H42" i="6323"/>
  <c r="H7" i="6323"/>
  <c r="H11" i="6323"/>
  <c r="H13" i="6323"/>
  <c r="H24" i="6323"/>
  <c r="C42" i="6323"/>
  <c r="B24" i="6323"/>
  <c r="H35" i="6323"/>
  <c r="H3" i="6323"/>
  <c r="C17" i="6323"/>
  <c r="H34" i="6323"/>
  <c r="H4" i="6323"/>
  <c r="H20" i="6323"/>
  <c r="H27" i="6323"/>
  <c r="C35" i="6323"/>
  <c r="C43" i="6323"/>
  <c r="H5" i="6324"/>
  <c r="H22" i="6324"/>
  <c r="H28" i="6324"/>
  <c r="B24" i="6324"/>
  <c r="H12" i="6324"/>
  <c r="H35" i="6324"/>
  <c r="C38" i="6324"/>
  <c r="H19" i="6324"/>
  <c r="H7" i="6324"/>
  <c r="H9" i="6324"/>
  <c r="H29" i="6324"/>
  <c r="C19" i="6324"/>
  <c r="H23" i="6324"/>
  <c r="C35" i="6324"/>
  <c r="H18" i="6324"/>
  <c r="H13" i="6324"/>
  <c r="H38" i="6324"/>
  <c r="H42" i="6324"/>
  <c r="H2" i="6324"/>
  <c r="H3" i="6324"/>
  <c r="C20" i="6324"/>
  <c r="H15" i="6324"/>
  <c r="H39" i="6324"/>
  <c r="C23" i="6324"/>
  <c r="H33" i="6324"/>
  <c r="C42" i="6324"/>
  <c r="H6" i="6324"/>
  <c r="H10" i="6324"/>
  <c r="H16" i="6324"/>
  <c r="C17" i="6324"/>
  <c r="H26" i="6324"/>
  <c r="H34" i="6324"/>
  <c r="H4" i="6324"/>
  <c r="C39" i="6324"/>
  <c r="C43" i="6324"/>
  <c r="H24" i="6324"/>
  <c r="H27" i="6324"/>
  <c r="H30" i="6324"/>
  <c r="H36" i="6324"/>
  <c r="H40" i="6324"/>
  <c r="C44" i="6324"/>
  <c r="H11" i="6324"/>
  <c r="H17" i="6324"/>
  <c r="C21" i="6324"/>
  <c r="B25" i="6324"/>
  <c r="H31" i="6324"/>
  <c r="C36" i="6324"/>
  <c r="C40" i="6324"/>
  <c r="C45" i="6324"/>
  <c r="H21" i="6324"/>
  <c r="H25" i="6324"/>
  <c r="H14" i="6324"/>
  <c r="H32" i="6324"/>
  <c r="H37" i="6324"/>
  <c r="H41" i="6324"/>
  <c r="C46" i="6324"/>
  <c r="H8" i="6324"/>
  <c r="H20" i="6324"/>
  <c r="C22" i="6324"/>
  <c r="C37" i="6324"/>
  <c r="C41" i="6324"/>
  <c r="H25" i="6323"/>
  <c r="C44" i="6323"/>
  <c r="H10" i="6323"/>
  <c r="H14" i="6323"/>
  <c r="C21" i="6323"/>
  <c r="B25" i="6323"/>
  <c r="H31" i="6323"/>
  <c r="C36" i="6323"/>
  <c r="C40" i="6323"/>
  <c r="C45" i="6323"/>
  <c r="H36" i="6323"/>
  <c r="H2" i="6323"/>
  <c r="H19" i="6323"/>
  <c r="H23" i="6323"/>
  <c r="H26" i="6323"/>
  <c r="H32" i="6323"/>
  <c r="H37" i="6323"/>
  <c r="H41" i="6323"/>
  <c r="C46" i="6323"/>
  <c r="H22" i="6323"/>
  <c r="H30" i="6323"/>
  <c r="H40" i="6323"/>
  <c r="H8" i="6323"/>
  <c r="H17" i="6323"/>
  <c r="C22" i="6323"/>
  <c r="C37" i="6323"/>
  <c r="C41" i="6323"/>
  <c r="O25" i="6322" l="1"/>
  <c r="O39" i="6313"/>
  <c r="O21" i="6321" l="1"/>
  <c r="O18" i="6321"/>
  <c r="O18" i="6319"/>
  <c r="O31" i="6322"/>
  <c r="O39" i="6301"/>
  <c r="O27" i="6322"/>
  <c r="O23" i="6322"/>
  <c r="O26" i="6322"/>
  <c r="C32" i="6322"/>
  <c r="B27" i="6322"/>
  <c r="C18" i="6322"/>
  <c r="B17" i="6322"/>
  <c r="C44" i="6322" s="1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32" i="6319"/>
  <c r="O64" i="6277"/>
  <c r="O69" i="6272"/>
  <c r="C16" i="6322" l="1"/>
  <c r="H5" i="6322"/>
  <c r="H6" i="6322"/>
  <c r="C19" i="6322"/>
  <c r="H10" i="6322"/>
  <c r="H26" i="6322"/>
  <c r="H12" i="6322"/>
  <c r="C36" i="6322"/>
  <c r="H41" i="6322"/>
  <c r="C47" i="6322"/>
  <c r="H3" i="6322"/>
  <c r="H13" i="6322"/>
  <c r="H15" i="6322"/>
  <c r="B24" i="6322"/>
  <c r="H31" i="6322"/>
  <c r="H37" i="6322"/>
  <c r="C41" i="6322"/>
  <c r="H17" i="6322"/>
  <c r="H20" i="6322"/>
  <c r="H14" i="6322"/>
  <c r="C20" i="6322"/>
  <c r="B25" i="6322"/>
  <c r="H32" i="6322"/>
  <c r="C37" i="6322"/>
  <c r="H42" i="6322"/>
  <c r="C45" i="6322"/>
  <c r="C21" i="6322"/>
  <c r="H11" i="6322"/>
  <c r="H38" i="6322"/>
  <c r="C42" i="6322"/>
  <c r="H7" i="6322"/>
  <c r="H18" i="6322"/>
  <c r="C17" i="6322"/>
  <c r="H25" i="6322"/>
  <c r="H33" i="6322"/>
  <c r="C38" i="6322"/>
  <c r="H4" i="6322"/>
  <c r="H2" i="6322"/>
  <c r="H22" i="6322"/>
  <c r="C22" i="6322"/>
  <c r="H28" i="6322"/>
  <c r="H34" i="6322"/>
  <c r="H39" i="6322"/>
  <c r="C43" i="6322"/>
  <c r="H9" i="6322"/>
  <c r="H21" i="6322"/>
  <c r="H16" i="6322"/>
  <c r="H35" i="6322"/>
  <c r="C39" i="6322"/>
  <c r="H8" i="6322"/>
  <c r="H19" i="6322"/>
  <c r="H23" i="6322"/>
  <c r="C23" i="6322"/>
  <c r="H29" i="6322"/>
  <c r="C35" i="6322"/>
  <c r="C40" i="6322"/>
  <c r="C46" i="6322"/>
  <c r="H24" i="6322"/>
  <c r="H27" i="6322"/>
  <c r="H30" i="6322"/>
  <c r="H36" i="6322"/>
  <c r="H40" i="6322"/>
  <c r="O22" i="6321" l="1"/>
  <c r="O20" i="6301"/>
  <c r="O52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3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30" i="6309" l="1"/>
  <c r="O18" i="6276"/>
  <c r="O20" i="6276"/>
  <c r="O29" i="6276"/>
  <c r="O35" i="6314"/>
  <c r="O36" i="6315"/>
  <c r="O27" i="6318" l="1"/>
  <c r="O22" i="6304"/>
  <c r="O21" i="6302" l="1"/>
  <c r="O23" i="6318"/>
  <c r="O30" i="6319" l="1"/>
  <c r="O27" i="6304"/>
  <c r="O22" i="6319" l="1"/>
  <c r="O24" i="6319"/>
  <c r="O32" i="6301"/>
  <c r="O18" i="6318"/>
  <c r="O28" i="6309" l="1"/>
  <c r="O22" i="6318"/>
  <c r="O26" i="6318" l="1"/>
  <c r="O22" i="6301"/>
  <c r="O24" i="6320" l="1"/>
  <c r="O21" i="6320"/>
  <c r="O18" i="6320" l="1"/>
  <c r="O23" i="6320"/>
  <c r="O55" i="6277" l="1"/>
  <c r="O51" i="6277"/>
  <c r="O24" i="6313"/>
  <c r="O23" i="6319"/>
  <c r="O33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8" i="6302" l="1"/>
  <c r="O28" i="6319"/>
  <c r="O24" i="6315"/>
  <c r="O30" i="6314"/>
  <c r="O35" i="6319"/>
  <c r="O34" i="6319"/>
  <c r="O27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4" i="6309"/>
  <c r="O49" i="6272"/>
  <c r="H25" i="6319" l="1"/>
  <c r="C23" i="6319"/>
  <c r="H28" i="6319"/>
  <c r="C16" i="6319"/>
  <c r="H14" i="6319"/>
  <c r="H5" i="6319"/>
  <c r="H13" i="6319"/>
  <c r="H8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2" i="6319"/>
  <c r="H26" i="6319"/>
  <c r="H29" i="6319"/>
  <c r="H35" i="6319"/>
  <c r="H39" i="6319"/>
  <c r="H6" i="6319"/>
  <c r="H17" i="6319"/>
  <c r="H19" i="6319"/>
  <c r="H12" i="6319"/>
  <c r="C20" i="6319"/>
  <c r="B24" i="6319"/>
  <c r="H16" i="6319"/>
  <c r="C35" i="6319"/>
  <c r="C39" i="6319"/>
  <c r="C43" i="6319"/>
  <c r="H23" i="6319"/>
  <c r="H27" i="6319"/>
  <c r="H30" i="6319"/>
  <c r="H36" i="6319"/>
  <c r="H40" i="6319"/>
  <c r="C44" i="6319"/>
  <c r="H10" i="6319"/>
  <c r="H18" i="6319"/>
  <c r="C21" i="6319"/>
  <c r="B25" i="6319"/>
  <c r="H31" i="6319"/>
  <c r="C36" i="6319"/>
  <c r="C40" i="6319"/>
  <c r="C45" i="6319"/>
  <c r="H4" i="6319"/>
  <c r="H21" i="6319"/>
  <c r="H24" i="6319"/>
  <c r="H15" i="6319"/>
  <c r="H32" i="6319"/>
  <c r="H37" i="6319"/>
  <c r="H41" i="6319"/>
  <c r="C46" i="6319"/>
  <c r="H7" i="6319"/>
  <c r="H20" i="6319"/>
  <c r="C22" i="6319"/>
  <c r="C37" i="6319"/>
  <c r="C41" i="6319"/>
  <c r="O30" i="6298" l="1"/>
  <c r="O21" i="6314"/>
  <c r="O21" i="6318" l="1"/>
  <c r="O30" i="6277"/>
  <c r="O23" i="6313" l="1"/>
  <c r="O20" i="6318"/>
  <c r="O19" i="6314" l="1"/>
  <c r="O21" i="6317"/>
  <c r="O22" i="6315"/>
  <c r="O26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7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35" i="6301"/>
  <c r="O41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60" i="6277"/>
  <c r="O18" i="6311"/>
  <c r="O24" i="6302"/>
  <c r="O18" i="6302"/>
  <c r="O37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41" i="6277" l="1"/>
  <c r="O25" i="6317"/>
  <c r="O19" i="6311" l="1"/>
  <c r="O24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7" i="6301"/>
  <c r="O42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6" i="6309" l="1"/>
  <c r="O24" i="6316"/>
  <c r="O26" i="6313" l="1"/>
  <c r="O32" i="6304"/>
  <c r="O25" i="6316" l="1"/>
  <c r="O20" i="6315"/>
  <c r="O39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31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50" i="6277" l="1"/>
  <c r="O28" i="6307"/>
  <c r="O35" i="6277" l="1"/>
  <c r="O32" i="6314"/>
  <c r="O37" i="6313" l="1"/>
  <c r="O29" i="6287"/>
  <c r="O34" i="6311" l="1"/>
  <c r="O36" i="6307"/>
  <c r="O18" i="6304"/>
  <c r="O20" i="6304"/>
  <c r="O29" i="6309"/>
  <c r="O40" i="6304"/>
  <c r="O36" i="6302"/>
  <c r="O19" i="6301"/>
  <c r="O24" i="6311" l="1"/>
  <c r="O31" i="6313"/>
  <c r="O28" i="6305"/>
  <c r="O22" i="6305"/>
  <c r="O22" i="6311" l="1"/>
  <c r="O26" i="6311"/>
  <c r="O57" i="6277"/>
  <c r="O38" i="6309"/>
  <c r="O24" i="6287"/>
  <c r="O31" i="6311"/>
  <c r="O29" i="6307" l="1"/>
  <c r="O33" i="6307"/>
  <c r="O38" i="6287"/>
  <c r="O40" i="6287"/>
  <c r="O36" i="6287"/>
  <c r="O21" i="6315"/>
  <c r="O28" i="6315"/>
  <c r="O26" i="6314"/>
  <c r="O43" i="6277"/>
  <c r="O46" i="6277"/>
  <c r="O47" i="6277"/>
  <c r="O30" i="6315"/>
  <c r="O25" i="6313"/>
  <c r="O41" i="6309"/>
  <c r="O34" i="6315" l="1"/>
  <c r="O19" i="6315"/>
  <c r="O24" i="6305"/>
  <c r="O29" i="6306"/>
  <c r="O23" i="6302" l="1"/>
  <c r="O35" i="6315"/>
  <c r="O34" i="6314" l="1"/>
  <c r="O31" i="6309"/>
  <c r="O22" i="6307"/>
  <c r="O18" i="6305"/>
  <c r="O30" i="6305"/>
  <c r="O31" i="6305"/>
  <c r="O35" i="6307" l="1"/>
  <c r="O23" i="6307"/>
  <c r="O34" i="6302"/>
  <c r="O40" i="6302"/>
  <c r="O19" i="6302"/>
  <c r="O33" i="6314"/>
  <c r="O24" i="6314"/>
  <c r="O20" i="6313"/>
  <c r="O33" i="6315" l="1"/>
  <c r="O32" i="6315"/>
  <c r="O37" i="6304"/>
  <c r="O31" i="6304"/>
  <c r="O29" i="6304"/>
  <c r="O31" i="6314"/>
  <c r="O23" i="6314"/>
  <c r="O43" i="6309"/>
  <c r="O42" i="6309"/>
  <c r="O40" i="6309"/>
  <c r="O23" i="6311" l="1"/>
  <c r="O29" i="6315"/>
  <c r="O25" i="6314"/>
  <c r="O31" i="6301"/>
  <c r="O30" i="6301"/>
  <c r="O33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9" i="6313"/>
  <c r="O33" i="6313"/>
  <c r="O29" i="6311"/>
  <c r="O27" i="6311"/>
  <c r="O30" i="6311"/>
  <c r="O57" i="6272"/>
  <c r="O29" i="6314"/>
  <c r="O28" i="6314"/>
  <c r="O22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62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3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8" i="6314"/>
  <c r="H17" i="6314"/>
  <c r="H20" i="6314"/>
  <c r="H29" i="6314"/>
  <c r="H33" i="6314"/>
  <c r="H38" i="6314"/>
  <c r="H42" i="6314"/>
  <c r="H16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4" i="6314"/>
  <c r="H25" i="6314"/>
  <c r="H27" i="6314"/>
  <c r="H21" i="6314"/>
  <c r="H35" i="6314"/>
  <c r="H39" i="6314"/>
  <c r="H4" i="6314"/>
  <c r="H15" i="6314"/>
  <c r="H23" i="6314"/>
  <c r="H19" i="6314"/>
  <c r="C20" i="6314"/>
  <c r="B24" i="6314"/>
  <c r="H12" i="6314"/>
  <c r="C35" i="6314"/>
  <c r="C39" i="6314"/>
  <c r="O36" i="6313" l="1"/>
  <c r="O22" i="6313"/>
  <c r="O32" i="6313"/>
  <c r="O19" i="6310"/>
  <c r="O22" i="6310"/>
  <c r="O24" i="6303"/>
  <c r="O27" i="6303"/>
  <c r="O29" i="6303"/>
  <c r="O27" i="6307"/>
  <c r="O24" i="6307"/>
  <c r="O27" i="6301" l="1"/>
  <c r="O30" i="6313"/>
  <c r="O27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33" i="6309"/>
  <c r="O46" i="6309"/>
  <c r="O45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7" i="6309"/>
  <c r="O27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9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73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4" i="6301"/>
  <c r="O28" i="6301"/>
  <c r="O42" i="6301"/>
  <c r="O32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35" i="6309"/>
  <c r="O39" i="6309"/>
  <c r="O47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61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71" i="6272"/>
  <c r="O64" i="6272"/>
  <c r="O29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5" i="6309"/>
  <c r="C21" i="6308"/>
  <c r="H27" i="6308"/>
  <c r="H22" i="6308"/>
  <c r="H30" i="6308"/>
  <c r="H4" i="6308"/>
  <c r="H14" i="6308"/>
  <c r="H38" i="6308"/>
  <c r="C40" i="6308"/>
  <c r="H14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20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7" i="6309"/>
  <c r="H18" i="6309"/>
  <c r="H22" i="6309"/>
  <c r="C37" i="6309"/>
  <c r="C43" i="6309"/>
  <c r="H21" i="6309"/>
  <c r="C22" i="6309"/>
  <c r="H9" i="6309"/>
  <c r="H25" i="6309"/>
  <c r="C23" i="6309"/>
  <c r="H12" i="6309"/>
  <c r="H38" i="6309"/>
  <c r="C46" i="6309"/>
  <c r="H8" i="6309"/>
  <c r="H37" i="6309"/>
  <c r="H5" i="6309"/>
  <c r="H23" i="6309"/>
  <c r="H13" i="6309"/>
  <c r="H28" i="6309"/>
  <c r="H32" i="6309"/>
  <c r="H39" i="6309"/>
  <c r="C47" i="6309"/>
  <c r="H34" i="6309"/>
  <c r="C38" i="6309"/>
  <c r="C42" i="6309"/>
  <c r="H16" i="6309"/>
  <c r="H29" i="6309"/>
  <c r="H19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3" i="6304"/>
  <c r="O26" i="6304"/>
  <c r="O35" i="6304"/>
  <c r="O33" i="6277"/>
  <c r="O45" i="6277"/>
  <c r="O41" i="6301" l="1"/>
  <c r="O36" i="6301"/>
  <c r="O30" i="6303"/>
  <c r="O28" i="6303"/>
  <c r="O22" i="6298"/>
  <c r="O20" i="6298"/>
  <c r="O18" i="6298"/>
  <c r="O37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40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5" i="6302" l="1"/>
  <c r="O42" i="6302"/>
  <c r="O26" i="6301"/>
  <c r="O24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62" i="6277"/>
  <c r="O53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2" i="6302" l="1"/>
  <c r="O25" i="6304"/>
  <c r="O32" i="6298" l="1"/>
  <c r="O44" i="6287"/>
  <c r="O21" i="6304"/>
  <c r="O24" i="6304"/>
  <c r="O22" i="6277" l="1"/>
  <c r="O44" i="6277"/>
  <c r="O26" i="6299"/>
  <c r="O30" i="6302"/>
  <c r="O25" i="6295" l="1"/>
  <c r="O21" i="6299"/>
  <c r="O20" i="6299"/>
  <c r="O18" i="6303"/>
  <c r="O22" i="6303"/>
  <c r="O54" i="6272"/>
  <c r="O30" i="6304"/>
  <c r="O34" i="6304"/>
  <c r="O38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6" i="6304"/>
  <c r="H21" i="6304"/>
  <c r="H3" i="6304"/>
  <c r="H5" i="6304"/>
  <c r="H19" i="6304"/>
  <c r="H20" i="6304"/>
  <c r="H9" i="6304"/>
  <c r="H7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5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4" i="6304"/>
  <c r="C20" i="6304"/>
  <c r="H23" i="6304"/>
  <c r="C19" i="6304"/>
  <c r="H12" i="6304"/>
  <c r="H17" i="6304"/>
  <c r="O39" i="6302" l="1"/>
  <c r="O26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8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31" i="6302"/>
  <c r="O27" i="6302"/>
  <c r="O41" i="6302"/>
  <c r="C32" i="6302"/>
  <c r="B27" i="6302"/>
  <c r="C18" i="6302"/>
  <c r="B17" i="6302"/>
  <c r="C17" i="6302" s="1"/>
  <c r="B16" i="6302"/>
  <c r="O15" i="6302"/>
  <c r="B15" i="6302"/>
  <c r="C15" i="6302" s="1"/>
  <c r="O14" i="6302"/>
  <c r="H20" i="6302"/>
  <c r="C14" i="6302"/>
  <c r="O13" i="6302"/>
  <c r="C13" i="6302"/>
  <c r="O12" i="6302"/>
  <c r="C12" i="6302"/>
  <c r="H17" i="6302"/>
  <c r="B11" i="6302"/>
  <c r="C11" i="6302" s="1"/>
  <c r="H4" i="6302"/>
  <c r="C10" i="6302"/>
  <c r="O9" i="6302"/>
  <c r="C9" i="6302"/>
  <c r="O8" i="6302"/>
  <c r="C8" i="6302"/>
  <c r="O7" i="6302"/>
  <c r="H7" i="6302"/>
  <c r="C7" i="6302"/>
  <c r="O6" i="6302"/>
  <c r="B6" i="6302"/>
  <c r="O5" i="6302"/>
  <c r="B5" i="6302"/>
  <c r="O4" i="6302"/>
  <c r="O3" i="6302"/>
  <c r="H10" i="6302"/>
  <c r="O2" i="6302"/>
  <c r="H2" i="6302"/>
  <c r="O19" i="6299"/>
  <c r="O40" i="6272"/>
  <c r="H21" i="6302" l="1"/>
  <c r="H8" i="6302"/>
  <c r="H11" i="6302"/>
  <c r="H6" i="6302"/>
  <c r="H9" i="6302"/>
  <c r="H18" i="6302"/>
  <c r="H3" i="6302"/>
  <c r="H19" i="6302"/>
  <c r="H22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6" i="6302"/>
  <c r="H15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14" i="6302"/>
  <c r="H23" i="6302"/>
  <c r="O27" i="6287" l="1"/>
  <c r="O23" i="6295"/>
  <c r="O25" i="6301"/>
  <c r="O38" i="6301"/>
  <c r="O29" i="6301"/>
  <c r="C32" i="6301"/>
  <c r="B27" i="6301"/>
  <c r="C18" i="6301"/>
  <c r="B17" i="6301"/>
  <c r="C17" i="6301" s="1"/>
  <c r="B16" i="6301"/>
  <c r="O15" i="6301"/>
  <c r="H22" i="6301"/>
  <c r="B15" i="6301"/>
  <c r="C15" i="6301" s="1"/>
  <c r="O14" i="6301"/>
  <c r="H21" i="6301"/>
  <c r="C14" i="6301"/>
  <c r="O13" i="6301"/>
  <c r="C13" i="6301"/>
  <c r="O12" i="6301"/>
  <c r="H14" i="6301"/>
  <c r="C12" i="6301"/>
  <c r="H16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O54" i="6277"/>
  <c r="O44" i="6272"/>
  <c r="H2" i="6301" l="1"/>
  <c r="H6" i="6301"/>
  <c r="H10" i="6301"/>
  <c r="H9" i="6301"/>
  <c r="H4" i="6301"/>
  <c r="H20" i="6301"/>
  <c r="H17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5" i="6301"/>
  <c r="B25" i="6301"/>
  <c r="H28" i="6301"/>
  <c r="B24" i="6301"/>
  <c r="H27" i="6301"/>
  <c r="C23" i="6301"/>
  <c r="H13" i="6301"/>
  <c r="C22" i="6301"/>
  <c r="H26" i="6301"/>
  <c r="C21" i="6301"/>
  <c r="H25" i="6301"/>
  <c r="C20" i="6301"/>
  <c r="H24" i="6301"/>
  <c r="C19" i="6301"/>
  <c r="H18" i="6301"/>
  <c r="H23" i="6301"/>
  <c r="O29" i="6298" l="1"/>
  <c r="O31" i="6277"/>
  <c r="O22" i="6295" l="1"/>
  <c r="O21" i="6295"/>
  <c r="O31" i="6295"/>
  <c r="O33" i="6298"/>
  <c r="O26" i="6298"/>
  <c r="O25" i="6299"/>
  <c r="O22" i="6299"/>
  <c r="O74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41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6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7" i="6277"/>
  <c r="O21" i="6287"/>
  <c r="O32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3" i="6277"/>
  <c r="O43" i="6272"/>
  <c r="O35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6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7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72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3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5" i="6277"/>
  <c r="O25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8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8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30" i="6276"/>
  <c r="O36" i="6277"/>
  <c r="O28" i="6284"/>
  <c r="O27" i="6286"/>
  <c r="O24" i="6286"/>
  <c r="O20" i="6278" l="1"/>
  <c r="O19" i="6278"/>
  <c r="O26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60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28" i="6277" l="1"/>
  <c r="O33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8" i="6272"/>
  <c r="O23" i="6278"/>
  <c r="O18" i="6278"/>
  <c r="O18" i="6275"/>
  <c r="O26" i="6275"/>
  <c r="O22" i="6275"/>
  <c r="O21" i="6282"/>
  <c r="O22" i="6282"/>
  <c r="O63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53" i="6277"/>
  <c r="O49" i="6277"/>
  <c r="O29" i="6277"/>
  <c r="O56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51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9" i="6272"/>
  <c r="O56" i="6277"/>
  <c r="O61" i="6277"/>
  <c r="O24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63" i="6272"/>
  <c r="O66" i="6272"/>
  <c r="O24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8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7" i="6277"/>
  <c r="H35" i="6277"/>
  <c r="H2" i="6277"/>
  <c r="H15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0" i="6277"/>
  <c r="C38" i="6277"/>
  <c r="H8" i="6277"/>
  <c r="H24" i="6277"/>
  <c r="H14" i="6277"/>
  <c r="C20" i="6277"/>
  <c r="H30" i="6277"/>
  <c r="H39" i="6277"/>
  <c r="H26" i="6277"/>
  <c r="H12" i="6277"/>
  <c r="H41" i="6277"/>
  <c r="H32" i="6277"/>
  <c r="H10" i="6277"/>
  <c r="H9" i="6277"/>
  <c r="H19" i="6277"/>
  <c r="C23" i="6277"/>
  <c r="H3" i="6277"/>
  <c r="C17" i="6277"/>
  <c r="C22" i="6277"/>
  <c r="C42" i="6277"/>
  <c r="H25" i="6277"/>
  <c r="H27" i="6277"/>
  <c r="H34" i="6277"/>
  <c r="C46" i="6277"/>
  <c r="H17" i="6277"/>
  <c r="H29" i="6277"/>
  <c r="H33" i="6277"/>
  <c r="H38" i="6277"/>
  <c r="H42" i="6277"/>
  <c r="C35" i="6277"/>
  <c r="C39" i="6277"/>
  <c r="C43" i="6277"/>
  <c r="H16" i="6277"/>
  <c r="H28" i="6277"/>
  <c r="H21" i="6277"/>
  <c r="H36" i="6277"/>
  <c r="H40" i="6277"/>
  <c r="C44" i="6277"/>
  <c r="H6" i="6277"/>
  <c r="H13" i="6277"/>
  <c r="C21" i="6277"/>
  <c r="B25" i="6277"/>
  <c r="H31" i="6277"/>
  <c r="C36" i="6277"/>
  <c r="C40" i="6277"/>
  <c r="C45" i="6277"/>
  <c r="C37" i="6277"/>
  <c r="C41" i="6277"/>
  <c r="O31" i="6276" l="1"/>
  <c r="O28" i="6276"/>
  <c r="O25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55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0" i="6272"/>
  <c r="O70" i="6272"/>
  <c r="O52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4" i="6276"/>
  <c r="C21" i="6276"/>
  <c r="H2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2" i="6276"/>
  <c r="H16" i="6276"/>
  <c r="H10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5" i="6276"/>
  <c r="H17" i="6276"/>
  <c r="C17" i="6276"/>
  <c r="C22" i="6276"/>
  <c r="H31" i="6276"/>
  <c r="H38" i="6276"/>
  <c r="C45" i="6276"/>
  <c r="H13" i="6276"/>
  <c r="H6" i="6276"/>
  <c r="H9" i="6276"/>
  <c r="H11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5" i="6272"/>
  <c r="H39" i="6272"/>
  <c r="C45" i="6272"/>
  <c r="H32" i="6272"/>
  <c r="C43" i="6272"/>
  <c r="H8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7" i="6272"/>
  <c r="H24" i="6272"/>
  <c r="H13" i="6272"/>
  <c r="H35" i="6272"/>
  <c r="C40" i="6272"/>
  <c r="C47" i="6272"/>
  <c r="B25" i="6272"/>
  <c r="H14" i="6272"/>
  <c r="H15" i="6272"/>
  <c r="H26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<sst xmlns="http://schemas.openxmlformats.org/spreadsheetml/2006/main" count="12244" uniqueCount="427">
  <si>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</si>
  <si>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</si>
  <si>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</si>
  <si>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</si>
  <si>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</si>
  <si>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</si>
  <si>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</si>
  <si>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</si>
  <si>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</si>
  <si>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</si>
  <si>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</si>
  <si>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</si>
  <si>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</si>
  <si>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</si>
  <si>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</si>
  <si>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</si>
  <si>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</si>
  <si>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</si>
  <si>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</si>
  <si>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</si>
  <si>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</si>
  <si>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</si>
  <si>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</si>
  <si>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</si>
  <si>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</si>
  <si>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</si>
  <si>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</si>
  <si>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</si>
  <si>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</si>
  <si>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</si>
  <si>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</si>
  <si>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</si>
  <si>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</si>
  <si>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</si>
  <si>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</si>
  <si>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</si>
  <si>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</si>
  <si>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</si>
  <si>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</si>
  <si>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</si>
  <si>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</si>
  <si>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</si>
  <si>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</si>
  <si>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</si>
  <si>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</si>
  <si>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</si>
  <si>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</si>
  <si>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</si>
  <si>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</si>
  <si>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</si>
  <si>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</si>
  <si>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</si>
  <si>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</si>
  <si>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</si>
  <si>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</si>
  <si>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</si>
  <si>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</si>
  <si>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</si>
  <si>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</si>
  <si>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</si>
  <si>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</si>
  <si>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</si>
  <si>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</si>
  <si>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</si>
  <si>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</si>
  <si>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</si>
  <si>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</si>
  <si>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</si>
  <si>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</si>
  <si>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</si>
  <si>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</si>
  <si>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</si>
  <si>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</si>
  <si>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</si>
  <si>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</si>
  <si>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</si>
  <si>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</si>
  <si>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</si>
  <si>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</si>
  <si>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</si>
  <si>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</si>
  <si>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</si>
  <si>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</si>
  <si>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</si>
  <si>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</si>
  <si>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</si>
  <si>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</si>
  <si>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</si>
  <si>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</si>
  <si>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</si>
  <si>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</si>
  <si>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</si>
  <si>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</si>
  <si>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</si>
  <si>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</si>
  <si>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</si>
  <si>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</si>
  <si>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</si>
  <si>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</si>
  <si>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</si>
  <si>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</si>
  <si>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</si>
  <si>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</si>
  <si>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</si>
  <si>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</si>
  <si>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</si>
  <si>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</si>
  <si>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</si>
  <si>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</si>
  <si>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</si>
  <si>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</si>
  <si>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</si>
  <si>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</si>
  <si>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</si>
  <si>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</si>
  <si>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</si>
  <si>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</si>
  <si>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</si>
  <si>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</si>
  <si>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</si>
  <si>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</si>
  <si>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</si>
  <si>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</si>
  <si>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</si>
  <si>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</si>
  <si>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</si>
  <si>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</si>
  <si>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</si>
  <si>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</si>
  <si>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</si>
  <si>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</si>
  <si>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</si>
  <si>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</si>
  <si>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</si>
  <si>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</si>
  <si>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</si>
  <si>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</si>
  <si>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</si>
  <si>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</si>
  <si>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</si>
  <si>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</si>
  <si>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</si>
  <si>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</si>
  <si>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</si>
  <si>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</si>
  <si>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</si>
  <si>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</si>
  <si>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</si>
  <si>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</si>
  <si>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</si>
  <si>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</si>
  <si>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</si>
  <si>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</si>
  <si>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</si>
  <si>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</si>
  <si>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</si>
  <si>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</si>
  <si>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</si>
  <si>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</si>
  <si>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</si>
  <si>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</si>
  <si>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</si>
  <si>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</si>
  <si>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</si>
  <si>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</si>
  <si>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</si>
  <si>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</si>
  <si>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</si>
  <si>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</si>
  <si>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</si>
  <si>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</si>
  <si>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</si>
  <si>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</si>
  <si>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</si>
  <si>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</si>
  <si>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</si>
  <si>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</si>
  <si>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</si>
  <si>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</si>
  <si>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</si>
  <si>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</si>
  <si>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</si>
  <si>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</si>
  <si>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</si>
  <si>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</si>
  <si>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</si>
  <si>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</si>
  <si>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</si>
  <si>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</si>
  <si>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</si>
  <si>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</si>
  <si>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</si>
  <si>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</si>
  <si>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</si>
  <si>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</si>
  <si>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</si>
  <si>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</si>
  <si>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</si>
  <si>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</si>
  <si>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</si>
  <si>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</si>
  <si>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</si>
  <si>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</si>
  <si>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</si>
  <si>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</si>
  <si>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</si>
  <si>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</si>
  <si>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</si>
  <si>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</si>
  <si>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</si>
  <si>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</si>
  <si>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</si>
  <si>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</si>
  <si>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</si>
  <si>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</si>
  <si>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</si>
  <si>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</si>
  <si>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</si>
  <si>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</si>
  <si>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</si>
  <si>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</si>
  <si>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</si>
  <si>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</si>
  <si>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</si>
  <si>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</si>
  <si>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</si>
  <si>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</si>
  <si>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</si>
  <si>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</si>
  <si>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</si>
  <si>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</si>
  <si>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</si>
  <si>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</si>
  <si>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</si>
  <si>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</si>
  <si>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</si>
  <si>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</si>
  <si>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</si>
  <si>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</si>
  <si>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</si>
  <si>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</si>
  <si>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</si>
  <si>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</si>
  <si>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</si>
  <si>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</si>
  <si>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</si>
  <si>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</si>
  <si>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</si>
  <si>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</si>
  <si>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</si>
  <si>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</si>
  <si>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</si>
  <si>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</si>
  <si>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</si>
  <si>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</si>
  <si>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</si>
  <si>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</si>
  <si>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</si>
  <si>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</si>
  <si>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</si>
  <si>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</si>
  <si>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</si>
  <si>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</si>
  <si>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</si>
  <si>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</si>
  <si>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</si>
  <si>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</si>
  <si>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</si>
  <si>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</si>
  <si>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</si>
  <si>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</si>
  <si>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</si>
  <si>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</si>
  <si>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</si>
  <si>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</si>
  <si>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</si>
  <si>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</si>
  <si>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</si>
  <si>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</si>
  <si>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</si>
  <si>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</si>
  <si>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</si>
  <si>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</si>
  <si>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</si>
  <si>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</si>
  <si>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</si>
  <si>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</si>
  <si>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</si>
  <si>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</si>
  <si>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</si>
  <si>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</si>
  <si>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</si>
  <si>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</si>
  <si>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</si>
  <si>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</si>
  <si>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</si>
  <si>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</si>
  <si>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</si>
  <si>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</si>
  <si>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</si>
  <si>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</si>
  <si>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</si>
  <si>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</si>
  <si>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</si>
  <si>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</si>
  <si>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</si>
  <si>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</si>
  <si>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</si>
  <si>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</si>
  <si>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</si>
  <si>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</si>
  <si>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</si>
  <si>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</si>
  <si>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</si>
  <si>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</si>
  <si>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</si>
  <si>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</si>
  <si>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</si>
  <si>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</si>
  <si>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</si>
  <si>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</si>
  <si>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</si>
  <si>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</si>
  <si>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</si>
  <si>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</si>
  <si>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</si>
  <si>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</si>
  <si>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</si>
  <si>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</si>
  <si>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</si>
  <si>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</si>
  <si>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</si>
  <si>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</si>
  <si>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</si>
  <si>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</si>
  <si>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</si>
  <si>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</si>
  <si>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</si>
  <si>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</si>
  <si>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</si>
  <si>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</si>
  <si>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</si>
  <si>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</si>
  <si>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</si>
  <si>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</si>
  <si>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</si>
  <si>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</si>
  <si>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</si>
  <si>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</si>
  <si>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</si>
  <si>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</si>
  <si>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</si>
  <si>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</si>
  <si>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</si>
  <si>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</si>
  <si>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</si>
  <si>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</si>
  <si>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</si>
  <si>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</si>
  <si>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</si>
  <si>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</si>
  <si>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</si>
  <si>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</si>
  <si>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</si>
  <si>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</si>
  <si>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</si>
  <si>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</si>
  <si>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</si>
  <si>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</si>
  <si>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</si>
  <si>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</si>
  <si>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</si>
  <si>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</si>
  <si>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</si>
  <si>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</si>
  <si>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</si>
  <si>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</si>
  <si>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</si>
  <si>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</si>
  <si>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</si>
  <si>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</si>
  <si>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</si>
  <si>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</si>
  <si>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</si>
  <si>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</si>
  <si>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</si>
  <si>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</si>
  <si>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</si>
  <si>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</si>
  <si>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</si>
  <si>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</si>
  <si>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</si>
  <si>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</si>
  <si>
    <t>2025-06-20@A.xlsm</t>
  </si>
  <si>
    <t>山崎暖斗</t>
  </si>
  <si>
    <t>市原望叶</t>
  </si>
  <si>
    <t>笠原誠</t>
  </si>
  <si>
    <t>2025-06-26@A.xlsm</t>
  </si>
  <si>
    <t>2025-06-27@A.xlsm</t>
  </si>
  <si>
    <t>2025-07-03@A.xlsm</t>
  </si>
  <si>
    <t>2025-07-03@B.xlsm</t>
  </si>
  <si>
    <t>2025-07-03@C.xlsm</t>
  </si>
  <si>
    <t>松沢海輝</t>
  </si>
  <si>
    <t>2025-07-10@A.xlsm</t>
  </si>
  <si>
    <t>山田夏寿希</t>
  </si>
  <si>
    <t>2025-07-17@A.xlsm</t>
  </si>
  <si>
    <t>2025-09-25@A.xlsm</t>
  </si>
  <si>
    <t>2025-09-25@B.xlsm</t>
  </si>
  <si>
    <t>2025-10-02@A.xlsm</t>
  </si>
  <si>
    <t>2025-10-02@B.xlsm</t>
  </si>
  <si>
    <t>2025-10-03@A.xlsm</t>
  </si>
  <si>
    <t>2025-10-10@A.xlsm</t>
  </si>
  <si>
    <t>阿部修二朗</t>
  </si>
  <si>
    <t>2025-10-09@A.xlsm</t>
  </si>
  <si>
    <t>2025-10-16@A.xlsm</t>
  </si>
  <si>
    <t>2025-10-23@A.xlsm</t>
  </si>
  <si>
    <t>2025-10-23@B.xlsm</t>
  </si>
  <si>
    <t>2025-10-30@A.xlsm</t>
  </si>
  <si>
    <t>2025-10-30@B.xlsm</t>
  </si>
  <si>
    <t>2025-10-31@A.xlsm</t>
  </si>
  <si>
    <t>2025-11-06@A.xlsm</t>
  </si>
  <si>
    <t>2025-11-13@A.xlsm</t>
  </si>
  <si>
    <t>2025-11-14@A.xlsm</t>
  </si>
  <si>
    <t>鈴木千尋</t>
  </si>
  <si>
    <t>2025-11-21@A.xlsm</t>
  </si>
  <si>
    <t>2025-12-05@A.xlsm</t>
  </si>
  <si>
    <t>2025-12-18@A.xlsm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</si>
</sst>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_rels/chart181.xml.rels><?xml version="1.0" encoding="UTF-8" standalone="yes"?>
<Relationships xmlns="http://schemas.openxmlformats.org/package/2006/relationships"><Relationship Id="rId2" Type="http://schemas.microsoft.com/office/2011/relationships/chartColorStyle" Target="colors181.xml"/><Relationship Id="rId1" Type="http://schemas.microsoft.com/office/2011/relationships/chartStyle" Target="style181.xml"/></Relationships>
</file>

<file path=xl/charts/_rels/chart182.xml.rels><?xml version="1.0" encoding="UTF-8" standalone="yes"?>
<Relationships xmlns="http://schemas.openxmlformats.org/package/2006/relationships"><Relationship Id="rId2" Type="http://schemas.microsoft.com/office/2011/relationships/chartColorStyle" Target="colors182.xml"/><Relationship Id="rId1" Type="http://schemas.microsoft.com/office/2011/relationships/chartStyle" Target="style182.xml"/></Relationships>
</file>

<file path=xl/charts/_rels/chart183.xml.rels><?xml version="1.0" encoding="UTF-8" standalone="yes"?>
<Relationships xmlns="http://schemas.openxmlformats.org/package/2006/relationships"><Relationship Id="rId2" Type="http://schemas.microsoft.com/office/2011/relationships/chartColorStyle" Target="colors183.xml"/><Relationship Id="rId1" Type="http://schemas.microsoft.com/office/2011/relationships/chartStyle" Target="style18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全体!$K$2:$K$1255</c:f>
              <c:numCache>
                <c:formatCode>General</c:formatCode>
                <c:ptCount val="12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</c:numCache>
            </c:numRef>
          </c:xVal>
          <c:yVal>
            <c:numRef>
              <c:f>全体!$L$2:$L$1255</c:f>
              <c:numCache>
                <c:formatCode>\+0.0;\-0.0;\±0</c:formatCode>
                <c:ptCount val="1254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  <c:pt idx="1086">
                  <c:v>-72.200000000000188</c:v>
                </c:pt>
                <c:pt idx="1087">
                  <c:v>-95.300000000000182</c:v>
                </c:pt>
                <c:pt idx="1088">
                  <c:v>-82.800000000000182</c:v>
                </c:pt>
                <c:pt idx="1089">
                  <c:v>-144.30000000000018</c:v>
                </c:pt>
                <c:pt idx="1090">
                  <c:v>-162.20000000000019</c:v>
                </c:pt>
                <c:pt idx="1091">
                  <c:v>-156.30000000000018</c:v>
                </c:pt>
                <c:pt idx="1092">
                  <c:v>-100.80000000000018</c:v>
                </c:pt>
                <c:pt idx="1093">
                  <c:v>-144.30000000000018</c:v>
                </c:pt>
                <c:pt idx="1094">
                  <c:v>-130.40000000000018</c:v>
                </c:pt>
                <c:pt idx="1095">
                  <c:v>-183.50000000000017</c:v>
                </c:pt>
                <c:pt idx="1096">
                  <c:v>-205.40000000000018</c:v>
                </c:pt>
                <c:pt idx="1097">
                  <c:v>-144.30000000000018</c:v>
                </c:pt>
                <c:pt idx="1098">
                  <c:v>-89.800000000000182</c:v>
                </c:pt>
                <c:pt idx="1099">
                  <c:v>-111.40000000000018</c:v>
                </c:pt>
                <c:pt idx="1100">
                  <c:v>-154.90000000000018</c:v>
                </c:pt>
                <c:pt idx="1101">
                  <c:v>-144.30000000000018</c:v>
                </c:pt>
                <c:pt idx="1102">
                  <c:v>-88.600000000000179</c:v>
                </c:pt>
                <c:pt idx="1103">
                  <c:v>-74.700000000000173</c:v>
                </c:pt>
                <c:pt idx="1104">
                  <c:v>-91.100000000000165</c:v>
                </c:pt>
                <c:pt idx="1105">
                  <c:v>-144.30000000000018</c:v>
                </c:pt>
                <c:pt idx="1106">
                  <c:v>-198.30000000000018</c:v>
                </c:pt>
                <c:pt idx="1107">
                  <c:v>-128.20000000000019</c:v>
                </c:pt>
                <c:pt idx="1108">
                  <c:v>-124.70000000000019</c:v>
                </c:pt>
                <c:pt idx="1109">
                  <c:v>-144.30000000000018</c:v>
                </c:pt>
                <c:pt idx="1110">
                  <c:v>-90.600000000000179</c:v>
                </c:pt>
                <c:pt idx="1111">
                  <c:v>-83.100000000000179</c:v>
                </c:pt>
                <c:pt idx="1112">
                  <c:v>-101.10000000000018</c:v>
                </c:pt>
                <c:pt idx="1113">
                  <c:v>-154.30000000000018</c:v>
                </c:pt>
                <c:pt idx="1114">
                  <c:v>-197.40000000000018</c:v>
                </c:pt>
                <c:pt idx="1115">
                  <c:v>-214.70000000000019</c:v>
                </c:pt>
                <c:pt idx="1116">
                  <c:v>-161.50000000000017</c:v>
                </c:pt>
                <c:pt idx="1117">
                  <c:v>-154.30000000000018</c:v>
                </c:pt>
                <c:pt idx="1118">
                  <c:v>-147.00000000000017</c:v>
                </c:pt>
                <c:pt idx="1119">
                  <c:v>-197.30000000000018</c:v>
                </c:pt>
                <c:pt idx="1120">
                  <c:v>-140.60000000000019</c:v>
                </c:pt>
                <c:pt idx="1121">
                  <c:v>-164.30000000000018</c:v>
                </c:pt>
                <c:pt idx="1122">
                  <c:v>-98.000000000000185</c:v>
                </c:pt>
                <c:pt idx="1123">
                  <c:v>-144.00000000000017</c:v>
                </c:pt>
                <c:pt idx="1124">
                  <c:v>-141.50000000000017</c:v>
                </c:pt>
                <c:pt idx="1125">
                  <c:v>-164.30000000000018</c:v>
                </c:pt>
                <c:pt idx="1126">
                  <c:v>-162.70000000000019</c:v>
                </c:pt>
                <c:pt idx="1127">
                  <c:v>-104.10000000000019</c:v>
                </c:pt>
                <c:pt idx="1128">
                  <c:v>-158.10000000000019</c:v>
                </c:pt>
                <c:pt idx="1129">
                  <c:v>-184.30000000000018</c:v>
                </c:pt>
                <c:pt idx="1130">
                  <c:v>-130.90000000000018</c:v>
                </c:pt>
                <c:pt idx="1131">
                  <c:v>-170.60000000000019</c:v>
                </c:pt>
                <c:pt idx="1132">
                  <c:v>-188.9000000000002</c:v>
                </c:pt>
                <c:pt idx="1133">
                  <c:v>-184.30000000000021</c:v>
                </c:pt>
                <c:pt idx="1134">
                  <c:v>-203.0000000000002</c:v>
                </c:pt>
                <c:pt idx="1135">
                  <c:v>-198.70000000000019</c:v>
                </c:pt>
                <c:pt idx="1136">
                  <c:v>-143.70000000000019</c:v>
                </c:pt>
                <c:pt idx="1137">
                  <c:v>-184.30000000000018</c:v>
                </c:pt>
                <c:pt idx="1138">
                  <c:v>-229.80000000000018</c:v>
                </c:pt>
                <c:pt idx="1139">
                  <c:v>-254.90000000000018</c:v>
                </c:pt>
                <c:pt idx="1140">
                  <c:v>-259.00000000000017</c:v>
                </c:pt>
                <c:pt idx="1141">
                  <c:v>-194.30000000000018</c:v>
                </c:pt>
                <c:pt idx="1142">
                  <c:v>-217.90000000000018</c:v>
                </c:pt>
                <c:pt idx="1143">
                  <c:v>-210.30000000000018</c:v>
                </c:pt>
                <c:pt idx="1144">
                  <c:v>-261.70000000000016</c:v>
                </c:pt>
                <c:pt idx="1145">
                  <c:v>-194.30000000000015</c:v>
                </c:pt>
                <c:pt idx="1146">
                  <c:v>-226.40000000000015</c:v>
                </c:pt>
                <c:pt idx="1147">
                  <c:v>-140.40000000000015</c:v>
                </c:pt>
                <c:pt idx="1148">
                  <c:v>-132.30000000000015</c:v>
                </c:pt>
                <c:pt idx="1149">
                  <c:v>-194.30000000000015</c:v>
                </c:pt>
                <c:pt idx="1150">
                  <c:v>-136.90000000000015</c:v>
                </c:pt>
                <c:pt idx="1151">
                  <c:v>-185.80000000000015</c:v>
                </c:pt>
                <c:pt idx="1152">
                  <c:v>-202.90000000000015</c:v>
                </c:pt>
                <c:pt idx="1153">
                  <c:v>-194.30000000000015</c:v>
                </c:pt>
                <c:pt idx="1154">
                  <c:v>-181.60000000000016</c:v>
                </c:pt>
                <c:pt idx="1155">
                  <c:v>-193.30000000000015</c:v>
                </c:pt>
                <c:pt idx="1156">
                  <c:v>-126.70000000000016</c:v>
                </c:pt>
                <c:pt idx="1157">
                  <c:v>-196.30000000000015</c:v>
                </c:pt>
                <c:pt idx="1158">
                  <c:v>-248.80000000000015</c:v>
                </c:pt>
                <c:pt idx="1159">
                  <c:v>-270.10000000000014</c:v>
                </c:pt>
                <c:pt idx="1160">
                  <c:v>-254.80000000000013</c:v>
                </c:pt>
                <c:pt idx="1161">
                  <c:v>-196.30000000000013</c:v>
                </c:pt>
                <c:pt idx="1162">
                  <c:v>-236.00000000000011</c:v>
                </c:pt>
                <c:pt idx="1163">
                  <c:v>-302.10000000000014</c:v>
                </c:pt>
                <c:pt idx="1164">
                  <c:v>-219.20000000000013</c:v>
                </c:pt>
                <c:pt idx="1165">
                  <c:v>-196.30000000000013</c:v>
                </c:pt>
                <c:pt idx="1166">
                  <c:v>-145.60000000000014</c:v>
                </c:pt>
                <c:pt idx="1167">
                  <c:v>-186.30000000000013</c:v>
                </c:pt>
                <c:pt idx="1168">
                  <c:v>-179.00000000000011</c:v>
                </c:pt>
                <c:pt idx="1169">
                  <c:v>-196.30000000000013</c:v>
                </c:pt>
                <c:pt idx="1170">
                  <c:v>-241.10000000000014</c:v>
                </c:pt>
                <c:pt idx="1171">
                  <c:v>-179.70000000000013</c:v>
                </c:pt>
                <c:pt idx="1172">
                  <c:v>-177.50000000000014</c:v>
                </c:pt>
                <c:pt idx="1173">
                  <c:v>-196.30000000000015</c:v>
                </c:pt>
                <c:pt idx="1174">
                  <c:v>-130.50000000000017</c:v>
                </c:pt>
                <c:pt idx="1175">
                  <c:v>-120.80000000000017</c:v>
                </c:pt>
                <c:pt idx="1176">
                  <c:v>-177.60000000000016</c:v>
                </c:pt>
                <c:pt idx="1177">
                  <c:v>-198.30000000000015</c:v>
                </c:pt>
                <c:pt idx="1178">
                  <c:v>-150.30000000000015</c:v>
                </c:pt>
                <c:pt idx="1179">
                  <c:v>-194.10000000000014</c:v>
                </c:pt>
                <c:pt idx="1180">
                  <c:v>-214.10000000000014</c:v>
                </c:pt>
                <c:pt idx="1181">
                  <c:v>-208.30000000000013</c:v>
                </c:pt>
                <c:pt idx="1182">
                  <c:v>-265.80000000000013</c:v>
                </c:pt>
                <c:pt idx="1183">
                  <c:v>-282.80000000000013</c:v>
                </c:pt>
                <c:pt idx="1184">
                  <c:v>-269.40000000000015</c:v>
                </c:pt>
                <c:pt idx="1185">
                  <c:v>-208.30000000000015</c:v>
                </c:pt>
                <c:pt idx="1186">
                  <c:v>-253.70000000000016</c:v>
                </c:pt>
                <c:pt idx="1187">
                  <c:v>-267.50000000000017</c:v>
                </c:pt>
                <c:pt idx="1188">
                  <c:v>-261.20000000000016</c:v>
                </c:pt>
                <c:pt idx="1189">
                  <c:v>-208.30000000000015</c:v>
                </c:pt>
                <c:pt idx="1190">
                  <c:v>-151.50000000000017</c:v>
                </c:pt>
                <c:pt idx="1191">
                  <c:v>-197.60000000000016</c:v>
                </c:pt>
                <c:pt idx="1192">
                  <c:v>-219.70000000000016</c:v>
                </c:pt>
                <c:pt idx="1193">
                  <c:v>-208.30000000000015</c:v>
                </c:pt>
                <c:pt idx="1194">
                  <c:v>-203.20000000000016</c:v>
                </c:pt>
                <c:pt idx="1195">
                  <c:v>-223.10000000000016</c:v>
                </c:pt>
                <c:pt idx="1196">
                  <c:v>-267.00000000000017</c:v>
                </c:pt>
                <c:pt idx="1197">
                  <c:v>-208.30000000000018</c:v>
                </c:pt>
                <c:pt idx="1198">
                  <c:v>-254.50000000000017</c:v>
                </c:pt>
                <c:pt idx="1199">
                  <c:v>-250.20000000000016</c:v>
                </c:pt>
                <c:pt idx="1200">
                  <c:v>-267.20000000000016</c:v>
                </c:pt>
                <c:pt idx="1201">
                  <c:v>-208.30000000000015</c:v>
                </c:pt>
                <c:pt idx="1202">
                  <c:v>-155.60000000000014</c:v>
                </c:pt>
                <c:pt idx="1203">
                  <c:v>-171.10000000000014</c:v>
                </c:pt>
                <c:pt idx="1204">
                  <c:v>-165.20000000000013</c:v>
                </c:pt>
                <c:pt idx="1205">
                  <c:v>-208.30000000000013</c:v>
                </c:pt>
                <c:pt idx="1206">
                  <c:v>-262.60000000000014</c:v>
                </c:pt>
                <c:pt idx="1207">
                  <c:v>-207.10000000000014</c:v>
                </c:pt>
                <c:pt idx="1208">
                  <c:v>-223.70000000000013</c:v>
                </c:pt>
                <c:pt idx="1209">
                  <c:v>-219.30000000000013</c:v>
                </c:pt>
                <c:pt idx="1210">
                  <c:v>-243.80000000000013</c:v>
                </c:pt>
                <c:pt idx="1211">
                  <c:v>-295.90000000000015</c:v>
                </c:pt>
                <c:pt idx="1212">
                  <c:v>-283.50000000000017</c:v>
                </c:pt>
                <c:pt idx="1213">
                  <c:v>-219.30000000000018</c:v>
                </c:pt>
                <c:pt idx="1214">
                  <c:v>-266.20000000000016</c:v>
                </c:pt>
                <c:pt idx="1215">
                  <c:v>-284.60000000000014</c:v>
                </c:pt>
                <c:pt idx="1216">
                  <c:v>-225.10000000000014</c:v>
                </c:pt>
                <c:pt idx="1217">
                  <c:v>-219.30000000000013</c:v>
                </c:pt>
                <c:pt idx="1218">
                  <c:v>-149.10000000000014</c:v>
                </c:pt>
                <c:pt idx="1219">
                  <c:v>-131.40000000000015</c:v>
                </c:pt>
                <c:pt idx="1220">
                  <c:v>-187.20000000000016</c:v>
                </c:pt>
                <c:pt idx="1221">
                  <c:v>-219.30000000000015</c:v>
                </c:pt>
                <c:pt idx="1222">
                  <c:v>-155.20000000000016</c:v>
                </c:pt>
                <c:pt idx="1223">
                  <c:v>-204.30000000000015</c:v>
                </c:pt>
                <c:pt idx="1224">
                  <c:v>-225.30000000000015</c:v>
                </c:pt>
                <c:pt idx="1225">
                  <c:v>-219.30000000000015</c:v>
                </c:pt>
                <c:pt idx="1226">
                  <c:v>-302.30000000000018</c:v>
                </c:pt>
                <c:pt idx="1227">
                  <c:v>-282.70000000000016</c:v>
                </c:pt>
                <c:pt idx="1228">
                  <c:v>-190.50000000000017</c:v>
                </c:pt>
                <c:pt idx="1229">
                  <c:v>-219.30000000000018</c:v>
                </c:pt>
                <c:pt idx="1230">
                  <c:v>-163.70000000000019</c:v>
                </c:pt>
                <c:pt idx="1231">
                  <c:v>-172.0000000000002</c:v>
                </c:pt>
                <c:pt idx="1232">
                  <c:v>-159.70000000000019</c:v>
                </c:pt>
                <c:pt idx="1233">
                  <c:v>-219.30000000000018</c:v>
                </c:pt>
                <c:pt idx="1234">
                  <c:v>-273.70000000000016</c:v>
                </c:pt>
                <c:pt idx="1235">
                  <c:v>-215.80000000000015</c:v>
                </c:pt>
                <c:pt idx="1236">
                  <c:v>-236.20000000000016</c:v>
                </c:pt>
                <c:pt idx="1237">
                  <c:v>-219.30000000000015</c:v>
                </c:pt>
                <c:pt idx="1238">
                  <c:v>-201.90000000000015</c:v>
                </c:pt>
                <c:pt idx="1239">
                  <c:v>-217.00000000000014</c:v>
                </c:pt>
                <c:pt idx="1240">
                  <c:v>-156.40000000000015</c:v>
                </c:pt>
                <c:pt idx="1241">
                  <c:v>-219.30000000000015</c:v>
                </c:pt>
                <c:pt idx="1242">
                  <c:v>-270.20000000000016</c:v>
                </c:pt>
                <c:pt idx="1243">
                  <c:v>-213.80000000000015</c:v>
                </c:pt>
                <c:pt idx="1244">
                  <c:v>-242.10000000000016</c:v>
                </c:pt>
                <c:pt idx="1245">
                  <c:v>-229.30000000000015</c:v>
                </c:pt>
                <c:pt idx="1246">
                  <c:v>-309.00000000000017</c:v>
                </c:pt>
                <c:pt idx="1247">
                  <c:v>-285.30000000000018</c:v>
                </c:pt>
                <c:pt idx="1248">
                  <c:v>-295.10000000000019</c:v>
                </c:pt>
                <c:pt idx="1249">
                  <c:v>-229.30000000000018</c:v>
                </c:pt>
                <c:pt idx="1250">
                  <c:v>-218.60000000000019</c:v>
                </c:pt>
                <c:pt idx="1251">
                  <c:v>-162.5000000000002</c:v>
                </c:pt>
                <c:pt idx="1252">
                  <c:v>-176.0000000000002</c:v>
                </c:pt>
                <c:pt idx="1253">
                  <c:v>-229.30000000000018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-56.709265175718848</c:v>
                </c:pt>
                <c:pt idx="1">
                  <c:v>-25.059856344772545</c:v>
                </c:pt>
                <c:pt idx="2">
                  <c:v>-9.4806265457543279</c:v>
                </c:pt>
                <c:pt idx="3">
                  <c:v>-39.004524886877832</c:v>
                </c:pt>
                <c:pt idx="4">
                  <c:v>10.495283018867925</c:v>
                </c:pt>
                <c:pt idx="5">
                  <c:v>-29.411764705882351</c:v>
                </c:pt>
                <c:pt idx="6">
                  <c:v>-3.90625</c:v>
                </c:pt>
                <c:pt idx="7">
                  <c:v>-79.545454545454547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221</c:v>
                </c:pt>
                <c:pt idx="1">
                  <c:v>419</c:v>
                </c:pt>
                <c:pt idx="2">
                  <c:v>459</c:v>
                </c:pt>
                <c:pt idx="3">
                  <c:v>402</c:v>
                </c:pt>
                <c:pt idx="4">
                  <c:v>221</c:v>
                </c:pt>
                <c:pt idx="5">
                  <c:v>142</c:v>
                </c:pt>
                <c:pt idx="6">
                  <c:v>42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百瀬成空!$L$2:$L$15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  <c:pt idx="10">
                  <c:v>97.800000000000011</c:v>
                </c:pt>
                <c:pt idx="11">
                  <c:v>52.300000000000011</c:v>
                </c:pt>
                <c:pt idx="12">
                  <c:v>-7.2999999999999901</c:v>
                </c:pt>
                <c:pt idx="13">
                  <c:v>-27.699999999999989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307.69230769230768</c:v>
                </c:pt>
                <c:pt idx="1">
                  <c:v>-1453.8461538461538</c:v>
                </c:pt>
                <c:pt idx="2">
                  <c:v>223.07692307692307</c:v>
                </c:pt>
                <c:pt idx="3">
                  <c:v>-875</c:v>
                </c:pt>
                <c:pt idx="4">
                  <c:v>-116.66666666666667</c:v>
                </c:pt>
                <c:pt idx="5">
                  <c:v>2460</c:v>
                </c:pt>
                <c:pt idx="6">
                  <c:v>-412.5</c:v>
                </c:pt>
                <c:pt idx="7">
                  <c:v>-860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1</c:v>
                </c:pt>
                <c:pt idx="1">
                  <c:v>7</c:v>
                </c:pt>
                <c:pt idx="2">
                  <c:v>7</c:v>
                </c:pt>
                <c:pt idx="3">
                  <c:v>1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佐藤成浩!$K$2:$K$103</c:f>
              <c:numCache>
                <c:formatCode>General</c:formatCode>
                <c:ptCount val="1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</c:numCache>
            </c:numRef>
          </c:xVal>
          <c:yVal>
            <c:numRef>
              <c:f>佐藤成浩!$L$2:$L$103</c:f>
              <c:numCache>
                <c:formatCode>\+0.0;\-0.0;\±0</c:formatCode>
                <c:ptCount val="102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  <c:pt idx="75">
                  <c:v>847.30000000000007</c:v>
                </c:pt>
                <c:pt idx="76">
                  <c:v>850.80000000000007</c:v>
                </c:pt>
                <c:pt idx="77">
                  <c:v>858.30000000000007</c:v>
                </c:pt>
                <c:pt idx="78">
                  <c:v>835.50000000000011</c:v>
                </c:pt>
                <c:pt idx="79">
                  <c:v>840.10000000000014</c:v>
                </c:pt>
                <c:pt idx="80">
                  <c:v>816.50000000000011</c:v>
                </c:pt>
                <c:pt idx="81">
                  <c:v>829.20000000000016</c:v>
                </c:pt>
                <c:pt idx="82">
                  <c:v>807.9000000000002</c:v>
                </c:pt>
                <c:pt idx="83">
                  <c:v>830.80000000000018</c:v>
                </c:pt>
                <c:pt idx="84">
                  <c:v>790.10000000000014</c:v>
                </c:pt>
                <c:pt idx="85">
                  <c:v>771.30000000000018</c:v>
                </c:pt>
                <c:pt idx="86">
                  <c:v>750.60000000000014</c:v>
                </c:pt>
                <c:pt idx="87">
                  <c:v>706.80000000000018</c:v>
                </c:pt>
                <c:pt idx="88">
                  <c:v>767.9000000000002</c:v>
                </c:pt>
                <c:pt idx="89">
                  <c:v>773.00000000000023</c:v>
                </c:pt>
                <c:pt idx="90">
                  <c:v>756.00000000000023</c:v>
                </c:pt>
                <c:pt idx="91">
                  <c:v>712.9000000000002</c:v>
                </c:pt>
                <c:pt idx="92">
                  <c:v>777.10000000000025</c:v>
                </c:pt>
                <c:pt idx="93">
                  <c:v>836.60000000000025</c:v>
                </c:pt>
                <c:pt idx="94">
                  <c:v>854.3000000000003</c:v>
                </c:pt>
                <c:pt idx="95">
                  <c:v>825.50000000000034</c:v>
                </c:pt>
                <c:pt idx="96">
                  <c:v>817.20000000000039</c:v>
                </c:pt>
                <c:pt idx="97">
                  <c:v>875.10000000000036</c:v>
                </c:pt>
                <c:pt idx="98">
                  <c:v>860.00000000000034</c:v>
                </c:pt>
                <c:pt idx="99">
                  <c:v>809.10000000000036</c:v>
                </c:pt>
                <c:pt idx="100">
                  <c:v>729.40000000000032</c:v>
                </c:pt>
                <c:pt idx="101">
                  <c:v>785.50000000000034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644.55445544554459</c:v>
                </c:pt>
                <c:pt idx="1">
                  <c:v>246.53465346534654</c:v>
                </c:pt>
                <c:pt idx="2">
                  <c:v>1283.6734693877552</c:v>
                </c:pt>
                <c:pt idx="3">
                  <c:v>-575</c:v>
                </c:pt>
                <c:pt idx="4">
                  <c:v>815.15151515151513</c:v>
                </c:pt>
                <c:pt idx="5">
                  <c:v>1027.9069767441861</c:v>
                </c:pt>
                <c:pt idx="6">
                  <c:v>1674.1935483870968</c:v>
                </c:pt>
                <c:pt idx="7">
                  <c:v>-433.33333333333331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13</c:v>
                </c:pt>
                <c:pt idx="1">
                  <c:v>30</c:v>
                </c:pt>
                <c:pt idx="2">
                  <c:v>37</c:v>
                </c:pt>
                <c:pt idx="3">
                  <c:v>48</c:v>
                </c:pt>
                <c:pt idx="4">
                  <c:v>13</c:v>
                </c:pt>
                <c:pt idx="5">
                  <c:v>14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中村花菜!$L$2:$L$91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  <c:pt idx="83">
                  <c:v>-457.89999999999992</c:v>
                </c:pt>
                <c:pt idx="84">
                  <c:v>-390.49999999999989</c:v>
                </c:pt>
                <c:pt idx="85">
                  <c:v>-323.89999999999986</c:v>
                </c:pt>
                <c:pt idx="86">
                  <c:v>-389.99999999999989</c:v>
                </c:pt>
                <c:pt idx="87">
                  <c:v>-329.39999999999986</c:v>
                </c:pt>
                <c:pt idx="88">
                  <c:v>-316.59999999999985</c:v>
                </c:pt>
                <c:pt idx="89">
                  <c:v>-369.89999999999986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-858.42696629213481</c:v>
                </c:pt>
                <c:pt idx="1">
                  <c:v>-174.15730337078651</c:v>
                </c:pt>
                <c:pt idx="2">
                  <c:v>-452.27272727272725</c:v>
                </c:pt>
                <c:pt idx="3">
                  <c:v>286.74698795180723</c:v>
                </c:pt>
                <c:pt idx="4">
                  <c:v>-28.787878787878789</c:v>
                </c:pt>
                <c:pt idx="5">
                  <c:v>-661.70212765957444</c:v>
                </c:pt>
                <c:pt idx="6">
                  <c:v>-105.26315789473684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13</c:v>
                </c:pt>
                <c:pt idx="1">
                  <c:v>30</c:v>
                </c:pt>
                <c:pt idx="2">
                  <c:v>28</c:v>
                </c:pt>
                <c:pt idx="3">
                  <c:v>29</c:v>
                </c:pt>
                <c:pt idx="4">
                  <c:v>11</c:v>
                </c:pt>
                <c:pt idx="5">
                  <c:v>9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中村季暉!$L$2:$L$41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  <c:pt idx="31">
                  <c:v>-415.50000000000006</c:v>
                </c:pt>
                <c:pt idx="32">
                  <c:v>-362.30000000000007</c:v>
                </c:pt>
                <c:pt idx="33">
                  <c:v>-355.00000000000006</c:v>
                </c:pt>
                <c:pt idx="34">
                  <c:v>-375.00000000000006</c:v>
                </c:pt>
                <c:pt idx="35">
                  <c:v>-369.10000000000008</c:v>
                </c:pt>
                <c:pt idx="36">
                  <c:v>-393.60000000000008</c:v>
                </c:pt>
                <c:pt idx="37">
                  <c:v>-412.00000000000006</c:v>
                </c:pt>
                <c:pt idx="38">
                  <c:v>-356.40000000000003</c:v>
                </c:pt>
                <c:pt idx="39">
                  <c:v>-410.8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-989.74358974358972</c:v>
                </c:pt>
                <c:pt idx="1">
                  <c:v>884.61538461538464</c:v>
                </c:pt>
                <c:pt idx="2">
                  <c:v>-1166.6666666666667</c:v>
                </c:pt>
                <c:pt idx="3">
                  <c:v>-723.52941176470586</c:v>
                </c:pt>
                <c:pt idx="4">
                  <c:v>-1447.8260869565217</c:v>
                </c:pt>
                <c:pt idx="5">
                  <c:v>-2333.3333333333335</c:v>
                </c:pt>
                <c:pt idx="6">
                  <c:v>-1175</c:v>
                </c:pt>
                <c:pt idx="7">
                  <c:v>7750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9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塩入悠!$L$2:$L$35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  <c:pt idx="26">
                  <c:v>77.299999999999955</c:v>
                </c:pt>
                <c:pt idx="27">
                  <c:v>59.299999999999955</c:v>
                </c:pt>
                <c:pt idx="28">
                  <c:v>35.599999999999952</c:v>
                </c:pt>
                <c:pt idx="29">
                  <c:v>3.4999999999999503</c:v>
                </c:pt>
                <c:pt idx="30">
                  <c:v>12.09999999999995</c:v>
                </c:pt>
                <c:pt idx="31">
                  <c:v>14.299999999999951</c:v>
                </c:pt>
                <c:pt idx="32">
                  <c:v>23.99999999999995</c:v>
                </c:pt>
                <c:pt idx="33">
                  <c:v>29.799999999999951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-818.18181818181813</c:v>
                </c:pt>
                <c:pt idx="1">
                  <c:v>-3.0303030303030303</c:v>
                </c:pt>
                <c:pt idx="2">
                  <c:v>-253.125</c:v>
                </c:pt>
                <c:pt idx="3">
                  <c:v>1200</c:v>
                </c:pt>
                <c:pt idx="4">
                  <c:v>796</c:v>
                </c:pt>
                <c:pt idx="5">
                  <c:v>-1785.7142857142858</c:v>
                </c:pt>
                <c:pt idx="6">
                  <c:v>-800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4</c:v>
                </c:pt>
                <c:pt idx="1">
                  <c:v>6</c:v>
                </c:pt>
                <c:pt idx="2">
                  <c:v>11</c:v>
                </c:pt>
                <c:pt idx="3">
                  <c:v>11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山本悠介!$L$2:$L$98</c:f>
              <c:numCache>
                <c:formatCode>\+0.0;\-0.0;\±0</c:formatCode>
                <c:ptCount val="97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  <c:pt idx="81">
                  <c:v>895</c:v>
                </c:pt>
                <c:pt idx="82">
                  <c:v>950.7</c:v>
                </c:pt>
                <c:pt idx="83">
                  <c:v>911</c:v>
                </c:pt>
                <c:pt idx="84">
                  <c:v>892.3</c:v>
                </c:pt>
                <c:pt idx="85">
                  <c:v>899.9</c:v>
                </c:pt>
                <c:pt idx="86">
                  <c:v>851</c:v>
                </c:pt>
                <c:pt idx="87">
                  <c:v>909.5</c:v>
                </c:pt>
                <c:pt idx="88">
                  <c:v>960.2</c:v>
                </c:pt>
                <c:pt idx="89">
                  <c:v>973.6</c:v>
                </c:pt>
                <c:pt idx="90">
                  <c:v>959.80000000000007</c:v>
                </c:pt>
                <c:pt idx="91">
                  <c:v>1016.6</c:v>
                </c:pt>
                <c:pt idx="92">
                  <c:v>995.6</c:v>
                </c:pt>
                <c:pt idx="93">
                  <c:v>1087.8</c:v>
                </c:pt>
                <c:pt idx="94">
                  <c:v>1100.0999999999999</c:v>
                </c:pt>
                <c:pt idx="95">
                  <c:v>1117</c:v>
                </c:pt>
                <c:pt idx="96">
                  <c:v>1103.5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905.20833333333337</c:v>
                </c:pt>
                <c:pt idx="1">
                  <c:v>451.04166666666669</c:v>
                </c:pt>
                <c:pt idx="2">
                  <c:v>144.21052631578948</c:v>
                </c:pt>
                <c:pt idx="3">
                  <c:v>1110.2272727272727</c:v>
                </c:pt>
                <c:pt idx="4">
                  <c:v>1046.7532467532467</c:v>
                </c:pt>
                <c:pt idx="5">
                  <c:v>577.08333333333337</c:v>
                </c:pt>
                <c:pt idx="6">
                  <c:v>-332</c:v>
                </c:pt>
                <c:pt idx="7">
                  <c:v>318.18181818181819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21</c:v>
                </c:pt>
                <c:pt idx="1">
                  <c:v>45</c:v>
                </c:pt>
                <c:pt idx="2">
                  <c:v>52</c:v>
                </c:pt>
                <c:pt idx="3">
                  <c:v>31</c:v>
                </c:pt>
                <c:pt idx="4">
                  <c:v>25</c:v>
                </c:pt>
                <c:pt idx="5">
                  <c:v>9</c:v>
                </c:pt>
                <c:pt idx="6">
                  <c:v>6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清水常緑!$L$2:$L$100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  <c:pt idx="95">
                  <c:v>-378</c:v>
                </c:pt>
                <c:pt idx="96">
                  <c:v>-370.8</c:v>
                </c:pt>
                <c:pt idx="97">
                  <c:v>-309.40000000000003</c:v>
                </c:pt>
                <c:pt idx="98">
                  <c:v>-366.20000000000005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-1252.0408163265306</c:v>
                </c:pt>
                <c:pt idx="1">
                  <c:v>313.26530612244898</c:v>
                </c:pt>
                <c:pt idx="2">
                  <c:v>-505.15463917525773</c:v>
                </c:pt>
                <c:pt idx="3">
                  <c:v>-945.6521739130435</c:v>
                </c:pt>
                <c:pt idx="4">
                  <c:v>-316</c:v>
                </c:pt>
                <c:pt idx="5">
                  <c:v>2234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33</c:v>
                </c:pt>
                <c:pt idx="3">
                  <c:v>32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所附快和!$L$2:$L$99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  <c:pt idx="96">
                  <c:v>356.2</c:v>
                </c:pt>
                <c:pt idx="97">
                  <c:v>366.9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112.5</c:v>
                </c:pt>
                <c:pt idx="1">
                  <c:v>-230.9278350515464</c:v>
                </c:pt>
                <c:pt idx="2">
                  <c:v>483.15789473684208</c:v>
                </c:pt>
                <c:pt idx="3">
                  <c:v>-316.86746987951807</c:v>
                </c:pt>
                <c:pt idx="4">
                  <c:v>511.29032258064518</c:v>
                </c:pt>
                <c:pt idx="5">
                  <c:v>1266.6666666666667</c:v>
                </c:pt>
                <c:pt idx="6">
                  <c:v>-392.30769230769232</c:v>
                </c:pt>
                <c:pt idx="7">
                  <c:v>-5500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24</c:v>
                </c:pt>
                <c:pt idx="1">
                  <c:v>37</c:v>
                </c:pt>
                <c:pt idx="2">
                  <c:v>27</c:v>
                </c:pt>
                <c:pt idx="3">
                  <c:v>41</c:v>
                </c:pt>
                <c:pt idx="4">
                  <c:v>20</c:v>
                </c:pt>
                <c:pt idx="5">
                  <c:v>5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高橋英将!$L$2:$L$47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  <c:pt idx="35">
                  <c:v>-68.399999999999977</c:v>
                </c:pt>
                <c:pt idx="36">
                  <c:v>-62.499999999999979</c:v>
                </c:pt>
                <c:pt idx="37">
                  <c:v>-84.399999999999977</c:v>
                </c:pt>
                <c:pt idx="38">
                  <c:v>-105.99999999999997</c:v>
                </c:pt>
                <c:pt idx="39">
                  <c:v>-122.39999999999998</c:v>
                </c:pt>
                <c:pt idx="40">
                  <c:v>-65.699999999999974</c:v>
                </c:pt>
                <c:pt idx="41">
                  <c:v>-12.299999999999976</c:v>
                </c:pt>
                <c:pt idx="42">
                  <c:v>-7.999999999999976</c:v>
                </c:pt>
                <c:pt idx="43">
                  <c:v>-12.099999999999977</c:v>
                </c:pt>
                <c:pt idx="44">
                  <c:v>-74.09999999999998</c:v>
                </c:pt>
                <c:pt idx="45">
                  <c:v>-85.799999999999983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2337.7777777777778</c:v>
                </c:pt>
                <c:pt idx="1">
                  <c:v>-1548.8888888888889</c:v>
                </c:pt>
                <c:pt idx="2">
                  <c:v>125.58139534883721</c:v>
                </c:pt>
                <c:pt idx="3">
                  <c:v>416.66666666666669</c:v>
                </c:pt>
                <c:pt idx="4">
                  <c:v>-3622.7272727272725</c:v>
                </c:pt>
                <c:pt idx="5">
                  <c:v>-1750</c:v>
                </c:pt>
                <c:pt idx="6">
                  <c:v>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16</c:v>
                </c:pt>
                <c:pt idx="3">
                  <c:v>12</c:v>
                </c:pt>
                <c:pt idx="4">
                  <c:v>6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宮沢璃空!$L$2:$L$20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  <c:pt idx="6">
                  <c:v>83.5</c:v>
                </c:pt>
                <c:pt idx="7">
                  <c:v>137.19999999999999</c:v>
                </c:pt>
                <c:pt idx="8">
                  <c:v>203.5</c:v>
                </c:pt>
                <c:pt idx="9">
                  <c:v>262.10000000000002</c:v>
                </c:pt>
                <c:pt idx="10">
                  <c:v>319.5</c:v>
                </c:pt>
                <c:pt idx="11">
                  <c:v>302.2</c:v>
                </c:pt>
                <c:pt idx="12">
                  <c:v>285.2</c:v>
                </c:pt>
                <c:pt idx="13">
                  <c:v>291.5</c:v>
                </c:pt>
                <c:pt idx="14">
                  <c:v>295.8</c:v>
                </c:pt>
                <c:pt idx="15">
                  <c:v>308.2</c:v>
                </c:pt>
                <c:pt idx="16">
                  <c:v>325.59999999999997</c:v>
                </c:pt>
                <c:pt idx="17">
                  <c:v>381.99999999999994</c:v>
                </c:pt>
                <c:pt idx="18">
                  <c:v>372.19999999999993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977.77777777777783</c:v>
                </c:pt>
                <c:pt idx="1">
                  <c:v>1827.7777777777778</c:v>
                </c:pt>
                <c:pt idx="2">
                  <c:v>-252.94117647058823</c:v>
                </c:pt>
                <c:pt idx="3">
                  <c:v>1125</c:v>
                </c:pt>
                <c:pt idx="4">
                  <c:v>1976.9230769230769</c:v>
                </c:pt>
                <c:pt idx="5">
                  <c:v>236.36363636363637</c:v>
                </c:pt>
                <c:pt idx="6">
                  <c:v>1742.8571428571429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6</c:v>
                </c:pt>
                <c:pt idx="1">
                  <c:v>1</c:v>
                </c:pt>
                <c:pt idx="2">
                  <c:v>8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清水遙斗!$L$2:$L$14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-45.5</c:v>
                </c:pt>
                <c:pt idx="2">
                  <c:v>-31.6</c:v>
                </c:pt>
                <c:pt idx="3">
                  <c:v>-57.8</c:v>
                </c:pt>
                <c:pt idx="4">
                  <c:v>-98.4</c:v>
                </c:pt>
                <c:pt idx="5">
                  <c:v>-149.80000000000001</c:v>
                </c:pt>
                <c:pt idx="6">
                  <c:v>-134.5</c:v>
                </c:pt>
                <c:pt idx="7">
                  <c:v>-174.2</c:v>
                </c:pt>
                <c:pt idx="8">
                  <c:v>-219.6</c:v>
                </c:pt>
                <c:pt idx="9">
                  <c:v>-265.8</c:v>
                </c:pt>
                <c:pt idx="10">
                  <c:v>-317.90000000000003</c:v>
                </c:pt>
                <c:pt idx="11">
                  <c:v>-247.70000000000005</c:v>
                </c:pt>
                <c:pt idx="12">
                  <c:v>-296.80000000000007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-1100</c:v>
                </c:pt>
                <c:pt idx="1">
                  <c:v>950</c:v>
                </c:pt>
                <c:pt idx="2">
                  <c:v>1850</c:v>
                </c:pt>
                <c:pt idx="3">
                  <c:v>-5341.666666666667</c:v>
                </c:pt>
                <c:pt idx="4">
                  <c:v>-81.818181818181813</c:v>
                </c:pt>
                <c:pt idx="5">
                  <c:v>-2057.1428571428573</c:v>
                </c:pt>
                <c:pt idx="6">
                  <c:v>-3933.3333333333335</c:v>
                </c:pt>
                <c:pt idx="7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4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高山晶!$L$2:$L$13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12.3</c:v>
                </c:pt>
                <c:pt idx="2">
                  <c:v>-10.8</c:v>
                </c:pt>
                <c:pt idx="3">
                  <c:v>-64</c:v>
                </c:pt>
                <c:pt idx="4">
                  <c:v>6.0999999999999943</c:v>
                </c:pt>
                <c:pt idx="5">
                  <c:v>8.5999999999999943</c:v>
                </c:pt>
                <c:pt idx="6">
                  <c:v>-9.7000000000000064</c:v>
                </c:pt>
                <c:pt idx="7">
                  <c:v>45.3</c:v>
                </c:pt>
                <c:pt idx="8">
                  <c:v>98.199999999999989</c:v>
                </c:pt>
                <c:pt idx="9">
                  <c:v>76.099999999999994</c:v>
                </c:pt>
                <c:pt idx="10">
                  <c:v>80.5</c:v>
                </c:pt>
                <c:pt idx="11">
                  <c:v>144.6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354.54545454545456</c:v>
                </c:pt>
                <c:pt idx="1">
                  <c:v>-881.81818181818187</c:v>
                </c:pt>
                <c:pt idx="2">
                  <c:v>772.72727272727275</c:v>
                </c:pt>
                <c:pt idx="3">
                  <c:v>2309.090909090909</c:v>
                </c:pt>
                <c:pt idx="4">
                  <c:v>-1555.5555555555557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5</c:v>
                </c:pt>
                <c:pt idx="3">
                  <c:v>4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山崎暖斗!$L$1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山崎暖斗!$K$2:$K$4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山崎暖斗!$L$2:$L$4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12.5</c:v>
                </c:pt>
                <c:pt idx="2">
                  <c:v>-31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2-4BB4-916C-9C1EA42E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山崎暖斗!$O$1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山崎暖斗!$N$2:$N$9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山崎暖斗!$O$2:$O$9</c:f>
              <c:numCache>
                <c:formatCode>\+0;\-0;\±0</c:formatCode>
                <c:ptCount val="8"/>
                <c:pt idx="0">
                  <c:v>-8150</c:v>
                </c:pt>
                <c:pt idx="1">
                  <c:v>7400</c:v>
                </c:pt>
                <c:pt idx="2">
                  <c:v>-500</c:v>
                </c:pt>
                <c:pt idx="3">
                  <c:v>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4C2A-9813-9B4C04A19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山崎暖斗!$A$35:$A$47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山崎暖斗!$B$35:$B$47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C-4DCD-BD31-FE8A7E4EE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市原望叶!$L$1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市原望叶!$K$2:$K$4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市原望叶!$L$2:$L$4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-61.5</c:v>
                </c:pt>
                <c:pt idx="2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4-43CF-97A4-AE5EE58F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市原望叶!$O$1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市原望叶!$N$2:$N$9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市原望叶!$O$2:$O$9</c:f>
              <c:numCache>
                <c:formatCode>\+0;\-0;\±0</c:formatCode>
                <c:ptCount val="8"/>
                <c:pt idx="0">
                  <c:v>-4150</c:v>
                </c:pt>
                <c:pt idx="1">
                  <c:v>-550</c:v>
                </c:pt>
                <c:pt idx="2">
                  <c:v>-3100</c:v>
                </c:pt>
                <c:pt idx="3">
                  <c:v>-1200</c:v>
                </c:pt>
                <c:pt idx="4">
                  <c:v>2000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3-4D33-A683-7B152C9C8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市原望叶!$A$35:$A$47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市原望叶!$B$35:$B$47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B-433F-AF6C-F4DC51D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笠原誠!$L$1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笠原誠!$K$2:$K$16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笠原誠!$L$2:$L$16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-17.899999999999999</c:v>
                </c:pt>
                <c:pt idx="2">
                  <c:v>-37.5</c:v>
                </c:pt>
                <c:pt idx="3">
                  <c:v>-90.7</c:v>
                </c:pt>
                <c:pt idx="4">
                  <c:v>-136.69999999999999</c:v>
                </c:pt>
                <c:pt idx="5">
                  <c:v>-135.1</c:v>
                </c:pt>
                <c:pt idx="6">
                  <c:v>-160.19999999999999</c:v>
                </c:pt>
                <c:pt idx="7">
                  <c:v>-152.1</c:v>
                </c:pt>
                <c:pt idx="8">
                  <c:v>-169.2</c:v>
                </c:pt>
                <c:pt idx="9">
                  <c:v>-215.29999999999998</c:v>
                </c:pt>
                <c:pt idx="10">
                  <c:v>-235.2</c:v>
                </c:pt>
                <c:pt idx="11">
                  <c:v>-250.7</c:v>
                </c:pt>
                <c:pt idx="12">
                  <c:v>-267.3</c:v>
                </c:pt>
                <c:pt idx="13">
                  <c:v>-323.10000000000002</c:v>
                </c:pt>
                <c:pt idx="14">
                  <c:v>-317.10000000000002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756-8346-95DC5C02B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笠原誠!$O$1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笠原誠!$N$2:$N$9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笠原誠!$O$2:$O$9</c:f>
              <c:numCache>
                <c:formatCode>\+0;\-0;\±0</c:formatCode>
                <c:ptCount val="8"/>
                <c:pt idx="0">
                  <c:v>-450</c:v>
                </c:pt>
                <c:pt idx="1">
                  <c:v>-1292.8571428571429</c:v>
                </c:pt>
                <c:pt idx="2">
                  <c:v>-14.285714285714286</c:v>
                </c:pt>
                <c:pt idx="3">
                  <c:v>-730.76923076923072</c:v>
                </c:pt>
                <c:pt idx="4">
                  <c:v>-2891.6666666666665</c:v>
                </c:pt>
                <c:pt idx="5">
                  <c:v>2266.6666666666665</c:v>
                </c:pt>
                <c:pt idx="6">
                  <c:v>-4350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715-9982-5C2FC774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笠原誠!$A$35:$A$47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笠原誠!$B$35:$B$47</c:f>
              <c:numCache>
                <c:formatCode>0\ "回"</c:formatCode>
                <c:ptCount val="13"/>
                <c:pt idx="0">
                  <c:v>4</c:v>
                </c:pt>
                <c:pt idx="1">
                  <c:v>8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A-4B09-B790-1BE2D3FE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松沢海輝!$L$1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松沢海輝!$K$2:$K$17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松沢海輝!$L$2:$L$17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-17.3</c:v>
                </c:pt>
                <c:pt idx="2">
                  <c:v>-67.599999999999994</c:v>
                </c:pt>
                <c:pt idx="3">
                  <c:v>-2.8999999999999915</c:v>
                </c:pt>
                <c:pt idx="4">
                  <c:v>83.100000000000009</c:v>
                </c:pt>
                <c:pt idx="5">
                  <c:v>13.500000000000014</c:v>
                </c:pt>
                <c:pt idx="6">
                  <c:v>-31.299999999999983</c:v>
                </c:pt>
                <c:pt idx="7">
                  <c:v>34.500000000000014</c:v>
                </c:pt>
                <c:pt idx="8">
                  <c:v>82.500000000000014</c:v>
                </c:pt>
                <c:pt idx="9">
                  <c:v>25.000000000000014</c:v>
                </c:pt>
                <c:pt idx="10">
                  <c:v>83.700000000000017</c:v>
                </c:pt>
                <c:pt idx="11">
                  <c:v>142.60000000000002</c:v>
                </c:pt>
                <c:pt idx="12">
                  <c:v>195.3</c:v>
                </c:pt>
                <c:pt idx="13">
                  <c:v>250.8</c:v>
                </c:pt>
                <c:pt idx="14">
                  <c:v>256.60000000000002</c:v>
                </c:pt>
                <c:pt idx="15">
                  <c:v>280.3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6-465D-B073-040AAED9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松沢海輝!$O$1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松沢海輝!$N$2:$N$9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松沢海輝!$O$2:$O$9</c:f>
              <c:numCache>
                <c:formatCode>\+0;\-0;\±0</c:formatCode>
                <c:ptCount val="8"/>
                <c:pt idx="0">
                  <c:v>-466.66666666666669</c:v>
                </c:pt>
                <c:pt idx="1">
                  <c:v>2246.6666666666665</c:v>
                </c:pt>
                <c:pt idx="2">
                  <c:v>-200</c:v>
                </c:pt>
                <c:pt idx="3">
                  <c:v>1142.8571428571429</c:v>
                </c:pt>
                <c:pt idx="4">
                  <c:v>2707.6923076923076</c:v>
                </c:pt>
                <c:pt idx="5">
                  <c:v>-1580</c:v>
                </c:pt>
                <c:pt idx="6">
                  <c:v>566.66666666666663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A-42A8-89CB-107EF54AE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松沢海輝!$A$35:$A$47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松沢海輝!$B$35:$B$47</c:f>
              <c:numCache>
                <c:formatCode>0\ "回"</c:formatCode>
                <c:ptCount val="13"/>
                <c:pt idx="0">
                  <c:v>4</c:v>
                </c:pt>
                <c:pt idx="1">
                  <c:v>8</c:v>
                </c:pt>
                <c:pt idx="2">
                  <c:v>8</c:v>
                </c:pt>
                <c:pt idx="3">
                  <c:v>5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8-470B-817F-5253B71D5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山田夏寿希!$L$1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山田夏寿希!$K$2:$K$9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山田夏寿希!$L$2:$L$9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-54</c:v>
                </c:pt>
                <c:pt idx="2">
                  <c:v>-106.5</c:v>
                </c:pt>
                <c:pt idx="3">
                  <c:v>-23.599999999999994</c:v>
                </c:pt>
                <c:pt idx="4">
                  <c:v>-12.199999999999994</c:v>
                </c:pt>
                <c:pt idx="5">
                  <c:v>-56.099999999999994</c:v>
                </c:pt>
                <c:pt idx="6">
                  <c:v>-110.39999999999999</c:v>
                </c:pt>
                <c:pt idx="7">
                  <c:v>-142.5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FF-439D-B49B-A8F440F2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山田夏寿希!$O$1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山田夏寿希!$N$2:$N$9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山田夏寿希!$O$2:$O$9</c:f>
              <c:numCache>
                <c:formatCode>\+0;\-0;\±0</c:formatCode>
                <c:ptCount val="8"/>
                <c:pt idx="0">
                  <c:v>-600</c:v>
                </c:pt>
                <c:pt idx="1">
                  <c:v>-1771.4285714285713</c:v>
                </c:pt>
                <c:pt idx="2">
                  <c:v>1371.4285714285713</c:v>
                </c:pt>
                <c:pt idx="3">
                  <c:v>1100</c:v>
                </c:pt>
                <c:pt idx="4">
                  <c:v>-933.33333333333337</c:v>
                </c:pt>
                <c:pt idx="5">
                  <c:v>-2275</c:v>
                </c:pt>
                <c:pt idx="6">
                  <c:v>-3000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CA-4053-9620-5929F4113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山田夏寿希!$A$35:$A$47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山田夏寿希!$B$35:$B$47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C8-4235-A828-CC77B9AC0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阿部修二朗!$L$1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阿部修二朗!$K$2:$K$7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阿部修二朗!$L$2:$L$7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7.3</c:v>
                </c:pt>
                <c:pt idx="2">
                  <c:v>-39.6</c:v>
                </c:pt>
                <c:pt idx="3">
                  <c:v>-122.6</c:v>
                </c:pt>
                <c:pt idx="4">
                  <c:v>-185.5</c:v>
                </c:pt>
                <c:pt idx="5">
                  <c:v>-213.8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DC-4ABB-AF70-C2C180990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阿部修二朗!$O$1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阿部修二朗!$N$2:$N$9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阿部修二朗!$O$2:$O$9</c:f>
              <c:numCache>
                <c:formatCode>\+0;\-0;\±0</c:formatCode>
                <c:ptCount val="8"/>
                <c:pt idx="0">
                  <c:v>-1300</c:v>
                </c:pt>
                <c:pt idx="1">
                  <c:v>-4200</c:v>
                </c:pt>
                <c:pt idx="2">
                  <c:v>-11580</c:v>
                </c:pt>
                <c:pt idx="3">
                  <c:v>-375</c:v>
                </c:pt>
                <c:pt idx="4">
                  <c:v>4433.333333333333</c:v>
                </c:pt>
                <c:pt idx="5">
                  <c:v>-2333.3333333333335</c:v>
                </c:pt>
                <c:pt idx="6">
                  <c:v>-3600</c:v>
                </c:pt>
                <c:pt idx="7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F-4CD7-B428-335E81DB9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阿部修二朗!$A$35:$A$47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阿部修二朗!$B$35:$B$47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05-4732-9872-945E87B8A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鈴木千尋!$L$1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鈴木千尋!$K$2:$K$3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鈴木千尋!$L$2:$L$3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19.600000000000001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74-4AD2-BC58-BCC2D4E8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鈴木千尋!$O$1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鈴木千尋!$N$2:$N$9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鈴木千尋!$O$2:$O$9</c:f>
              <c:numCache>
                <c:formatCode>\+0;\-0;\±0</c:formatCode>
                <c:ptCount val="8"/>
                <c:pt idx="0">
                  <c:v>0</c:v>
                </c:pt>
                <c:pt idx="1">
                  <c:v>25000</c:v>
                </c:pt>
                <c:pt idx="2">
                  <c:v>-10400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E3-4787-8B72-6414DE2C4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鈴木千尋!$A$35:$A$47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鈴木千尋!$B$35:$B$47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F-4334-9CE0-5F86DA60F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5.xml"/><Relationship Id="rId2" Type="http://schemas.openxmlformats.org/officeDocument/2006/relationships/chart" Target="../charts/chart164.xml"/><Relationship Id="rId1" Type="http://schemas.openxmlformats.org/officeDocument/2006/relationships/chart" Target="../charts/chart163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8.xml"/><Relationship Id="rId2" Type="http://schemas.openxmlformats.org/officeDocument/2006/relationships/chart" Target="../charts/chart167.xml"/><Relationship Id="rId1" Type="http://schemas.openxmlformats.org/officeDocument/2006/relationships/chart" Target="../charts/chart166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4.xml"/><Relationship Id="rId2" Type="http://schemas.openxmlformats.org/officeDocument/2006/relationships/chart" Target="../charts/chart173.xml"/><Relationship Id="rId1" Type="http://schemas.openxmlformats.org/officeDocument/2006/relationships/chart" Target="../charts/chart17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7.xml"/><Relationship Id="rId2" Type="http://schemas.openxmlformats.org/officeDocument/2006/relationships/chart" Target="../charts/chart176.xml"/><Relationship Id="rId1" Type="http://schemas.openxmlformats.org/officeDocument/2006/relationships/chart" Target="../charts/chart175.xml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0.xml"/><Relationship Id="rId2" Type="http://schemas.openxmlformats.org/officeDocument/2006/relationships/chart" Target="../charts/chart179.xml"/><Relationship Id="rId1" Type="http://schemas.openxmlformats.org/officeDocument/2006/relationships/chart" Target="../charts/chart178.xml"/></Relationships>
</file>

<file path=xl/drawings/_rels/drawing6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3.xml"/><Relationship Id="rId2" Type="http://schemas.openxmlformats.org/officeDocument/2006/relationships/chart" Target="../charts/chart182.xml"/><Relationship Id="rId1" Type="http://schemas.openxmlformats.org/officeDocument/2006/relationships/chart" Target="../charts/chart18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10E4-51FF-4DF4-B94A-710598AA1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7D8EE2-23B8-4D51-B330-801712AFF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C7B350-4651-48A6-B7F9-B510479F6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6EAF5-170E-4704-AC1E-9D7910987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117A-BFBC-4C25-B06D-5A9E8289A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E6D252-159F-4FC5-B1FF-406049BC1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AEC2D0-5E16-41B7-9F9F-463A8DFEE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79EE1-04F7-40DE-BD86-A7DF407DE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BD72-EEB5-44AE-876D-16E15656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829A01-9AB9-4CB3-9770-EAE3DC3F3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48E4D6-C5BE-4820-B9C6-72428FD5B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9F4E9B-E7B7-44F7-B99A-8FB73EBEA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6C0F3C-01F6-4C77-A1A0-8F1F55B9D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07E4E8-0B63-4D09-8FBF-DB05A0FFC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F5A074-9242-4DE9-8381-B901C4899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CD45B7-EDEE-4371-A794-3C1FFCA8C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2221B9-1418-43A6-8918-0F178FDFF2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3A2138F-D6B7-4D11-9445-13493EE6A7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40A2A28-9C47-4C87-9BFF-BFF234DBC1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83D96C4-A857-4FFE-8E4D-541BCB64E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130E928-CE3B-45E3-BB24-782F1073E8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96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45855.679467592592</v>
      </c>
      <c r="C2" s="24" t="s">
        <v>102</v>
      </c>
    </row>
    <row r="3" spans="1:4">
      <c r="A3" s="24" t="s">
        <v>165</v>
      </c>
      <c r="B3" s="25">
        <v>45855.679467592592</v>
      </c>
      <c r="C3" s="24" t="s">
        <v>102</v>
      </c>
    </row>
    <row r="4" spans="1:4">
      <c r="A4" s="24" t="s">
        <v>174</v>
      </c>
      <c r="B4" s="25">
        <v>45855.679467592592</v>
      </c>
      <c r="C4" s="24" t="s">
        <v>102</v>
      </c>
      <c r="D4" s="24" t="s">
        <v>176</v>
      </c>
    </row>
    <row r="5" spans="1:4">
      <c r="A5" s="24" t="s">
        <v>178</v>
      </c>
      <c r="B5" s="25">
        <v>45855.679467592592</v>
      </c>
      <c r="C5" s="24" t="s">
        <v>102</v>
      </c>
      <c r="D5" s="24" t="s">
        <v>176</v>
      </c>
    </row>
    <row r="6" spans="1:4">
      <c r="A6" s="24" t="s">
        <v>188</v>
      </c>
      <c r="B6" s="25">
        <v>45855.679467592592</v>
      </c>
      <c r="C6" s="24" t="s">
        <v>102</v>
      </c>
      <c r="D6" s="24" t="s">
        <v>176</v>
      </c>
    </row>
    <row r="7" spans="1:4">
      <c r="A7" s="24" t="s">
        <v>189</v>
      </c>
      <c r="B7" s="25">
        <v>45855.679467592592</v>
      </c>
      <c r="C7" s="24" t="s">
        <v>102</v>
      </c>
      <c r="D7" s="24" t="s">
        <v>176</v>
      </c>
    </row>
    <row r="8" spans="1:4">
      <c r="A8" s="24" t="s">
        <v>190</v>
      </c>
      <c r="B8" s="25">
        <v>45855.679467592592</v>
      </c>
      <c r="C8" s="24" t="s">
        <v>102</v>
      </c>
      <c r="D8" s="24" t="s">
        <v>176</v>
      </c>
    </row>
    <row r="9" spans="1:4">
      <c r="A9" s="24" t="s">
        <v>192</v>
      </c>
      <c r="B9" s="25">
        <v>45855.679467592592</v>
      </c>
      <c r="C9" s="24" t="s">
        <v>102</v>
      </c>
      <c r="D9" s="24" t="s">
        <v>176</v>
      </c>
    </row>
    <row r="10" spans="1:4">
      <c r="A10" s="24" t="s">
        <v>193</v>
      </c>
      <c r="B10" s="25">
        <v>45855.679467592592</v>
      </c>
      <c r="C10" s="24" t="s">
        <v>102</v>
      </c>
      <c r="D10" s="24" t="s">
        <v>176</v>
      </c>
    </row>
    <row r="11" spans="1:4">
      <c r="A11" s="24" t="s">
        <v>194</v>
      </c>
      <c r="B11" s="25">
        <v>45855.679467592592</v>
      </c>
      <c r="C11" s="24" t="s">
        <v>102</v>
      </c>
      <c r="D11" s="24" t="s">
        <v>176</v>
      </c>
    </row>
    <row r="12" spans="1:4">
      <c r="A12" s="24" t="s">
        <v>197</v>
      </c>
      <c r="B12" s="25">
        <v>45855.679467592592</v>
      </c>
      <c r="C12" s="24" t="s">
        <v>102</v>
      </c>
      <c r="D12" s="24" t="s">
        <v>176</v>
      </c>
    </row>
    <row r="13" spans="1:4">
      <c r="A13" s="24" t="s">
        <v>198</v>
      </c>
      <c r="B13" s="25">
        <v>45855.679467592592</v>
      </c>
      <c r="C13" s="24" t="s">
        <v>102</v>
      </c>
      <c r="D13" s="24" t="s">
        <v>176</v>
      </c>
    </row>
    <row r="14" spans="1:4">
      <c r="A14" s="24" t="s">
        <v>201</v>
      </c>
      <c r="B14" s="25">
        <v>45855.679467592592</v>
      </c>
      <c r="C14" s="24" t="s">
        <v>102</v>
      </c>
      <c r="D14" s="24" t="s">
        <v>176</v>
      </c>
    </row>
    <row r="15" spans="1:4">
      <c r="A15" s="24" t="s">
        <v>204</v>
      </c>
      <c r="B15" s="25">
        <v>45855.679467592592</v>
      </c>
      <c r="C15" s="24" t="s">
        <v>102</v>
      </c>
      <c r="D15" s="24" t="s">
        <v>176</v>
      </c>
    </row>
    <row r="16" spans="1:4">
      <c r="A16" s="24" t="s">
        <v>206</v>
      </c>
      <c r="B16" s="25">
        <v>45855.679467592592</v>
      </c>
      <c r="C16" s="24" t="s">
        <v>102</v>
      </c>
      <c r="D16" s="24" t="s">
        <v>176</v>
      </c>
    </row>
    <row r="17" spans="1:5">
      <c r="A17" s="24" t="s">
        <v>207</v>
      </c>
      <c r="B17" s="25">
        <v>45855.679467592592</v>
      </c>
      <c r="C17" s="24" t="s">
        <v>102</v>
      </c>
      <c r="D17" s="24" t="s">
        <v>176</v>
      </c>
    </row>
    <row r="18" spans="1:5">
      <c r="A18" s="24" t="s">
        <v>209</v>
      </c>
      <c r="B18" s="25">
        <v>45855.679467592592</v>
      </c>
      <c r="C18" s="24" t="s">
        <v>102</v>
      </c>
    </row>
    <row r="19" spans="1:5">
      <c r="A19" s="24" t="s">
        <v>210</v>
      </c>
      <c r="B19" s="25">
        <v>45855.679467592592</v>
      </c>
      <c r="C19" s="24" t="s">
        <v>102</v>
      </c>
      <c r="D19" s="24" t="s">
        <v>176</v>
      </c>
    </row>
    <row r="20" spans="1:5">
      <c r="A20" s="24" t="s">
        <v>211</v>
      </c>
      <c r="B20" s="25">
        <v>45855.679467592592</v>
      </c>
      <c r="C20" s="24" t="s">
        <v>102</v>
      </c>
      <c r="D20" s="24" t="s">
        <v>176</v>
      </c>
    </row>
    <row r="21" spans="1:5">
      <c r="A21" s="24" t="s">
        <v>212</v>
      </c>
      <c r="B21" s="25">
        <v>45855.679467592592</v>
      </c>
      <c r="C21" s="24" t="s">
        <v>102</v>
      </c>
    </row>
    <row r="22" spans="1:5">
      <c r="A22" s="24" t="s">
        <v>214</v>
      </c>
      <c r="B22" s="25">
        <v>45855.679467592592</v>
      </c>
      <c r="C22" s="24" t="s">
        <v>102</v>
      </c>
    </row>
    <row r="23" spans="1:5">
      <c r="A23" s="24" t="s">
        <v>217</v>
      </c>
      <c r="B23" s="25">
        <v>45855.679467592592</v>
      </c>
      <c r="C23" s="24" t="s">
        <v>102</v>
      </c>
    </row>
    <row r="24" spans="1:5">
      <c r="A24" s="24" t="s">
        <v>218</v>
      </c>
      <c r="B24" s="25">
        <v>45855.679467592592</v>
      </c>
      <c r="C24" s="24" t="s">
        <v>102</v>
      </c>
    </row>
    <row r="25" spans="1:5">
      <c r="A25" s="24" t="s">
        <v>219</v>
      </c>
      <c r="B25" s="25">
        <v>45855.679467592592</v>
      </c>
      <c r="C25" s="24" t="s">
        <v>102</v>
      </c>
      <c r="D25" s="24" t="s">
        <v>176</v>
      </c>
    </row>
    <row r="26" spans="1:5">
      <c r="A26" s="24" t="s">
        <v>220</v>
      </c>
      <c r="B26" s="25">
        <v>45855.679467592592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45855.679467592592</v>
      </c>
      <c r="C27" s="24" t="s">
        <v>102</v>
      </c>
      <c r="D27" s="24" t="s">
        <v>176</v>
      </c>
    </row>
    <row r="28" spans="1:5">
      <c r="A28" s="24" t="s">
        <v>224</v>
      </c>
      <c r="B28" s="25">
        <v>45855.679467592592</v>
      </c>
      <c r="C28" s="24" t="s">
        <v>102</v>
      </c>
    </row>
    <row r="29" spans="1:5">
      <c r="A29" s="24" t="s">
        <v>225</v>
      </c>
      <c r="B29" s="25">
        <v>45855.679467592592</v>
      </c>
      <c r="C29" s="24" t="s">
        <v>102</v>
      </c>
      <c r="D29" s="24" t="s">
        <v>176</v>
      </c>
    </row>
    <row r="30" spans="1:5">
      <c r="A30" s="24" t="s">
        <v>226</v>
      </c>
      <c r="B30" s="25">
        <v>45855.679467592592</v>
      </c>
      <c r="C30" s="24" t="s">
        <v>102</v>
      </c>
    </row>
    <row r="31" spans="1:5">
      <c r="A31" s="24" t="s">
        <v>229</v>
      </c>
      <c r="B31" s="25">
        <v>45855.679467592592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45855.679467592592</v>
      </c>
      <c r="C33" s="24" t="s">
        <v>102</v>
      </c>
    </row>
    <row r="34" spans="1:3">
      <c r="A34" s="24" t="s">
        <v>233</v>
      </c>
      <c r="B34" s="25">
        <v>45855.679467592592</v>
      </c>
      <c r="C34" s="24" t="s">
        <v>102</v>
      </c>
    </row>
    <row r="35" spans="1:3">
      <c r="A35" s="24" t="s">
        <v>234</v>
      </c>
      <c r="B35" s="25">
        <v>45855.679467592592</v>
      </c>
      <c r="C35" s="24" t="s">
        <v>102</v>
      </c>
    </row>
    <row r="36" spans="1:3">
      <c r="A36" s="24" t="s">
        <v>236</v>
      </c>
      <c r="B36" s="25">
        <v>45855.679467592592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45855.679467592592</v>
      </c>
      <c r="C56" s="24" t="s">
        <v>102</v>
      </c>
    </row>
    <row r="57" spans="1:4">
      <c r="A57" s="24" t="s">
        <v>266</v>
      </c>
      <c r="B57" s="25">
        <v>45855.679467592592</v>
      </c>
      <c r="C57" s="24" t="s">
        <v>102</v>
      </c>
    </row>
    <row r="58" spans="1:4">
      <c r="A58" s="24" t="s">
        <v>267</v>
      </c>
      <c r="B58" s="25">
        <v>45855.679467592592</v>
      </c>
      <c r="C58" s="24" t="s">
        <v>102</v>
      </c>
    </row>
    <row r="59" spans="1:4">
      <c r="A59" s="24" t="s">
        <v>270</v>
      </c>
      <c r="B59" s="25">
        <v>45855.679467592592</v>
      </c>
      <c r="C59" s="24" t="s">
        <v>102</v>
      </c>
    </row>
    <row r="60" spans="1:4">
      <c r="A60" s="24" t="s">
        <v>271</v>
      </c>
      <c r="B60" s="25">
        <v>45855.679467592592</v>
      </c>
      <c r="C60" s="24" t="s">
        <v>102</v>
      </c>
    </row>
    <row r="61" spans="1:4">
      <c r="A61" s="24" t="s">
        <v>273</v>
      </c>
      <c r="B61" s="25">
        <v>45855.679467592592</v>
      </c>
      <c r="C61" s="24" t="s">
        <v>102</v>
      </c>
    </row>
    <row r="62" spans="1:4">
      <c r="A62" s="24" t="s">
        <v>274</v>
      </c>
      <c r="B62" s="25">
        <v>45855.679467592592</v>
      </c>
      <c r="C62" s="24" t="s">
        <v>102</v>
      </c>
    </row>
    <row r="63" spans="1:4">
      <c r="A63" s="24" t="s">
        <v>275</v>
      </c>
      <c r="B63" s="25">
        <v>45855.679467592592</v>
      </c>
      <c r="C63" s="24" t="s">
        <v>102</v>
      </c>
    </row>
    <row r="64" spans="1:4">
      <c r="A64" s="24" t="s">
        <v>278</v>
      </c>
      <c r="B64" s="25">
        <v>45855.679467592592</v>
      </c>
      <c r="C64" s="24" t="s">
        <v>102</v>
      </c>
    </row>
    <row r="65" spans="1:4">
      <c r="A65" s="24" t="s">
        <v>279</v>
      </c>
      <c r="B65" s="25">
        <v>45855.679467592592</v>
      </c>
      <c r="C65" s="24" t="s">
        <v>102</v>
      </c>
    </row>
    <row r="66" spans="1:4">
      <c r="A66" s="24" t="s">
        <v>280</v>
      </c>
      <c r="B66" s="25">
        <v>45855.679467592592</v>
      </c>
      <c r="C66" s="24" t="s">
        <v>102</v>
      </c>
    </row>
    <row r="67" spans="1:4">
      <c r="A67" s="24" t="s">
        <v>281</v>
      </c>
      <c r="B67" s="25">
        <v>45855.679467592592</v>
      </c>
      <c r="C67" s="24" t="s">
        <v>102</v>
      </c>
    </row>
    <row r="68" spans="1:4">
      <c r="A68" s="24" t="s">
        <v>282</v>
      </c>
      <c r="B68" s="25">
        <v>45855.679467592592</v>
      </c>
      <c r="C68" s="24" t="s">
        <v>102</v>
      </c>
    </row>
    <row r="69" spans="1:4">
      <c r="A69" s="24" t="s">
        <v>283</v>
      </c>
      <c r="B69" s="25">
        <v>45855.679467592592</v>
      </c>
      <c r="C69" s="24" t="s">
        <v>102</v>
      </c>
    </row>
    <row r="70" spans="1:4">
      <c r="A70" s="24" t="s">
        <v>284</v>
      </c>
      <c r="B70" s="25">
        <v>45855.679467592592</v>
      </c>
      <c r="C70" s="24" t="s">
        <v>102</v>
      </c>
    </row>
    <row r="71" spans="1:4">
      <c r="A71" s="24" t="s">
        <v>285</v>
      </c>
      <c r="B71" s="25">
        <v>45855.679467592592</v>
      </c>
      <c r="C71" s="24" t="s">
        <v>102</v>
      </c>
    </row>
    <row r="72" spans="1:4">
      <c r="A72" s="24" t="s">
        <v>286</v>
      </c>
      <c r="B72" s="25">
        <v>45855.679479166669</v>
      </c>
      <c r="C72" s="24" t="s">
        <v>102</v>
      </c>
      <c r="D72" s="24" t="s">
        <v>176</v>
      </c>
    </row>
    <row r="73" spans="1:4">
      <c r="A73" s="24" t="s">
        <v>287</v>
      </c>
      <c r="B73" s="25">
        <v>45855.679479166669</v>
      </c>
      <c r="C73" s="24" t="s">
        <v>102</v>
      </c>
      <c r="D73" s="24" t="s">
        <v>176</v>
      </c>
    </row>
    <row r="74" spans="1:4">
      <c r="A74" s="24" t="s">
        <v>288</v>
      </c>
      <c r="B74" s="25">
        <v>45855.679479166669</v>
      </c>
      <c r="C74" s="24" t="s">
        <v>102</v>
      </c>
      <c r="D74" s="24" t="s">
        <v>176</v>
      </c>
    </row>
    <row r="75" spans="1:4">
      <c r="A75" s="24" t="s">
        <v>289</v>
      </c>
      <c r="B75" s="25">
        <v>45855.679479166669</v>
      </c>
      <c r="C75" s="24" t="s">
        <v>102</v>
      </c>
      <c r="D75" s="24" t="s">
        <v>176</v>
      </c>
    </row>
    <row r="76" spans="1:4">
      <c r="A76" s="24" t="s">
        <v>290</v>
      </c>
      <c r="B76" s="25">
        <v>45855.679479166669</v>
      </c>
      <c r="C76" s="24" t="s">
        <v>102</v>
      </c>
      <c r="D76" s="24" t="s">
        <v>176</v>
      </c>
    </row>
    <row r="77" spans="1:4">
      <c r="A77" s="24" t="s">
        <v>291</v>
      </c>
      <c r="B77" s="25">
        <v>45855.679479166669</v>
      </c>
      <c r="C77" s="24" t="s">
        <v>102</v>
      </c>
      <c r="D77" s="24" t="s">
        <v>176</v>
      </c>
    </row>
    <row r="78" spans="1:4">
      <c r="A78" s="24" t="s">
        <v>292</v>
      </c>
      <c r="B78" s="25">
        <v>45855.679479166669</v>
      </c>
      <c r="C78" s="24" t="s">
        <v>102</v>
      </c>
      <c r="D78" s="24" t="s">
        <v>176</v>
      </c>
    </row>
    <row r="79" spans="1:4">
      <c r="A79" s="24" t="s">
        <v>293</v>
      </c>
      <c r="B79" s="25">
        <v>45855.679479166669</v>
      </c>
      <c r="C79" s="24" t="s">
        <v>102</v>
      </c>
    </row>
    <row r="80" spans="1:4">
      <c r="A80" s="24" t="s">
        <v>294</v>
      </c>
      <c r="B80" s="25">
        <v>45855.679479166669</v>
      </c>
      <c r="C80" s="24" t="s">
        <v>102</v>
      </c>
      <c r="D80" s="24" t="s">
        <v>176</v>
      </c>
    </row>
    <row r="81" spans="1:4">
      <c r="A81" s="24" t="s">
        <v>295</v>
      </c>
      <c r="B81" s="25">
        <v>45855.679479166669</v>
      </c>
      <c r="C81" s="24" t="s">
        <v>102</v>
      </c>
    </row>
    <row r="82" spans="1:4">
      <c r="A82" s="24" t="s">
        <v>296</v>
      </c>
      <c r="B82" s="25">
        <v>45855.679479166669</v>
      </c>
      <c r="C82" s="24" t="s">
        <v>102</v>
      </c>
      <c r="D82" s="24" t="s">
        <v>176</v>
      </c>
    </row>
    <row r="83" spans="1:4">
      <c r="A83" s="24" t="s">
        <v>298</v>
      </c>
      <c r="B83" s="25">
        <v>45855.679479166669</v>
      </c>
      <c r="C83" s="24" t="s">
        <v>102</v>
      </c>
      <c r="D83" s="24" t="s">
        <v>176</v>
      </c>
    </row>
    <row r="84" spans="1:4">
      <c r="A84" s="24" t="s">
        <v>299</v>
      </c>
      <c r="B84" s="25">
        <v>45855.679479166669</v>
      </c>
      <c r="C84" s="24" t="s">
        <v>102</v>
      </c>
      <c r="D84" s="24" t="s">
        <v>176</v>
      </c>
    </row>
    <row r="85" spans="1:4">
      <c r="A85" s="24" t="s">
        <v>300</v>
      </c>
      <c r="B85" s="25">
        <v>45855.679479166669</v>
      </c>
      <c r="C85" s="24" t="s">
        <v>102</v>
      </c>
    </row>
    <row r="86" spans="1:4">
      <c r="A86" s="24" t="s">
        <v>301</v>
      </c>
      <c r="B86" s="25">
        <v>45855.679479166669</v>
      </c>
      <c r="C86" s="24" t="s">
        <v>102</v>
      </c>
      <c r="D86" s="24" t="s">
        <v>176</v>
      </c>
    </row>
    <row r="87" spans="1:4">
      <c r="A87" s="24" t="s">
        <v>302</v>
      </c>
      <c r="B87" s="25">
        <v>45855.679479166669</v>
      </c>
      <c r="C87" s="24" t="s">
        <v>102</v>
      </c>
    </row>
    <row r="88" spans="1:4">
      <c r="A88" s="24" t="s">
        <v>303</v>
      </c>
      <c r="B88" s="25">
        <v>45855.679479166669</v>
      </c>
      <c r="C88" s="24" t="s">
        <v>102</v>
      </c>
      <c r="D88" s="24" t="s">
        <v>176</v>
      </c>
    </row>
    <row r="89" spans="1:4">
      <c r="A89" s="24" t="s">
        <v>305</v>
      </c>
      <c r="B89" s="25">
        <v>45855.679479166669</v>
      </c>
      <c r="C89" s="24" t="s">
        <v>102</v>
      </c>
      <c r="D89" s="24" t="s">
        <v>176</v>
      </c>
    </row>
    <row r="90" spans="1:4">
      <c r="A90" s="24" t="s">
        <v>306</v>
      </c>
      <c r="B90" s="25">
        <v>45855.679479166669</v>
      </c>
      <c r="C90" s="24" t="s">
        <v>102</v>
      </c>
      <c r="D90" s="24" t="s">
        <v>176</v>
      </c>
    </row>
    <row r="91" spans="1:4">
      <c r="A91" s="24" t="s">
        <v>307</v>
      </c>
      <c r="B91" s="25">
        <v>45855.679479166669</v>
      </c>
      <c r="C91" s="24" t="s">
        <v>102</v>
      </c>
      <c r="D91" s="24" t="s">
        <v>176</v>
      </c>
    </row>
    <row r="92" spans="1:4">
      <c r="A92" s="24" t="s">
        <v>308</v>
      </c>
      <c r="B92" s="25">
        <v>45855.679479166669</v>
      </c>
      <c r="C92" s="24" t="s">
        <v>102</v>
      </c>
      <c r="D92" s="24" t="s">
        <v>176</v>
      </c>
    </row>
    <row r="93" spans="1:4">
      <c r="A93" s="24" t="s">
        <v>309</v>
      </c>
      <c r="B93" s="25">
        <v>45855.679479166669</v>
      </c>
      <c r="C93" s="24" t="s">
        <v>102</v>
      </c>
      <c r="D93" s="24" t="s">
        <v>176</v>
      </c>
    </row>
    <row r="94" spans="1:4">
      <c r="A94" s="24" t="s">
        <v>310</v>
      </c>
      <c r="B94" s="25">
        <v>45855.679479166669</v>
      </c>
      <c r="C94" s="24" t="s">
        <v>102</v>
      </c>
      <c r="D94" s="24" t="s">
        <v>176</v>
      </c>
    </row>
    <row r="95" spans="1:4">
      <c r="A95" s="24" t="s">
        <v>311</v>
      </c>
      <c r="B95" s="25">
        <v>45855.679479166669</v>
      </c>
      <c r="C95" s="24" t="s">
        <v>102</v>
      </c>
      <c r="D95" s="24" t="s">
        <v>176</v>
      </c>
    </row>
    <row r="96" spans="1:4">
      <c r="A96" s="24" t="s">
        <v>312</v>
      </c>
      <c r="B96" s="25">
        <v>45855.679479166669</v>
      </c>
      <c r="C96" s="24" t="s">
        <v>102</v>
      </c>
      <c r="D96" s="24" t="s">
        <v>176</v>
      </c>
    </row>
    <row r="97" spans="1:4">
      <c r="A97" s="24" t="s">
        <v>313</v>
      </c>
      <c r="B97" s="25">
        <v>45855.679479166669</v>
      </c>
      <c r="C97" s="24" t="s">
        <v>102</v>
      </c>
      <c r="D97" s="24" t="s">
        <v>176</v>
      </c>
    </row>
    <row r="98" spans="1:4">
      <c r="A98" s="24" t="s">
        <v>314</v>
      </c>
      <c r="B98" s="25">
        <v>45855.679479166669</v>
      </c>
      <c r="C98" s="24" t="s">
        <v>102</v>
      </c>
      <c r="D98" s="24" t="s">
        <v>176</v>
      </c>
    </row>
    <row r="99" spans="1:4">
      <c r="A99" s="24" t="s">
        <v>315</v>
      </c>
      <c r="B99" s="25">
        <v>45855.679479166669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45855.679479166669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45855.679479166669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45855.679479166669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45855.679479166669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45855.679479166669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45855.679479166669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45855.679479166669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45855.679479166669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45855.679479166669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45855.679479166669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45855.679479166669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45855.679479166669</v>
      </c>
      <c r="C111" s="24" t="s">
        <v>102</v>
      </c>
    </row>
    <row r="112" spans="1:4">
      <c r="A112" s="24" t="s">
        <v>329</v>
      </c>
      <c r="B112" s="25">
        <v>45855.679479166669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45855.679479166669</v>
      </c>
      <c r="C113" s="24" t="s">
        <v>102</v>
      </c>
    </row>
    <row r="114" spans="1:4">
      <c r="A114" s="24" t="s">
        <v>331</v>
      </c>
      <c r="B114" s="25">
        <v>45855.679479166669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45855.679479166669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45855.679479166669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45855.679479166669</v>
      </c>
      <c r="C117" s="24" t="s">
        <v>102</v>
      </c>
    </row>
    <row r="118" spans="1:4">
      <c r="A118" s="24" t="s">
        <v>337</v>
      </c>
      <c r="B118" s="25">
        <v>45855.679479166669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45855.679479166669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45855.679479166669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45855.679479166669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45855.679479166669</v>
      </c>
      <c r="C122" s="24" t="s">
        <v>102</v>
      </c>
    </row>
    <row r="123" spans="1:4">
      <c r="A123" s="24" t="s">
        <v>342</v>
      </c>
      <c r="B123" s="25">
        <v>45855.679479166669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45855.679479166669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45855.679479166669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45855.679479166669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45855.679479166669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45855.679479166669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45855.679479166669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45855.679479166669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45855.679479166669</v>
      </c>
      <c r="C131" s="24" t="s">
        <v>102</v>
      </c>
    </row>
    <row r="132" spans="1:4">
      <c r="A132" s="24" t="s">
        <v>351</v>
      </c>
      <c r="B132" s="25">
        <v>45855.679479166669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45855.679479166669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45855.679479166669</v>
      </c>
      <c r="C134" s="24" t="s">
        <v>102</v>
      </c>
    </row>
    <row r="135" spans="1:4">
      <c r="A135" s="24" t="s">
        <v>354</v>
      </c>
      <c r="B135" s="25">
        <v>45855.679479166669</v>
      </c>
      <c r="C135" s="24" t="s">
        <v>102</v>
      </c>
    </row>
    <row r="136" spans="1:4">
      <c r="A136" s="24" t="s">
        <v>355</v>
      </c>
      <c r="B136" s="25">
        <v>45855.679479166669</v>
      </c>
      <c r="C136" s="24" t="s">
        <v>102</v>
      </c>
    </row>
    <row r="137" spans="1:4">
      <c r="A137" s="24" t="s">
        <v>356</v>
      </c>
      <c r="B137" s="25">
        <v>45855.679479166669</v>
      </c>
      <c r="C137" s="24" t="s">
        <v>102</v>
      </c>
    </row>
    <row r="138" spans="1:4">
      <c r="A138" s="24" t="s">
        <v>357</v>
      </c>
      <c r="B138" s="25">
        <v>45855.679479166669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45855.679479166669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45855.679479166669</v>
      </c>
      <c r="C140" s="24" t="s">
        <v>102</v>
      </c>
    </row>
    <row r="141" spans="1:4">
      <c r="A141" s="24" t="s">
        <v>360</v>
      </c>
      <c r="B141" s="25">
        <v>45855.679479166669</v>
      </c>
      <c r="C141" s="24" t="s">
        <v>102</v>
      </c>
    </row>
    <row r="142" spans="1:4">
      <c r="A142" s="24" t="s">
        <v>361</v>
      </c>
      <c r="B142" s="25">
        <v>45855.679479166669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45855.679479166669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45855.679479166669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45855.679479166669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45855.679479166669</v>
      </c>
      <c r="C146" s="24" t="s">
        <v>102</v>
      </c>
    </row>
    <row r="147" spans="1:4">
      <c r="A147" s="24" t="s">
        <v>366</v>
      </c>
      <c r="B147" s="25">
        <v>45855.679479166669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45855.679479166669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45855.679479166669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45855.679479166669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45855.679479166669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45855.679479166669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45855.679479166669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45855.679479166669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45855.679479166669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45855.679479166669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45855.679479166669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45855.679479166669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45855.679479166669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45855.679479166669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45855.679479166669</v>
      </c>
      <c r="C161" s="24" t="s">
        <v>102</v>
      </c>
    </row>
    <row r="162" spans="1:4">
      <c r="A162" s="24" t="s">
        <v>381</v>
      </c>
      <c r="B162" s="25">
        <v>45855.679479166669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45855.679479166669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45855.679479166669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45855.679490740738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45855.679490740738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45855.679490740738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45855.679490740738</v>
      </c>
      <c r="C168" s="24" t="s">
        <v>102</v>
      </c>
    </row>
    <row r="169" spans="1:4">
      <c r="A169" s="24" t="s">
        <v>390</v>
      </c>
      <c r="B169" s="25">
        <v>45855.679490740738</v>
      </c>
      <c r="C169" s="24" t="s">
        <v>102</v>
      </c>
      <c r="D169" s="24" t="s">
        <v>176</v>
      </c>
    </row>
    <row r="170" spans="1:4">
      <c r="A170" s="24" t="s">
        <v>393</v>
      </c>
      <c r="B170" s="25">
        <v>45855.679490740738</v>
      </c>
      <c r="C170" s="24" t="s">
        <v>102</v>
      </c>
      <c r="D170" s="24" t="s">
        <v>176</v>
      </c>
    </row>
    <row r="171" spans="1:4">
      <c r="A171" s="24" t="s">
        <v>397</v>
      </c>
      <c r="B171" s="25">
        <v>45855.679490740738</v>
      </c>
      <c r="C171" s="24" t="s">
        <v>102</v>
      </c>
    </row>
    <row r="172" spans="1:4">
      <c r="A172" s="24" t="s">
        <v>398</v>
      </c>
      <c r="B172" s="25">
        <v>45855.679490740738</v>
      </c>
      <c r="C172" s="24" t="s">
        <v>102</v>
      </c>
    </row>
    <row r="173" spans="1:4">
      <c r="A173" s="24" t="s">
        <v>399</v>
      </c>
      <c r="B173" s="25">
        <v>45855.679490740738</v>
      </c>
      <c r="C173" s="24" t="s">
        <v>102</v>
      </c>
      <c r="D173" s="24" t="s">
        <v>176</v>
      </c>
    </row>
    <row r="174" spans="1:4">
      <c r="A174" s="24" t="s">
        <v>400</v>
      </c>
      <c r="B174" s="25">
        <v>45855.679490740738</v>
      </c>
      <c r="C174" s="24" t="s">
        <v>102</v>
      </c>
    </row>
    <row r="175" spans="1:4">
      <c r="A175" s="24" t="s">
        <v>401</v>
      </c>
      <c r="B175" s="25">
        <v>45855.679490740738</v>
      </c>
      <c r="C175" s="24" t="s">
        <v>102</v>
      </c>
      <c r="D175" s="24" t="s">
        <v>176</v>
      </c>
    </row>
    <row r="176" spans="1:4">
      <c r="A176" s="24" t="s">
        <v>403</v>
      </c>
      <c r="B176" s="25">
        <v>45849.740879629629</v>
      </c>
      <c r="C176" s="24" t="s">
        <v>102</v>
      </c>
      <c r="D176" s="24" t="s">
        <v>176</v>
      </c>
    </row>
    <row r="177" spans="1:4">
      <c r="A177" s="24" t="s">
        <v>405</v>
      </c>
      <c r="B177" s="25">
        <v>45855.768275462964</v>
      </c>
      <c r="C177" s="24" t="s">
        <v>102</v>
      </c>
      <c r="D177" s="24" t="s">
        <v>176</v>
      </c>
    </row>
    <row r="178" spans="1:4">
      <c r="A178" s="24" t="s">
        <v>406</v>
      </c>
      <c r="B178" s="25">
        <v>45925.732129629629</v>
      </c>
      <c r="C178" s="24" t="s">
        <v>102</v>
      </c>
    </row>
    <row r="179" spans="1:4">
      <c r="A179" s="24" t="s">
        <v>407</v>
      </c>
      <c r="B179" s="25">
        <v>45925.731111111112</v>
      </c>
      <c r="C179" s="24" t="s">
        <v>102</v>
      </c>
    </row>
    <row r="180" spans="1:4">
      <c r="A180" s="24" t="s">
        <v>408</v>
      </c>
      <c r="B180" s="25">
        <v>45932.765324074076</v>
      </c>
      <c r="C180" s="24" t="s">
        <v>102</v>
      </c>
      <c r="D180" s="24" t="s">
        <v>176</v>
      </c>
    </row>
    <row r="181" spans="1:4">
      <c r="A181" s="24" t="s">
        <v>409</v>
      </c>
      <c r="B181" s="25">
        <v>45932.765231481484</v>
      </c>
      <c r="C181" s="24" t="s">
        <v>102</v>
      </c>
    </row>
    <row r="182" spans="1:4">
      <c r="A182" s="24" t="s">
        <v>410</v>
      </c>
      <c r="B182" s="25">
        <v>45933.773634259262</v>
      </c>
      <c r="C182" s="24" t="s">
        <v>102</v>
      </c>
      <c r="D182" s="24" t="s">
        <v>176</v>
      </c>
    </row>
    <row r="183" spans="1:4">
      <c r="A183" s="24" t="s">
        <v>411</v>
      </c>
      <c r="B183" s="25">
        <v>45940.769444444442</v>
      </c>
      <c r="C183" s="24" t="s">
        <v>102</v>
      </c>
    </row>
    <row r="184" spans="1:4">
      <c r="A184" s="24" t="s">
        <v>413</v>
      </c>
      <c r="B184" s="25">
        <v>45939.776597222219</v>
      </c>
      <c r="C184" s="24" t="s">
        <v>102</v>
      </c>
      <c r="D184" s="24" t="s">
        <v>176</v>
      </c>
    </row>
    <row r="185" spans="1:4">
      <c r="A185" s="24" t="s">
        <v>414</v>
      </c>
      <c r="B185" s="25">
        <v>45946.770949074074</v>
      </c>
      <c r="C185" s="24" t="s">
        <v>102</v>
      </c>
      <c r="D185" s="24" t="s">
        <v>176</v>
      </c>
    </row>
    <row r="186" spans="1:4">
      <c r="A186" s="24" t="s">
        <v>415</v>
      </c>
      <c r="B186" s="25">
        <v>45953.778877314813</v>
      </c>
      <c r="C186" s="24" t="s">
        <v>102</v>
      </c>
      <c r="D186" s="24" t="s">
        <v>176</v>
      </c>
    </row>
    <row r="187" spans="1:4">
      <c r="A187" s="24" t="s">
        <v>416</v>
      </c>
      <c r="B187" s="25">
        <v>45953.774421296293</v>
      </c>
      <c r="C187" s="24" t="s">
        <v>102</v>
      </c>
      <c r="D187" s="24" t="s">
        <v>176</v>
      </c>
    </row>
    <row r="188" spans="1:4">
      <c r="A188" s="24" t="s">
        <v>417</v>
      </c>
      <c r="B188" s="25">
        <v>45960.947094907409</v>
      </c>
      <c r="C188" s="24" t="s">
        <v>102</v>
      </c>
      <c r="D188" s="24" t="s">
        <v>176</v>
      </c>
    </row>
    <row r="189" spans="1:4">
      <c r="A189" s="24" t="s">
        <v>418</v>
      </c>
      <c r="B189" s="25">
        <v>45960.782800925925</v>
      </c>
      <c r="C189" s="24" t="s">
        <v>102</v>
      </c>
    </row>
    <row r="190" spans="1:4">
      <c r="A190" s="24" t="s">
        <v>419</v>
      </c>
      <c r="B190" s="25">
        <v>45961.766875000001</v>
      </c>
    </row>
    <row r="191" spans="1:4">
      <c r="A191" s="24" t="s">
        <v>420</v>
      </c>
      <c r="B191" s="25">
        <v>45967.730231481481</v>
      </c>
      <c r="C191" s="24" t="s">
        <v>102</v>
      </c>
    </row>
    <row r="192" spans="1:4">
      <c r="A192" s="24" t="s">
        <v>421</v>
      </c>
      <c r="B192" s="25">
        <v>45974.764849537038</v>
      </c>
      <c r="C192" s="24" t="s">
        <v>102</v>
      </c>
      <c r="D192" s="24" t="s">
        <v>176</v>
      </c>
    </row>
    <row r="193" spans="1:4">
      <c r="A193" s="24" t="s">
        <v>422</v>
      </c>
      <c r="B193" s="25">
        <v>45975.770057870373</v>
      </c>
      <c r="C193" s="24" t="s">
        <v>102</v>
      </c>
    </row>
    <row r="194" spans="1:4">
      <c r="A194" s="24" t="s">
        <v>424</v>
      </c>
      <c r="B194" s="25">
        <v>45982.76966435185</v>
      </c>
      <c r="C194" s="24" t="s">
        <v>102</v>
      </c>
      <c r="D194" s="24" t="s">
        <v>176</v>
      </c>
    </row>
    <row r="195" spans="1:4">
      <c r="A195" s="24" t="s">
        <v>425</v>
      </c>
      <c r="B195" s="25">
        <v>45996.769432870373</v>
      </c>
      <c r="C195" s="24" t="s">
        <v>102</v>
      </c>
      <c r="D195" s="24" t="s">
        <v>176</v>
      </c>
    </row>
    <row r="196" spans="1:4">
      <c r="A196" s="24" t="s">
        <v>426</v>
      </c>
      <c r="B196" s="25">
        <v>46009.775439814817</v>
      </c>
      <c r="C196" s="24" t="s">
        <v>102</v>
      </c>
      <c r="D196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59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1253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13</v>
      </c>
    </row>
    <row r="6" spans="1:2">
      <c r="A6" t="s">
        <v>169</v>
      </c>
      <c r="B6">
        <v>101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89</v>
      </c>
    </row>
    <row r="30" spans="1:2">
      <c r="A30" t="s">
        <v>238</v>
      </c>
      <c r="B30">
        <v>39</v>
      </c>
    </row>
    <row r="31" spans="1:2">
      <c r="A31" t="s">
        <v>241</v>
      </c>
      <c r="B31">
        <v>9</v>
      </c>
    </row>
    <row r="32" spans="1:2">
      <c r="A32" t="s">
        <v>244</v>
      </c>
      <c r="B32">
        <v>33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96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98</v>
      </c>
    </row>
    <row r="42" spans="1:2">
      <c r="A42" t="s">
        <v>277</v>
      </c>
      <c r="B42">
        <v>97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45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18</v>
      </c>
    </row>
    <row r="51" spans="1:2">
      <c r="A51" t="s">
        <v>392</v>
      </c>
      <c r="B51">
        <v>12</v>
      </c>
    </row>
    <row r="52" spans="1:2">
      <c r="A52" t="s">
        <v>391</v>
      </c>
      <c r="B52">
        <v>11</v>
      </c>
    </row>
    <row r="53" spans="1:2">
      <c r="A53" t="s">
        <v>394</v>
      </c>
      <c r="B53">
        <v>2</v>
      </c>
    </row>
    <row r="54" spans="1:2">
      <c r="A54" t="s">
        <v>395</v>
      </c>
      <c r="B54">
        <v>2</v>
      </c>
    </row>
    <row r="55" spans="1:2">
      <c r="A55" t="s">
        <v>396</v>
      </c>
      <c r="B55">
        <v>14</v>
      </c>
    </row>
    <row r="56" spans="1:2">
      <c r="A56" t="s">
        <v>402</v>
      </c>
      <c r="B56">
        <v>15</v>
      </c>
    </row>
    <row r="57" spans="1:2">
      <c r="A57" t="s">
        <v>404</v>
      </c>
      <c r="B57">
        <v>7</v>
      </c>
    </row>
    <row r="58" spans="1:2">
      <c r="A58" t="s">
        <v>412</v>
      </c>
      <c r="B58">
        <v>5</v>
      </c>
    </row>
    <row r="59" spans="1:2">
      <c r="A59" t="s">
        <v>423</v>
      </c>
      <c r="B59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61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0.4740918573573768</v>
      </c>
      <c r="C2" s="113"/>
      <c r="D2" s="110"/>
      <c r="E2" s="111"/>
      <c r="F2" s="110"/>
      <c r="G2" s="111"/>
      <c r="H2" s="112">
        <v>0.72933904527446725</v>
      </c>
      <c r="I2" s="113"/>
      <c r="J2" s="112">
        <v>0.61010515763753648</v>
      </c>
      <c r="K2" s="113"/>
      <c r="L2" s="112">
        <v>0.59146754584071726</v>
      </c>
      <c r="M2" s="113"/>
      <c r="N2" s="112">
        <v>0.67393702874283401</v>
      </c>
      <c r="O2" s="113"/>
      <c r="P2" s="112">
        <v>0.62321958707170821</v>
      </c>
      <c r="Q2" s="113"/>
      <c r="R2" s="112">
        <v>0.49084227655505597</v>
      </c>
      <c r="S2" s="113"/>
      <c r="T2" s="112">
        <v>0.18757986311313793</v>
      </c>
      <c r="U2" s="113"/>
      <c r="V2" s="112">
        <v>0.24213056363834176</v>
      </c>
      <c r="W2" s="113"/>
      <c r="X2" s="112">
        <v>0.15629750899009903</v>
      </c>
      <c r="Y2" s="113"/>
      <c r="Z2" s="112">
        <v>0.3840166411078999</v>
      </c>
      <c r="AA2" s="113"/>
      <c r="AB2" s="112">
        <v>0.3248162188257509</v>
      </c>
      <c r="AC2" s="113"/>
      <c r="AD2" s="112">
        <v>0.2535741946759581</v>
      </c>
      <c r="AE2" s="113"/>
      <c r="AF2" s="112">
        <v>-0.25838130682992183</v>
      </c>
      <c r="AG2" s="113"/>
      <c r="AH2" s="112">
        <v>0.48081667170544873</v>
      </c>
      <c r="AI2" s="113"/>
    </row>
    <row r="3" spans="1:35">
      <c r="A3" s="36">
        <v>1</v>
      </c>
      <c r="B3" s="37" t="s">
        <v>114</v>
      </c>
      <c r="C3" s="106">
        <v>313.25</v>
      </c>
      <c r="D3" s="37" t="s">
        <v>263</v>
      </c>
      <c r="E3" s="38">
        <v>1103.5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423</v>
      </c>
      <c r="U3" s="43">
        <v>24000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276</v>
      </c>
      <c r="E4" s="46">
        <v>882.90000000000077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386</v>
      </c>
      <c r="U4" s="51">
        <v>16000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0.37767220902612825</v>
      </c>
      <c r="AB4" s="47" t="s">
        <v>268</v>
      </c>
      <c r="AC4" s="50">
        <v>1</v>
      </c>
      <c r="AD4" s="47" t="s">
        <v>395</v>
      </c>
      <c r="AE4" s="50">
        <v>1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169</v>
      </c>
      <c r="C5" s="107">
        <v>101</v>
      </c>
      <c r="D5" s="45" t="s">
        <v>169</v>
      </c>
      <c r="E5" s="46">
        <v>785.50000000000034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423</v>
      </c>
      <c r="S5" s="50">
        <v>0</v>
      </c>
      <c r="T5" s="47" t="s">
        <v>394</v>
      </c>
      <c r="U5" s="51">
        <v>16000</v>
      </c>
      <c r="V5" s="47" t="s">
        <v>423</v>
      </c>
      <c r="W5" s="51">
        <v>0</v>
      </c>
      <c r="X5" s="47" t="s">
        <v>404</v>
      </c>
      <c r="Y5" s="50">
        <v>0.29629629629629628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166</v>
      </c>
      <c r="AE5" s="50">
        <v>0.66666666666666663</v>
      </c>
      <c r="AF5" s="47" t="s">
        <v>423</v>
      </c>
      <c r="AG5" s="50">
        <v>1</v>
      </c>
      <c r="AH5" s="47" t="s">
        <v>276</v>
      </c>
      <c r="AI5" s="54">
        <v>74800</v>
      </c>
    </row>
    <row r="6" spans="1:35">
      <c r="A6" s="44">
        <v>4</v>
      </c>
      <c r="B6" s="45" t="s">
        <v>272</v>
      </c>
      <c r="C6" s="107">
        <v>98</v>
      </c>
      <c r="D6" s="45" t="s">
        <v>388</v>
      </c>
      <c r="E6" s="46">
        <v>372.19999999999993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402</v>
      </c>
      <c r="K6" s="49">
        <v>0.53333333333333333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231</v>
      </c>
      <c r="S6" s="50">
        <v>7.6923076923076927E-2</v>
      </c>
      <c r="T6" s="47" t="s">
        <v>167</v>
      </c>
      <c r="U6" s="51">
        <v>8600</v>
      </c>
      <c r="V6" s="47" t="s">
        <v>264</v>
      </c>
      <c r="W6" s="51">
        <v>-1950</v>
      </c>
      <c r="X6" s="47" t="s">
        <v>167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264</v>
      </c>
      <c r="AE6" s="50">
        <v>0.66666666666666663</v>
      </c>
      <c r="AF6" s="47" t="s">
        <v>404</v>
      </c>
      <c r="AG6" s="50">
        <v>0.72727272727272729</v>
      </c>
      <c r="AH6" s="47" t="s">
        <v>169</v>
      </c>
      <c r="AI6" s="54">
        <v>72200</v>
      </c>
    </row>
    <row r="7" spans="1:35">
      <c r="A7" s="44">
        <v>5</v>
      </c>
      <c r="B7" s="45" t="s">
        <v>277</v>
      </c>
      <c r="C7" s="107">
        <v>97</v>
      </c>
      <c r="D7" s="45" t="s">
        <v>277</v>
      </c>
      <c r="E7" s="46">
        <v>366.9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177</v>
      </c>
      <c r="K7" s="49">
        <v>0.5</v>
      </c>
      <c r="L7" s="47" t="s">
        <v>215</v>
      </c>
      <c r="M7" s="49">
        <v>0</v>
      </c>
      <c r="N7" s="47" t="s">
        <v>423</v>
      </c>
      <c r="O7" s="49">
        <v>1</v>
      </c>
      <c r="P7" s="47" t="s">
        <v>167</v>
      </c>
      <c r="Q7" s="50">
        <v>0.2857142857142857</v>
      </c>
      <c r="R7" s="47" t="s">
        <v>402</v>
      </c>
      <c r="S7" s="50">
        <v>8.461538461538462E-2</v>
      </c>
      <c r="T7" s="47" t="s">
        <v>268</v>
      </c>
      <c r="U7" s="51">
        <v>8550</v>
      </c>
      <c r="V7" s="47" t="s">
        <v>394</v>
      </c>
      <c r="W7" s="51">
        <v>-2866.6666666666665</v>
      </c>
      <c r="X7" s="47" t="s">
        <v>223</v>
      </c>
      <c r="Y7" s="50">
        <v>0.2857142857142857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162</v>
      </c>
      <c r="AE7" s="50">
        <v>0.55555555555555558</v>
      </c>
      <c r="AF7" s="47" t="s">
        <v>166</v>
      </c>
      <c r="AG7" s="50">
        <v>0.5714285714285714</v>
      </c>
      <c r="AH7" s="47" t="s">
        <v>263</v>
      </c>
      <c r="AI7" s="54">
        <v>72200</v>
      </c>
    </row>
    <row r="8" spans="1:35">
      <c r="A8" s="44">
        <v>6</v>
      </c>
      <c r="B8" s="45" t="s">
        <v>263</v>
      </c>
      <c r="C8" s="107">
        <v>96</v>
      </c>
      <c r="D8" s="45" t="s">
        <v>402</v>
      </c>
      <c r="E8" s="46">
        <v>280.3</v>
      </c>
      <c r="F8" s="47" t="s">
        <v>388</v>
      </c>
      <c r="G8" s="59">
        <v>20.677777777777774</v>
      </c>
      <c r="H8" s="47" t="s">
        <v>388</v>
      </c>
      <c r="I8" s="48">
        <v>1.9444444444444444</v>
      </c>
      <c r="J8" s="47" t="s">
        <v>205</v>
      </c>
      <c r="K8" s="49">
        <v>0.5</v>
      </c>
      <c r="L8" s="47" t="s">
        <v>231</v>
      </c>
      <c r="M8" s="49">
        <v>0</v>
      </c>
      <c r="N8" s="47" t="s">
        <v>205</v>
      </c>
      <c r="O8" s="49">
        <v>0.75</v>
      </c>
      <c r="P8" s="47" t="s">
        <v>162</v>
      </c>
      <c r="Q8" s="50">
        <v>0.26923076923076922</v>
      </c>
      <c r="R8" s="47" t="s">
        <v>164</v>
      </c>
      <c r="S8" s="50">
        <v>9.0909090909090912E-2</v>
      </c>
      <c r="T8" s="47" t="s">
        <v>216</v>
      </c>
      <c r="U8" s="51">
        <v>8496.2962962962956</v>
      </c>
      <c r="V8" s="47" t="s">
        <v>175</v>
      </c>
      <c r="W8" s="51">
        <v>-2950</v>
      </c>
      <c r="X8" s="47" t="s">
        <v>412</v>
      </c>
      <c r="Y8" s="50">
        <v>0.27272727272727271</v>
      </c>
      <c r="Z8" s="47" t="s">
        <v>163</v>
      </c>
      <c r="AA8" s="50">
        <v>0.31858407079646017</v>
      </c>
      <c r="AB8" s="47" t="s">
        <v>175</v>
      </c>
      <c r="AC8" s="50">
        <v>0.75</v>
      </c>
      <c r="AD8" s="47" t="s">
        <v>196</v>
      </c>
      <c r="AE8" s="50">
        <v>0.5</v>
      </c>
      <c r="AF8" s="47" t="s">
        <v>297</v>
      </c>
      <c r="AG8" s="50">
        <v>0.5714285714285714</v>
      </c>
      <c r="AH8" s="47" t="s">
        <v>244</v>
      </c>
      <c r="AI8" s="54">
        <v>71800</v>
      </c>
    </row>
    <row r="9" spans="1:35">
      <c r="A9" s="44">
        <v>7</v>
      </c>
      <c r="B9" s="45" t="s">
        <v>235</v>
      </c>
      <c r="C9" s="107">
        <v>89</v>
      </c>
      <c r="D9" s="45" t="s">
        <v>162</v>
      </c>
      <c r="E9" s="46">
        <v>268</v>
      </c>
      <c r="F9" s="47" t="s">
        <v>423</v>
      </c>
      <c r="G9" s="59">
        <v>19.600000000000001</v>
      </c>
      <c r="H9" s="47" t="s">
        <v>167</v>
      </c>
      <c r="I9" s="48">
        <v>2</v>
      </c>
      <c r="J9" s="47" t="s">
        <v>264</v>
      </c>
      <c r="K9" s="49">
        <v>0.5</v>
      </c>
      <c r="L9" s="47" t="s">
        <v>264</v>
      </c>
      <c r="M9" s="49">
        <v>0</v>
      </c>
      <c r="N9" s="47" t="s">
        <v>191</v>
      </c>
      <c r="O9" s="49">
        <v>0.7142857142857143</v>
      </c>
      <c r="P9" s="47" t="s">
        <v>263</v>
      </c>
      <c r="Q9" s="50">
        <v>0.25435073627844712</v>
      </c>
      <c r="R9" s="47" t="s">
        <v>169</v>
      </c>
      <c r="S9" s="50">
        <v>9.6899224806201556E-2</v>
      </c>
      <c r="T9" s="47" t="s">
        <v>175</v>
      </c>
      <c r="U9" s="51">
        <v>8400</v>
      </c>
      <c r="V9" s="47" t="s">
        <v>297</v>
      </c>
      <c r="W9" s="51">
        <v>-3530</v>
      </c>
      <c r="X9" s="47" t="s">
        <v>265</v>
      </c>
      <c r="Y9" s="50">
        <v>0.26760563380281688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241</v>
      </c>
      <c r="AE9" s="50">
        <v>0.5</v>
      </c>
      <c r="AF9" s="47" t="s">
        <v>412</v>
      </c>
      <c r="AG9" s="50">
        <v>0.5714285714285714</v>
      </c>
      <c r="AH9" s="47" t="s">
        <v>235</v>
      </c>
      <c r="AI9" s="54">
        <v>71300</v>
      </c>
    </row>
    <row r="10" spans="1:35">
      <c r="A10" s="44">
        <v>8</v>
      </c>
      <c r="B10" s="45" t="s">
        <v>195</v>
      </c>
      <c r="C10" s="107">
        <v>59</v>
      </c>
      <c r="D10" s="45" t="s">
        <v>195</v>
      </c>
      <c r="E10" s="46">
        <v>244.6999999999999</v>
      </c>
      <c r="F10" s="47" t="s">
        <v>402</v>
      </c>
      <c r="G10" s="59">
        <v>18.686666666666667</v>
      </c>
      <c r="H10" s="47" t="s">
        <v>423</v>
      </c>
      <c r="I10" s="48">
        <v>2</v>
      </c>
      <c r="J10" s="47" t="s">
        <v>395</v>
      </c>
      <c r="K10" s="49">
        <v>0.5</v>
      </c>
      <c r="L10" s="47" t="s">
        <v>268</v>
      </c>
      <c r="M10" s="49">
        <v>0</v>
      </c>
      <c r="N10" s="47" t="s">
        <v>388</v>
      </c>
      <c r="O10" s="49">
        <v>0.66666666666666663</v>
      </c>
      <c r="P10" s="47" t="s">
        <v>265</v>
      </c>
      <c r="Q10" s="50">
        <v>0.25352112676056338</v>
      </c>
      <c r="R10" s="47" t="s">
        <v>255</v>
      </c>
      <c r="S10" s="50">
        <v>9.8591549295774641E-2</v>
      </c>
      <c r="T10" s="47" t="s">
        <v>205</v>
      </c>
      <c r="U10" s="51">
        <v>8333.3333333333339</v>
      </c>
      <c r="V10" s="47" t="s">
        <v>191</v>
      </c>
      <c r="W10" s="51">
        <v>-3740</v>
      </c>
      <c r="X10" s="47" t="s">
        <v>175</v>
      </c>
      <c r="Y10" s="50">
        <v>0.26666666666666666</v>
      </c>
      <c r="Z10" s="47" t="s">
        <v>402</v>
      </c>
      <c r="AA10" s="50">
        <v>0.29230769230769232</v>
      </c>
      <c r="AB10" s="47" t="s">
        <v>168</v>
      </c>
      <c r="AC10" s="50">
        <v>0.7142857142857143</v>
      </c>
      <c r="AD10" s="47" t="s">
        <v>265</v>
      </c>
      <c r="AE10" s="50">
        <v>0.4838709677419355</v>
      </c>
      <c r="AF10" s="47" t="s">
        <v>163</v>
      </c>
      <c r="AG10" s="50">
        <v>0.56521739130434778</v>
      </c>
      <c r="AH10" s="47" t="s">
        <v>162</v>
      </c>
      <c r="AI10" s="54">
        <v>67800</v>
      </c>
    </row>
    <row r="11" spans="1:35">
      <c r="A11" s="44">
        <v>9</v>
      </c>
      <c r="B11" s="45" t="s">
        <v>333</v>
      </c>
      <c r="C11" s="107">
        <v>45</v>
      </c>
      <c r="D11" s="45" t="s">
        <v>265</v>
      </c>
      <c r="E11" s="46">
        <v>200.00000000000009</v>
      </c>
      <c r="F11" s="47" t="s">
        <v>167</v>
      </c>
      <c r="G11" s="59">
        <v>14</v>
      </c>
      <c r="H11" s="47" t="s">
        <v>402</v>
      </c>
      <c r="I11" s="48">
        <v>2.0666666666666669</v>
      </c>
      <c r="J11" s="47" t="s">
        <v>388</v>
      </c>
      <c r="K11" s="49">
        <v>0.44444444444444442</v>
      </c>
      <c r="L11" s="47" t="s">
        <v>423</v>
      </c>
      <c r="M11" s="49">
        <v>0</v>
      </c>
      <c r="N11" s="47" t="s">
        <v>402</v>
      </c>
      <c r="O11" s="49">
        <v>0.66666666666666663</v>
      </c>
      <c r="P11" s="47" t="s">
        <v>195</v>
      </c>
      <c r="Q11" s="50">
        <v>0.25</v>
      </c>
      <c r="R11" s="47" t="s">
        <v>276</v>
      </c>
      <c r="S11" s="50">
        <v>0.10095011876484561</v>
      </c>
      <c r="T11" s="47" t="s">
        <v>231</v>
      </c>
      <c r="U11" s="51">
        <v>7975</v>
      </c>
      <c r="V11" s="47" t="s">
        <v>215</v>
      </c>
      <c r="W11" s="51">
        <v>-3900</v>
      </c>
      <c r="X11" s="47" t="s">
        <v>258</v>
      </c>
      <c r="Y11" s="50">
        <v>0.265625</v>
      </c>
      <c r="Z11" s="47" t="s">
        <v>180</v>
      </c>
      <c r="AA11" s="50">
        <v>0.2857142857142857</v>
      </c>
      <c r="AB11" s="47" t="s">
        <v>297</v>
      </c>
      <c r="AC11" s="50">
        <v>0.66666666666666663</v>
      </c>
      <c r="AD11" s="47" t="s">
        <v>179</v>
      </c>
      <c r="AE11" s="50">
        <v>0.45454545454545453</v>
      </c>
      <c r="AF11" s="47" t="s">
        <v>269</v>
      </c>
      <c r="AG11" s="50">
        <v>0.55172413793103448</v>
      </c>
      <c r="AH11" s="47" t="s">
        <v>228</v>
      </c>
      <c r="AI11" s="54">
        <v>67500</v>
      </c>
    </row>
    <row r="12" spans="1:35">
      <c r="A12" s="44">
        <v>10</v>
      </c>
      <c r="B12" s="45" t="s">
        <v>238</v>
      </c>
      <c r="C12" s="107">
        <v>39</v>
      </c>
      <c r="D12" s="45" t="s">
        <v>168</v>
      </c>
      <c r="E12" s="46">
        <v>154.39999999999998</v>
      </c>
      <c r="F12" s="47" t="s">
        <v>391</v>
      </c>
      <c r="G12" s="59">
        <v>13.145454545454545</v>
      </c>
      <c r="H12" s="47" t="s">
        <v>391</v>
      </c>
      <c r="I12" s="48">
        <v>2.0909090909090908</v>
      </c>
      <c r="J12" s="47" t="s">
        <v>168</v>
      </c>
      <c r="K12" s="49">
        <v>0.3888888888888889</v>
      </c>
      <c r="L12" s="47" t="s">
        <v>388</v>
      </c>
      <c r="M12" s="49">
        <v>5.5555555555555552E-2</v>
      </c>
      <c r="N12" s="47" t="s">
        <v>162</v>
      </c>
      <c r="O12" s="49">
        <v>0.66666666666666663</v>
      </c>
      <c r="P12" s="47" t="s">
        <v>276</v>
      </c>
      <c r="Q12" s="50">
        <v>0.24465558194774348</v>
      </c>
      <c r="R12" s="47" t="s">
        <v>388</v>
      </c>
      <c r="S12" s="50">
        <v>0.10273972602739725</v>
      </c>
      <c r="T12" s="47" t="s">
        <v>264</v>
      </c>
      <c r="U12" s="51">
        <v>7966.666666666667</v>
      </c>
      <c r="V12" s="47" t="s">
        <v>231</v>
      </c>
      <c r="W12" s="51">
        <v>-3900</v>
      </c>
      <c r="X12" s="47" t="s">
        <v>164</v>
      </c>
      <c r="Y12" s="50">
        <v>0.26446280991735538</v>
      </c>
      <c r="Z12" s="47" t="s">
        <v>241</v>
      </c>
      <c r="AA12" s="50">
        <v>0.27272727272727271</v>
      </c>
      <c r="AB12" s="47" t="s">
        <v>269</v>
      </c>
      <c r="AC12" s="50">
        <v>0.625</v>
      </c>
      <c r="AD12" s="47" t="s">
        <v>391</v>
      </c>
      <c r="AE12" s="50">
        <v>0.44444444444444442</v>
      </c>
      <c r="AF12" s="47" t="s">
        <v>167</v>
      </c>
      <c r="AG12" s="50">
        <v>0.5</v>
      </c>
      <c r="AH12" s="47" t="s">
        <v>402</v>
      </c>
      <c r="AI12" s="54">
        <v>66000</v>
      </c>
    </row>
    <row r="13" spans="1:35">
      <c r="A13" s="44">
        <v>11</v>
      </c>
      <c r="B13" s="45" t="s">
        <v>244</v>
      </c>
      <c r="C13" s="107">
        <v>33</v>
      </c>
      <c r="D13" s="45" t="s">
        <v>391</v>
      </c>
      <c r="E13" s="46">
        <v>144.6</v>
      </c>
      <c r="F13" s="47" t="s">
        <v>263</v>
      </c>
      <c r="G13" s="59">
        <v>11.494791666666666</v>
      </c>
      <c r="H13" s="47" t="s">
        <v>191</v>
      </c>
      <c r="I13" s="48">
        <v>2.1428571428571428</v>
      </c>
      <c r="J13" s="47" t="s">
        <v>265</v>
      </c>
      <c r="K13" s="49">
        <v>0.37931034482758619</v>
      </c>
      <c r="L13" s="47" t="s">
        <v>191</v>
      </c>
      <c r="M13" s="49">
        <v>7.1428571428571425E-2</v>
      </c>
      <c r="N13" s="47" t="s">
        <v>386</v>
      </c>
      <c r="O13" s="49">
        <v>0.66666666666666663</v>
      </c>
      <c r="P13" s="47" t="s">
        <v>179</v>
      </c>
      <c r="Q13" s="50">
        <v>0.24427480916030533</v>
      </c>
      <c r="R13" s="47" t="s">
        <v>177</v>
      </c>
      <c r="S13" s="50">
        <v>0.10526315789473684</v>
      </c>
      <c r="T13" s="47" t="s">
        <v>228</v>
      </c>
      <c r="U13" s="51">
        <v>7950</v>
      </c>
      <c r="V13" s="47" t="s">
        <v>386</v>
      </c>
      <c r="W13" s="51">
        <v>-3940</v>
      </c>
      <c r="X13" s="47" t="s">
        <v>402</v>
      </c>
      <c r="Y13" s="50">
        <v>0.26153846153846155</v>
      </c>
      <c r="Z13" s="47" t="s">
        <v>263</v>
      </c>
      <c r="AA13" s="50">
        <v>0.26372155287817939</v>
      </c>
      <c r="AB13" s="47" t="s">
        <v>263</v>
      </c>
      <c r="AC13" s="50">
        <v>0.6097560975609756</v>
      </c>
      <c r="AD13" s="47" t="s">
        <v>333</v>
      </c>
      <c r="AE13" s="50">
        <v>0.43396226415094341</v>
      </c>
      <c r="AF13" s="47" t="s">
        <v>203</v>
      </c>
      <c r="AG13" s="50">
        <v>0.5</v>
      </c>
      <c r="AH13" s="47" t="s">
        <v>168</v>
      </c>
      <c r="AI13" s="54">
        <v>65600</v>
      </c>
    </row>
    <row r="14" spans="1:35">
      <c r="A14" s="44">
        <v>12</v>
      </c>
      <c r="B14" s="45" t="s">
        <v>324</v>
      </c>
      <c r="C14" s="107">
        <v>33</v>
      </c>
      <c r="D14" s="45" t="s">
        <v>205</v>
      </c>
      <c r="E14" s="46">
        <v>141.1</v>
      </c>
      <c r="F14" s="47" t="s">
        <v>168</v>
      </c>
      <c r="G14" s="59">
        <v>8.5777777777777757</v>
      </c>
      <c r="H14" s="47" t="s">
        <v>263</v>
      </c>
      <c r="I14" s="48">
        <v>2.1770833333333335</v>
      </c>
      <c r="J14" s="47" t="s">
        <v>391</v>
      </c>
      <c r="K14" s="49">
        <v>0.36363636363636365</v>
      </c>
      <c r="L14" s="47" t="s">
        <v>391</v>
      </c>
      <c r="M14" s="49">
        <v>9.0909090909090912E-2</v>
      </c>
      <c r="N14" s="47" t="s">
        <v>391</v>
      </c>
      <c r="O14" s="49">
        <v>0.63636363636363635</v>
      </c>
      <c r="P14" s="47" t="s">
        <v>277</v>
      </c>
      <c r="Q14" s="50">
        <v>0.23494860499265785</v>
      </c>
      <c r="R14" s="47" t="s">
        <v>179</v>
      </c>
      <c r="S14" s="50">
        <v>0.10687022900763359</v>
      </c>
      <c r="T14" s="47" t="s">
        <v>162</v>
      </c>
      <c r="U14" s="51">
        <v>7942.8571428571431</v>
      </c>
      <c r="V14" s="47" t="s">
        <v>258</v>
      </c>
      <c r="W14" s="51">
        <v>-4254.545454545455</v>
      </c>
      <c r="X14" s="47" t="s">
        <v>162</v>
      </c>
      <c r="Y14" s="50">
        <v>0.25641025641025639</v>
      </c>
      <c r="Z14" s="47" t="s">
        <v>277</v>
      </c>
      <c r="AA14" s="50">
        <v>0.26284875183553597</v>
      </c>
      <c r="AB14" s="47" t="s">
        <v>235</v>
      </c>
      <c r="AC14" s="50">
        <v>0.58974358974358976</v>
      </c>
      <c r="AD14" s="47" t="s">
        <v>255</v>
      </c>
      <c r="AE14" s="50">
        <v>0.41025641025641024</v>
      </c>
      <c r="AF14" s="47" t="s">
        <v>223</v>
      </c>
      <c r="AG14" s="50">
        <v>0.5</v>
      </c>
      <c r="AH14" s="47" t="s">
        <v>195</v>
      </c>
      <c r="AI14" s="54">
        <v>65500</v>
      </c>
    </row>
    <row r="15" spans="1:35">
      <c r="A15" s="44">
        <v>13</v>
      </c>
      <c r="B15" s="45" t="s">
        <v>255</v>
      </c>
      <c r="C15" s="107">
        <v>30</v>
      </c>
      <c r="D15" s="45" t="s">
        <v>231</v>
      </c>
      <c r="E15" s="46">
        <v>112.5</v>
      </c>
      <c r="F15" s="47" t="s">
        <v>169</v>
      </c>
      <c r="G15" s="59">
        <v>7.777227722772281</v>
      </c>
      <c r="H15" s="47" t="s">
        <v>169</v>
      </c>
      <c r="I15" s="48">
        <v>2.2970297029702968</v>
      </c>
      <c r="J15" s="47" t="s">
        <v>263</v>
      </c>
      <c r="K15" s="49">
        <v>0.32291666666666669</v>
      </c>
      <c r="L15" s="47" t="s">
        <v>244</v>
      </c>
      <c r="M15" s="49">
        <v>0.12121212121212122</v>
      </c>
      <c r="N15" s="47" t="s">
        <v>263</v>
      </c>
      <c r="O15" s="49">
        <v>0.625</v>
      </c>
      <c r="P15" s="47" t="s">
        <v>388</v>
      </c>
      <c r="Q15" s="50">
        <v>0.23287671232876711</v>
      </c>
      <c r="R15" s="47" t="s">
        <v>205</v>
      </c>
      <c r="S15" s="50">
        <v>0.10714285714285714</v>
      </c>
      <c r="T15" s="47" t="s">
        <v>388</v>
      </c>
      <c r="U15" s="51">
        <v>7720.588235294118</v>
      </c>
      <c r="V15" s="47" t="s">
        <v>202</v>
      </c>
      <c r="W15" s="51">
        <v>-4800</v>
      </c>
      <c r="X15" s="47" t="s">
        <v>277</v>
      </c>
      <c r="Y15" s="50">
        <v>0.25550660792951541</v>
      </c>
      <c r="Z15" s="47" t="s">
        <v>164</v>
      </c>
      <c r="AA15" s="50">
        <v>0.256198347107438</v>
      </c>
      <c r="AB15" s="47" t="s">
        <v>388</v>
      </c>
      <c r="AC15" s="50">
        <v>0.58620689655172409</v>
      </c>
      <c r="AD15" s="47" t="s">
        <v>388</v>
      </c>
      <c r="AE15" s="50">
        <v>0.39285714285714285</v>
      </c>
      <c r="AF15" s="47" t="s">
        <v>268</v>
      </c>
      <c r="AG15" s="50">
        <v>0.5</v>
      </c>
      <c r="AH15" s="47" t="s">
        <v>227</v>
      </c>
      <c r="AI15" s="54">
        <v>64500</v>
      </c>
    </row>
    <row r="16" spans="1:35">
      <c r="A16" s="44">
        <v>14</v>
      </c>
      <c r="B16" s="45" t="s">
        <v>265</v>
      </c>
      <c r="C16" s="107">
        <v>29</v>
      </c>
      <c r="D16" s="45" t="s">
        <v>191</v>
      </c>
      <c r="E16" s="46">
        <v>79.299999999999983</v>
      </c>
      <c r="F16" s="47" t="s">
        <v>276</v>
      </c>
      <c r="G16" s="59">
        <v>7.3575000000000061</v>
      </c>
      <c r="H16" s="47" t="s">
        <v>276</v>
      </c>
      <c r="I16" s="48">
        <v>2.2999999999999998</v>
      </c>
      <c r="J16" s="47" t="s">
        <v>277</v>
      </c>
      <c r="K16" s="49">
        <v>0.31958762886597936</v>
      </c>
      <c r="L16" s="47" t="s">
        <v>263</v>
      </c>
      <c r="M16" s="49">
        <v>0.125</v>
      </c>
      <c r="N16" s="47" t="s">
        <v>164</v>
      </c>
      <c r="O16" s="49">
        <v>0.6</v>
      </c>
      <c r="P16" s="47" t="s">
        <v>402</v>
      </c>
      <c r="Q16" s="50">
        <v>0.23076923076923078</v>
      </c>
      <c r="R16" s="47" t="s">
        <v>391</v>
      </c>
      <c r="S16" s="50">
        <v>0.10843373493975904</v>
      </c>
      <c r="T16" s="47" t="s">
        <v>244</v>
      </c>
      <c r="U16" s="51">
        <v>7486.95652173913</v>
      </c>
      <c r="V16" s="47" t="s">
        <v>263</v>
      </c>
      <c r="W16" s="51">
        <v>-4867.8160919540232</v>
      </c>
      <c r="X16" s="47" t="s">
        <v>196</v>
      </c>
      <c r="Y16" s="50">
        <v>0.25</v>
      </c>
      <c r="Z16" s="47" t="s">
        <v>272</v>
      </c>
      <c r="AA16" s="50">
        <v>0.25311203319502074</v>
      </c>
      <c r="AB16" s="47" t="s">
        <v>276</v>
      </c>
      <c r="AC16" s="50">
        <v>0.57541899441340782</v>
      </c>
      <c r="AD16" s="47" t="s">
        <v>161</v>
      </c>
      <c r="AE16" s="50">
        <v>0.3888888888888889</v>
      </c>
      <c r="AF16" s="47" t="s">
        <v>395</v>
      </c>
      <c r="AG16" s="50">
        <v>0.5</v>
      </c>
      <c r="AH16" s="47" t="s">
        <v>404</v>
      </c>
      <c r="AI16" s="54">
        <v>62900</v>
      </c>
    </row>
    <row r="17" spans="1:35">
      <c r="A17" s="44">
        <v>15</v>
      </c>
      <c r="B17" s="45" t="s">
        <v>216</v>
      </c>
      <c r="C17" s="107">
        <v>27</v>
      </c>
      <c r="D17" s="45" t="s">
        <v>264</v>
      </c>
      <c r="E17" s="46">
        <v>63.300000000000004</v>
      </c>
      <c r="F17" s="47" t="s">
        <v>265</v>
      </c>
      <c r="G17" s="59">
        <v>6.8965517241379342</v>
      </c>
      <c r="H17" s="47" t="s">
        <v>265</v>
      </c>
      <c r="I17" s="48">
        <v>2.3103448275862069</v>
      </c>
      <c r="J17" s="47" t="s">
        <v>163</v>
      </c>
      <c r="K17" s="49">
        <v>0.30769230769230771</v>
      </c>
      <c r="L17" s="47" t="s">
        <v>195</v>
      </c>
      <c r="M17" s="49">
        <v>0.15254237288135594</v>
      </c>
      <c r="N17" s="47" t="s">
        <v>276</v>
      </c>
      <c r="O17" s="49">
        <v>0.59166666666666667</v>
      </c>
      <c r="P17" s="47" t="s">
        <v>264</v>
      </c>
      <c r="Q17" s="50">
        <v>0.23076923076923078</v>
      </c>
      <c r="R17" s="47" t="s">
        <v>213</v>
      </c>
      <c r="S17" s="50">
        <v>0.1111111111111111</v>
      </c>
      <c r="T17" s="47" t="s">
        <v>164</v>
      </c>
      <c r="U17" s="51">
        <v>7355</v>
      </c>
      <c r="V17" s="47" t="s">
        <v>277</v>
      </c>
      <c r="W17" s="51">
        <v>-4956.989247311828</v>
      </c>
      <c r="X17" s="47" t="s">
        <v>205</v>
      </c>
      <c r="Y17" s="50">
        <v>0.25</v>
      </c>
      <c r="Z17" s="47" t="s">
        <v>179</v>
      </c>
      <c r="AA17" s="50">
        <v>0.25190839694656486</v>
      </c>
      <c r="AB17" s="47" t="s">
        <v>391</v>
      </c>
      <c r="AC17" s="50">
        <v>0.5714285714285714</v>
      </c>
      <c r="AD17" s="47" t="s">
        <v>169</v>
      </c>
      <c r="AE17" s="50">
        <v>0.3888888888888889</v>
      </c>
      <c r="AF17" s="47" t="s">
        <v>255</v>
      </c>
      <c r="AG17" s="50">
        <v>0.47727272727272729</v>
      </c>
      <c r="AH17" s="47" t="s">
        <v>216</v>
      </c>
      <c r="AI17" s="54">
        <v>62700</v>
      </c>
    </row>
    <row r="18" spans="1:35">
      <c r="A18" s="44">
        <v>16</v>
      </c>
      <c r="B18" s="45" t="s">
        <v>304</v>
      </c>
      <c r="C18" s="107">
        <v>25</v>
      </c>
      <c r="D18" s="45" t="s">
        <v>268</v>
      </c>
      <c r="E18" s="46">
        <v>52.1</v>
      </c>
      <c r="F18" s="47" t="s">
        <v>191</v>
      </c>
      <c r="G18" s="59">
        <v>5.6642857142857128</v>
      </c>
      <c r="H18" s="47" t="s">
        <v>168</v>
      </c>
      <c r="I18" s="48">
        <v>2.3333333333333335</v>
      </c>
      <c r="J18" s="47" t="s">
        <v>169</v>
      </c>
      <c r="K18" s="49">
        <v>0.30693069306930693</v>
      </c>
      <c r="L18" s="47" t="s">
        <v>169</v>
      </c>
      <c r="M18" s="49">
        <v>0.17821782178217821</v>
      </c>
      <c r="N18" s="47" t="s">
        <v>169</v>
      </c>
      <c r="O18" s="49">
        <v>0.57425742574257421</v>
      </c>
      <c r="P18" s="47" t="s">
        <v>241</v>
      </c>
      <c r="Q18" s="50">
        <v>0.22727272727272727</v>
      </c>
      <c r="R18" s="47" t="s">
        <v>265</v>
      </c>
      <c r="S18" s="50">
        <v>0.11267605633802817</v>
      </c>
      <c r="T18" s="47" t="s">
        <v>223</v>
      </c>
      <c r="U18" s="51">
        <v>7200</v>
      </c>
      <c r="V18" s="47" t="s">
        <v>162</v>
      </c>
      <c r="W18" s="51">
        <v>-5000</v>
      </c>
      <c r="X18" s="47" t="s">
        <v>386</v>
      </c>
      <c r="Y18" s="50">
        <v>0.25</v>
      </c>
      <c r="Z18" s="47" t="s">
        <v>196</v>
      </c>
      <c r="AA18" s="50">
        <v>0.25</v>
      </c>
      <c r="AB18" s="47" t="s">
        <v>228</v>
      </c>
      <c r="AC18" s="50">
        <v>0.56666666666666665</v>
      </c>
      <c r="AD18" s="47" t="s">
        <v>168</v>
      </c>
      <c r="AE18" s="50">
        <v>0.38297872340425532</v>
      </c>
      <c r="AF18" s="47" t="s">
        <v>324</v>
      </c>
      <c r="AG18" s="50">
        <v>0.46153846153846156</v>
      </c>
      <c r="AH18" s="47" t="s">
        <v>265</v>
      </c>
      <c r="AI18" s="54">
        <v>61200</v>
      </c>
    </row>
    <row r="19" spans="1:35">
      <c r="A19" s="44">
        <v>17</v>
      </c>
      <c r="B19" s="45" t="s">
        <v>269</v>
      </c>
      <c r="C19" s="107">
        <v>21</v>
      </c>
      <c r="D19" s="45" t="s">
        <v>244</v>
      </c>
      <c r="E19" s="46">
        <v>29.799999999999951</v>
      </c>
      <c r="F19" s="47" t="s">
        <v>195</v>
      </c>
      <c r="G19" s="59">
        <v>4.1474576271186425</v>
      </c>
      <c r="H19" s="47" t="s">
        <v>195</v>
      </c>
      <c r="I19" s="48">
        <v>2.3898305084745761</v>
      </c>
      <c r="J19" s="47" t="s">
        <v>161</v>
      </c>
      <c r="K19" s="49">
        <v>0.3</v>
      </c>
      <c r="L19" s="47" t="s">
        <v>179</v>
      </c>
      <c r="M19" s="49">
        <v>0.1875</v>
      </c>
      <c r="N19" s="47" t="s">
        <v>227</v>
      </c>
      <c r="O19" s="49">
        <v>0.5714285714285714</v>
      </c>
      <c r="P19" s="47" t="s">
        <v>227</v>
      </c>
      <c r="Q19" s="50">
        <v>0.22580645161290322</v>
      </c>
      <c r="R19" s="47" t="s">
        <v>333</v>
      </c>
      <c r="S19" s="50">
        <v>0.11392405063291139</v>
      </c>
      <c r="T19" s="47" t="s">
        <v>227</v>
      </c>
      <c r="U19" s="51">
        <v>7161.9047619047615</v>
      </c>
      <c r="V19" s="47" t="s">
        <v>203</v>
      </c>
      <c r="W19" s="51">
        <v>-5080</v>
      </c>
      <c r="X19" s="47" t="s">
        <v>335</v>
      </c>
      <c r="Y19" s="50">
        <v>0.24731182795698925</v>
      </c>
      <c r="Z19" s="47" t="s">
        <v>191</v>
      </c>
      <c r="AA19" s="50">
        <v>0.24347826086956523</v>
      </c>
      <c r="AB19" s="47" t="s">
        <v>396</v>
      </c>
      <c r="AC19" s="50">
        <v>0.5625</v>
      </c>
      <c r="AD19" s="47" t="s">
        <v>263</v>
      </c>
      <c r="AE19" s="50">
        <v>0.37055837563451777</v>
      </c>
      <c r="AF19" s="47" t="s">
        <v>244</v>
      </c>
      <c r="AG19" s="50">
        <v>0.45652173913043476</v>
      </c>
      <c r="AH19" s="47" t="s">
        <v>255</v>
      </c>
      <c r="AI19" s="54">
        <v>60000</v>
      </c>
    </row>
    <row r="20" spans="1:35">
      <c r="A20" s="44">
        <v>18</v>
      </c>
      <c r="B20" s="45" t="s">
        <v>228</v>
      </c>
      <c r="C20" s="107">
        <v>20</v>
      </c>
      <c r="D20" s="45" t="s">
        <v>164</v>
      </c>
      <c r="E20" s="46">
        <v>22.499999999999993</v>
      </c>
      <c r="F20" s="47" t="s">
        <v>277</v>
      </c>
      <c r="G20" s="59">
        <v>3.7824742268041236</v>
      </c>
      <c r="H20" s="47" t="s">
        <v>277</v>
      </c>
      <c r="I20" s="48">
        <v>2.402061855670103</v>
      </c>
      <c r="J20" s="47" t="s">
        <v>276</v>
      </c>
      <c r="K20" s="49">
        <v>0.3</v>
      </c>
      <c r="L20" s="47" t="s">
        <v>276</v>
      </c>
      <c r="M20" s="49">
        <v>0.19166666666666668</v>
      </c>
      <c r="N20" s="47" t="s">
        <v>277</v>
      </c>
      <c r="O20" s="49">
        <v>0.55670103092783507</v>
      </c>
      <c r="P20" s="47" t="s">
        <v>304</v>
      </c>
      <c r="Q20" s="50">
        <v>0.22222222222222221</v>
      </c>
      <c r="R20" s="47" t="s">
        <v>166</v>
      </c>
      <c r="S20" s="50">
        <v>0.11428571428571428</v>
      </c>
      <c r="T20" s="47" t="s">
        <v>169</v>
      </c>
      <c r="U20" s="51">
        <v>7118.181818181818</v>
      </c>
      <c r="V20" s="47" t="s">
        <v>391</v>
      </c>
      <c r="W20" s="51">
        <v>-5144.4444444444443</v>
      </c>
      <c r="X20" s="47" t="s">
        <v>272</v>
      </c>
      <c r="Y20" s="50">
        <v>0.23374827109266944</v>
      </c>
      <c r="Z20" s="47" t="s">
        <v>114</v>
      </c>
      <c r="AA20" s="50">
        <v>0.24049676025917927</v>
      </c>
      <c r="AB20" s="47" t="s">
        <v>404</v>
      </c>
      <c r="AC20" s="50">
        <v>0.5625</v>
      </c>
      <c r="AD20" s="47" t="s">
        <v>396</v>
      </c>
      <c r="AE20" s="50">
        <v>0.36</v>
      </c>
      <c r="AF20" s="47" t="s">
        <v>333</v>
      </c>
      <c r="AG20" s="50">
        <v>0.45614035087719296</v>
      </c>
      <c r="AH20" s="47" t="s">
        <v>272</v>
      </c>
      <c r="AI20" s="54">
        <v>59200</v>
      </c>
    </row>
    <row r="21" spans="1:35">
      <c r="A21" s="44">
        <v>19</v>
      </c>
      <c r="B21" s="45" t="s">
        <v>168</v>
      </c>
      <c r="C21" s="107">
        <v>18</v>
      </c>
      <c r="D21" s="45" t="s">
        <v>423</v>
      </c>
      <c r="E21" s="46">
        <v>19.600000000000001</v>
      </c>
      <c r="F21" s="47" t="s">
        <v>177</v>
      </c>
      <c r="G21" s="59">
        <v>1.9499999999999993</v>
      </c>
      <c r="H21" s="47" t="s">
        <v>244</v>
      </c>
      <c r="I21" s="48">
        <v>2.4242424242424243</v>
      </c>
      <c r="J21" s="47" t="s">
        <v>195</v>
      </c>
      <c r="K21" s="49">
        <v>0.2711864406779661</v>
      </c>
      <c r="L21" s="47" t="s">
        <v>213</v>
      </c>
      <c r="M21" s="49">
        <v>0.2</v>
      </c>
      <c r="N21" s="47" t="s">
        <v>168</v>
      </c>
      <c r="O21" s="49">
        <v>0.55555555555555558</v>
      </c>
      <c r="P21" s="47" t="s">
        <v>169</v>
      </c>
      <c r="Q21" s="50">
        <v>0.2131782945736434</v>
      </c>
      <c r="R21" s="47" t="s">
        <v>396</v>
      </c>
      <c r="S21" s="50">
        <v>0.11538461538461539</v>
      </c>
      <c r="T21" s="47" t="s">
        <v>161</v>
      </c>
      <c r="U21" s="51">
        <v>7025</v>
      </c>
      <c r="V21" s="47" t="s">
        <v>169</v>
      </c>
      <c r="W21" s="51">
        <v>-5189.333333333333</v>
      </c>
      <c r="X21" s="47" t="s">
        <v>195</v>
      </c>
      <c r="Y21" s="50">
        <v>0.23349056603773585</v>
      </c>
      <c r="Z21" s="47" t="s">
        <v>396</v>
      </c>
      <c r="AA21" s="50">
        <v>0.24038461538461539</v>
      </c>
      <c r="AB21" s="47" t="s">
        <v>265</v>
      </c>
      <c r="AC21" s="50">
        <v>0.56140350877192979</v>
      </c>
      <c r="AD21" s="47" t="s">
        <v>304</v>
      </c>
      <c r="AE21" s="50">
        <v>0.35820895522388058</v>
      </c>
      <c r="AF21" s="47" t="s">
        <v>392</v>
      </c>
      <c r="AG21" s="50">
        <v>0.45</v>
      </c>
      <c r="AH21" s="47" t="s">
        <v>277</v>
      </c>
      <c r="AI21" s="54">
        <v>58100</v>
      </c>
    </row>
    <row r="22" spans="1:35">
      <c r="A22" s="44">
        <v>20</v>
      </c>
      <c r="B22" s="45" t="s">
        <v>388</v>
      </c>
      <c r="C22" s="107">
        <v>18</v>
      </c>
      <c r="D22" s="45" t="s">
        <v>167</v>
      </c>
      <c r="E22" s="46">
        <v>14</v>
      </c>
      <c r="F22" s="47" t="s">
        <v>164</v>
      </c>
      <c r="G22" s="59">
        <v>1.4999999999999996</v>
      </c>
      <c r="H22" s="47" t="s">
        <v>179</v>
      </c>
      <c r="I22" s="48">
        <v>2.4375</v>
      </c>
      <c r="J22" s="47" t="s">
        <v>255</v>
      </c>
      <c r="K22" s="49">
        <v>0.26666666666666666</v>
      </c>
      <c r="L22" s="47" t="s">
        <v>333</v>
      </c>
      <c r="M22" s="49">
        <v>0.2</v>
      </c>
      <c r="N22" s="47" t="s">
        <v>241</v>
      </c>
      <c r="O22" s="49">
        <v>0.55555555555555558</v>
      </c>
      <c r="P22" s="47" t="s">
        <v>177</v>
      </c>
      <c r="Q22" s="50">
        <v>0.21052631578947367</v>
      </c>
      <c r="R22" s="47" t="s">
        <v>263</v>
      </c>
      <c r="S22" s="50">
        <v>0.11646586345381527</v>
      </c>
      <c r="T22" s="47" t="s">
        <v>395</v>
      </c>
      <c r="U22" s="51">
        <v>7000</v>
      </c>
      <c r="V22" s="47" t="s">
        <v>235</v>
      </c>
      <c r="W22" s="51">
        <v>-5319.7802197802193</v>
      </c>
      <c r="X22" s="47" t="s">
        <v>213</v>
      </c>
      <c r="Y22" s="50">
        <v>0.22222222222222221</v>
      </c>
      <c r="Z22" s="47" t="s">
        <v>235</v>
      </c>
      <c r="AA22" s="50">
        <v>0.23426061493411421</v>
      </c>
      <c r="AB22" s="47" t="s">
        <v>169</v>
      </c>
      <c r="AC22" s="50">
        <v>0.56000000000000005</v>
      </c>
      <c r="AD22" s="47" t="s">
        <v>191</v>
      </c>
      <c r="AE22" s="50">
        <v>0.35714285714285715</v>
      </c>
      <c r="AF22" s="47" t="s">
        <v>216</v>
      </c>
      <c r="AG22" s="50">
        <v>0.44444444444444442</v>
      </c>
      <c r="AH22" s="47" t="s">
        <v>205</v>
      </c>
      <c r="AI22" s="54">
        <v>57200</v>
      </c>
    </row>
    <row r="23" spans="1:35">
      <c r="A23" s="44">
        <v>21</v>
      </c>
      <c r="B23" s="45" t="s">
        <v>179</v>
      </c>
      <c r="C23" s="107">
        <v>16</v>
      </c>
      <c r="D23" s="45" t="s">
        <v>255</v>
      </c>
      <c r="E23" s="46">
        <v>12.900000000000013</v>
      </c>
      <c r="F23" s="47" t="s">
        <v>244</v>
      </c>
      <c r="G23" s="59">
        <v>0.90303030303030152</v>
      </c>
      <c r="H23" s="47" t="s">
        <v>164</v>
      </c>
      <c r="I23" s="48">
        <v>2.4666666666666668</v>
      </c>
      <c r="J23" s="47" t="s">
        <v>216</v>
      </c>
      <c r="K23" s="49">
        <v>0.25925925925925924</v>
      </c>
      <c r="L23" s="47" t="s">
        <v>162</v>
      </c>
      <c r="M23" s="49">
        <v>0.22222222222222221</v>
      </c>
      <c r="N23" s="47" t="s">
        <v>265</v>
      </c>
      <c r="O23" s="49">
        <v>0.55172413793103448</v>
      </c>
      <c r="P23" s="47" t="s">
        <v>114</v>
      </c>
      <c r="Q23" s="50">
        <v>0.21025917926565874</v>
      </c>
      <c r="R23" s="47" t="s">
        <v>244</v>
      </c>
      <c r="S23" s="50">
        <v>0.12244897959183673</v>
      </c>
      <c r="T23" s="47" t="s">
        <v>238</v>
      </c>
      <c r="U23" s="51">
        <v>6984.3137254901958</v>
      </c>
      <c r="V23" s="47" t="s">
        <v>262</v>
      </c>
      <c r="W23" s="51">
        <v>-5320</v>
      </c>
      <c r="X23" s="47" t="s">
        <v>423</v>
      </c>
      <c r="Y23" s="50">
        <v>0.22222222222222221</v>
      </c>
      <c r="Z23" s="47" t="s">
        <v>161</v>
      </c>
      <c r="AA23" s="50">
        <v>0.23376623376623376</v>
      </c>
      <c r="AB23" s="47" t="s">
        <v>392</v>
      </c>
      <c r="AC23" s="50">
        <v>0.55555555555555558</v>
      </c>
      <c r="AD23" s="47" t="s">
        <v>392</v>
      </c>
      <c r="AE23" s="50">
        <v>0.34782608695652173</v>
      </c>
      <c r="AF23" s="47" t="s">
        <v>161</v>
      </c>
      <c r="AG23" s="50">
        <v>0.4375</v>
      </c>
      <c r="AH23" s="47" t="s">
        <v>161</v>
      </c>
      <c r="AI23" s="54">
        <v>54900</v>
      </c>
    </row>
    <row r="24" spans="1:35">
      <c r="A24" s="44">
        <v>22</v>
      </c>
      <c r="B24" s="45" t="s">
        <v>164</v>
      </c>
      <c r="C24" s="107">
        <v>15</v>
      </c>
      <c r="D24" s="45" t="s">
        <v>177</v>
      </c>
      <c r="E24" s="46">
        <v>3.8999999999999986</v>
      </c>
      <c r="F24" s="47" t="s">
        <v>255</v>
      </c>
      <c r="G24" s="59">
        <v>0.43000000000000044</v>
      </c>
      <c r="H24" s="47" t="s">
        <v>255</v>
      </c>
      <c r="I24" s="48">
        <v>2.4666666666666668</v>
      </c>
      <c r="J24" s="47" t="s">
        <v>272</v>
      </c>
      <c r="K24" s="49">
        <v>0.25510204081632654</v>
      </c>
      <c r="L24" s="47" t="s">
        <v>241</v>
      </c>
      <c r="M24" s="49">
        <v>0.22222222222222221</v>
      </c>
      <c r="N24" s="47" t="s">
        <v>114</v>
      </c>
      <c r="O24" s="49">
        <v>0.5027932960893855</v>
      </c>
      <c r="P24" s="47" t="s">
        <v>161</v>
      </c>
      <c r="Q24" s="50">
        <v>0.20779220779220781</v>
      </c>
      <c r="R24" s="47" t="s">
        <v>195</v>
      </c>
      <c r="S24" s="50">
        <v>0.12735849056603774</v>
      </c>
      <c r="T24" s="47" t="s">
        <v>213</v>
      </c>
      <c r="U24" s="51">
        <v>6962.5</v>
      </c>
      <c r="V24" s="47" t="s">
        <v>324</v>
      </c>
      <c r="W24" s="51">
        <v>-5352.3809523809523</v>
      </c>
      <c r="X24" s="47" t="s">
        <v>263</v>
      </c>
      <c r="Y24" s="50">
        <v>0.21954484605087016</v>
      </c>
      <c r="Z24" s="47" t="s">
        <v>169</v>
      </c>
      <c r="AA24" s="50">
        <v>0.23255813953488372</v>
      </c>
      <c r="AB24" s="47" t="s">
        <v>244</v>
      </c>
      <c r="AC24" s="50">
        <v>0.55319148936170215</v>
      </c>
      <c r="AD24" s="47" t="s">
        <v>216</v>
      </c>
      <c r="AE24" s="50">
        <v>0.34615384615384615</v>
      </c>
      <c r="AF24" s="47" t="s">
        <v>162</v>
      </c>
      <c r="AG24" s="50">
        <v>0.42857142857142855</v>
      </c>
      <c r="AH24" s="47" t="s">
        <v>179</v>
      </c>
      <c r="AI24" s="54">
        <v>53200</v>
      </c>
    </row>
    <row r="25" spans="1:35">
      <c r="A25" s="44">
        <v>23</v>
      </c>
      <c r="B25" s="45" t="s">
        <v>402</v>
      </c>
      <c r="C25" s="107">
        <v>15</v>
      </c>
      <c r="D25" s="45" t="s">
        <v>161</v>
      </c>
      <c r="E25" s="46">
        <v>-0.69999999999998863</v>
      </c>
      <c r="F25" s="47" t="s">
        <v>161</v>
      </c>
      <c r="G25" s="59">
        <v>-6.9999999999998869E-2</v>
      </c>
      <c r="H25" s="47" t="s">
        <v>114</v>
      </c>
      <c r="I25" s="48">
        <v>2.4900239425379089</v>
      </c>
      <c r="J25" s="47" t="s">
        <v>114</v>
      </c>
      <c r="K25" s="49">
        <v>0.25458898643256184</v>
      </c>
      <c r="L25" s="47" t="s">
        <v>258</v>
      </c>
      <c r="M25" s="49">
        <v>0.22222222222222221</v>
      </c>
      <c r="N25" s="47" t="s">
        <v>161</v>
      </c>
      <c r="O25" s="49">
        <v>0.5</v>
      </c>
      <c r="P25" s="47" t="s">
        <v>255</v>
      </c>
      <c r="Q25" s="50">
        <v>0.20657276995305165</v>
      </c>
      <c r="R25" s="47" t="s">
        <v>162</v>
      </c>
      <c r="S25" s="50">
        <v>0.12820512820512819</v>
      </c>
      <c r="T25" s="47" t="s">
        <v>404</v>
      </c>
      <c r="U25" s="51">
        <v>6790.909090909091</v>
      </c>
      <c r="V25" s="47" t="s">
        <v>265</v>
      </c>
      <c r="W25" s="51">
        <v>-5379.166666666667</v>
      </c>
      <c r="X25" s="47" t="s">
        <v>269</v>
      </c>
      <c r="Y25" s="50">
        <v>0.21768707482993196</v>
      </c>
      <c r="Z25" s="47" t="s">
        <v>392</v>
      </c>
      <c r="AA25" s="50">
        <v>0.23232323232323232</v>
      </c>
      <c r="AB25" s="47" t="s">
        <v>161</v>
      </c>
      <c r="AC25" s="50">
        <v>0.53846153846153844</v>
      </c>
      <c r="AD25" s="47" t="s">
        <v>402</v>
      </c>
      <c r="AE25" s="50">
        <v>0.34210526315789475</v>
      </c>
      <c r="AF25" s="47" t="s">
        <v>205</v>
      </c>
      <c r="AG25" s="50">
        <v>0.41666666666666669</v>
      </c>
      <c r="AH25" s="47" t="s">
        <v>191</v>
      </c>
      <c r="AI25" s="54">
        <v>52500</v>
      </c>
    </row>
    <row r="26" spans="1:35">
      <c r="A26" s="44">
        <v>24</v>
      </c>
      <c r="B26" s="45" t="s">
        <v>191</v>
      </c>
      <c r="C26" s="107">
        <v>14</v>
      </c>
      <c r="D26" s="45" t="s">
        <v>175</v>
      </c>
      <c r="E26" s="46">
        <v>-2.2000000000000011</v>
      </c>
      <c r="F26" s="47" t="s">
        <v>114</v>
      </c>
      <c r="G26" s="59">
        <v>-0.1830007980845971</v>
      </c>
      <c r="H26" s="47" t="s">
        <v>161</v>
      </c>
      <c r="I26" s="48">
        <v>2.5</v>
      </c>
      <c r="J26" s="47" t="s">
        <v>179</v>
      </c>
      <c r="K26" s="49">
        <v>0.25</v>
      </c>
      <c r="L26" s="47" t="s">
        <v>297</v>
      </c>
      <c r="M26" s="49">
        <v>0.22222222222222221</v>
      </c>
      <c r="N26" s="47" t="s">
        <v>179</v>
      </c>
      <c r="O26" s="49">
        <v>0.5</v>
      </c>
      <c r="P26" s="47" t="s">
        <v>272</v>
      </c>
      <c r="Q26" s="50">
        <v>0.20470262793914246</v>
      </c>
      <c r="R26" s="47" t="s">
        <v>191</v>
      </c>
      <c r="S26" s="50">
        <v>0.13043478260869565</v>
      </c>
      <c r="T26" s="47" t="s">
        <v>195</v>
      </c>
      <c r="U26" s="51">
        <v>6763.2075471698117</v>
      </c>
      <c r="V26" s="47" t="s">
        <v>388</v>
      </c>
      <c r="W26" s="51">
        <v>-5406.666666666667</v>
      </c>
      <c r="X26" s="47" t="s">
        <v>255</v>
      </c>
      <c r="Y26" s="50">
        <v>0.215962441314554</v>
      </c>
      <c r="Z26" s="47" t="s">
        <v>297</v>
      </c>
      <c r="AA26" s="50">
        <v>0.2318840579710145</v>
      </c>
      <c r="AB26" s="47" t="s">
        <v>195</v>
      </c>
      <c r="AC26" s="50">
        <v>0.53535353535353536</v>
      </c>
      <c r="AD26" s="47" t="s">
        <v>277</v>
      </c>
      <c r="AE26" s="50">
        <v>0.34078212290502791</v>
      </c>
      <c r="AF26" s="47" t="s">
        <v>396</v>
      </c>
      <c r="AG26" s="50">
        <v>0.4</v>
      </c>
      <c r="AH26" s="47" t="s">
        <v>238</v>
      </c>
      <c r="AI26" s="54">
        <v>52300</v>
      </c>
    </row>
    <row r="27" spans="1:35">
      <c r="A27" s="44">
        <v>25</v>
      </c>
      <c r="B27" s="45" t="s">
        <v>227</v>
      </c>
      <c r="C27" s="107">
        <v>14</v>
      </c>
      <c r="D27" s="45" t="s">
        <v>395</v>
      </c>
      <c r="E27" s="46">
        <v>-6</v>
      </c>
      <c r="F27" s="47" t="s">
        <v>175</v>
      </c>
      <c r="G27" s="59">
        <v>-1.1000000000000005</v>
      </c>
      <c r="H27" s="47" t="s">
        <v>175</v>
      </c>
      <c r="I27" s="48">
        <v>2.5</v>
      </c>
      <c r="J27" s="47" t="s">
        <v>244</v>
      </c>
      <c r="K27" s="49">
        <v>0.24242424242424243</v>
      </c>
      <c r="L27" s="47" t="s">
        <v>255</v>
      </c>
      <c r="M27" s="49">
        <v>0.23333333333333334</v>
      </c>
      <c r="N27" s="47" t="s">
        <v>213</v>
      </c>
      <c r="O27" s="49">
        <v>0.5</v>
      </c>
      <c r="P27" s="47" t="s">
        <v>404</v>
      </c>
      <c r="Q27" s="50">
        <v>0.20370370370370369</v>
      </c>
      <c r="R27" s="47" t="s">
        <v>114</v>
      </c>
      <c r="S27" s="50">
        <v>0.13207343412526998</v>
      </c>
      <c r="T27" s="47" t="s">
        <v>191</v>
      </c>
      <c r="U27" s="51">
        <v>6733.333333333333</v>
      </c>
      <c r="V27" s="47" t="s">
        <v>223</v>
      </c>
      <c r="W27" s="51">
        <v>-5450</v>
      </c>
      <c r="X27" s="47" t="s">
        <v>276</v>
      </c>
      <c r="Y27" s="50">
        <v>0.21258907363420426</v>
      </c>
      <c r="Z27" s="47" t="s">
        <v>264</v>
      </c>
      <c r="AA27" s="50">
        <v>0.23076923076923078</v>
      </c>
      <c r="AB27" s="47" t="s">
        <v>333</v>
      </c>
      <c r="AC27" s="50">
        <v>0.532258064516129</v>
      </c>
      <c r="AD27" s="47" t="s">
        <v>177</v>
      </c>
      <c r="AE27" s="50">
        <v>0.33333333333333331</v>
      </c>
      <c r="AF27" s="47" t="s">
        <v>402</v>
      </c>
      <c r="AG27" s="50">
        <v>0.4</v>
      </c>
      <c r="AH27" s="47" t="s">
        <v>333</v>
      </c>
      <c r="AI27" s="54">
        <v>52100</v>
      </c>
    </row>
    <row r="28" spans="1:35">
      <c r="A28" s="44">
        <v>26</v>
      </c>
      <c r="B28" s="45" t="s">
        <v>335</v>
      </c>
      <c r="C28" s="107">
        <v>14</v>
      </c>
      <c r="D28" s="45" t="s">
        <v>215</v>
      </c>
      <c r="E28" s="46">
        <v>-14.4</v>
      </c>
      <c r="F28" s="47" t="s">
        <v>333</v>
      </c>
      <c r="G28" s="59">
        <v>-1.9066666666666663</v>
      </c>
      <c r="H28" s="47" t="s">
        <v>177</v>
      </c>
      <c r="I28" s="48">
        <v>2.5</v>
      </c>
      <c r="J28" s="47" t="s">
        <v>235</v>
      </c>
      <c r="K28" s="49">
        <v>0.23595505617977527</v>
      </c>
      <c r="L28" s="47" t="s">
        <v>265</v>
      </c>
      <c r="M28" s="49">
        <v>0.2413793103448276</v>
      </c>
      <c r="N28" s="47" t="s">
        <v>255</v>
      </c>
      <c r="O28" s="49">
        <v>0.5</v>
      </c>
      <c r="P28" s="47" t="s">
        <v>163</v>
      </c>
      <c r="Q28" s="50">
        <v>0.20353982300884957</v>
      </c>
      <c r="R28" s="47" t="s">
        <v>235</v>
      </c>
      <c r="S28" s="50">
        <v>0.13323572474377746</v>
      </c>
      <c r="T28" s="47" t="s">
        <v>391</v>
      </c>
      <c r="U28" s="51">
        <v>6643.75</v>
      </c>
      <c r="V28" s="47" t="s">
        <v>269</v>
      </c>
      <c r="W28" s="51">
        <v>-5485</v>
      </c>
      <c r="X28" s="47" t="s">
        <v>177</v>
      </c>
      <c r="Y28" s="50">
        <v>0.21052631578947367</v>
      </c>
      <c r="Z28" s="47" t="s">
        <v>412</v>
      </c>
      <c r="AA28" s="50">
        <v>0.22727272727272727</v>
      </c>
      <c r="AB28" s="47" t="s">
        <v>227</v>
      </c>
      <c r="AC28" s="50">
        <v>0.53125</v>
      </c>
      <c r="AD28" s="47" t="s">
        <v>205</v>
      </c>
      <c r="AE28" s="50">
        <v>0.33333333333333331</v>
      </c>
      <c r="AF28" s="47" t="s">
        <v>168</v>
      </c>
      <c r="AG28" s="50">
        <v>0.39534883720930231</v>
      </c>
      <c r="AH28" s="47" t="s">
        <v>164</v>
      </c>
      <c r="AI28" s="54">
        <v>52000</v>
      </c>
    </row>
    <row r="29" spans="1:35">
      <c r="A29" s="44">
        <v>27</v>
      </c>
      <c r="B29" s="45" t="s">
        <v>396</v>
      </c>
      <c r="C29" s="107">
        <v>14</v>
      </c>
      <c r="D29" s="45" t="s">
        <v>196</v>
      </c>
      <c r="E29" s="46">
        <v>-27.1</v>
      </c>
      <c r="F29" s="47" t="s">
        <v>163</v>
      </c>
      <c r="G29" s="59">
        <v>-2.1307692307692299</v>
      </c>
      <c r="H29" s="47" t="s">
        <v>395</v>
      </c>
      <c r="I29" s="48">
        <v>2.5</v>
      </c>
      <c r="J29" s="47" t="s">
        <v>333</v>
      </c>
      <c r="K29" s="49">
        <v>0.22222222222222221</v>
      </c>
      <c r="L29" s="47" t="s">
        <v>114</v>
      </c>
      <c r="M29" s="49">
        <v>0.24740622505985635</v>
      </c>
      <c r="N29" s="47" t="s">
        <v>175</v>
      </c>
      <c r="O29" s="49">
        <v>0.5</v>
      </c>
      <c r="P29" s="47" t="s">
        <v>392</v>
      </c>
      <c r="Q29" s="50">
        <v>0.20202020202020202</v>
      </c>
      <c r="R29" s="47" t="s">
        <v>175</v>
      </c>
      <c r="S29" s="50">
        <v>0.13333333333333333</v>
      </c>
      <c r="T29" s="47" t="s">
        <v>297</v>
      </c>
      <c r="U29" s="51">
        <v>6585.7142857142853</v>
      </c>
      <c r="V29" s="47" t="s">
        <v>164</v>
      </c>
      <c r="W29" s="51">
        <v>-5500</v>
      </c>
      <c r="X29" s="47" t="s">
        <v>228</v>
      </c>
      <c r="Y29" s="50">
        <v>0.20979020979020979</v>
      </c>
      <c r="Z29" s="47" t="s">
        <v>423</v>
      </c>
      <c r="AA29" s="50">
        <v>0.22222222222222221</v>
      </c>
      <c r="AB29" s="47" t="s">
        <v>258</v>
      </c>
      <c r="AC29" s="50">
        <v>0.52941176470588236</v>
      </c>
      <c r="AD29" s="47" t="s">
        <v>195</v>
      </c>
      <c r="AE29" s="50">
        <v>0.33082706766917291</v>
      </c>
      <c r="AF29" s="47" t="s">
        <v>238</v>
      </c>
      <c r="AG29" s="50">
        <v>0.39215686274509803</v>
      </c>
      <c r="AH29" s="47" t="s">
        <v>392</v>
      </c>
      <c r="AI29" s="54">
        <v>50200</v>
      </c>
    </row>
    <row r="30" spans="1:35">
      <c r="A30" s="44">
        <v>28</v>
      </c>
      <c r="B30" s="45" t="s">
        <v>163</v>
      </c>
      <c r="C30" s="107">
        <v>13</v>
      </c>
      <c r="D30" s="45" t="s">
        <v>163</v>
      </c>
      <c r="E30" s="46">
        <v>-27.699999999999989</v>
      </c>
      <c r="F30" s="47" t="s">
        <v>179</v>
      </c>
      <c r="G30" s="59">
        <v>-2.1625000000000001</v>
      </c>
      <c r="H30" s="47" t="s">
        <v>333</v>
      </c>
      <c r="I30" s="48">
        <v>2.5111111111111111</v>
      </c>
      <c r="J30" s="47" t="s">
        <v>191</v>
      </c>
      <c r="K30" s="49">
        <v>0.21428571428571427</v>
      </c>
      <c r="L30" s="47" t="s">
        <v>223</v>
      </c>
      <c r="M30" s="49">
        <v>0.25</v>
      </c>
      <c r="N30" s="47" t="s">
        <v>177</v>
      </c>
      <c r="O30" s="49">
        <v>0.5</v>
      </c>
      <c r="P30" s="47" t="s">
        <v>166</v>
      </c>
      <c r="Q30" s="50">
        <v>0.2</v>
      </c>
      <c r="R30" s="47" t="s">
        <v>199</v>
      </c>
      <c r="S30" s="50">
        <v>0.13333333333333333</v>
      </c>
      <c r="T30" s="47" t="s">
        <v>269</v>
      </c>
      <c r="U30" s="51">
        <v>6444.8275862068967</v>
      </c>
      <c r="V30" s="47" t="s">
        <v>272</v>
      </c>
      <c r="W30" s="51">
        <v>-5558.333333333333</v>
      </c>
      <c r="X30" s="47" t="s">
        <v>203</v>
      </c>
      <c r="Y30" s="50">
        <v>0.20930232558139536</v>
      </c>
      <c r="Z30" s="47" t="s">
        <v>391</v>
      </c>
      <c r="AA30" s="50">
        <v>0.21686746987951808</v>
      </c>
      <c r="AB30" s="47" t="s">
        <v>114</v>
      </c>
      <c r="AC30" s="50">
        <v>0.52821316614420066</v>
      </c>
      <c r="AD30" s="47" t="s">
        <v>114</v>
      </c>
      <c r="AE30" s="50">
        <v>0.33004041311180959</v>
      </c>
      <c r="AF30" s="47" t="s">
        <v>272</v>
      </c>
      <c r="AG30" s="50">
        <v>0.39189189189189189</v>
      </c>
      <c r="AH30" s="47" t="s">
        <v>391</v>
      </c>
      <c r="AI30" s="54">
        <v>50100</v>
      </c>
    </row>
    <row r="31" spans="1:35">
      <c r="A31" s="44">
        <v>29</v>
      </c>
      <c r="B31" s="45" t="s">
        <v>392</v>
      </c>
      <c r="C31" s="107">
        <v>12</v>
      </c>
      <c r="D31" s="45" t="s">
        <v>394</v>
      </c>
      <c r="E31" s="46">
        <v>-31</v>
      </c>
      <c r="F31" s="47" t="s">
        <v>395</v>
      </c>
      <c r="G31" s="59">
        <v>-3</v>
      </c>
      <c r="H31" s="47" t="s">
        <v>227</v>
      </c>
      <c r="I31" s="48">
        <v>2.5714285714285716</v>
      </c>
      <c r="J31" s="47" t="s">
        <v>164</v>
      </c>
      <c r="K31" s="49">
        <v>0.2</v>
      </c>
      <c r="L31" s="47" t="s">
        <v>238</v>
      </c>
      <c r="M31" s="49">
        <v>0.25641025641025639</v>
      </c>
      <c r="N31" s="47" t="s">
        <v>223</v>
      </c>
      <c r="O31" s="49">
        <v>0.5</v>
      </c>
      <c r="P31" s="47" t="s">
        <v>175</v>
      </c>
      <c r="Q31" s="50">
        <v>0.2</v>
      </c>
      <c r="R31" s="47" t="s">
        <v>216</v>
      </c>
      <c r="S31" s="50">
        <v>0.13407821229050279</v>
      </c>
      <c r="T31" s="47" t="s">
        <v>114</v>
      </c>
      <c r="U31" s="51">
        <v>6419.8253723677453</v>
      </c>
      <c r="V31" s="47" t="s">
        <v>114</v>
      </c>
      <c r="W31" s="51">
        <v>-5726.4922322158627</v>
      </c>
      <c r="X31" s="47" t="s">
        <v>238</v>
      </c>
      <c r="Y31" s="50">
        <v>0.20677966101694914</v>
      </c>
      <c r="Z31" s="47" t="s">
        <v>205</v>
      </c>
      <c r="AA31" s="50">
        <v>0.21428571428571427</v>
      </c>
      <c r="AB31" s="47" t="s">
        <v>216</v>
      </c>
      <c r="AC31" s="50">
        <v>0.51515151515151514</v>
      </c>
      <c r="AD31" s="47" t="s">
        <v>272</v>
      </c>
      <c r="AE31" s="50">
        <v>0.32786885245901637</v>
      </c>
      <c r="AF31" s="47" t="s">
        <v>335</v>
      </c>
      <c r="AG31" s="50">
        <v>0.38461538461538464</v>
      </c>
      <c r="AH31" s="47" t="s">
        <v>304</v>
      </c>
      <c r="AI31" s="54">
        <v>48000</v>
      </c>
    </row>
    <row r="32" spans="1:35">
      <c r="A32" s="44">
        <v>30</v>
      </c>
      <c r="B32" s="45" t="s">
        <v>391</v>
      </c>
      <c r="C32" s="107">
        <v>11</v>
      </c>
      <c r="D32" s="45" t="s">
        <v>179</v>
      </c>
      <c r="E32" s="46">
        <v>-34.6</v>
      </c>
      <c r="F32" s="47" t="s">
        <v>227</v>
      </c>
      <c r="G32" s="59">
        <v>-3.7071428571428582</v>
      </c>
      <c r="H32" s="47" t="s">
        <v>235</v>
      </c>
      <c r="I32" s="48">
        <v>2.5842696629213484</v>
      </c>
      <c r="J32" s="47" t="s">
        <v>228</v>
      </c>
      <c r="K32" s="49">
        <v>0.2</v>
      </c>
      <c r="L32" s="47" t="s">
        <v>164</v>
      </c>
      <c r="M32" s="49">
        <v>0.26666666666666666</v>
      </c>
      <c r="N32" s="47" t="s">
        <v>394</v>
      </c>
      <c r="O32" s="49">
        <v>0.5</v>
      </c>
      <c r="P32" s="47" t="s">
        <v>269</v>
      </c>
      <c r="Q32" s="50">
        <v>0.19727891156462585</v>
      </c>
      <c r="R32" s="47" t="s">
        <v>269</v>
      </c>
      <c r="S32" s="50">
        <v>0.1360544217687075</v>
      </c>
      <c r="T32" s="47" t="s">
        <v>272</v>
      </c>
      <c r="U32" s="51">
        <v>6385.135135135135</v>
      </c>
      <c r="V32" s="47" t="s">
        <v>163</v>
      </c>
      <c r="W32" s="51">
        <v>-5731.5789473684208</v>
      </c>
      <c r="X32" s="47" t="s">
        <v>114</v>
      </c>
      <c r="Y32" s="50">
        <v>0.20669546436285097</v>
      </c>
      <c r="Z32" s="47" t="s">
        <v>388</v>
      </c>
      <c r="AA32" s="50">
        <v>0.19178082191780821</v>
      </c>
      <c r="AB32" s="47" t="s">
        <v>238</v>
      </c>
      <c r="AC32" s="50">
        <v>0.50819672131147542</v>
      </c>
      <c r="AD32" s="47" t="s">
        <v>335</v>
      </c>
      <c r="AE32" s="50">
        <v>0.3</v>
      </c>
      <c r="AF32" s="47" t="s">
        <v>179</v>
      </c>
      <c r="AG32" s="50">
        <v>0.375</v>
      </c>
      <c r="AH32" s="47" t="s">
        <v>388</v>
      </c>
      <c r="AI32" s="54">
        <v>47800</v>
      </c>
    </row>
    <row r="33" spans="1:35">
      <c r="A33" s="44">
        <v>31</v>
      </c>
      <c r="B33" s="45" t="s">
        <v>161</v>
      </c>
      <c r="C33" s="107">
        <v>10</v>
      </c>
      <c r="D33" s="45" t="s">
        <v>386</v>
      </c>
      <c r="E33" s="46">
        <v>-47.9</v>
      </c>
      <c r="F33" s="47" t="s">
        <v>272</v>
      </c>
      <c r="G33" s="59">
        <v>-3.7367346938775516</v>
      </c>
      <c r="H33" s="47" t="s">
        <v>272</v>
      </c>
      <c r="I33" s="48">
        <v>2.6020408163265305</v>
      </c>
      <c r="J33" s="47" t="s">
        <v>304</v>
      </c>
      <c r="K33" s="49">
        <v>0.2</v>
      </c>
      <c r="L33" s="47" t="s">
        <v>402</v>
      </c>
      <c r="M33" s="49">
        <v>0.26666666666666666</v>
      </c>
      <c r="N33" s="47" t="s">
        <v>395</v>
      </c>
      <c r="O33" s="49">
        <v>0.5</v>
      </c>
      <c r="P33" s="47" t="s">
        <v>228</v>
      </c>
      <c r="Q33" s="50">
        <v>0.19580419580419581</v>
      </c>
      <c r="R33" s="47" t="s">
        <v>277</v>
      </c>
      <c r="S33" s="50">
        <v>0.13656387665198239</v>
      </c>
      <c r="T33" s="47" t="s">
        <v>277</v>
      </c>
      <c r="U33" s="51">
        <v>6311.875</v>
      </c>
      <c r="V33" s="47" t="s">
        <v>335</v>
      </c>
      <c r="W33" s="51">
        <v>-5769.2307692307695</v>
      </c>
      <c r="X33" s="47" t="s">
        <v>163</v>
      </c>
      <c r="Y33" s="50">
        <v>0.20353982300884957</v>
      </c>
      <c r="Z33" s="47" t="s">
        <v>228</v>
      </c>
      <c r="AA33" s="50">
        <v>0.1888111888111888</v>
      </c>
      <c r="AB33" s="47" t="s">
        <v>213</v>
      </c>
      <c r="AC33" s="50">
        <v>0.5</v>
      </c>
      <c r="AD33" s="47" t="s">
        <v>324</v>
      </c>
      <c r="AE33" s="50">
        <v>0.29729729729729731</v>
      </c>
      <c r="AF33" s="47" t="s">
        <v>213</v>
      </c>
      <c r="AG33" s="50">
        <v>0.375</v>
      </c>
      <c r="AH33" s="47" t="s">
        <v>163</v>
      </c>
      <c r="AI33" s="54">
        <v>43600</v>
      </c>
    </row>
    <row r="34" spans="1:35">
      <c r="A34" s="44">
        <v>32</v>
      </c>
      <c r="B34" s="45" t="s">
        <v>213</v>
      </c>
      <c r="C34" s="107">
        <v>10</v>
      </c>
      <c r="D34" s="45" t="s">
        <v>227</v>
      </c>
      <c r="E34" s="46">
        <v>-51.900000000000013</v>
      </c>
      <c r="F34" s="47" t="s">
        <v>235</v>
      </c>
      <c r="G34" s="59">
        <v>-4.1561797752808971</v>
      </c>
      <c r="H34" s="47" t="s">
        <v>163</v>
      </c>
      <c r="I34" s="48">
        <v>2.6153846153846154</v>
      </c>
      <c r="J34" s="47" t="s">
        <v>269</v>
      </c>
      <c r="K34" s="49">
        <v>0.19047619047619047</v>
      </c>
      <c r="L34" s="47" t="s">
        <v>168</v>
      </c>
      <c r="M34" s="49">
        <v>0.27777777777777779</v>
      </c>
      <c r="N34" s="47" t="s">
        <v>195</v>
      </c>
      <c r="O34" s="49">
        <v>0.49152542372881358</v>
      </c>
      <c r="P34" s="47" t="s">
        <v>391</v>
      </c>
      <c r="Q34" s="50">
        <v>0.19277108433734941</v>
      </c>
      <c r="R34" s="47" t="s">
        <v>335</v>
      </c>
      <c r="S34" s="50">
        <v>0.13978494623655913</v>
      </c>
      <c r="T34" s="47" t="s">
        <v>255</v>
      </c>
      <c r="U34" s="51">
        <v>6295.454545454545</v>
      </c>
      <c r="V34" s="47" t="s">
        <v>404</v>
      </c>
      <c r="W34" s="51">
        <v>-5827.272727272727</v>
      </c>
      <c r="X34" s="47" t="s">
        <v>268</v>
      </c>
      <c r="Y34" s="50">
        <v>0.2</v>
      </c>
      <c r="Z34" s="47" t="s">
        <v>386</v>
      </c>
      <c r="AA34" s="50">
        <v>0.1875</v>
      </c>
      <c r="AB34" s="47" t="s">
        <v>167</v>
      </c>
      <c r="AC34" s="50">
        <v>0.5</v>
      </c>
      <c r="AD34" s="47" t="s">
        <v>228</v>
      </c>
      <c r="AE34" s="50">
        <v>0.29629629629629628</v>
      </c>
      <c r="AF34" s="47" t="s">
        <v>265</v>
      </c>
      <c r="AG34" s="50">
        <v>0.37037037037037035</v>
      </c>
      <c r="AH34" s="47" t="s">
        <v>177</v>
      </c>
      <c r="AI34" s="54">
        <v>42500</v>
      </c>
    </row>
    <row r="35" spans="1:35">
      <c r="A35" s="44">
        <v>33</v>
      </c>
      <c r="B35" s="45" t="s">
        <v>162</v>
      </c>
      <c r="C35" s="107">
        <v>9</v>
      </c>
      <c r="D35" s="45" t="s">
        <v>180</v>
      </c>
      <c r="E35" s="46">
        <v>-52.6</v>
      </c>
      <c r="F35" s="47" t="s">
        <v>216</v>
      </c>
      <c r="G35" s="59">
        <v>-4.9481481481481469</v>
      </c>
      <c r="H35" s="47" t="s">
        <v>216</v>
      </c>
      <c r="I35" s="48">
        <v>2.6296296296296298</v>
      </c>
      <c r="J35" s="47" t="s">
        <v>227</v>
      </c>
      <c r="K35" s="49">
        <v>0.14285714285714285</v>
      </c>
      <c r="L35" s="47" t="s">
        <v>277</v>
      </c>
      <c r="M35" s="49">
        <v>0.27835051546391754</v>
      </c>
      <c r="N35" s="47" t="s">
        <v>235</v>
      </c>
      <c r="O35" s="49">
        <v>0.47191011235955055</v>
      </c>
      <c r="P35" s="47" t="s">
        <v>396</v>
      </c>
      <c r="Q35" s="50">
        <v>0.19230769230769232</v>
      </c>
      <c r="R35" s="47" t="s">
        <v>395</v>
      </c>
      <c r="S35" s="50">
        <v>0.14285714285714285</v>
      </c>
      <c r="T35" s="47" t="s">
        <v>203</v>
      </c>
      <c r="U35" s="51">
        <v>6275</v>
      </c>
      <c r="V35" s="47" t="s">
        <v>168</v>
      </c>
      <c r="W35" s="51">
        <v>-5835.7142857142853</v>
      </c>
      <c r="X35" s="47" t="s">
        <v>388</v>
      </c>
      <c r="Y35" s="50">
        <v>0.19863013698630136</v>
      </c>
      <c r="Z35" s="47" t="s">
        <v>244</v>
      </c>
      <c r="AA35" s="50">
        <v>0.18367346938775511</v>
      </c>
      <c r="AB35" s="47" t="s">
        <v>241</v>
      </c>
      <c r="AC35" s="50">
        <v>0.5</v>
      </c>
      <c r="AD35" s="47" t="s">
        <v>276</v>
      </c>
      <c r="AE35" s="50">
        <v>0.28616352201257861</v>
      </c>
      <c r="AF35" s="47" t="s">
        <v>114</v>
      </c>
      <c r="AG35" s="50">
        <v>0.36979969183359013</v>
      </c>
      <c r="AH35" s="47" t="s">
        <v>231</v>
      </c>
      <c r="AI35" s="54">
        <v>41300</v>
      </c>
    </row>
    <row r="36" spans="1:35">
      <c r="A36" s="44">
        <v>34</v>
      </c>
      <c r="B36" s="45" t="s">
        <v>241</v>
      </c>
      <c r="C36" s="107">
        <v>9</v>
      </c>
      <c r="D36" s="45" t="s">
        <v>262</v>
      </c>
      <c r="E36" s="46">
        <v>-59.2</v>
      </c>
      <c r="F36" s="47" t="s">
        <v>304</v>
      </c>
      <c r="G36" s="59">
        <v>-6.7880000000000003</v>
      </c>
      <c r="H36" s="47" t="s">
        <v>241</v>
      </c>
      <c r="I36" s="48">
        <v>2.6666666666666665</v>
      </c>
      <c r="J36" s="47" t="s">
        <v>404</v>
      </c>
      <c r="K36" s="49">
        <v>0.14285714285714285</v>
      </c>
      <c r="L36" s="47" t="s">
        <v>227</v>
      </c>
      <c r="M36" s="49">
        <v>0.2857142857142857</v>
      </c>
      <c r="N36" s="47" t="s">
        <v>333</v>
      </c>
      <c r="O36" s="49">
        <v>0.46666666666666667</v>
      </c>
      <c r="P36" s="47" t="s">
        <v>244</v>
      </c>
      <c r="Q36" s="50">
        <v>0.18775510204081633</v>
      </c>
      <c r="R36" s="47" t="s">
        <v>297</v>
      </c>
      <c r="S36" s="50">
        <v>0.14492753623188406</v>
      </c>
      <c r="T36" s="47" t="s">
        <v>402</v>
      </c>
      <c r="U36" s="51">
        <v>6206.666666666667</v>
      </c>
      <c r="V36" s="47" t="s">
        <v>304</v>
      </c>
      <c r="W36" s="51">
        <v>-5882.1428571428569</v>
      </c>
      <c r="X36" s="47" t="s">
        <v>168</v>
      </c>
      <c r="Y36" s="50">
        <v>0.19718309859154928</v>
      </c>
      <c r="Z36" s="47" t="s">
        <v>255</v>
      </c>
      <c r="AA36" s="50">
        <v>0.18309859154929578</v>
      </c>
      <c r="AB36" s="47" t="s">
        <v>262</v>
      </c>
      <c r="AC36" s="50">
        <v>0.5</v>
      </c>
      <c r="AD36" s="47" t="s">
        <v>163</v>
      </c>
      <c r="AE36" s="50">
        <v>0.27777777777777779</v>
      </c>
      <c r="AF36" s="47" t="s">
        <v>277</v>
      </c>
      <c r="AG36" s="50">
        <v>0.36875000000000002</v>
      </c>
      <c r="AH36" s="47" t="s">
        <v>423</v>
      </c>
      <c r="AI36" s="54">
        <v>39600</v>
      </c>
    </row>
    <row r="37" spans="1:35">
      <c r="A37" s="44">
        <v>35</v>
      </c>
      <c r="B37" s="45" t="s">
        <v>258</v>
      </c>
      <c r="C37" s="107">
        <v>9</v>
      </c>
      <c r="D37" s="45" t="s">
        <v>223</v>
      </c>
      <c r="E37" s="46">
        <v>-72.5</v>
      </c>
      <c r="F37" s="47" t="s">
        <v>228</v>
      </c>
      <c r="G37" s="59">
        <v>-8.8049999999999997</v>
      </c>
      <c r="H37" s="47" t="s">
        <v>386</v>
      </c>
      <c r="I37" s="48">
        <v>2.6666666666666665</v>
      </c>
      <c r="J37" s="47" t="s">
        <v>238</v>
      </c>
      <c r="K37" s="49">
        <v>0.12820512820512819</v>
      </c>
      <c r="L37" s="47" t="s">
        <v>272</v>
      </c>
      <c r="M37" s="49">
        <v>0.2857142857142857</v>
      </c>
      <c r="N37" s="47" t="s">
        <v>163</v>
      </c>
      <c r="O37" s="49">
        <v>0.46153846153846156</v>
      </c>
      <c r="P37" s="47" t="s">
        <v>191</v>
      </c>
      <c r="Q37" s="50">
        <v>0.18260869565217391</v>
      </c>
      <c r="R37" s="47" t="s">
        <v>238</v>
      </c>
      <c r="S37" s="50">
        <v>0.14576271186440679</v>
      </c>
      <c r="T37" s="47" t="s">
        <v>276</v>
      </c>
      <c r="U37" s="51">
        <v>6204.8543689320386</v>
      </c>
      <c r="V37" s="47" t="s">
        <v>276</v>
      </c>
      <c r="W37" s="51">
        <v>-5914.1176470588234</v>
      </c>
      <c r="X37" s="47" t="s">
        <v>333</v>
      </c>
      <c r="Y37" s="50">
        <v>0.19620253164556961</v>
      </c>
      <c r="Z37" s="47" t="s">
        <v>202</v>
      </c>
      <c r="AA37" s="50">
        <v>0.17647058823529413</v>
      </c>
      <c r="AB37" s="47" t="s">
        <v>395</v>
      </c>
      <c r="AC37" s="50">
        <v>0.5</v>
      </c>
      <c r="AD37" s="47" t="s">
        <v>238</v>
      </c>
      <c r="AE37" s="50">
        <v>0.26923076923076922</v>
      </c>
      <c r="AF37" s="47" t="s">
        <v>195</v>
      </c>
      <c r="AG37" s="50">
        <v>0.35849056603773582</v>
      </c>
      <c r="AH37" s="47" t="s">
        <v>324</v>
      </c>
      <c r="AI37" s="54">
        <v>38500</v>
      </c>
    </row>
    <row r="38" spans="1:35">
      <c r="A38" s="44">
        <v>36</v>
      </c>
      <c r="B38" s="45" t="s">
        <v>297</v>
      </c>
      <c r="C38" s="107">
        <v>9</v>
      </c>
      <c r="D38" s="45" t="s">
        <v>333</v>
      </c>
      <c r="E38" s="46">
        <v>-85.799999999999983</v>
      </c>
      <c r="F38" s="47" t="s">
        <v>238</v>
      </c>
      <c r="G38" s="59">
        <v>-10.533333333333333</v>
      </c>
      <c r="H38" s="47" t="s">
        <v>304</v>
      </c>
      <c r="I38" s="48">
        <v>2.68</v>
      </c>
      <c r="J38" s="47" t="s">
        <v>258</v>
      </c>
      <c r="K38" s="49">
        <v>0.1111111111111111</v>
      </c>
      <c r="L38" s="47" t="s">
        <v>335</v>
      </c>
      <c r="M38" s="49">
        <v>0.2857142857142857</v>
      </c>
      <c r="N38" s="47" t="s">
        <v>244</v>
      </c>
      <c r="O38" s="49">
        <v>0.45454545454545453</v>
      </c>
      <c r="P38" s="47" t="s">
        <v>333</v>
      </c>
      <c r="Q38" s="50">
        <v>0.18037974683544303</v>
      </c>
      <c r="R38" s="47" t="s">
        <v>304</v>
      </c>
      <c r="S38" s="50">
        <v>0.14814814814814814</v>
      </c>
      <c r="T38" s="47" t="s">
        <v>263</v>
      </c>
      <c r="U38" s="51">
        <v>6145.7894736842109</v>
      </c>
      <c r="V38" s="47" t="s">
        <v>333</v>
      </c>
      <c r="W38" s="51">
        <v>-5944.4444444444443</v>
      </c>
      <c r="X38" s="47" t="s">
        <v>244</v>
      </c>
      <c r="Y38" s="50">
        <v>0.19183673469387755</v>
      </c>
      <c r="Z38" s="47" t="s">
        <v>238</v>
      </c>
      <c r="AA38" s="50">
        <v>0.17627118644067796</v>
      </c>
      <c r="AB38" s="47" t="s">
        <v>423</v>
      </c>
      <c r="AC38" s="50">
        <v>0.5</v>
      </c>
      <c r="AD38" s="47" t="s">
        <v>244</v>
      </c>
      <c r="AE38" s="50">
        <v>0.26666666666666666</v>
      </c>
      <c r="AF38" s="47" t="s">
        <v>228</v>
      </c>
      <c r="AG38" s="50">
        <v>0.35714285714285715</v>
      </c>
      <c r="AH38" s="47" t="s">
        <v>258</v>
      </c>
      <c r="AI38" s="54">
        <v>37500</v>
      </c>
    </row>
    <row r="39" spans="1:35">
      <c r="A39" s="44">
        <v>37</v>
      </c>
      <c r="B39" s="45" t="s">
        <v>404</v>
      </c>
      <c r="C39" s="107">
        <v>7</v>
      </c>
      <c r="D39" s="45" t="s">
        <v>199</v>
      </c>
      <c r="E39" s="46">
        <v>-97.4</v>
      </c>
      <c r="F39" s="47" t="s">
        <v>269</v>
      </c>
      <c r="G39" s="59">
        <v>-10.661904761904763</v>
      </c>
      <c r="H39" s="47" t="s">
        <v>238</v>
      </c>
      <c r="I39" s="48">
        <v>2.6923076923076925</v>
      </c>
      <c r="J39" s="47" t="s">
        <v>297</v>
      </c>
      <c r="K39" s="49">
        <v>0.1111111111111111</v>
      </c>
      <c r="L39" s="47" t="s">
        <v>396</v>
      </c>
      <c r="M39" s="49">
        <v>0.2857142857142857</v>
      </c>
      <c r="N39" s="47" t="s">
        <v>304</v>
      </c>
      <c r="O39" s="49">
        <v>0.44</v>
      </c>
      <c r="P39" s="47" t="s">
        <v>235</v>
      </c>
      <c r="Q39" s="50">
        <v>0.17862371888726208</v>
      </c>
      <c r="R39" s="47" t="s">
        <v>227</v>
      </c>
      <c r="S39" s="50">
        <v>0.15053763440860216</v>
      </c>
      <c r="T39" s="47" t="s">
        <v>333</v>
      </c>
      <c r="U39" s="51">
        <v>6092.9824561403511</v>
      </c>
      <c r="V39" s="47" t="s">
        <v>177</v>
      </c>
      <c r="W39" s="51">
        <v>-5950</v>
      </c>
      <c r="X39" s="47" t="s">
        <v>179</v>
      </c>
      <c r="Y39" s="50">
        <v>0.19083969465648856</v>
      </c>
      <c r="Z39" s="47" t="s">
        <v>262</v>
      </c>
      <c r="AA39" s="50">
        <v>0.17391304347826086</v>
      </c>
      <c r="AB39" s="47" t="s">
        <v>272</v>
      </c>
      <c r="AC39" s="50">
        <v>0.4911242603550296</v>
      </c>
      <c r="AD39" s="47" t="s">
        <v>235</v>
      </c>
      <c r="AE39" s="50">
        <v>0.25</v>
      </c>
      <c r="AF39" s="47" t="s">
        <v>276</v>
      </c>
      <c r="AG39" s="50">
        <v>0.35436893203883496</v>
      </c>
      <c r="AH39" s="47" t="s">
        <v>264</v>
      </c>
      <c r="AI39" s="54">
        <v>35600</v>
      </c>
    </row>
    <row r="40" spans="1:35">
      <c r="A40" s="44">
        <v>38</v>
      </c>
      <c r="B40" s="45" t="s">
        <v>203</v>
      </c>
      <c r="C40" s="107">
        <v>5</v>
      </c>
      <c r="D40" s="45" t="s">
        <v>241</v>
      </c>
      <c r="E40" s="46">
        <v>-97.9</v>
      </c>
      <c r="F40" s="47" t="s">
        <v>241</v>
      </c>
      <c r="G40" s="59">
        <v>-10.877777777777778</v>
      </c>
      <c r="H40" s="47" t="s">
        <v>213</v>
      </c>
      <c r="I40" s="48">
        <v>2.7</v>
      </c>
      <c r="J40" s="47" t="s">
        <v>392</v>
      </c>
      <c r="K40" s="49">
        <v>8.3333333333333329E-2</v>
      </c>
      <c r="L40" s="47" t="s">
        <v>235</v>
      </c>
      <c r="M40" s="49">
        <v>0.29213483146067415</v>
      </c>
      <c r="N40" s="47" t="s">
        <v>238</v>
      </c>
      <c r="O40" s="49">
        <v>0.4358974358974359</v>
      </c>
      <c r="P40" s="47" t="s">
        <v>262</v>
      </c>
      <c r="Q40" s="50">
        <v>0.17391304347826086</v>
      </c>
      <c r="R40" s="47" t="s">
        <v>241</v>
      </c>
      <c r="S40" s="50">
        <v>0.15151515151515152</v>
      </c>
      <c r="T40" s="47" t="s">
        <v>163</v>
      </c>
      <c r="U40" s="51">
        <v>6021.739130434783</v>
      </c>
      <c r="V40" s="47" t="s">
        <v>213</v>
      </c>
      <c r="W40" s="51">
        <v>-5966.666666666667</v>
      </c>
      <c r="X40" s="47" t="s">
        <v>216</v>
      </c>
      <c r="Y40" s="50">
        <v>0.18435754189944134</v>
      </c>
      <c r="Z40" s="47" t="s">
        <v>324</v>
      </c>
      <c r="AA40" s="50">
        <v>0.17289719626168223</v>
      </c>
      <c r="AB40" s="47" t="s">
        <v>304</v>
      </c>
      <c r="AC40" s="50">
        <v>0.48484848484848486</v>
      </c>
      <c r="AD40" s="47" t="s">
        <v>262</v>
      </c>
      <c r="AE40" s="50">
        <v>0.25</v>
      </c>
      <c r="AF40" s="47" t="s">
        <v>388</v>
      </c>
      <c r="AG40" s="50">
        <v>0.35294117647058826</v>
      </c>
      <c r="AH40" s="47" t="s">
        <v>297</v>
      </c>
      <c r="AI40" s="54">
        <v>35600</v>
      </c>
    </row>
    <row r="41" spans="1:35">
      <c r="A41" s="44">
        <v>39</v>
      </c>
      <c r="B41" s="45" t="s">
        <v>412</v>
      </c>
      <c r="C41" s="107">
        <v>5</v>
      </c>
      <c r="D41" s="45" t="s">
        <v>202</v>
      </c>
      <c r="E41" s="46">
        <v>-105.9</v>
      </c>
      <c r="F41" s="47" t="s">
        <v>213</v>
      </c>
      <c r="G41" s="59">
        <v>-11.670000000000002</v>
      </c>
      <c r="H41" s="47" t="s">
        <v>228</v>
      </c>
      <c r="I41" s="48">
        <v>2.7</v>
      </c>
      <c r="J41" s="47" t="s">
        <v>324</v>
      </c>
      <c r="K41" s="49">
        <v>3.0303030303030304E-2</v>
      </c>
      <c r="L41" s="47" t="s">
        <v>216</v>
      </c>
      <c r="M41" s="49">
        <v>0.29629629629629628</v>
      </c>
      <c r="N41" s="47" t="s">
        <v>272</v>
      </c>
      <c r="O41" s="49">
        <v>0.42857142857142855</v>
      </c>
      <c r="P41" s="47" t="s">
        <v>238</v>
      </c>
      <c r="Q41" s="50">
        <v>0.17288135593220338</v>
      </c>
      <c r="R41" s="47" t="s">
        <v>264</v>
      </c>
      <c r="S41" s="50">
        <v>0.15384615384615385</v>
      </c>
      <c r="T41" s="47" t="s">
        <v>168</v>
      </c>
      <c r="U41" s="51">
        <v>5988.3720930232557</v>
      </c>
      <c r="V41" s="47" t="s">
        <v>244</v>
      </c>
      <c r="W41" s="51">
        <v>-5966.666666666667</v>
      </c>
      <c r="X41" s="47" t="s">
        <v>392</v>
      </c>
      <c r="Y41" s="50">
        <v>0.18181818181818182</v>
      </c>
      <c r="Z41" s="47" t="s">
        <v>258</v>
      </c>
      <c r="AA41" s="50">
        <v>0.171875</v>
      </c>
      <c r="AB41" s="47" t="s">
        <v>163</v>
      </c>
      <c r="AC41" s="50">
        <v>0.47826086956521741</v>
      </c>
      <c r="AD41" s="47" t="s">
        <v>227</v>
      </c>
      <c r="AE41" s="50">
        <v>0.23076923076923078</v>
      </c>
      <c r="AF41" s="47" t="s">
        <v>263</v>
      </c>
      <c r="AG41" s="50">
        <v>0.35263157894736841</v>
      </c>
      <c r="AH41" s="47" t="s">
        <v>395</v>
      </c>
      <c r="AI41" s="54">
        <v>35500</v>
      </c>
    </row>
    <row r="42" spans="1:35">
      <c r="A42" s="44">
        <v>40</v>
      </c>
      <c r="B42" s="45" t="s">
        <v>166</v>
      </c>
      <c r="C42" s="107">
        <v>4</v>
      </c>
      <c r="D42" s="45" t="s">
        <v>258</v>
      </c>
      <c r="E42" s="46">
        <v>-107.60000000000001</v>
      </c>
      <c r="F42" s="47" t="s">
        <v>258</v>
      </c>
      <c r="G42" s="59">
        <v>-11.955555555555556</v>
      </c>
      <c r="H42" s="47" t="s">
        <v>223</v>
      </c>
      <c r="I42" s="48">
        <v>2.75</v>
      </c>
      <c r="J42" s="47" t="s">
        <v>213</v>
      </c>
      <c r="K42" s="49">
        <v>0</v>
      </c>
      <c r="L42" s="47" t="s">
        <v>161</v>
      </c>
      <c r="M42" s="49">
        <v>0.3</v>
      </c>
      <c r="N42" s="47" t="s">
        <v>216</v>
      </c>
      <c r="O42" s="49">
        <v>0.40740740740740738</v>
      </c>
      <c r="P42" s="47" t="s">
        <v>258</v>
      </c>
      <c r="Q42" s="50">
        <v>0.171875</v>
      </c>
      <c r="R42" s="47" t="s">
        <v>272</v>
      </c>
      <c r="S42" s="50">
        <v>0.16597510373443983</v>
      </c>
      <c r="T42" s="47" t="s">
        <v>235</v>
      </c>
      <c r="U42" s="51">
        <v>5954.9180327868853</v>
      </c>
      <c r="V42" s="47" t="s">
        <v>227</v>
      </c>
      <c r="W42" s="51">
        <v>-5992.8571428571431</v>
      </c>
      <c r="X42" s="47" t="s">
        <v>304</v>
      </c>
      <c r="Y42" s="50">
        <v>0.17460317460317459</v>
      </c>
      <c r="Z42" s="47" t="s">
        <v>166</v>
      </c>
      <c r="AA42" s="50">
        <v>0.17142857142857143</v>
      </c>
      <c r="AB42" s="47" t="s">
        <v>255</v>
      </c>
      <c r="AC42" s="50">
        <v>0.47826086956521741</v>
      </c>
      <c r="AD42" s="47" t="s">
        <v>164</v>
      </c>
      <c r="AE42" s="50">
        <v>0.22580645161290322</v>
      </c>
      <c r="AF42" s="47" t="s">
        <v>235</v>
      </c>
      <c r="AG42" s="50">
        <v>0.35245901639344263</v>
      </c>
      <c r="AH42" s="47" t="s">
        <v>213</v>
      </c>
      <c r="AI42" s="54">
        <v>34800</v>
      </c>
    </row>
    <row r="43" spans="1:35">
      <c r="A43" s="44">
        <v>41</v>
      </c>
      <c r="B43" s="45" t="s">
        <v>205</v>
      </c>
      <c r="C43" s="107">
        <v>4</v>
      </c>
      <c r="D43" s="45" t="s">
        <v>213</v>
      </c>
      <c r="E43" s="46">
        <v>-116.70000000000002</v>
      </c>
      <c r="F43" s="47" t="s">
        <v>215</v>
      </c>
      <c r="G43" s="59">
        <v>-14.4</v>
      </c>
      <c r="H43" s="47" t="s">
        <v>258</v>
      </c>
      <c r="I43" s="48">
        <v>2.7777777777777777</v>
      </c>
      <c r="J43" s="47" t="s">
        <v>335</v>
      </c>
      <c r="K43" s="49">
        <v>0</v>
      </c>
      <c r="L43" s="47" t="s">
        <v>228</v>
      </c>
      <c r="M43" s="49">
        <v>0.3</v>
      </c>
      <c r="N43" s="47" t="s">
        <v>228</v>
      </c>
      <c r="O43" s="49">
        <v>0.4</v>
      </c>
      <c r="P43" s="47" t="s">
        <v>215</v>
      </c>
      <c r="Q43" s="50">
        <v>0.16666666666666666</v>
      </c>
      <c r="R43" s="47" t="s">
        <v>215</v>
      </c>
      <c r="S43" s="50">
        <v>0.16666666666666666</v>
      </c>
      <c r="T43" s="47" t="s">
        <v>177</v>
      </c>
      <c r="U43" s="51">
        <v>5900</v>
      </c>
      <c r="V43" s="47" t="s">
        <v>396</v>
      </c>
      <c r="W43" s="51">
        <v>-6308.333333333333</v>
      </c>
      <c r="X43" s="47" t="s">
        <v>262</v>
      </c>
      <c r="Y43" s="50">
        <v>0.17391304347826086</v>
      </c>
      <c r="Z43" s="47" t="s">
        <v>333</v>
      </c>
      <c r="AA43" s="50">
        <v>0.16772151898734178</v>
      </c>
      <c r="AB43" s="47" t="s">
        <v>277</v>
      </c>
      <c r="AC43" s="50">
        <v>0.47126436781609193</v>
      </c>
      <c r="AD43" s="47" t="s">
        <v>231</v>
      </c>
      <c r="AE43" s="50">
        <v>0.2</v>
      </c>
      <c r="AF43" s="47" t="s">
        <v>175</v>
      </c>
      <c r="AG43" s="50">
        <v>0.33333333333333331</v>
      </c>
      <c r="AH43" s="47" t="s">
        <v>167</v>
      </c>
      <c r="AI43" s="54">
        <v>34000</v>
      </c>
    </row>
    <row r="44" spans="1:35">
      <c r="A44" s="44">
        <v>42</v>
      </c>
      <c r="B44" s="45" t="s">
        <v>223</v>
      </c>
      <c r="C44" s="107">
        <v>4</v>
      </c>
      <c r="D44" s="45" t="s">
        <v>166</v>
      </c>
      <c r="E44" s="46">
        <v>-127.99999999999999</v>
      </c>
      <c r="F44" s="47" t="s">
        <v>394</v>
      </c>
      <c r="G44" s="59">
        <v>-15.5</v>
      </c>
      <c r="H44" s="47" t="s">
        <v>297</v>
      </c>
      <c r="I44" s="48">
        <v>2.8888888888888888</v>
      </c>
      <c r="J44" s="47" t="s">
        <v>396</v>
      </c>
      <c r="K44" s="49">
        <v>0</v>
      </c>
      <c r="L44" s="47" t="s">
        <v>304</v>
      </c>
      <c r="M44" s="49">
        <v>0.32</v>
      </c>
      <c r="N44" s="47" t="s">
        <v>269</v>
      </c>
      <c r="O44" s="49">
        <v>0.38095238095238093</v>
      </c>
      <c r="P44" s="47" t="s">
        <v>164</v>
      </c>
      <c r="Q44" s="50">
        <v>0.16528925619834711</v>
      </c>
      <c r="R44" s="47" t="s">
        <v>163</v>
      </c>
      <c r="S44" s="50">
        <v>0.16814159292035399</v>
      </c>
      <c r="T44" s="47" t="s">
        <v>335</v>
      </c>
      <c r="U44" s="51">
        <v>5830.7692307692305</v>
      </c>
      <c r="V44" s="47" t="s">
        <v>208</v>
      </c>
      <c r="W44" s="51">
        <v>-6340</v>
      </c>
      <c r="X44" s="47" t="s">
        <v>235</v>
      </c>
      <c r="Y44" s="50">
        <v>0.17130307467057102</v>
      </c>
      <c r="Z44" s="47" t="s">
        <v>215</v>
      </c>
      <c r="AA44" s="50">
        <v>0.16666666666666666</v>
      </c>
      <c r="AB44" s="47" t="s">
        <v>402</v>
      </c>
      <c r="AC44" s="50">
        <v>0.41176470588235292</v>
      </c>
      <c r="AD44" s="47" t="s">
        <v>412</v>
      </c>
      <c r="AE44" s="50">
        <v>0.2</v>
      </c>
      <c r="AF44" s="47" t="s">
        <v>169</v>
      </c>
      <c r="AG44" s="50">
        <v>0.27878787878787881</v>
      </c>
      <c r="AH44" s="47" t="s">
        <v>241</v>
      </c>
      <c r="AI44" s="54">
        <v>34000</v>
      </c>
    </row>
    <row r="45" spans="1:35">
      <c r="A45" s="44">
        <v>43</v>
      </c>
      <c r="B45" s="45" t="s">
        <v>208</v>
      </c>
      <c r="C45" s="107">
        <v>3</v>
      </c>
      <c r="D45" s="45" t="s">
        <v>208</v>
      </c>
      <c r="E45" s="46">
        <v>-132.69999999999999</v>
      </c>
      <c r="F45" s="47" t="s">
        <v>386</v>
      </c>
      <c r="G45" s="59">
        <v>-15.966666666666667</v>
      </c>
      <c r="H45" s="47" t="s">
        <v>269</v>
      </c>
      <c r="I45" s="48">
        <v>2.9047619047619047</v>
      </c>
      <c r="J45" s="47" t="s">
        <v>166</v>
      </c>
      <c r="K45" s="49">
        <v>0</v>
      </c>
      <c r="L45" s="47" t="s">
        <v>262</v>
      </c>
      <c r="M45" s="49">
        <v>0.33333333333333331</v>
      </c>
      <c r="N45" s="47" t="s">
        <v>335</v>
      </c>
      <c r="O45" s="49">
        <v>0.35714285714285715</v>
      </c>
      <c r="P45" s="47" t="s">
        <v>412</v>
      </c>
      <c r="Q45" s="50">
        <v>0.15909090909090909</v>
      </c>
      <c r="R45" s="47" t="s">
        <v>258</v>
      </c>
      <c r="S45" s="50">
        <v>0.171875</v>
      </c>
      <c r="T45" s="47" t="s">
        <v>392</v>
      </c>
      <c r="U45" s="51">
        <v>5700</v>
      </c>
      <c r="V45" s="47" t="s">
        <v>402</v>
      </c>
      <c r="W45" s="51">
        <v>-6472.727272727273</v>
      </c>
      <c r="X45" s="47" t="s">
        <v>161</v>
      </c>
      <c r="Y45" s="50">
        <v>0.16883116883116883</v>
      </c>
      <c r="Z45" s="47" t="s">
        <v>177</v>
      </c>
      <c r="AA45" s="50">
        <v>0.15789473684210525</v>
      </c>
      <c r="AB45" s="47" t="s">
        <v>179</v>
      </c>
      <c r="AC45" s="50">
        <v>0.4</v>
      </c>
      <c r="AD45" s="47" t="s">
        <v>258</v>
      </c>
      <c r="AE45" s="50">
        <v>0.18181818181818182</v>
      </c>
      <c r="AF45" s="47" t="s">
        <v>241</v>
      </c>
      <c r="AG45" s="50">
        <v>0.26666666666666666</v>
      </c>
      <c r="AH45" s="47" t="s">
        <v>175</v>
      </c>
      <c r="AI45" s="54">
        <v>33600</v>
      </c>
    </row>
    <row r="46" spans="1:35">
      <c r="A46" s="44">
        <v>44</v>
      </c>
      <c r="B46" s="45" t="s">
        <v>262</v>
      </c>
      <c r="C46" s="107">
        <v>3</v>
      </c>
      <c r="D46" s="45" t="s">
        <v>216</v>
      </c>
      <c r="E46" s="46">
        <v>-133.59999999999997</v>
      </c>
      <c r="F46" s="47" t="s">
        <v>223</v>
      </c>
      <c r="G46" s="59">
        <v>-18.125</v>
      </c>
      <c r="H46" s="47" t="s">
        <v>335</v>
      </c>
      <c r="I46" s="48">
        <v>2.9285714285714284</v>
      </c>
      <c r="J46" s="47" t="s">
        <v>167</v>
      </c>
      <c r="K46" s="49">
        <v>0</v>
      </c>
      <c r="L46" s="47" t="s">
        <v>386</v>
      </c>
      <c r="M46" s="49">
        <v>0.33333333333333331</v>
      </c>
      <c r="N46" s="47" t="s">
        <v>324</v>
      </c>
      <c r="O46" s="49">
        <v>0.33333333333333331</v>
      </c>
      <c r="P46" s="47" t="s">
        <v>216</v>
      </c>
      <c r="Q46" s="50">
        <v>0.15083798882681565</v>
      </c>
      <c r="R46" s="47" t="s">
        <v>202</v>
      </c>
      <c r="S46" s="50">
        <v>0.17647058823529413</v>
      </c>
      <c r="T46" s="47" t="s">
        <v>258</v>
      </c>
      <c r="U46" s="51">
        <v>5627.272727272727</v>
      </c>
      <c r="V46" s="47" t="s">
        <v>161</v>
      </c>
      <c r="W46" s="51">
        <v>-6514.2857142857147</v>
      </c>
      <c r="X46" s="47" t="s">
        <v>391</v>
      </c>
      <c r="Y46" s="50">
        <v>0.16867469879518071</v>
      </c>
      <c r="Z46" s="47" t="s">
        <v>269</v>
      </c>
      <c r="AA46" s="50">
        <v>0.15646258503401361</v>
      </c>
      <c r="AB46" s="47" t="s">
        <v>335</v>
      </c>
      <c r="AC46" s="50">
        <v>0.39130434782608697</v>
      </c>
      <c r="AD46" s="47" t="s">
        <v>269</v>
      </c>
      <c r="AE46" s="50">
        <v>0.17391304347826086</v>
      </c>
      <c r="AF46" s="47" t="s">
        <v>304</v>
      </c>
      <c r="AG46" s="50">
        <v>0.26190476190476192</v>
      </c>
      <c r="AH46" s="47" t="s">
        <v>394</v>
      </c>
      <c r="AI46" s="54">
        <v>32500</v>
      </c>
    </row>
    <row r="47" spans="1:35">
      <c r="A47" s="44">
        <v>45</v>
      </c>
      <c r="B47" s="45" t="s">
        <v>386</v>
      </c>
      <c r="C47" s="107">
        <v>3</v>
      </c>
      <c r="D47" s="45" t="s">
        <v>404</v>
      </c>
      <c r="E47" s="46">
        <v>-142.5</v>
      </c>
      <c r="F47" s="47" t="s">
        <v>335</v>
      </c>
      <c r="G47" s="59">
        <v>-18.50714285714286</v>
      </c>
      <c r="H47" s="47" t="s">
        <v>196</v>
      </c>
      <c r="I47" s="48">
        <v>3</v>
      </c>
      <c r="J47" s="47" t="s">
        <v>175</v>
      </c>
      <c r="K47" s="49">
        <v>0</v>
      </c>
      <c r="L47" s="47" t="s">
        <v>163</v>
      </c>
      <c r="M47" s="49">
        <v>0.38461538461538464</v>
      </c>
      <c r="N47" s="47" t="s">
        <v>258</v>
      </c>
      <c r="O47" s="49">
        <v>0.33333333333333331</v>
      </c>
      <c r="P47" s="47" t="s">
        <v>213</v>
      </c>
      <c r="Q47" s="50">
        <v>0.14814814814814814</v>
      </c>
      <c r="R47" s="47" t="s">
        <v>161</v>
      </c>
      <c r="S47" s="50">
        <v>0.18181818181818182</v>
      </c>
      <c r="T47" s="47" t="s">
        <v>265</v>
      </c>
      <c r="U47" s="51">
        <v>5618.5185185185182</v>
      </c>
      <c r="V47" s="47" t="s">
        <v>180</v>
      </c>
      <c r="W47" s="51">
        <v>-6600</v>
      </c>
      <c r="X47" s="47" t="s">
        <v>169</v>
      </c>
      <c r="Y47" s="50">
        <v>0.16149870801033592</v>
      </c>
      <c r="Z47" s="47" t="s">
        <v>265</v>
      </c>
      <c r="AA47" s="50">
        <v>0.14553990610328638</v>
      </c>
      <c r="AB47" s="47" t="s">
        <v>191</v>
      </c>
      <c r="AC47" s="50">
        <v>0.33333333333333331</v>
      </c>
      <c r="AD47" s="47" t="s">
        <v>203</v>
      </c>
      <c r="AE47" s="50">
        <v>0.16666666666666666</v>
      </c>
      <c r="AF47" s="47" t="s">
        <v>177</v>
      </c>
      <c r="AG47" s="50">
        <v>0.25</v>
      </c>
      <c r="AH47" s="47" t="s">
        <v>268</v>
      </c>
      <c r="AI47" s="54">
        <v>32100</v>
      </c>
    </row>
    <row r="48" spans="1:35">
      <c r="A48" s="44">
        <v>46</v>
      </c>
      <c r="B48" s="45" t="s">
        <v>175</v>
      </c>
      <c r="C48" s="107">
        <v>2</v>
      </c>
      <c r="D48" s="45" t="s">
        <v>203</v>
      </c>
      <c r="E48" s="46">
        <v>-161.39999999999998</v>
      </c>
      <c r="F48" s="47" t="s">
        <v>297</v>
      </c>
      <c r="G48" s="59">
        <v>-18.588888888888889</v>
      </c>
      <c r="H48" s="47" t="s">
        <v>215</v>
      </c>
      <c r="I48" s="48">
        <v>3</v>
      </c>
      <c r="J48" s="47" t="s">
        <v>180</v>
      </c>
      <c r="K48" s="49">
        <v>0</v>
      </c>
      <c r="L48" s="47" t="s">
        <v>203</v>
      </c>
      <c r="M48" s="49">
        <v>0.4</v>
      </c>
      <c r="N48" s="47" t="s">
        <v>262</v>
      </c>
      <c r="O48" s="49">
        <v>0.33333333333333331</v>
      </c>
      <c r="P48" s="47" t="s">
        <v>395</v>
      </c>
      <c r="Q48" s="50">
        <v>0.14285714285714285</v>
      </c>
      <c r="R48" s="47" t="s">
        <v>412</v>
      </c>
      <c r="S48" s="50">
        <v>0.18181818181818182</v>
      </c>
      <c r="T48" s="47" t="s">
        <v>304</v>
      </c>
      <c r="U48" s="51">
        <v>5597.6190476190477</v>
      </c>
      <c r="V48" s="47" t="s">
        <v>238</v>
      </c>
      <c r="W48" s="51">
        <v>-6646.5116279069771</v>
      </c>
      <c r="X48" s="47" t="s">
        <v>396</v>
      </c>
      <c r="Y48" s="50">
        <v>0.15384615384615385</v>
      </c>
      <c r="Z48" s="47" t="s">
        <v>216</v>
      </c>
      <c r="AA48" s="50">
        <v>0.14525139664804471</v>
      </c>
      <c r="AB48" s="47" t="s">
        <v>203</v>
      </c>
      <c r="AC48" s="50">
        <v>0.33333333333333331</v>
      </c>
      <c r="AD48" s="47" t="s">
        <v>404</v>
      </c>
      <c r="AE48" s="50">
        <v>0.16666666666666666</v>
      </c>
      <c r="AF48" s="47" t="s">
        <v>231</v>
      </c>
      <c r="AG48" s="50">
        <v>0.25</v>
      </c>
      <c r="AH48" s="47" t="s">
        <v>335</v>
      </c>
      <c r="AI48" s="54">
        <v>29800</v>
      </c>
    </row>
    <row r="49" spans="1:35">
      <c r="A49" s="44">
        <v>47</v>
      </c>
      <c r="B49" s="45" t="s">
        <v>177</v>
      </c>
      <c r="C49" s="107">
        <v>2</v>
      </c>
      <c r="D49" s="45" t="s">
        <v>297</v>
      </c>
      <c r="E49" s="46">
        <v>-167.3</v>
      </c>
      <c r="F49" s="47" t="s">
        <v>262</v>
      </c>
      <c r="G49" s="59">
        <v>-19.733333333333334</v>
      </c>
      <c r="H49" s="47" t="s">
        <v>262</v>
      </c>
      <c r="I49" s="48">
        <v>3</v>
      </c>
      <c r="J49" s="47" t="s">
        <v>199</v>
      </c>
      <c r="K49" s="49">
        <v>0</v>
      </c>
      <c r="L49" s="47" t="s">
        <v>269</v>
      </c>
      <c r="M49" s="49">
        <v>0.47619047619047616</v>
      </c>
      <c r="N49" s="47" t="s">
        <v>404</v>
      </c>
      <c r="O49" s="49">
        <v>0.2857142857142857</v>
      </c>
      <c r="P49" s="47" t="s">
        <v>335</v>
      </c>
      <c r="Q49" s="50">
        <v>0.13978494623655913</v>
      </c>
      <c r="R49" s="47" t="s">
        <v>223</v>
      </c>
      <c r="S49" s="50">
        <v>0.19047619047619047</v>
      </c>
      <c r="T49" s="47" t="s">
        <v>324</v>
      </c>
      <c r="U49" s="51">
        <v>5288.4615384615381</v>
      </c>
      <c r="V49" s="47" t="s">
        <v>228</v>
      </c>
      <c r="W49" s="51">
        <v>-6690</v>
      </c>
      <c r="X49" s="47" t="s">
        <v>231</v>
      </c>
      <c r="Y49" s="50">
        <v>0.15384615384615385</v>
      </c>
      <c r="Z49" s="47" t="s">
        <v>167</v>
      </c>
      <c r="AA49" s="50">
        <v>0.14285714285714285</v>
      </c>
      <c r="AB49" s="47" t="s">
        <v>223</v>
      </c>
      <c r="AC49" s="50">
        <v>0.33333333333333331</v>
      </c>
      <c r="AD49" s="47" t="s">
        <v>297</v>
      </c>
      <c r="AE49" s="50">
        <v>0.125</v>
      </c>
      <c r="AF49" s="47" t="s">
        <v>262</v>
      </c>
      <c r="AG49" s="50">
        <v>0.25</v>
      </c>
      <c r="AH49" s="47" t="s">
        <v>386</v>
      </c>
      <c r="AI49" s="54">
        <v>28600</v>
      </c>
    </row>
    <row r="50" spans="1:35">
      <c r="A50" s="44">
        <v>48</v>
      </c>
      <c r="B50" s="45" t="s">
        <v>199</v>
      </c>
      <c r="C50" s="107">
        <v>2</v>
      </c>
      <c r="D50" s="45" t="s">
        <v>304</v>
      </c>
      <c r="E50" s="46">
        <v>-169.70000000000002</v>
      </c>
      <c r="F50" s="47" t="s">
        <v>404</v>
      </c>
      <c r="G50" s="59">
        <v>-20.357142857142858</v>
      </c>
      <c r="H50" s="47" t="s">
        <v>394</v>
      </c>
      <c r="I50" s="48">
        <v>3</v>
      </c>
      <c r="J50" s="47" t="s">
        <v>196</v>
      </c>
      <c r="K50" s="49">
        <v>0</v>
      </c>
      <c r="L50" s="47" t="s">
        <v>166</v>
      </c>
      <c r="M50" s="49">
        <v>0.5</v>
      </c>
      <c r="N50" s="47" t="s">
        <v>392</v>
      </c>
      <c r="O50" s="49">
        <v>0.25</v>
      </c>
      <c r="P50" s="47" t="s">
        <v>196</v>
      </c>
      <c r="Q50" s="50">
        <v>0.125</v>
      </c>
      <c r="R50" s="47" t="s">
        <v>324</v>
      </c>
      <c r="S50" s="50">
        <v>0.19626168224299065</v>
      </c>
      <c r="T50" s="47" t="s">
        <v>241</v>
      </c>
      <c r="U50" s="51">
        <v>4940</v>
      </c>
      <c r="V50" s="47" t="s">
        <v>392</v>
      </c>
      <c r="W50" s="51">
        <v>-6740.909090909091</v>
      </c>
      <c r="X50" s="47" t="s">
        <v>241</v>
      </c>
      <c r="Y50" s="50">
        <v>0.15151515151515152</v>
      </c>
      <c r="Z50" s="47" t="s">
        <v>394</v>
      </c>
      <c r="AA50" s="50">
        <v>0.14285714285714285</v>
      </c>
      <c r="AB50" s="47" t="s">
        <v>412</v>
      </c>
      <c r="AC50" s="50">
        <v>0.33333333333333331</v>
      </c>
      <c r="AD50" s="47" t="s">
        <v>213</v>
      </c>
      <c r="AE50" s="50">
        <v>0</v>
      </c>
      <c r="AF50" s="47" t="s">
        <v>164</v>
      </c>
      <c r="AG50" s="50">
        <v>0.2</v>
      </c>
      <c r="AH50" s="47" t="s">
        <v>396</v>
      </c>
      <c r="AI50" s="54">
        <v>28100</v>
      </c>
    </row>
    <row r="51" spans="1:35">
      <c r="A51" s="44">
        <v>49</v>
      </c>
      <c r="B51" s="45" t="s">
        <v>202</v>
      </c>
      <c r="C51" s="107">
        <v>2</v>
      </c>
      <c r="D51" s="45" t="s">
        <v>228</v>
      </c>
      <c r="E51" s="46">
        <v>-176.1</v>
      </c>
      <c r="F51" s="47" t="s">
        <v>396</v>
      </c>
      <c r="G51" s="59">
        <v>-22.650000000000002</v>
      </c>
      <c r="H51" s="47" t="s">
        <v>396</v>
      </c>
      <c r="I51" s="48">
        <v>3.0714285714285716</v>
      </c>
      <c r="J51" s="47" t="s">
        <v>203</v>
      </c>
      <c r="K51" s="49">
        <v>0</v>
      </c>
      <c r="L51" s="47" t="s">
        <v>177</v>
      </c>
      <c r="M51" s="49">
        <v>0.5</v>
      </c>
      <c r="N51" s="47" t="s">
        <v>166</v>
      </c>
      <c r="O51" s="49">
        <v>0.25</v>
      </c>
      <c r="P51" s="47" t="s">
        <v>324</v>
      </c>
      <c r="Q51" s="50">
        <v>0.12149532710280374</v>
      </c>
      <c r="R51" s="47" t="s">
        <v>168</v>
      </c>
      <c r="S51" s="50">
        <v>0.19718309859154928</v>
      </c>
      <c r="T51" s="47" t="s">
        <v>179</v>
      </c>
      <c r="U51" s="51">
        <v>4909.375</v>
      </c>
      <c r="V51" s="47" t="s">
        <v>195</v>
      </c>
      <c r="W51" s="51">
        <v>-6753.7037037037035</v>
      </c>
      <c r="X51" s="47" t="s">
        <v>324</v>
      </c>
      <c r="Y51" s="50">
        <v>0.14953271028037382</v>
      </c>
      <c r="Z51" s="47" t="s">
        <v>227</v>
      </c>
      <c r="AA51" s="50">
        <v>0.13978494623655913</v>
      </c>
      <c r="AB51" s="47" t="s">
        <v>164</v>
      </c>
      <c r="AC51" s="50">
        <v>0.3125</v>
      </c>
      <c r="AD51" s="47" t="s">
        <v>167</v>
      </c>
      <c r="AE51" s="50">
        <v>0</v>
      </c>
      <c r="AF51" s="47" t="s">
        <v>227</v>
      </c>
      <c r="AG51" s="50">
        <v>0.19047619047619047</v>
      </c>
      <c r="AH51" s="47" t="s">
        <v>262</v>
      </c>
      <c r="AI51" s="54">
        <v>28000</v>
      </c>
    </row>
    <row r="52" spans="1:35">
      <c r="A52" s="44">
        <v>50</v>
      </c>
      <c r="B52" s="45" t="s">
        <v>231</v>
      </c>
      <c r="C52" s="107">
        <v>2</v>
      </c>
      <c r="D52" s="45" t="s">
        <v>412</v>
      </c>
      <c r="E52" s="46">
        <v>-213.8</v>
      </c>
      <c r="F52" s="47" t="s">
        <v>392</v>
      </c>
      <c r="G52" s="59">
        <v>-24.733333333333338</v>
      </c>
      <c r="H52" s="47" t="s">
        <v>404</v>
      </c>
      <c r="I52" s="48">
        <v>3.1428571428571428</v>
      </c>
      <c r="J52" s="47" t="s">
        <v>202</v>
      </c>
      <c r="K52" s="49">
        <v>0</v>
      </c>
      <c r="L52" s="47" t="s">
        <v>394</v>
      </c>
      <c r="M52" s="49">
        <v>0.5</v>
      </c>
      <c r="N52" s="47" t="s">
        <v>297</v>
      </c>
      <c r="O52" s="49">
        <v>0.22222222222222221</v>
      </c>
      <c r="P52" s="47" t="s">
        <v>423</v>
      </c>
      <c r="Q52" s="50">
        <v>0.1111111111111111</v>
      </c>
      <c r="R52" s="47" t="s">
        <v>268</v>
      </c>
      <c r="S52" s="50">
        <v>0.2</v>
      </c>
      <c r="T52" s="47" t="s">
        <v>262</v>
      </c>
      <c r="U52" s="51">
        <v>4525</v>
      </c>
      <c r="V52" s="47" t="s">
        <v>255</v>
      </c>
      <c r="W52" s="51">
        <v>-6852.3809523809523</v>
      </c>
      <c r="X52" s="47" t="s">
        <v>180</v>
      </c>
      <c r="Y52" s="50">
        <v>0.14285714285714285</v>
      </c>
      <c r="Z52" s="47" t="s">
        <v>203</v>
      </c>
      <c r="AA52" s="50">
        <v>0.13953488372093023</v>
      </c>
      <c r="AB52" s="47" t="s">
        <v>324</v>
      </c>
      <c r="AC52" s="50">
        <v>0.3125</v>
      </c>
      <c r="AD52" s="47" t="s">
        <v>175</v>
      </c>
      <c r="AE52" s="50">
        <v>0</v>
      </c>
      <c r="AF52" s="47" t="s">
        <v>191</v>
      </c>
      <c r="AG52" s="50">
        <v>0.14285714285714285</v>
      </c>
      <c r="AH52" s="47" t="s">
        <v>412</v>
      </c>
      <c r="AI52" s="54">
        <v>27300</v>
      </c>
    </row>
    <row r="53" spans="1:35">
      <c r="A53" s="44">
        <v>51</v>
      </c>
      <c r="B53" s="45" t="s">
        <v>264</v>
      </c>
      <c r="C53" s="107">
        <v>2</v>
      </c>
      <c r="D53" s="45" t="s">
        <v>269</v>
      </c>
      <c r="E53" s="46">
        <v>-223.90000000000003</v>
      </c>
      <c r="F53" s="47" t="s">
        <v>324</v>
      </c>
      <c r="G53" s="59">
        <v>-26.524242424242427</v>
      </c>
      <c r="H53" s="47" t="s">
        <v>324</v>
      </c>
      <c r="I53" s="48">
        <v>3.1818181818181817</v>
      </c>
      <c r="J53" s="47" t="s">
        <v>208</v>
      </c>
      <c r="K53" s="49">
        <v>0</v>
      </c>
      <c r="L53" s="47" t="s">
        <v>395</v>
      </c>
      <c r="M53" s="49">
        <v>0.5</v>
      </c>
      <c r="N53" s="47" t="s">
        <v>396</v>
      </c>
      <c r="O53" s="49">
        <v>0.21428571428571427</v>
      </c>
      <c r="P53" s="47" t="s">
        <v>297</v>
      </c>
      <c r="Q53" s="50">
        <v>0.10144927536231885</v>
      </c>
      <c r="R53" s="47" t="s">
        <v>404</v>
      </c>
      <c r="S53" s="50">
        <v>0.20370370370370369</v>
      </c>
      <c r="T53" s="47" t="s">
        <v>412</v>
      </c>
      <c r="U53" s="51">
        <v>4100</v>
      </c>
      <c r="V53" s="47" t="s">
        <v>241</v>
      </c>
      <c r="W53" s="51">
        <v>-7080</v>
      </c>
      <c r="X53" s="47" t="s">
        <v>395</v>
      </c>
      <c r="Y53" s="50">
        <v>0.14285714285714285</v>
      </c>
      <c r="Z53" s="47" t="s">
        <v>162</v>
      </c>
      <c r="AA53" s="50">
        <v>0.11538461538461539</v>
      </c>
      <c r="AB53" s="47" t="s">
        <v>386</v>
      </c>
      <c r="AC53" s="50">
        <v>0.25</v>
      </c>
      <c r="AD53" s="47" t="s">
        <v>180</v>
      </c>
      <c r="AE53" s="50">
        <v>0</v>
      </c>
      <c r="AF53" s="47" t="s">
        <v>391</v>
      </c>
      <c r="AG53" s="50">
        <v>0.125</v>
      </c>
      <c r="AH53" s="47" t="s">
        <v>215</v>
      </c>
      <c r="AI53" s="54">
        <v>25600</v>
      </c>
    </row>
    <row r="54" spans="1:35">
      <c r="A54" s="44">
        <v>52</v>
      </c>
      <c r="B54" s="45" t="s">
        <v>394</v>
      </c>
      <c r="C54" s="107">
        <v>2</v>
      </c>
      <c r="D54" s="45" t="s">
        <v>114</v>
      </c>
      <c r="E54" s="46">
        <v>-229.30000000000018</v>
      </c>
      <c r="F54" s="47" t="s">
        <v>196</v>
      </c>
      <c r="G54" s="59">
        <v>-27.1</v>
      </c>
      <c r="H54" s="47" t="s">
        <v>392</v>
      </c>
      <c r="I54" s="48">
        <v>3.25</v>
      </c>
      <c r="J54" s="47" t="s">
        <v>215</v>
      </c>
      <c r="K54" s="49">
        <v>0</v>
      </c>
      <c r="L54" s="47" t="s">
        <v>324</v>
      </c>
      <c r="M54" s="49">
        <v>0.54545454545454541</v>
      </c>
      <c r="N54" s="47" t="s">
        <v>412</v>
      </c>
      <c r="O54" s="49">
        <v>0.2</v>
      </c>
      <c r="P54" s="47" t="s">
        <v>223</v>
      </c>
      <c r="Q54" s="50">
        <v>9.5238095238095233E-2</v>
      </c>
      <c r="R54" s="47" t="s">
        <v>228</v>
      </c>
      <c r="S54" s="50">
        <v>0.20979020979020979</v>
      </c>
      <c r="T54" s="47" t="s">
        <v>396</v>
      </c>
      <c r="U54" s="51">
        <v>4065</v>
      </c>
      <c r="V54" s="47" t="s">
        <v>216</v>
      </c>
      <c r="W54" s="51">
        <v>-7266.666666666667</v>
      </c>
      <c r="X54" s="47" t="s">
        <v>202</v>
      </c>
      <c r="Y54" s="50">
        <v>0.11764705882352941</v>
      </c>
      <c r="Z54" s="47" t="s">
        <v>404</v>
      </c>
      <c r="AA54" s="50">
        <v>0.1111111111111111</v>
      </c>
      <c r="AB54" s="47" t="s">
        <v>180</v>
      </c>
      <c r="AC54" s="50">
        <v>0</v>
      </c>
      <c r="AD54" s="47" t="s">
        <v>199</v>
      </c>
      <c r="AE54" s="50">
        <v>0</v>
      </c>
      <c r="AF54" s="47" t="s">
        <v>258</v>
      </c>
      <c r="AG54" s="50">
        <v>9.0909090909090912E-2</v>
      </c>
      <c r="AH54" s="47" t="s">
        <v>203</v>
      </c>
      <c r="AI54" s="54">
        <v>25000</v>
      </c>
    </row>
    <row r="55" spans="1:35">
      <c r="A55" s="44">
        <v>53</v>
      </c>
      <c r="B55" s="45" t="s">
        <v>395</v>
      </c>
      <c r="C55" s="107">
        <v>2</v>
      </c>
      <c r="D55" s="45" t="s">
        <v>335</v>
      </c>
      <c r="E55" s="46">
        <v>-259.10000000000002</v>
      </c>
      <c r="F55" s="47" t="s">
        <v>166</v>
      </c>
      <c r="G55" s="59">
        <v>-31.999999999999996</v>
      </c>
      <c r="H55" s="47" t="s">
        <v>166</v>
      </c>
      <c r="I55" s="48">
        <v>3.25</v>
      </c>
      <c r="J55" s="47" t="s">
        <v>223</v>
      </c>
      <c r="K55" s="49">
        <v>0</v>
      </c>
      <c r="L55" s="47" t="s">
        <v>404</v>
      </c>
      <c r="M55" s="49">
        <v>0.5714285714285714</v>
      </c>
      <c r="N55" s="47" t="s">
        <v>180</v>
      </c>
      <c r="O55" s="49">
        <v>0</v>
      </c>
      <c r="P55" s="47" t="s">
        <v>203</v>
      </c>
      <c r="Q55" s="50">
        <v>9.3023255813953487E-2</v>
      </c>
      <c r="R55" s="47" t="s">
        <v>394</v>
      </c>
      <c r="S55" s="50">
        <v>0.21428571428571427</v>
      </c>
      <c r="T55" s="47" t="s">
        <v>215</v>
      </c>
      <c r="U55" s="51">
        <v>3900</v>
      </c>
      <c r="V55" s="47" t="s">
        <v>268</v>
      </c>
      <c r="W55" s="51">
        <v>-8000</v>
      </c>
      <c r="X55" s="47" t="s">
        <v>166</v>
      </c>
      <c r="Y55" s="50">
        <v>0.11428571428571428</v>
      </c>
      <c r="Z55" s="47" t="s">
        <v>335</v>
      </c>
      <c r="AA55" s="50">
        <v>0.10752688172043011</v>
      </c>
      <c r="AB55" s="47" t="s">
        <v>199</v>
      </c>
      <c r="AC55" s="50">
        <v>0</v>
      </c>
      <c r="AD55" s="47" t="s">
        <v>202</v>
      </c>
      <c r="AE55" s="50">
        <v>0</v>
      </c>
      <c r="AF55" s="47" t="s">
        <v>180</v>
      </c>
      <c r="AG55" s="50">
        <v>0</v>
      </c>
      <c r="AH55" s="47" t="s">
        <v>166</v>
      </c>
      <c r="AI55" s="54">
        <v>23700</v>
      </c>
    </row>
    <row r="56" spans="1:35">
      <c r="A56" s="44">
        <v>54</v>
      </c>
      <c r="B56" s="45" t="s">
        <v>167</v>
      </c>
      <c r="C56" s="107">
        <v>1</v>
      </c>
      <c r="D56" s="45" t="s">
        <v>392</v>
      </c>
      <c r="E56" s="46">
        <v>-296.80000000000007</v>
      </c>
      <c r="F56" s="47" t="s">
        <v>203</v>
      </c>
      <c r="G56" s="59">
        <v>-32.279999999999994</v>
      </c>
      <c r="H56" s="47" t="s">
        <v>203</v>
      </c>
      <c r="I56" s="48">
        <v>3.4</v>
      </c>
      <c r="J56" s="47" t="s">
        <v>241</v>
      </c>
      <c r="K56" s="49">
        <v>0</v>
      </c>
      <c r="L56" s="47" t="s">
        <v>392</v>
      </c>
      <c r="M56" s="49">
        <v>0.58333333333333337</v>
      </c>
      <c r="N56" s="47" t="s">
        <v>199</v>
      </c>
      <c r="O56" s="49">
        <v>0</v>
      </c>
      <c r="P56" s="47" t="s">
        <v>394</v>
      </c>
      <c r="Q56" s="50">
        <v>7.1428571428571425E-2</v>
      </c>
      <c r="R56" s="47" t="s">
        <v>208</v>
      </c>
      <c r="S56" s="50">
        <v>0.21739130434782608</v>
      </c>
      <c r="T56" s="47" t="s">
        <v>166</v>
      </c>
      <c r="U56" s="51">
        <v>2928.5714285714284</v>
      </c>
      <c r="V56" s="47" t="s">
        <v>179</v>
      </c>
      <c r="W56" s="51">
        <v>-8157.1428571428569</v>
      </c>
      <c r="X56" s="47" t="s">
        <v>191</v>
      </c>
      <c r="Y56" s="50">
        <v>0.10434782608695652</v>
      </c>
      <c r="Z56" s="47" t="s">
        <v>395</v>
      </c>
      <c r="AA56" s="50">
        <v>7.1428571428571425E-2</v>
      </c>
      <c r="AB56" s="47" t="s">
        <v>196</v>
      </c>
      <c r="AC56" s="50">
        <v>0</v>
      </c>
      <c r="AD56" s="47" t="s">
        <v>208</v>
      </c>
      <c r="AE56" s="50">
        <v>0</v>
      </c>
      <c r="AF56" s="47" t="s">
        <v>199</v>
      </c>
      <c r="AG56" s="50">
        <v>0</v>
      </c>
      <c r="AH56" s="47" t="s">
        <v>223</v>
      </c>
      <c r="AI56" s="54">
        <v>22100</v>
      </c>
    </row>
    <row r="57" spans="1:35">
      <c r="A57" s="44">
        <v>55</v>
      </c>
      <c r="B57" s="45" t="s">
        <v>180</v>
      </c>
      <c r="C57" s="107">
        <v>1</v>
      </c>
      <c r="D57" s="45" t="s">
        <v>396</v>
      </c>
      <c r="E57" s="46">
        <v>-317.10000000000002</v>
      </c>
      <c r="F57" s="47" t="s">
        <v>412</v>
      </c>
      <c r="G57" s="59">
        <v>-42.760000000000005</v>
      </c>
      <c r="H57" s="47" t="s">
        <v>412</v>
      </c>
      <c r="I57" s="48">
        <v>3.4</v>
      </c>
      <c r="J57" s="47" t="s">
        <v>262</v>
      </c>
      <c r="K57" s="49">
        <v>0</v>
      </c>
      <c r="L57" s="47" t="s">
        <v>412</v>
      </c>
      <c r="M57" s="49">
        <v>0.6</v>
      </c>
      <c r="N57" s="47" t="s">
        <v>196</v>
      </c>
      <c r="O57" s="49">
        <v>0</v>
      </c>
      <c r="P57" s="47" t="s">
        <v>386</v>
      </c>
      <c r="Q57" s="50">
        <v>6.25E-2</v>
      </c>
      <c r="R57" s="47" t="s">
        <v>262</v>
      </c>
      <c r="S57" s="50">
        <v>0.21739130434782608</v>
      </c>
      <c r="T57" s="47" t="s">
        <v>202</v>
      </c>
      <c r="U57" s="51">
        <v>1300</v>
      </c>
      <c r="V57" s="47" t="s">
        <v>395</v>
      </c>
      <c r="W57" s="51">
        <v>-8600</v>
      </c>
      <c r="X57" s="47" t="s">
        <v>297</v>
      </c>
      <c r="Y57" s="50">
        <v>8.6956521739130432E-2</v>
      </c>
      <c r="Z57" s="47" t="s">
        <v>213</v>
      </c>
      <c r="AA57" s="50">
        <v>3.7037037037037035E-2</v>
      </c>
      <c r="AB57" s="47" t="s">
        <v>202</v>
      </c>
      <c r="AC57" s="50">
        <v>0</v>
      </c>
      <c r="AD57" s="47" t="s">
        <v>223</v>
      </c>
      <c r="AE57" s="50">
        <v>0</v>
      </c>
      <c r="AF57" s="47" t="s">
        <v>196</v>
      </c>
      <c r="AG57" s="50">
        <v>0</v>
      </c>
      <c r="AH57" s="47" t="s">
        <v>199</v>
      </c>
      <c r="AI57" s="54">
        <v>14100</v>
      </c>
    </row>
    <row r="58" spans="1:35">
      <c r="A58" s="44">
        <v>56</v>
      </c>
      <c r="B58" s="45" t="s">
        <v>196</v>
      </c>
      <c r="C58" s="107">
        <v>1</v>
      </c>
      <c r="D58" s="45" t="s">
        <v>272</v>
      </c>
      <c r="E58" s="46">
        <v>-366.20000000000005</v>
      </c>
      <c r="F58" s="47" t="s">
        <v>208</v>
      </c>
      <c r="G58" s="59">
        <v>-44.233333333333327</v>
      </c>
      <c r="H58" s="47" t="s">
        <v>208</v>
      </c>
      <c r="I58" s="48">
        <v>3.6666666666666665</v>
      </c>
      <c r="J58" s="47" t="s">
        <v>386</v>
      </c>
      <c r="K58" s="49">
        <v>0</v>
      </c>
      <c r="L58" s="47" t="s">
        <v>208</v>
      </c>
      <c r="M58" s="49">
        <v>0.66666666666666663</v>
      </c>
      <c r="N58" s="47" t="s">
        <v>203</v>
      </c>
      <c r="O58" s="49">
        <v>0</v>
      </c>
      <c r="P58" s="47" t="s">
        <v>202</v>
      </c>
      <c r="Q58" s="50">
        <v>5.8823529411764705E-2</v>
      </c>
      <c r="R58" s="47" t="s">
        <v>392</v>
      </c>
      <c r="S58" s="50">
        <v>0.22222222222222221</v>
      </c>
      <c r="T58" s="47" t="s">
        <v>196</v>
      </c>
      <c r="U58" s="51">
        <v>1000</v>
      </c>
      <c r="V58" s="47" t="s">
        <v>412</v>
      </c>
      <c r="W58" s="51">
        <v>-8887.5</v>
      </c>
      <c r="X58" s="47" t="s">
        <v>199</v>
      </c>
      <c r="Y58" s="50">
        <v>6.6666666666666666E-2</v>
      </c>
      <c r="Z58" s="47" t="s">
        <v>175</v>
      </c>
      <c r="AA58" s="50">
        <v>0</v>
      </c>
      <c r="AB58" s="47" t="s">
        <v>208</v>
      </c>
      <c r="AC58" s="50">
        <v>0</v>
      </c>
      <c r="AD58" s="47" t="s">
        <v>268</v>
      </c>
      <c r="AE58" s="50">
        <v>0</v>
      </c>
      <c r="AF58" s="47" t="s">
        <v>202</v>
      </c>
      <c r="AG58" s="50">
        <v>0</v>
      </c>
      <c r="AH58" s="47" t="s">
        <v>202</v>
      </c>
      <c r="AI58" s="54">
        <v>13500</v>
      </c>
    </row>
    <row r="59" spans="1:35">
      <c r="A59" s="44">
        <v>57</v>
      </c>
      <c r="B59" s="45" t="s">
        <v>215</v>
      </c>
      <c r="C59" s="107">
        <v>1</v>
      </c>
      <c r="D59" s="45" t="s">
        <v>235</v>
      </c>
      <c r="E59" s="46">
        <v>-369.89999999999986</v>
      </c>
      <c r="F59" s="47" t="s">
        <v>199</v>
      </c>
      <c r="G59" s="59">
        <v>-48.7</v>
      </c>
      <c r="H59" s="47" t="s">
        <v>180</v>
      </c>
      <c r="I59" s="48">
        <v>4</v>
      </c>
      <c r="J59" s="47" t="s">
        <v>394</v>
      </c>
      <c r="K59" s="49">
        <v>0</v>
      </c>
      <c r="L59" s="47" t="s">
        <v>180</v>
      </c>
      <c r="M59" s="49">
        <v>1</v>
      </c>
      <c r="N59" s="47" t="s">
        <v>202</v>
      </c>
      <c r="O59" s="49">
        <v>0</v>
      </c>
      <c r="P59" s="47" t="s">
        <v>180</v>
      </c>
      <c r="Q59" s="50">
        <v>0</v>
      </c>
      <c r="R59" s="47" t="s">
        <v>203</v>
      </c>
      <c r="S59" s="50">
        <v>0.23255813953488372</v>
      </c>
      <c r="T59" s="47" t="s">
        <v>180</v>
      </c>
      <c r="U59" s="51">
        <v>0</v>
      </c>
      <c r="V59" s="47" t="s">
        <v>205</v>
      </c>
      <c r="W59" s="51">
        <v>-9466.6666666666661</v>
      </c>
      <c r="X59" s="47" t="s">
        <v>208</v>
      </c>
      <c r="Y59" s="50">
        <v>4.3478260869565216E-2</v>
      </c>
      <c r="Z59" s="47" t="s">
        <v>208</v>
      </c>
      <c r="AA59" s="50">
        <v>0</v>
      </c>
      <c r="AB59" s="47" t="s">
        <v>215</v>
      </c>
      <c r="AC59" s="50">
        <v>0</v>
      </c>
      <c r="AD59" s="47" t="s">
        <v>386</v>
      </c>
      <c r="AE59" s="50">
        <v>0</v>
      </c>
      <c r="AF59" s="47" t="s">
        <v>208</v>
      </c>
      <c r="AG59" s="50">
        <v>0</v>
      </c>
      <c r="AH59" s="47" t="s">
        <v>196</v>
      </c>
      <c r="AI59" s="54">
        <v>12900</v>
      </c>
    </row>
    <row r="60" spans="1:35">
      <c r="A60" s="44">
        <v>58</v>
      </c>
      <c r="B60" s="45" t="s">
        <v>268</v>
      </c>
      <c r="C60" s="107">
        <v>1</v>
      </c>
      <c r="D60" s="45" t="s">
        <v>238</v>
      </c>
      <c r="E60" s="46">
        <v>-410.8</v>
      </c>
      <c r="F60" s="47" t="s">
        <v>180</v>
      </c>
      <c r="G60" s="59">
        <v>-52.6</v>
      </c>
      <c r="H60" s="47" t="s">
        <v>199</v>
      </c>
      <c r="I60" s="48">
        <v>4</v>
      </c>
      <c r="J60" s="47" t="s">
        <v>412</v>
      </c>
      <c r="K60" s="49">
        <v>0</v>
      </c>
      <c r="L60" s="47" t="s">
        <v>199</v>
      </c>
      <c r="M60" s="49">
        <v>1</v>
      </c>
      <c r="N60" s="47" t="s">
        <v>208</v>
      </c>
      <c r="O60" s="49">
        <v>0</v>
      </c>
      <c r="P60" s="47" t="s">
        <v>199</v>
      </c>
      <c r="Q60" s="50">
        <v>0</v>
      </c>
      <c r="R60" s="47" t="s">
        <v>180</v>
      </c>
      <c r="S60" s="50">
        <v>0.2857142857142857</v>
      </c>
      <c r="T60" s="47" t="s">
        <v>199</v>
      </c>
      <c r="U60" s="51">
        <v>0</v>
      </c>
      <c r="V60" s="47" t="s">
        <v>199</v>
      </c>
      <c r="W60" s="51">
        <v>-10000</v>
      </c>
      <c r="X60" s="47" t="s">
        <v>264</v>
      </c>
      <c r="Y60" s="50">
        <v>0</v>
      </c>
      <c r="Z60" s="47" t="s">
        <v>223</v>
      </c>
      <c r="AA60" s="50">
        <v>0</v>
      </c>
      <c r="AB60" s="47" t="s">
        <v>264</v>
      </c>
      <c r="AC60" s="50">
        <v>0</v>
      </c>
      <c r="AD60" s="47" t="s">
        <v>394</v>
      </c>
      <c r="AE60" s="50">
        <v>0</v>
      </c>
      <c r="AF60" s="47" t="s">
        <v>215</v>
      </c>
      <c r="AG60" s="50">
        <v>0</v>
      </c>
      <c r="AH60" s="47" t="s">
        <v>208</v>
      </c>
      <c r="AI60" s="54">
        <v>10700</v>
      </c>
    </row>
    <row r="61" spans="1:35">
      <c r="A61" s="44">
        <v>59</v>
      </c>
      <c r="B61" s="45" t="s">
        <v>423</v>
      </c>
      <c r="C61" s="107">
        <v>1</v>
      </c>
      <c r="D61" s="45" t="s">
        <v>324</v>
      </c>
      <c r="E61" s="46">
        <v>-875.30000000000007</v>
      </c>
      <c r="F61" s="47" t="s">
        <v>202</v>
      </c>
      <c r="G61" s="59">
        <v>-52.95</v>
      </c>
      <c r="H61" s="47" t="s">
        <v>202</v>
      </c>
      <c r="I61" s="48">
        <v>4</v>
      </c>
      <c r="J61" s="47" t="s">
        <v>423</v>
      </c>
      <c r="K61" s="49">
        <v>0</v>
      </c>
      <c r="L61" s="47" t="s">
        <v>202</v>
      </c>
      <c r="M61" s="49">
        <v>1</v>
      </c>
      <c r="N61" s="47" t="s">
        <v>215</v>
      </c>
      <c r="O61" s="49">
        <v>0</v>
      </c>
      <c r="P61" s="47" t="s">
        <v>208</v>
      </c>
      <c r="Q61" s="50">
        <v>0</v>
      </c>
      <c r="R61" s="47" t="s">
        <v>386</v>
      </c>
      <c r="S61" s="50">
        <v>0.3125</v>
      </c>
      <c r="T61" s="47" t="s">
        <v>208</v>
      </c>
      <c r="U61" s="51">
        <v>0</v>
      </c>
      <c r="V61" s="47" t="s">
        <v>166</v>
      </c>
      <c r="W61" s="51">
        <v>-11400</v>
      </c>
      <c r="X61" s="47" t="s">
        <v>394</v>
      </c>
      <c r="Y61" s="50">
        <v>0</v>
      </c>
      <c r="Z61" s="47" t="s">
        <v>268</v>
      </c>
      <c r="AA61" s="50">
        <v>0</v>
      </c>
      <c r="AB61" s="47" t="s">
        <v>394</v>
      </c>
      <c r="AC61" s="50">
        <v>0</v>
      </c>
      <c r="AD61" s="47" t="s">
        <v>423</v>
      </c>
      <c r="AE61" s="50">
        <v>0</v>
      </c>
      <c r="AF61" s="47" t="s">
        <v>394</v>
      </c>
      <c r="AG61" s="50">
        <v>0</v>
      </c>
      <c r="AH61" s="47" t="s">
        <v>180</v>
      </c>
      <c r="AI61" s="54">
        <v>7400</v>
      </c>
    </row>
  </sheetData>
  <sortState xmlns:xlrd2="http://schemas.microsoft.com/office/spreadsheetml/2017/richdata2" ref="AH3:AI137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25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1253</v>
      </c>
      <c r="C2" s="121"/>
      <c r="E2" s="32" t="s">
        <v>54</v>
      </c>
      <c r="F2" s="29" t="s">
        <v>20</v>
      </c>
      <c r="G2" s="12">
        <v>1143</v>
      </c>
      <c r="H2" s="93">
        <f>IF(B$17=0,0,G2/B$17)</f>
        <v>0.5870570107858244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-56.709265175718848</v>
      </c>
      <c r="P2" s="79">
        <v>1252</v>
      </c>
      <c r="Q2" s="63">
        <v>-71000</v>
      </c>
    </row>
    <row r="3" spans="1:17">
      <c r="A3" s="19" t="s">
        <v>8</v>
      </c>
      <c r="B3" s="122">
        <v>9260</v>
      </c>
      <c r="C3" s="123"/>
      <c r="E3" s="33" t="s">
        <v>181</v>
      </c>
      <c r="F3" s="30" t="s">
        <v>156</v>
      </c>
      <c r="G3" s="13">
        <v>1008</v>
      </c>
      <c r="H3" s="94">
        <f>IF(B$17=0,0,G3/B$17)</f>
        <v>0.51771956856702617</v>
      </c>
      <c r="I3" s="56">
        <v>25</v>
      </c>
      <c r="K3" s="5">
        <v>1</v>
      </c>
      <c r="L3" s="61">
        <v>11.9</v>
      </c>
      <c r="N3" s="76" t="s">
        <v>104</v>
      </c>
      <c r="O3" s="83">
        <f t="shared" si="0"/>
        <v>-25.059856344772545</v>
      </c>
      <c r="P3" s="80">
        <v>1253</v>
      </c>
      <c r="Q3" s="64">
        <v>-31400</v>
      </c>
    </row>
    <row r="4" spans="1:17">
      <c r="A4" s="19" t="s">
        <v>6</v>
      </c>
      <c r="B4" s="124">
        <v>-229.30000000000018</v>
      </c>
      <c r="C4" s="125"/>
      <c r="E4" s="33" t="s">
        <v>184</v>
      </c>
      <c r="F4" s="30" t="s">
        <v>187</v>
      </c>
      <c r="G4" s="13">
        <v>960</v>
      </c>
      <c r="H4" s="94">
        <f>IF(B$17=0,0,G4/B$17)</f>
        <v>0.49306625577812019</v>
      </c>
      <c r="I4" s="56">
        <v>27</v>
      </c>
      <c r="K4" s="5">
        <v>2</v>
      </c>
      <c r="L4" s="61">
        <v>86.800000000000011</v>
      </c>
      <c r="N4" s="76" t="s">
        <v>105</v>
      </c>
      <c r="O4" s="83">
        <f t="shared" si="0"/>
        <v>-9.4806265457543279</v>
      </c>
      <c r="P4" s="80">
        <v>1213</v>
      </c>
      <c r="Q4" s="64">
        <v>-11500</v>
      </c>
    </row>
    <row r="5" spans="1:17">
      <c r="A5" s="19" t="s">
        <v>7</v>
      </c>
      <c r="B5" s="126">
        <f>IF(B$2=0,0,B$4/B$2)</f>
        <v>-0.1830007980845971</v>
      </c>
      <c r="C5" s="127"/>
      <c r="E5" s="33" t="s">
        <v>60</v>
      </c>
      <c r="F5" s="30" t="s">
        <v>24</v>
      </c>
      <c r="G5" s="13">
        <v>747</v>
      </c>
      <c r="H5" s="94">
        <f>IF(B$17=0,0,G5/B$17)</f>
        <v>0.38366718027734975</v>
      </c>
      <c r="I5" s="56">
        <v>29</v>
      </c>
      <c r="K5" s="5">
        <v>3</v>
      </c>
      <c r="L5" s="61">
        <v>25.100000000000009</v>
      </c>
      <c r="N5" s="76" t="s">
        <v>157</v>
      </c>
      <c r="O5" s="83">
        <f>IF(P5=0,0,Q5/P5)</f>
        <v>-39.004524886877832</v>
      </c>
      <c r="P5" s="80">
        <v>1105</v>
      </c>
      <c r="Q5" s="64">
        <v>-43100</v>
      </c>
    </row>
    <row r="6" spans="1:17">
      <c r="A6" s="19" t="s">
        <v>1</v>
      </c>
      <c r="B6" s="128">
        <f>IF(B$2=0,0,(B$7*1+B$8*2+B$9*3+B$10*4)/B$2)</f>
        <v>2.4900239425379089</v>
      </c>
      <c r="C6" s="129"/>
      <c r="E6" s="33" t="s">
        <v>56</v>
      </c>
      <c r="F6" s="30" t="s">
        <v>185</v>
      </c>
      <c r="G6" s="13">
        <v>505</v>
      </c>
      <c r="H6" s="94">
        <f>IF(B$17=0,0,G6/B$17)</f>
        <v>0.25937339496661532</v>
      </c>
      <c r="I6" s="56">
        <v>31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10.495283018867925</v>
      </c>
      <c r="P6" s="80">
        <v>848</v>
      </c>
      <c r="Q6" s="64">
        <v>8900</v>
      </c>
    </row>
    <row r="7" spans="1:17">
      <c r="A7" s="19" t="s">
        <v>2</v>
      </c>
      <c r="B7" s="13">
        <v>319</v>
      </c>
      <c r="C7" s="6">
        <f t="shared" ref="C7:C12" si="2">IF(B$2=0,0,B7/B$2)</f>
        <v>0.25458898643256184</v>
      </c>
      <c r="E7" s="33" t="s">
        <v>55</v>
      </c>
      <c r="F7" s="30" t="s">
        <v>155</v>
      </c>
      <c r="G7" s="13">
        <v>429</v>
      </c>
      <c r="H7" s="94">
        <f>IF(B$17=0,0,G7/B$17)</f>
        <v>0.22033898305084745</v>
      </c>
      <c r="I7" s="56">
        <v>28</v>
      </c>
      <c r="K7" s="5">
        <v>5</v>
      </c>
      <c r="L7" s="61">
        <v>-14.199999999999992</v>
      </c>
      <c r="N7" s="76" t="s">
        <v>107</v>
      </c>
      <c r="O7" s="83">
        <f t="shared" si="0"/>
        <v>-29.411764705882351</v>
      </c>
      <c r="P7" s="80">
        <v>544</v>
      </c>
      <c r="Q7" s="64">
        <v>-16000</v>
      </c>
    </row>
    <row r="8" spans="1:17">
      <c r="A8" s="19" t="s">
        <v>3</v>
      </c>
      <c r="B8" s="13">
        <v>311</v>
      </c>
      <c r="C8" s="6">
        <f>IF(B$2=0,0,B8/B$2)</f>
        <v>0.24820430965682364</v>
      </c>
      <c r="E8" s="33" t="s">
        <v>57</v>
      </c>
      <c r="F8" s="30" t="s">
        <v>21</v>
      </c>
      <c r="G8" s="13">
        <v>424</v>
      </c>
      <c r="H8" s="94">
        <f>IF(B$17=0,0,G8/B$17)</f>
        <v>0.21777092963533642</v>
      </c>
      <c r="I8" s="56">
        <v>28</v>
      </c>
      <c r="K8" s="5">
        <v>6</v>
      </c>
      <c r="L8" s="61">
        <v>-75.099999999999994</v>
      </c>
      <c r="N8" s="76" t="s">
        <v>108</v>
      </c>
      <c r="O8" s="83">
        <f t="shared" si="0"/>
        <v>-3.90625</v>
      </c>
      <c r="P8" s="80">
        <v>256</v>
      </c>
      <c r="Q8" s="64">
        <v>-1000</v>
      </c>
    </row>
    <row r="9" spans="1:17">
      <c r="A9" s="20" t="s">
        <v>4</v>
      </c>
      <c r="B9" s="14">
        <v>313</v>
      </c>
      <c r="C9" s="7">
        <f>IF(B$2=0,0,B9/B$2)</f>
        <v>0.24980047885075818</v>
      </c>
      <c r="E9" s="33" t="s">
        <v>59</v>
      </c>
      <c r="F9" s="30" t="s">
        <v>23</v>
      </c>
      <c r="G9" s="13">
        <v>350</v>
      </c>
      <c r="H9" s="94">
        <f>IF(B$17=0,0,G9/B$17)</f>
        <v>0.17976373908577298</v>
      </c>
      <c r="I9" s="56">
        <v>22</v>
      </c>
      <c r="K9" s="5">
        <v>7</v>
      </c>
      <c r="L9" s="61">
        <v>-61.099999999999994</v>
      </c>
      <c r="N9" s="77" t="s">
        <v>158</v>
      </c>
      <c r="O9" s="84">
        <f t="shared" si="0"/>
        <v>-79.545454545454547</v>
      </c>
      <c r="P9" s="81">
        <v>88</v>
      </c>
      <c r="Q9" s="65">
        <v>-7000</v>
      </c>
    </row>
    <row r="10" spans="1:17">
      <c r="A10" s="20" t="s">
        <v>152</v>
      </c>
      <c r="B10" s="14">
        <v>310</v>
      </c>
      <c r="C10" s="7">
        <f>IF(B$2=0,0,B10/B$2)</f>
        <v>0.24740622505985635</v>
      </c>
      <c r="E10" s="33" t="s">
        <v>182</v>
      </c>
      <c r="F10" s="30" t="s">
        <v>19</v>
      </c>
      <c r="G10" s="13">
        <v>212</v>
      </c>
      <c r="H10" s="94">
        <f>IF(B$17=0,0,G10/B$17)</f>
        <v>0.10888546481766821</v>
      </c>
      <c r="I10" s="56">
        <v>20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630</v>
      </c>
      <c r="C11" s="7">
        <f>IF(B$2=0,0,B11/B$2)</f>
        <v>0.5027932960893855</v>
      </c>
      <c r="E11" s="33" t="s">
        <v>58</v>
      </c>
      <c r="F11" s="30" t="s">
        <v>22</v>
      </c>
      <c r="G11" s="13">
        <v>119</v>
      </c>
      <c r="H11" s="94">
        <f>IF(B$17=0,0,G11/B$17)</f>
        <v>6.1119671289162812E-2</v>
      </c>
      <c r="I11" s="56">
        <v>23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38</v>
      </c>
      <c r="C12" s="9">
        <f t="shared" si="2"/>
        <v>3.0327214684756583E-2</v>
      </c>
      <c r="E12" s="33" t="s">
        <v>77</v>
      </c>
      <c r="F12" s="30" t="s">
        <v>41</v>
      </c>
      <c r="G12" s="13">
        <v>83</v>
      </c>
      <c r="H12" s="94">
        <f>IF(B$17=0,0,G12/B$17)</f>
        <v>4.2629686697483307E-2</v>
      </c>
      <c r="I12" s="56">
        <v>16</v>
      </c>
      <c r="K12" s="5">
        <v>10</v>
      </c>
      <c r="L12" s="61">
        <v>-38.499999999999993</v>
      </c>
      <c r="N12" s="75" t="s">
        <v>126</v>
      </c>
      <c r="O12" s="85">
        <f>IF(P12=0,0,Q12/P12)</f>
        <v>-0.60668789808917212</v>
      </c>
      <c r="P12" s="79">
        <v>314</v>
      </c>
      <c r="Q12" s="67">
        <v>-190.50000000000006</v>
      </c>
    </row>
    <row r="13" spans="1:17">
      <c r="A13" s="22" t="s">
        <v>97</v>
      </c>
      <c r="B13" s="15">
        <v>1914</v>
      </c>
      <c r="C13" s="11">
        <f>IF(B$3=0,0,B13/B$3)</f>
        <v>0.20669546436285097</v>
      </c>
      <c r="E13" s="33" t="s">
        <v>74</v>
      </c>
      <c r="F13" s="30" t="s">
        <v>38</v>
      </c>
      <c r="G13" s="13">
        <v>63</v>
      </c>
      <c r="H13" s="94">
        <f>IF(B$17=0,0,G13/B$17)</f>
        <v>3.2357473035439135E-2</v>
      </c>
      <c r="I13" s="56">
        <v>18</v>
      </c>
      <c r="K13" s="5">
        <v>11</v>
      </c>
      <c r="L13" s="61">
        <v>18.100000000000009</v>
      </c>
      <c r="N13" s="76" t="s">
        <v>127</v>
      </c>
      <c r="O13" s="86">
        <f>IF(P13=0,0,Q13/P13)</f>
        <v>1.5003184713375775</v>
      </c>
      <c r="P13" s="80">
        <v>314</v>
      </c>
      <c r="Q13" s="68">
        <v>471.09999999999934</v>
      </c>
    </row>
    <row r="14" spans="1:17">
      <c r="A14" s="19" t="s">
        <v>94</v>
      </c>
      <c r="B14" s="13">
        <v>2227</v>
      </c>
      <c r="C14" s="6">
        <f>IF(B$3=0,0,B14/B$3)</f>
        <v>0.24049676025917927</v>
      </c>
      <c r="E14" s="33" t="s">
        <v>183</v>
      </c>
      <c r="F14" s="30" t="s">
        <v>186</v>
      </c>
      <c r="G14" s="13">
        <v>46</v>
      </c>
      <c r="H14" s="94">
        <f>IF(B$17=0,0,G14/B$17)</f>
        <v>2.3626091422701591E-2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-0.94745222929936401</v>
      </c>
      <c r="P14" s="80">
        <v>314</v>
      </c>
      <c r="Q14" s="68">
        <v>-297.50000000000028</v>
      </c>
    </row>
    <row r="15" spans="1:17">
      <c r="A15" s="18" t="s">
        <v>99</v>
      </c>
      <c r="B15" s="12">
        <f>B21</f>
        <v>1011</v>
      </c>
      <c r="C15" s="4">
        <f>IF(B$13=0,0,B15/B$13)</f>
        <v>0.52821316614420066</v>
      </c>
      <c r="E15" s="33" t="s">
        <v>71</v>
      </c>
      <c r="F15" s="30" t="s">
        <v>35</v>
      </c>
      <c r="G15" s="13">
        <v>40</v>
      </c>
      <c r="H15" s="94">
        <f>IF(B$17=0,0,G15/B$17)</f>
        <v>2.054442732408834E-2</v>
      </c>
      <c r="I15" s="56">
        <v>17</v>
      </c>
      <c r="K15" s="5">
        <v>13</v>
      </c>
      <c r="L15" s="61">
        <v>62.500000000000007</v>
      </c>
      <c r="N15" s="77" t="s">
        <v>159</v>
      </c>
      <c r="O15" s="87">
        <f>IF(P15=0,0,Q15/P15)</f>
        <v>-0.67643312101910857</v>
      </c>
      <c r="P15" s="81">
        <v>314</v>
      </c>
      <c r="Q15" s="69">
        <v>-212.40000000000009</v>
      </c>
    </row>
    <row r="16" spans="1:17">
      <c r="A16" s="18" t="s">
        <v>100</v>
      </c>
      <c r="B16" s="12">
        <f>B22</f>
        <v>735</v>
      </c>
      <c r="C16" s="4">
        <f>IF(B$14=0,0,B16/B$14)</f>
        <v>0.33004041311180959</v>
      </c>
      <c r="E16" s="33" t="s">
        <v>66</v>
      </c>
      <c r="F16" s="30" t="s">
        <v>30</v>
      </c>
      <c r="G16" s="13">
        <v>36</v>
      </c>
      <c r="H16" s="94">
        <f>IF(B$17=0,0,G16/B$17)</f>
        <v>1.8489984591679508E-2</v>
      </c>
      <c r="I16" s="56">
        <v>17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1947</v>
      </c>
      <c r="C17" s="4">
        <f>IF(B$3=0,0,B17/B$3)</f>
        <v>0.21025917926565874</v>
      </c>
      <c r="E17" s="33" t="s">
        <v>67</v>
      </c>
      <c r="F17" s="30" t="s">
        <v>31</v>
      </c>
      <c r="G17" s="13">
        <v>22</v>
      </c>
      <c r="H17" s="94">
        <f>IF(B$17=0,0,G17/B$17)</f>
        <v>1.1299435028248588E-2</v>
      </c>
      <c r="I17" s="56">
        <v>9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1223</v>
      </c>
      <c r="C18" s="6">
        <f>IF(B$3=0,0,B18/B$3)</f>
        <v>0.13207343412526998</v>
      </c>
      <c r="E18" s="33" t="s">
        <v>69</v>
      </c>
      <c r="F18" s="30" t="s">
        <v>33</v>
      </c>
      <c r="G18" s="13">
        <v>19</v>
      </c>
      <c r="H18" s="94">
        <f>IF(B$17=0,0,G18/B$17)</f>
        <v>9.7586029789419621E-3</v>
      </c>
      <c r="I18" s="56">
        <v>11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720</v>
      </c>
      <c r="C19" s="6">
        <f>IF(B$17=0,0,B19/B$17)</f>
        <v>0.36979969183359013</v>
      </c>
      <c r="E19" s="33" t="s">
        <v>78</v>
      </c>
      <c r="F19" s="30" t="s">
        <v>42</v>
      </c>
      <c r="G19" s="13">
        <v>16</v>
      </c>
      <c r="H19" s="94">
        <f>IF(B$17=0,0,G19/B$17)</f>
        <v>8.2177709296353367E-3</v>
      </c>
      <c r="I19" s="56">
        <v>10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1227</v>
      </c>
      <c r="C20" s="6">
        <f>IF(B$17=0,0,B20/B$17)</f>
        <v>0.63020030816640982</v>
      </c>
      <c r="E20" s="33" t="s">
        <v>62</v>
      </c>
      <c r="F20" s="30" t="s">
        <v>26</v>
      </c>
      <c r="G20" s="13">
        <v>14</v>
      </c>
      <c r="H20" s="94">
        <f>IF(B$17=0,0,G20/B$17)</f>
        <v>7.1905495634309192E-3</v>
      </c>
      <c r="I20" s="56">
        <v>7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1011</v>
      </c>
      <c r="C21" s="6">
        <f>IF(B$17=0,0,B21/B$17)</f>
        <v>0.51926040061633283</v>
      </c>
      <c r="E21" s="33" t="s">
        <v>61</v>
      </c>
      <c r="F21" s="30" t="s">
        <v>25</v>
      </c>
      <c r="G21" s="13">
        <v>9</v>
      </c>
      <c r="H21" s="94">
        <f>IF(B$17=0,0,G21/B$17)</f>
        <v>4.6224961479198771E-3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735</v>
      </c>
      <c r="C22" s="6">
        <f>IF(B$17=0,0,B22/B$17)</f>
        <v>0.37750385208012327</v>
      </c>
      <c r="E22" s="33" t="s">
        <v>76</v>
      </c>
      <c r="F22" s="30" t="s">
        <v>40</v>
      </c>
      <c r="G22" s="13">
        <v>7</v>
      </c>
      <c r="H22" s="94">
        <f>IF(B$17=0,0,G22/B$17)</f>
        <v>3.5952747817154596E-3</v>
      </c>
      <c r="I22" s="56">
        <v>8</v>
      </c>
      <c r="K22" s="5">
        <v>20</v>
      </c>
      <c r="L22" s="61">
        <v>1.1546319456101628E-14</v>
      </c>
      <c r="N22" s="76" t="s">
        <v>412</v>
      </c>
      <c r="O22" s="86">
        <f>IF(P22=0,0,Q22/P22)</f>
        <v>56.34666666666665</v>
      </c>
      <c r="P22" s="80">
        <v>15</v>
      </c>
      <c r="Q22" s="68">
        <v>845.1999999999997</v>
      </c>
    </row>
    <row r="23" spans="1:17">
      <c r="A23" s="19" t="s">
        <v>150</v>
      </c>
      <c r="B23" s="13">
        <v>201</v>
      </c>
      <c r="C23" s="6">
        <f>IF(B$17=0,0,B23/B$17)</f>
        <v>0.10323574730354391</v>
      </c>
      <c r="E23" s="33" t="s">
        <v>63</v>
      </c>
      <c r="F23" s="30" t="s">
        <v>27</v>
      </c>
      <c r="G23" s="13">
        <v>5</v>
      </c>
      <c r="H23" s="94">
        <f>IF(B$17=0,0,G23/B$17)</f>
        <v>2.5680534155110425E-3</v>
      </c>
      <c r="I23" s="56">
        <v>5</v>
      </c>
      <c r="K23" s="5">
        <v>21</v>
      </c>
      <c r="L23" s="61">
        <v>-52.599999999999987</v>
      </c>
      <c r="N23" s="76" t="s">
        <v>203</v>
      </c>
      <c r="O23" s="86">
        <f>IF(P23=0,0,Q23/P23)</f>
        <v>43.040000000000006</v>
      </c>
      <c r="P23" s="80">
        <v>15</v>
      </c>
      <c r="Q23" s="68">
        <v>645.60000000000014</v>
      </c>
    </row>
    <row r="24" spans="1:17">
      <c r="A24" s="19" t="s">
        <v>5</v>
      </c>
      <c r="B24" s="16">
        <f>IF(B$17=0,0,C24/B$17)</f>
        <v>6419.8253723677453</v>
      </c>
      <c r="C24" s="8">
        <v>12499400</v>
      </c>
      <c r="E24" s="33" t="s">
        <v>68</v>
      </c>
      <c r="F24" s="30" t="s">
        <v>32</v>
      </c>
      <c r="G24" s="13">
        <v>2</v>
      </c>
      <c r="H24" s="94">
        <f>IF(B$17=0,0,G24/B$17)</f>
        <v>1.0272213662044171E-3</v>
      </c>
      <c r="I24" s="56">
        <v>3</v>
      </c>
      <c r="K24" s="5">
        <v>22</v>
      </c>
      <c r="L24" s="61">
        <v>-68.399999999999991</v>
      </c>
      <c r="N24" s="76" t="s">
        <v>166</v>
      </c>
      <c r="O24" s="86">
        <f>IF(P24=0,0,Q24/P24)</f>
        <v>42.666666666666664</v>
      </c>
      <c r="P24" s="80">
        <v>12</v>
      </c>
      <c r="Q24" s="68">
        <v>512</v>
      </c>
    </row>
    <row r="25" spans="1:17">
      <c r="A25" s="20" t="s">
        <v>133</v>
      </c>
      <c r="B25" s="97">
        <f>IF($B$17-B$16=0,0,C25/($B$17-B$16))</f>
        <v>7469.3894389438947</v>
      </c>
      <c r="C25" s="98">
        <v>9052900</v>
      </c>
      <c r="E25" s="33" t="s">
        <v>72</v>
      </c>
      <c r="F25" s="30" t="s">
        <v>36</v>
      </c>
      <c r="G25" s="13">
        <v>2</v>
      </c>
      <c r="H25" s="94">
        <f>IF(B$17=0,0,G25/B$17)</f>
        <v>1.0272213662044171E-3</v>
      </c>
      <c r="I25" s="56">
        <v>3</v>
      </c>
      <c r="K25" s="5">
        <v>23</v>
      </c>
      <c r="L25" s="61">
        <v>-13.199999999999989</v>
      </c>
      <c r="N25" s="76" t="s">
        <v>196</v>
      </c>
      <c r="O25" s="86">
        <f>IF(P25=0,0,Q25/P25)</f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4689.1156462585031</v>
      </c>
      <c r="C26" s="98">
        <v>3446500</v>
      </c>
      <c r="E26" s="33" t="s">
        <v>75</v>
      </c>
      <c r="F26" s="30" t="s">
        <v>39</v>
      </c>
      <c r="G26" s="13">
        <v>2</v>
      </c>
      <c r="H26" s="94">
        <f>IF(B$17=0,0,G26/B$17)</f>
        <v>1.0272213662044171E-3</v>
      </c>
      <c r="I26" s="56">
        <v>3</v>
      </c>
      <c r="K26" s="5">
        <v>24</v>
      </c>
      <c r="L26" s="61">
        <v>1.0658141036401503E-14</v>
      </c>
      <c r="N26" s="76" t="s">
        <v>324</v>
      </c>
      <c r="O26" s="86">
        <f>IF(P26=0,0,Q26/P26)</f>
        <v>35.338383838383805</v>
      </c>
      <c r="P26" s="80">
        <v>99</v>
      </c>
      <c r="Q26" s="68">
        <v>3498.4999999999968</v>
      </c>
    </row>
    <row r="27" spans="1:17">
      <c r="A27" s="20" t="s">
        <v>132</v>
      </c>
      <c r="B27" s="97">
        <f>IF(B$18=0,0,C27/B$18)</f>
        <v>-5726.4922322158627</v>
      </c>
      <c r="C27" s="98">
        <v>-7003500</v>
      </c>
      <c r="E27" s="33" t="s">
        <v>79</v>
      </c>
      <c r="F27" s="30" t="s">
        <v>43</v>
      </c>
      <c r="G27" s="13">
        <v>1</v>
      </c>
      <c r="H27" s="94">
        <f>IF(B$17=0,0,G27/B$17)</f>
        <v>5.1361068310220854E-4</v>
      </c>
      <c r="I27" s="56">
        <v>2</v>
      </c>
      <c r="K27" s="5">
        <v>25</v>
      </c>
      <c r="L27" s="61">
        <v>-45.899999999999991</v>
      </c>
      <c r="N27" s="76" t="s">
        <v>392</v>
      </c>
      <c r="O27" s="86">
        <f>IF(P27=0,0,Q27/P27)</f>
        <v>32.42222222222221</v>
      </c>
      <c r="P27" s="80">
        <v>36</v>
      </c>
      <c r="Q27" s="68">
        <v>1167.1999999999996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5.1361068310220854E-4</v>
      </c>
      <c r="I28" s="56">
        <v>2</v>
      </c>
      <c r="K28" s="5">
        <v>26</v>
      </c>
      <c r="L28" s="61">
        <v>-33.899999999999991</v>
      </c>
      <c r="N28" s="76" t="s">
        <v>396</v>
      </c>
      <c r="O28" s="86">
        <f>IF(P28=0,0,Q28/P28)</f>
        <v>28.985714285714288</v>
      </c>
      <c r="P28" s="80">
        <v>42</v>
      </c>
      <c r="Q28" s="68">
        <v>1217.4000000000001</v>
      </c>
    </row>
    <row r="29" spans="1:17">
      <c r="A29" s="19" t="s">
        <v>131</v>
      </c>
      <c r="B29" s="13">
        <v>42</v>
      </c>
      <c r="C29" s="96">
        <v>17</v>
      </c>
      <c r="E29" s="33" t="s">
        <v>82</v>
      </c>
      <c r="F29" s="30" t="s">
        <v>46</v>
      </c>
      <c r="G29" s="13">
        <v>1</v>
      </c>
      <c r="H29" s="94">
        <f>IF(B$17=0,0,G29/B$17)</f>
        <v>5.1361068310220854E-4</v>
      </c>
      <c r="I29" s="56">
        <v>2</v>
      </c>
      <c r="K29" s="5">
        <v>27</v>
      </c>
      <c r="L29" s="61">
        <v>21.500000000000007</v>
      </c>
      <c r="N29" s="76" t="s">
        <v>262</v>
      </c>
      <c r="O29" s="86">
        <f>IF(P29=0,0,Q29/P29)</f>
        <v>26.311111111111114</v>
      </c>
      <c r="P29" s="80">
        <v>9</v>
      </c>
      <c r="Q29" s="68">
        <v>236.8</v>
      </c>
    </row>
    <row r="30" spans="1:17">
      <c r="A30" s="52" t="s">
        <v>111</v>
      </c>
      <c r="B30" s="114">
        <v>7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404</v>
      </c>
      <c r="O30" s="86">
        <f>IF(P30=0,0,Q30/P30)</f>
        <v>25.666666666666668</v>
      </c>
      <c r="P30" s="80">
        <v>21</v>
      </c>
      <c r="Q30" s="68">
        <v>539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297</v>
      </c>
      <c r="O31" s="86">
        <f>IF(P31=0,0,Q31/P31)</f>
        <v>24.785185185185188</v>
      </c>
      <c r="P31" s="80">
        <v>27</v>
      </c>
      <c r="Q31" s="68">
        <v>669.2</v>
      </c>
    </row>
    <row r="32" spans="1:17">
      <c r="A32" s="21" t="s">
        <v>112</v>
      </c>
      <c r="B32" s="26">
        <v>23</v>
      </c>
      <c r="C32" s="9">
        <f>IF(B$3=0,0,B32/B$3)</f>
        <v>2.4838012958963282E-3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223</v>
      </c>
      <c r="O32" s="86">
        <f>IF(P32=0,0,Q32/P32)</f>
        <v>24.166666666666671</v>
      </c>
      <c r="P32" s="80">
        <v>12</v>
      </c>
      <c r="Q32" s="68">
        <v>290.00000000000006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386</v>
      </c>
      <c r="O33" s="86">
        <f>IF(P33=0,0,Q33/P33)</f>
        <v>21.288888888888895</v>
      </c>
      <c r="P33" s="80">
        <v>9</v>
      </c>
      <c r="Q33" s="68">
        <v>191.60000000000005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394</v>
      </c>
      <c r="O34" s="86">
        <f>IF(P34=0,0,Q34/P34)</f>
        <v>20.666666666666664</v>
      </c>
      <c r="P34" s="80">
        <v>6</v>
      </c>
      <c r="Q34" s="68">
        <v>123.99999999999999</v>
      </c>
    </row>
    <row r="35" spans="1:17">
      <c r="A35" s="52" t="s">
        <v>139</v>
      </c>
      <c r="B35" s="99">
        <v>221</v>
      </c>
      <c r="C35" s="102">
        <f t="shared" ref="C35:C47" si="3">IF(B$17=0,0,B35/B$17)</f>
        <v>0.11350796096558809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215</v>
      </c>
      <c r="O35" s="86">
        <f>IF(P35=0,0,Q35/P35)</f>
        <v>19.200000000000003</v>
      </c>
      <c r="P35" s="80">
        <v>3</v>
      </c>
      <c r="Q35" s="68">
        <v>57.600000000000009</v>
      </c>
    </row>
    <row r="36" spans="1:17">
      <c r="A36" s="19" t="s">
        <v>135</v>
      </c>
      <c r="B36" s="13">
        <v>419</v>
      </c>
      <c r="C36" s="6">
        <f t="shared" si="3"/>
        <v>0.21520287621982537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213</v>
      </c>
      <c r="O36" s="86">
        <f>IF(P36=0,0,Q36/P36)</f>
        <v>15.226666666666665</v>
      </c>
      <c r="P36" s="80">
        <v>30</v>
      </c>
      <c r="Q36" s="68">
        <v>456.79999999999995</v>
      </c>
    </row>
    <row r="37" spans="1:17">
      <c r="A37" s="19" t="s">
        <v>136</v>
      </c>
      <c r="B37" s="100">
        <v>459</v>
      </c>
      <c r="C37" s="6">
        <f t="shared" si="3"/>
        <v>0.23574730354391371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258</v>
      </c>
      <c r="O37" s="86">
        <f>IF(P37=0,0,Q37/P37)</f>
        <v>14.829629629629627</v>
      </c>
      <c r="P37" s="80">
        <v>27</v>
      </c>
      <c r="Q37" s="68">
        <v>400.39999999999992</v>
      </c>
    </row>
    <row r="38" spans="1:17">
      <c r="A38" s="19" t="s">
        <v>137</v>
      </c>
      <c r="B38" s="100">
        <v>402</v>
      </c>
      <c r="C38" s="6">
        <f t="shared" si="3"/>
        <v>0.20647149460708783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241</v>
      </c>
      <c r="O38" s="86">
        <f>IF(P38=0,0,Q38/P38)</f>
        <v>14.5037037037037</v>
      </c>
      <c r="P38" s="80">
        <v>27</v>
      </c>
      <c r="Q38" s="68">
        <v>391.59999999999991</v>
      </c>
    </row>
    <row r="39" spans="1:17">
      <c r="A39" s="19" t="s">
        <v>138</v>
      </c>
      <c r="B39" s="100">
        <v>221</v>
      </c>
      <c r="C39" s="6">
        <f t="shared" si="3"/>
        <v>0.11350796096558809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269</v>
      </c>
      <c r="O39" s="86">
        <f>IF(P39=0,0,Q39/P39)</f>
        <v>13.939682539682531</v>
      </c>
      <c r="P39" s="80">
        <v>63</v>
      </c>
      <c r="Q39" s="68">
        <v>878.19999999999948</v>
      </c>
    </row>
    <row r="40" spans="1:17">
      <c r="A40" s="19" t="s">
        <v>140</v>
      </c>
      <c r="B40" s="100">
        <v>142</v>
      </c>
      <c r="C40" s="6">
        <f t="shared" si="3"/>
        <v>7.2932717000513611E-2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238</v>
      </c>
      <c r="O40" s="86">
        <f>IF(P40=0,0,Q40/P40)</f>
        <v>13.702564102564107</v>
      </c>
      <c r="P40" s="80">
        <v>117</v>
      </c>
      <c r="Q40" s="68">
        <v>1603.2000000000005</v>
      </c>
    </row>
    <row r="41" spans="1:17">
      <c r="A41" s="19" t="s">
        <v>141</v>
      </c>
      <c r="B41" s="100">
        <v>42</v>
      </c>
      <c r="C41" s="6">
        <f t="shared" si="3"/>
        <v>2.1571648690292759E-2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228</v>
      </c>
      <c r="O41" s="86">
        <f>IF(P41=0,0,Q41/P41)</f>
        <v>10.906666666666666</v>
      </c>
      <c r="P41" s="80">
        <v>60</v>
      </c>
      <c r="Q41" s="68">
        <v>654.4</v>
      </c>
    </row>
    <row r="42" spans="1:17">
      <c r="A42" s="19" t="s">
        <v>142</v>
      </c>
      <c r="B42" s="100">
        <v>23</v>
      </c>
      <c r="C42" s="6">
        <f t="shared" si="3"/>
        <v>1.1813045711350795E-2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304</v>
      </c>
      <c r="O42" s="86">
        <f>IF(P42=0,0,Q42/P42)</f>
        <v>9.0893333333333288</v>
      </c>
      <c r="P42" s="80">
        <v>75</v>
      </c>
      <c r="Q42" s="68">
        <v>681.6999999999997</v>
      </c>
    </row>
    <row r="43" spans="1:17">
      <c r="A43" s="19" t="s">
        <v>143</v>
      </c>
      <c r="B43" s="100">
        <v>10</v>
      </c>
      <c r="C43" s="6">
        <f t="shared" si="3"/>
        <v>5.136106831022085E-3</v>
      </c>
      <c r="K43" s="5">
        <v>41</v>
      </c>
      <c r="L43" s="61">
        <v>-66.399999999999991</v>
      </c>
      <c r="N43" s="76" t="s">
        <v>216</v>
      </c>
      <c r="O43" s="86">
        <f>IF(P43=0,0,Q43/P43)</f>
        <v>6.4740740740740694</v>
      </c>
      <c r="P43" s="80">
        <v>81</v>
      </c>
      <c r="Q43" s="68">
        <v>524.39999999999964</v>
      </c>
    </row>
    <row r="44" spans="1:17">
      <c r="A44" s="19" t="s">
        <v>144</v>
      </c>
      <c r="B44" s="100">
        <v>4</v>
      </c>
      <c r="C44" s="6">
        <f t="shared" si="3"/>
        <v>2.0544427324088342E-3</v>
      </c>
      <c r="K44" s="5">
        <v>42</v>
      </c>
      <c r="L44" s="61">
        <v>-59.29999999999999</v>
      </c>
      <c r="N44" s="76" t="s">
        <v>235</v>
      </c>
      <c r="O44" s="86">
        <f>IF(P44=0,0,Q44/P44)</f>
        <v>5.337078651685407</v>
      </c>
      <c r="P44" s="80">
        <v>267</v>
      </c>
      <c r="Q44" s="68">
        <v>1425.0000000000036</v>
      </c>
    </row>
    <row r="45" spans="1:17">
      <c r="A45" s="19" t="s">
        <v>145</v>
      </c>
      <c r="B45" s="100">
        <v>1</v>
      </c>
      <c r="C45" s="6">
        <f t="shared" si="3"/>
        <v>5.1361068310220854E-4</v>
      </c>
      <c r="K45" s="5">
        <v>43</v>
      </c>
      <c r="L45" s="61">
        <v>-74.699999999999989</v>
      </c>
      <c r="N45" s="76" t="s">
        <v>272</v>
      </c>
      <c r="O45" s="86">
        <f>IF(P45=0,0,Q45/P45)</f>
        <v>4.845918367346937</v>
      </c>
      <c r="P45" s="80">
        <v>294</v>
      </c>
      <c r="Q45" s="68">
        <v>1424.6999999999996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227</v>
      </c>
      <c r="O46" s="86">
        <f>IF(P46=0,0,Q46/P46)</f>
        <v>4.704761904761904</v>
      </c>
      <c r="P46" s="80">
        <v>42</v>
      </c>
      <c r="Q46" s="68">
        <v>197.59999999999997</v>
      </c>
    </row>
    <row r="47" spans="1:17">
      <c r="A47" s="21" t="s">
        <v>147</v>
      </c>
      <c r="B47" s="101">
        <v>3</v>
      </c>
      <c r="C47" s="9">
        <f t="shared" si="3"/>
        <v>1.5408320493066256E-3</v>
      </c>
      <c r="K47" s="5">
        <v>45</v>
      </c>
      <c r="L47" s="61">
        <v>-52.099999999999987</v>
      </c>
      <c r="N47" s="76" t="s">
        <v>395</v>
      </c>
      <c r="O47" s="86">
        <f>IF(P47=0,0,Q47/P47)</f>
        <v>4</v>
      </c>
      <c r="P47" s="80">
        <v>6</v>
      </c>
      <c r="Q47" s="68">
        <v>24</v>
      </c>
    </row>
    <row r="48" spans="1:17">
      <c r="K48" s="5">
        <v>46</v>
      </c>
      <c r="L48" s="61">
        <v>-44.199999999999989</v>
      </c>
      <c r="N48" s="76" t="s">
        <v>179</v>
      </c>
      <c r="O48" s="86">
        <f>IF(P48=0,0,Q48/P48)</f>
        <v>2.4666666666666663</v>
      </c>
      <c r="P48" s="80">
        <v>48</v>
      </c>
      <c r="Q48" s="68">
        <v>118.39999999999998</v>
      </c>
    </row>
    <row r="49" spans="11:17">
      <c r="K49" s="5">
        <v>47</v>
      </c>
      <c r="L49" s="61">
        <v>-76.299999999999983</v>
      </c>
      <c r="N49" s="76" t="s">
        <v>333</v>
      </c>
      <c r="O49" s="86">
        <f>IF(P49=0,0,Q49/P49)</f>
        <v>2.3792592592592667</v>
      </c>
      <c r="P49" s="80">
        <v>135</v>
      </c>
      <c r="Q49" s="68">
        <v>321.20000000000101</v>
      </c>
    </row>
    <row r="50" spans="11:17">
      <c r="K50" s="5">
        <v>48</v>
      </c>
      <c r="L50" s="61">
        <v>-19.999999999999986</v>
      </c>
      <c r="N50" s="76" t="s">
        <v>163</v>
      </c>
      <c r="O50" s="86">
        <f>IF(P50=0,0,Q50/P50)</f>
        <v>2.3282051282051315</v>
      </c>
      <c r="P50" s="80">
        <v>39</v>
      </c>
      <c r="Q50" s="68">
        <v>90.800000000000125</v>
      </c>
    </row>
    <row r="51" spans="11:17">
      <c r="K51" s="5">
        <v>49</v>
      </c>
      <c r="L51" s="61">
        <v>-73.599999999999994</v>
      </c>
      <c r="N51" s="76" t="s">
        <v>175</v>
      </c>
      <c r="O51" s="86">
        <f>IF(P51=0,0,Q51/P51)</f>
        <v>1.4666666666666668</v>
      </c>
      <c r="P51" s="80">
        <v>6</v>
      </c>
      <c r="Q51" s="68">
        <v>8.8000000000000007</v>
      </c>
    </row>
    <row r="52" spans="11:17">
      <c r="K52" s="5">
        <v>50</v>
      </c>
      <c r="L52" s="61">
        <v>-72.8</v>
      </c>
      <c r="N52" s="76" t="s">
        <v>161</v>
      </c>
      <c r="O52" s="86">
        <f>IF(P52=0,0,Q52/P52)</f>
        <v>-0.57333333333333036</v>
      </c>
      <c r="P52" s="80">
        <v>30</v>
      </c>
      <c r="Q52" s="68">
        <v>-17.19999999999991</v>
      </c>
    </row>
    <row r="53" spans="11:17">
      <c r="K53" s="5">
        <v>51</v>
      </c>
      <c r="L53" s="61">
        <v>10</v>
      </c>
      <c r="N53" s="76" t="s">
        <v>255</v>
      </c>
      <c r="O53" s="86">
        <f>IF(P53=0,0,Q53/P53)</f>
        <v>-0.98555555555554941</v>
      </c>
      <c r="P53" s="80">
        <v>90</v>
      </c>
      <c r="Q53" s="68">
        <v>-88.699999999999449</v>
      </c>
    </row>
    <row r="54" spans="11:17">
      <c r="K54" s="5">
        <v>52</v>
      </c>
      <c r="L54" s="61">
        <v>-20</v>
      </c>
      <c r="N54" s="76" t="s">
        <v>244</v>
      </c>
      <c r="O54" s="86">
        <f>IF(P54=0,0,Q54/P54)</f>
        <v>-1.7565656565656627</v>
      </c>
      <c r="P54" s="80">
        <v>99</v>
      </c>
      <c r="Q54" s="68">
        <v>-173.9000000000006</v>
      </c>
    </row>
    <row r="55" spans="11:17">
      <c r="K55" s="5">
        <v>53</v>
      </c>
      <c r="L55" s="61">
        <v>-10.1</v>
      </c>
      <c r="N55" s="76" t="s">
        <v>164</v>
      </c>
      <c r="O55" s="86">
        <f>IF(P55=0,0,Q55/P55)</f>
        <v>-2.2222222222222197</v>
      </c>
      <c r="P55" s="80">
        <v>45</v>
      </c>
      <c r="Q55" s="68">
        <v>-99.999999999999886</v>
      </c>
    </row>
    <row r="56" spans="11:17">
      <c r="K56" s="5">
        <v>54</v>
      </c>
      <c r="L56" s="61">
        <v>-30.5</v>
      </c>
      <c r="N56" s="76" t="s">
        <v>177</v>
      </c>
      <c r="O56" s="86">
        <f>IF(P56=0,0,Q56/P56)</f>
        <v>-2.6</v>
      </c>
      <c r="P56" s="80">
        <v>6</v>
      </c>
      <c r="Q56" s="68">
        <v>-15.600000000000001</v>
      </c>
    </row>
    <row r="57" spans="11:17">
      <c r="K57" s="5">
        <v>55</v>
      </c>
      <c r="L57" s="61">
        <v>20.799999999999997</v>
      </c>
      <c r="N57" s="76" t="s">
        <v>277</v>
      </c>
      <c r="O57" s="86">
        <f>IF(P57=0,0,Q57/P57)</f>
        <v>-5.13883161512027</v>
      </c>
      <c r="P57" s="80">
        <v>291</v>
      </c>
      <c r="Q57" s="68">
        <v>-1495.3999999999985</v>
      </c>
    </row>
    <row r="58" spans="11:17">
      <c r="K58" s="5">
        <v>56</v>
      </c>
      <c r="L58" s="61">
        <v>-20</v>
      </c>
      <c r="N58" s="76" t="s">
        <v>195</v>
      </c>
      <c r="O58" s="86">
        <f>IF(P58=0,0,Q58/P58)</f>
        <v>-5.6887005649717564</v>
      </c>
      <c r="P58" s="80">
        <v>177</v>
      </c>
      <c r="Q58" s="68">
        <v>-1006.9000000000009</v>
      </c>
    </row>
    <row r="59" spans="11:17">
      <c r="K59" s="5">
        <v>57</v>
      </c>
      <c r="L59" s="61">
        <v>-63.5</v>
      </c>
      <c r="N59" s="76" t="s">
        <v>169</v>
      </c>
      <c r="O59" s="86">
        <f>IF(P59=0,0,Q59/P59)</f>
        <v>-6.2886956521739155</v>
      </c>
      <c r="P59" s="80">
        <v>345</v>
      </c>
      <c r="Q59" s="68">
        <v>-2169.6000000000008</v>
      </c>
    </row>
    <row r="60" spans="11:17">
      <c r="K60" s="5">
        <v>58</v>
      </c>
      <c r="L60" s="61">
        <v>-32.9</v>
      </c>
      <c r="N60" s="76" t="s">
        <v>191</v>
      </c>
      <c r="O60" s="86">
        <f>IF(P60=0,0,Q60/P60)</f>
        <v>-7.5523809523809531</v>
      </c>
      <c r="P60" s="80">
        <v>42</v>
      </c>
      <c r="Q60" s="68">
        <v>-317.20000000000005</v>
      </c>
    </row>
    <row r="61" spans="11:17">
      <c r="K61" s="5">
        <v>59</v>
      </c>
      <c r="L61" s="61">
        <v>-2.2999999999999972</v>
      </c>
      <c r="N61" s="76" t="s">
        <v>265</v>
      </c>
      <c r="O61" s="86">
        <f>IF(P61=0,0,Q61/P61)</f>
        <v>-9.5103448275862075</v>
      </c>
      <c r="P61" s="80">
        <v>87</v>
      </c>
      <c r="Q61" s="68">
        <v>-827.40000000000009</v>
      </c>
    </row>
    <row r="62" spans="11:17">
      <c r="K62" s="5">
        <v>60</v>
      </c>
      <c r="L62" s="61">
        <v>-19.999999999999996</v>
      </c>
      <c r="N62" s="76" t="s">
        <v>276</v>
      </c>
      <c r="O62" s="86">
        <f>IF(P62=0,0,Q62/P62)</f>
        <v>-9.9138888888888772</v>
      </c>
      <c r="P62" s="80">
        <v>360</v>
      </c>
      <c r="Q62" s="68">
        <v>-3568.9999999999959</v>
      </c>
    </row>
    <row r="63" spans="11:17">
      <c r="K63" s="5">
        <v>61</v>
      </c>
      <c r="L63" s="61">
        <v>-66.8</v>
      </c>
      <c r="N63" s="76" t="s">
        <v>168</v>
      </c>
      <c r="O63" s="86">
        <f>IF(P63=0,0,Q63/P63)</f>
        <v>-11.807407407407409</v>
      </c>
      <c r="P63" s="80">
        <v>54</v>
      </c>
      <c r="Q63" s="68">
        <v>-637.6</v>
      </c>
    </row>
    <row r="64" spans="11:17">
      <c r="K64" s="5">
        <v>62</v>
      </c>
      <c r="L64" s="61">
        <v>-8.2999999999999972</v>
      </c>
      <c r="N64" s="76" t="s">
        <v>263</v>
      </c>
      <c r="O64" s="86">
        <f>IF(P64=0,0,Q64/P64)</f>
        <v>-15.426388888888884</v>
      </c>
      <c r="P64" s="80">
        <v>288</v>
      </c>
      <c r="Q64" s="68">
        <v>-4442.7999999999984</v>
      </c>
    </row>
    <row r="65" spans="11:17">
      <c r="K65" s="5">
        <v>63</v>
      </c>
      <c r="L65" s="61">
        <v>-30.699999999999996</v>
      </c>
      <c r="N65" s="76" t="s">
        <v>391</v>
      </c>
      <c r="O65" s="86">
        <f>IF(P65=0,0,Q65/P65)</f>
        <v>-17.860606060606056</v>
      </c>
      <c r="P65" s="80">
        <v>33</v>
      </c>
      <c r="Q65" s="68">
        <v>-589.39999999999986</v>
      </c>
    </row>
    <row r="66" spans="11:17">
      <c r="K66" s="5">
        <v>64</v>
      </c>
      <c r="L66" s="61">
        <v>-19.999999999999996</v>
      </c>
      <c r="N66" s="76" t="s">
        <v>167</v>
      </c>
      <c r="O66" s="86">
        <f>IF(P66=0,0,Q66/P66)</f>
        <v>-18.666666666666664</v>
      </c>
      <c r="P66" s="80">
        <v>3</v>
      </c>
      <c r="Q66" s="68">
        <v>-55.999999999999993</v>
      </c>
    </row>
    <row r="67" spans="11:17">
      <c r="K67" s="5">
        <v>65</v>
      </c>
      <c r="L67" s="61">
        <v>37.799999999999997</v>
      </c>
      <c r="N67" s="76" t="s">
        <v>402</v>
      </c>
      <c r="O67" s="86">
        <f>IF(P67=0,0,Q67/P67)</f>
        <v>-25.915555555555567</v>
      </c>
      <c r="P67" s="80">
        <v>45</v>
      </c>
      <c r="Q67" s="68">
        <v>-1166.2000000000005</v>
      </c>
    </row>
    <row r="68" spans="11:17">
      <c r="K68" s="5">
        <v>66</v>
      </c>
      <c r="L68" s="61">
        <v>-8.3000000000000043</v>
      </c>
      <c r="N68" s="76" t="s">
        <v>423</v>
      </c>
      <c r="O68" s="86">
        <f>IF(P68=0,0,Q68/P68)</f>
        <v>-26.133333333333336</v>
      </c>
      <c r="P68" s="80">
        <v>3</v>
      </c>
      <c r="Q68" s="68">
        <v>-78.400000000000006</v>
      </c>
    </row>
    <row r="69" spans="11:17">
      <c r="K69" s="5">
        <v>67</v>
      </c>
      <c r="L69" s="61">
        <v>1.2999999999999954</v>
      </c>
      <c r="N69" s="76" t="s">
        <v>388</v>
      </c>
      <c r="O69" s="86">
        <f>IF(P69=0,0,Q69/P69)</f>
        <v>-28.311111111111131</v>
      </c>
      <c r="P69" s="80">
        <v>54</v>
      </c>
      <c r="Q69" s="68">
        <v>-1528.8000000000011</v>
      </c>
    </row>
    <row r="70" spans="11:17">
      <c r="K70" s="5">
        <v>68</v>
      </c>
      <c r="L70" s="61">
        <v>-20.000000000000007</v>
      </c>
      <c r="N70" s="76" t="s">
        <v>162</v>
      </c>
      <c r="O70" s="86">
        <f>IF(P70=0,0,Q70/P70)</f>
        <v>-39.703703703703681</v>
      </c>
      <c r="P70" s="80">
        <v>27</v>
      </c>
      <c r="Q70" s="68">
        <v>-1071.9999999999993</v>
      </c>
    </row>
    <row r="71" spans="11:17">
      <c r="K71" s="5">
        <v>69</v>
      </c>
      <c r="L71" s="61">
        <v>-80.5</v>
      </c>
      <c r="N71" s="76" t="s">
        <v>264</v>
      </c>
      <c r="O71" s="86">
        <f>IF(P71=0,0,Q71/P71)</f>
        <v>-42.199999999999989</v>
      </c>
      <c r="P71" s="80">
        <v>6</v>
      </c>
      <c r="Q71" s="68">
        <v>-253.19999999999993</v>
      </c>
    </row>
    <row r="72" spans="11:17">
      <c r="K72" s="5">
        <v>70</v>
      </c>
      <c r="L72" s="61">
        <v>-17.600000000000001</v>
      </c>
      <c r="N72" s="76" t="s">
        <v>205</v>
      </c>
      <c r="O72" s="86">
        <f>IF(P72=0,0,Q72/P72)</f>
        <v>-47.866666666666667</v>
      </c>
      <c r="P72" s="80">
        <v>12</v>
      </c>
      <c r="Q72" s="68">
        <v>-574.4</v>
      </c>
    </row>
    <row r="73" spans="11:17">
      <c r="K73" s="5">
        <v>71</v>
      </c>
      <c r="L73" s="61">
        <v>-8.5000000000000018</v>
      </c>
      <c r="N73" s="76" t="s">
        <v>268</v>
      </c>
      <c r="O73" s="86">
        <f>IF(P73=0,0,Q73/P73)</f>
        <v>-72.8</v>
      </c>
      <c r="P73" s="80">
        <v>3</v>
      </c>
      <c r="Q73" s="68">
        <v>-218.4</v>
      </c>
    </row>
    <row r="74" spans="11:17">
      <c r="K74" s="5">
        <v>72</v>
      </c>
      <c r="L74" s="61">
        <v>-20</v>
      </c>
      <c r="N74" s="76" t="s">
        <v>231</v>
      </c>
      <c r="O74" s="86">
        <f>IF(P74=0,0,Q74/P74)</f>
        <v>-75</v>
      </c>
      <c r="P74" s="80">
        <v>6</v>
      </c>
      <c r="Q74" s="68">
        <v>-450</v>
      </c>
    </row>
    <row r="75" spans="11:17">
      <c r="K75" s="5">
        <v>73</v>
      </c>
      <c r="L75" s="61">
        <v>36</v>
      </c>
    </row>
    <row r="76" spans="11:17">
      <c r="K76" s="5">
        <v>74</v>
      </c>
      <c r="L76" s="61">
        <v>46.3</v>
      </c>
    </row>
    <row r="77" spans="11:17">
      <c r="K77" s="5">
        <v>75</v>
      </c>
      <c r="L77" s="61">
        <v>-9.9000000000000057</v>
      </c>
    </row>
    <row r="78" spans="11:17">
      <c r="K78" s="5">
        <v>76</v>
      </c>
      <c r="L78" s="61">
        <v>-20.000000000000007</v>
      </c>
    </row>
    <row r="79" spans="11:17">
      <c r="K79" s="5">
        <v>77</v>
      </c>
      <c r="L79" s="61">
        <v>2.5999999999999943</v>
      </c>
    </row>
    <row r="80" spans="11:17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  <row r="1088" spans="11:12">
      <c r="K1088" s="5">
        <v>1086</v>
      </c>
      <c r="L1088" s="61">
        <v>-72.200000000000188</v>
      </c>
    </row>
    <row r="1089" spans="11:12">
      <c r="K1089" s="5">
        <v>1087</v>
      </c>
      <c r="L1089" s="61">
        <v>-95.300000000000182</v>
      </c>
    </row>
    <row r="1090" spans="11:12">
      <c r="K1090" s="5">
        <v>1088</v>
      </c>
      <c r="L1090" s="61">
        <v>-82.800000000000182</v>
      </c>
    </row>
    <row r="1091" spans="11:12">
      <c r="K1091" s="5">
        <v>1089</v>
      </c>
      <c r="L1091" s="61">
        <v>-144.30000000000018</v>
      </c>
    </row>
    <row r="1092" spans="11:12">
      <c r="K1092" s="5">
        <v>1090</v>
      </c>
      <c r="L1092" s="61">
        <v>-162.20000000000019</v>
      </c>
    </row>
    <row r="1093" spans="11:12">
      <c r="K1093" s="5">
        <v>1091</v>
      </c>
      <c r="L1093" s="61">
        <v>-156.30000000000018</v>
      </c>
    </row>
    <row r="1094" spans="11:12">
      <c r="K1094" s="5">
        <v>1092</v>
      </c>
      <c r="L1094" s="61">
        <v>-100.80000000000018</v>
      </c>
    </row>
    <row r="1095" spans="11:12">
      <c r="K1095" s="5">
        <v>1093</v>
      </c>
      <c r="L1095" s="61">
        <v>-144.30000000000018</v>
      </c>
    </row>
    <row r="1096" spans="11:12">
      <c r="K1096" s="5">
        <v>1094</v>
      </c>
      <c r="L1096" s="61">
        <v>-130.40000000000018</v>
      </c>
    </row>
    <row r="1097" spans="11:12">
      <c r="K1097" s="5">
        <v>1095</v>
      </c>
      <c r="L1097" s="61">
        <v>-183.50000000000017</v>
      </c>
    </row>
    <row r="1098" spans="11:12">
      <c r="K1098" s="5">
        <v>1096</v>
      </c>
      <c r="L1098" s="61">
        <v>-205.40000000000018</v>
      </c>
    </row>
    <row r="1099" spans="11:12">
      <c r="K1099" s="5">
        <v>1097</v>
      </c>
      <c r="L1099" s="61">
        <v>-144.30000000000018</v>
      </c>
    </row>
    <row r="1100" spans="11:12">
      <c r="K1100" s="5">
        <v>1098</v>
      </c>
      <c r="L1100" s="61">
        <v>-89.800000000000182</v>
      </c>
    </row>
    <row r="1101" spans="11:12">
      <c r="K1101" s="5">
        <v>1099</v>
      </c>
      <c r="L1101" s="61">
        <v>-111.40000000000018</v>
      </c>
    </row>
    <row r="1102" spans="11:12">
      <c r="K1102" s="5">
        <v>1100</v>
      </c>
      <c r="L1102" s="61">
        <v>-154.90000000000018</v>
      </c>
    </row>
    <row r="1103" spans="11:12">
      <c r="K1103" s="5">
        <v>1101</v>
      </c>
      <c r="L1103" s="61">
        <v>-144.30000000000018</v>
      </c>
    </row>
    <row r="1104" spans="11:12">
      <c r="K1104" s="5">
        <v>1102</v>
      </c>
      <c r="L1104" s="61">
        <v>-88.600000000000179</v>
      </c>
    </row>
    <row r="1105" spans="11:12">
      <c r="K1105" s="5">
        <v>1103</v>
      </c>
      <c r="L1105" s="61">
        <v>-74.700000000000173</v>
      </c>
    </row>
    <row r="1106" spans="11:12">
      <c r="K1106" s="5">
        <v>1104</v>
      </c>
      <c r="L1106" s="61">
        <v>-91.100000000000165</v>
      </c>
    </row>
    <row r="1107" spans="11:12">
      <c r="K1107" s="5">
        <v>1105</v>
      </c>
      <c r="L1107" s="61">
        <v>-144.30000000000018</v>
      </c>
    </row>
    <row r="1108" spans="11:12">
      <c r="K1108" s="5">
        <v>1106</v>
      </c>
      <c r="L1108" s="61">
        <v>-198.30000000000018</v>
      </c>
    </row>
    <row r="1109" spans="11:12">
      <c r="K1109" s="5">
        <v>1107</v>
      </c>
      <c r="L1109" s="61">
        <v>-128.20000000000019</v>
      </c>
    </row>
    <row r="1110" spans="11:12">
      <c r="K1110" s="5">
        <v>1108</v>
      </c>
      <c r="L1110" s="61">
        <v>-124.70000000000019</v>
      </c>
    </row>
    <row r="1111" spans="11:12">
      <c r="K1111" s="5">
        <v>1109</v>
      </c>
      <c r="L1111" s="61">
        <v>-144.30000000000018</v>
      </c>
    </row>
    <row r="1112" spans="11:12">
      <c r="K1112" s="5">
        <v>1110</v>
      </c>
      <c r="L1112" s="61">
        <v>-90.600000000000179</v>
      </c>
    </row>
    <row r="1113" spans="11:12">
      <c r="K1113" s="5">
        <v>1111</v>
      </c>
      <c r="L1113" s="61">
        <v>-83.100000000000179</v>
      </c>
    </row>
    <row r="1114" spans="11:12">
      <c r="K1114" s="5">
        <v>1112</v>
      </c>
      <c r="L1114" s="61">
        <v>-101.10000000000018</v>
      </c>
    </row>
    <row r="1115" spans="11:12">
      <c r="K1115" s="5">
        <v>1113</v>
      </c>
      <c r="L1115" s="61">
        <v>-154.30000000000018</v>
      </c>
    </row>
    <row r="1116" spans="11:12">
      <c r="K1116" s="5">
        <v>1114</v>
      </c>
      <c r="L1116" s="61">
        <v>-197.40000000000018</v>
      </c>
    </row>
    <row r="1117" spans="11:12">
      <c r="K1117" s="5">
        <v>1115</v>
      </c>
      <c r="L1117" s="61">
        <v>-214.70000000000019</v>
      </c>
    </row>
    <row r="1118" spans="11:12">
      <c r="K1118" s="5">
        <v>1116</v>
      </c>
      <c r="L1118" s="61">
        <v>-161.50000000000017</v>
      </c>
    </row>
    <row r="1119" spans="11:12">
      <c r="K1119" s="5">
        <v>1117</v>
      </c>
      <c r="L1119" s="61">
        <v>-154.30000000000018</v>
      </c>
    </row>
    <row r="1120" spans="11:12">
      <c r="K1120" s="5">
        <v>1118</v>
      </c>
      <c r="L1120" s="61">
        <v>-147.00000000000017</v>
      </c>
    </row>
    <row r="1121" spans="11:12">
      <c r="K1121" s="5">
        <v>1119</v>
      </c>
      <c r="L1121" s="61">
        <v>-197.30000000000018</v>
      </c>
    </row>
    <row r="1122" spans="11:12">
      <c r="K1122" s="5">
        <v>1120</v>
      </c>
      <c r="L1122" s="61">
        <v>-140.60000000000019</v>
      </c>
    </row>
    <row r="1123" spans="11:12">
      <c r="K1123" s="5">
        <v>1121</v>
      </c>
      <c r="L1123" s="61">
        <v>-164.30000000000018</v>
      </c>
    </row>
    <row r="1124" spans="11:12">
      <c r="K1124" s="5">
        <v>1122</v>
      </c>
      <c r="L1124" s="61">
        <v>-98.000000000000185</v>
      </c>
    </row>
    <row r="1125" spans="11:12">
      <c r="K1125" s="5">
        <v>1123</v>
      </c>
      <c r="L1125" s="61">
        <v>-144.00000000000017</v>
      </c>
    </row>
    <row r="1126" spans="11:12">
      <c r="K1126" s="5">
        <v>1124</v>
      </c>
      <c r="L1126" s="61">
        <v>-141.50000000000017</v>
      </c>
    </row>
    <row r="1127" spans="11:12">
      <c r="K1127" s="5">
        <v>1125</v>
      </c>
      <c r="L1127" s="61">
        <v>-164.30000000000018</v>
      </c>
    </row>
    <row r="1128" spans="11:12">
      <c r="K1128" s="5">
        <v>1126</v>
      </c>
      <c r="L1128" s="61">
        <v>-162.70000000000019</v>
      </c>
    </row>
    <row r="1129" spans="11:12">
      <c r="K1129" s="5">
        <v>1127</v>
      </c>
      <c r="L1129" s="61">
        <v>-104.10000000000019</v>
      </c>
    </row>
    <row r="1130" spans="11:12">
      <c r="K1130" s="5">
        <v>1128</v>
      </c>
      <c r="L1130" s="61">
        <v>-158.10000000000019</v>
      </c>
    </row>
    <row r="1131" spans="11:12">
      <c r="K1131" s="5">
        <v>1129</v>
      </c>
      <c r="L1131" s="61">
        <v>-184.30000000000018</v>
      </c>
    </row>
    <row r="1132" spans="11:12">
      <c r="K1132" s="5">
        <v>1130</v>
      </c>
      <c r="L1132" s="61">
        <v>-130.90000000000018</v>
      </c>
    </row>
    <row r="1133" spans="11:12">
      <c r="K1133" s="5">
        <v>1131</v>
      </c>
      <c r="L1133" s="61">
        <v>-170.60000000000019</v>
      </c>
    </row>
    <row r="1134" spans="11:12">
      <c r="K1134" s="5">
        <v>1132</v>
      </c>
      <c r="L1134" s="61">
        <v>-188.9000000000002</v>
      </c>
    </row>
    <row r="1135" spans="11:12">
      <c r="K1135" s="5">
        <v>1133</v>
      </c>
      <c r="L1135" s="61">
        <v>-184.30000000000021</v>
      </c>
    </row>
    <row r="1136" spans="11:12">
      <c r="K1136" s="5">
        <v>1134</v>
      </c>
      <c r="L1136" s="61">
        <v>-203.0000000000002</v>
      </c>
    </row>
    <row r="1137" spans="11:12">
      <c r="K1137" s="5">
        <v>1135</v>
      </c>
      <c r="L1137" s="61">
        <v>-198.70000000000019</v>
      </c>
    </row>
    <row r="1138" spans="11:12">
      <c r="K1138" s="5">
        <v>1136</v>
      </c>
      <c r="L1138" s="61">
        <v>-143.70000000000019</v>
      </c>
    </row>
    <row r="1139" spans="11:12">
      <c r="K1139" s="5">
        <v>1137</v>
      </c>
      <c r="L1139" s="61">
        <v>-184.30000000000018</v>
      </c>
    </row>
    <row r="1140" spans="11:12">
      <c r="K1140" s="5">
        <v>1138</v>
      </c>
      <c r="L1140" s="61">
        <v>-229.80000000000018</v>
      </c>
    </row>
    <row r="1141" spans="11:12">
      <c r="K1141" s="5">
        <v>1139</v>
      </c>
      <c r="L1141" s="61">
        <v>-254.90000000000018</v>
      </c>
    </row>
    <row r="1142" spans="11:12">
      <c r="K1142" s="5">
        <v>1140</v>
      </c>
      <c r="L1142" s="61">
        <v>-259.00000000000017</v>
      </c>
    </row>
    <row r="1143" spans="11:12">
      <c r="K1143" s="5">
        <v>1141</v>
      </c>
      <c r="L1143" s="61">
        <v>-194.30000000000018</v>
      </c>
    </row>
    <row r="1144" spans="11:12">
      <c r="K1144" s="5">
        <v>1142</v>
      </c>
      <c r="L1144" s="61">
        <v>-217.90000000000018</v>
      </c>
    </row>
    <row r="1145" spans="11:12">
      <c r="K1145" s="5">
        <v>1143</v>
      </c>
      <c r="L1145" s="61">
        <v>-210.30000000000018</v>
      </c>
    </row>
    <row r="1146" spans="11:12">
      <c r="K1146" s="5">
        <v>1144</v>
      </c>
      <c r="L1146" s="61">
        <v>-261.70000000000016</v>
      </c>
    </row>
    <row r="1147" spans="11:12">
      <c r="K1147" s="5">
        <v>1145</v>
      </c>
      <c r="L1147" s="61">
        <v>-194.30000000000015</v>
      </c>
    </row>
    <row r="1148" spans="11:12">
      <c r="K1148" s="5">
        <v>1146</v>
      </c>
      <c r="L1148" s="61">
        <v>-226.40000000000015</v>
      </c>
    </row>
    <row r="1149" spans="11:12">
      <c r="K1149" s="5">
        <v>1147</v>
      </c>
      <c r="L1149" s="61">
        <v>-140.40000000000015</v>
      </c>
    </row>
    <row r="1150" spans="11:12">
      <c r="K1150" s="5">
        <v>1148</v>
      </c>
      <c r="L1150" s="61">
        <v>-132.30000000000015</v>
      </c>
    </row>
    <row r="1151" spans="11:12">
      <c r="K1151" s="5">
        <v>1149</v>
      </c>
      <c r="L1151" s="61">
        <v>-194.30000000000015</v>
      </c>
    </row>
    <row r="1152" spans="11:12">
      <c r="K1152" s="5">
        <v>1150</v>
      </c>
      <c r="L1152" s="61">
        <v>-136.90000000000015</v>
      </c>
    </row>
    <row r="1153" spans="11:12">
      <c r="K1153" s="5">
        <v>1151</v>
      </c>
      <c r="L1153" s="61">
        <v>-185.80000000000015</v>
      </c>
    </row>
    <row r="1154" spans="11:12">
      <c r="K1154" s="5">
        <v>1152</v>
      </c>
      <c r="L1154" s="61">
        <v>-202.90000000000015</v>
      </c>
    </row>
    <row r="1155" spans="11:12">
      <c r="K1155" s="5">
        <v>1153</v>
      </c>
      <c r="L1155" s="61">
        <v>-194.30000000000015</v>
      </c>
    </row>
    <row r="1156" spans="11:12">
      <c r="K1156" s="5">
        <v>1154</v>
      </c>
      <c r="L1156" s="61">
        <v>-181.60000000000016</v>
      </c>
    </row>
    <row r="1157" spans="11:12">
      <c r="K1157" s="5">
        <v>1155</v>
      </c>
      <c r="L1157" s="61">
        <v>-193.30000000000015</v>
      </c>
    </row>
    <row r="1158" spans="11:12">
      <c r="K1158" s="5">
        <v>1156</v>
      </c>
      <c r="L1158" s="61">
        <v>-126.70000000000016</v>
      </c>
    </row>
    <row r="1159" spans="11:12">
      <c r="K1159" s="5">
        <v>1157</v>
      </c>
      <c r="L1159" s="61">
        <v>-196.30000000000015</v>
      </c>
    </row>
    <row r="1160" spans="11:12">
      <c r="K1160" s="5">
        <v>1158</v>
      </c>
      <c r="L1160" s="61">
        <v>-248.80000000000015</v>
      </c>
    </row>
    <row r="1161" spans="11:12">
      <c r="K1161" s="5">
        <v>1159</v>
      </c>
      <c r="L1161" s="61">
        <v>-270.10000000000014</v>
      </c>
    </row>
    <row r="1162" spans="11:12">
      <c r="K1162" s="5">
        <v>1160</v>
      </c>
      <c r="L1162" s="61">
        <v>-254.80000000000013</v>
      </c>
    </row>
    <row r="1163" spans="11:12">
      <c r="K1163" s="5">
        <v>1161</v>
      </c>
      <c r="L1163" s="61">
        <v>-196.30000000000013</v>
      </c>
    </row>
    <row r="1164" spans="11:12">
      <c r="K1164" s="5">
        <v>1162</v>
      </c>
      <c r="L1164" s="61">
        <v>-236.00000000000011</v>
      </c>
    </row>
    <row r="1165" spans="11:12">
      <c r="K1165" s="5">
        <v>1163</v>
      </c>
      <c r="L1165" s="61">
        <v>-302.10000000000014</v>
      </c>
    </row>
    <row r="1166" spans="11:12">
      <c r="K1166" s="5">
        <v>1164</v>
      </c>
      <c r="L1166" s="61">
        <v>-219.20000000000013</v>
      </c>
    </row>
    <row r="1167" spans="11:12">
      <c r="K1167" s="5">
        <v>1165</v>
      </c>
      <c r="L1167" s="61">
        <v>-196.30000000000013</v>
      </c>
    </row>
    <row r="1168" spans="11:12">
      <c r="K1168" s="5">
        <v>1166</v>
      </c>
      <c r="L1168" s="61">
        <v>-145.60000000000014</v>
      </c>
    </row>
    <row r="1169" spans="11:12">
      <c r="K1169" s="5">
        <v>1167</v>
      </c>
      <c r="L1169" s="61">
        <v>-186.30000000000013</v>
      </c>
    </row>
    <row r="1170" spans="11:12">
      <c r="K1170" s="5">
        <v>1168</v>
      </c>
      <c r="L1170" s="61">
        <v>-179.00000000000011</v>
      </c>
    </row>
    <row r="1171" spans="11:12">
      <c r="K1171" s="5">
        <v>1169</v>
      </c>
      <c r="L1171" s="61">
        <v>-196.30000000000013</v>
      </c>
    </row>
    <row r="1172" spans="11:12">
      <c r="K1172" s="5">
        <v>1170</v>
      </c>
      <c r="L1172" s="61">
        <v>-241.10000000000014</v>
      </c>
    </row>
    <row r="1173" spans="11:12">
      <c r="K1173" s="5">
        <v>1171</v>
      </c>
      <c r="L1173" s="61">
        <v>-179.70000000000013</v>
      </c>
    </row>
    <row r="1174" spans="11:12">
      <c r="K1174" s="5">
        <v>1172</v>
      </c>
      <c r="L1174" s="61">
        <v>-177.50000000000014</v>
      </c>
    </row>
    <row r="1175" spans="11:12">
      <c r="K1175" s="5">
        <v>1173</v>
      </c>
      <c r="L1175" s="61">
        <v>-196.30000000000015</v>
      </c>
    </row>
    <row r="1176" spans="11:12">
      <c r="K1176" s="5">
        <v>1174</v>
      </c>
      <c r="L1176" s="61">
        <v>-130.50000000000017</v>
      </c>
    </row>
    <row r="1177" spans="11:12">
      <c r="K1177" s="5">
        <v>1175</v>
      </c>
      <c r="L1177" s="61">
        <v>-120.80000000000017</v>
      </c>
    </row>
    <row r="1178" spans="11:12">
      <c r="K1178" s="5">
        <v>1176</v>
      </c>
      <c r="L1178" s="61">
        <v>-177.60000000000016</v>
      </c>
    </row>
    <row r="1179" spans="11:12">
      <c r="K1179" s="5">
        <v>1177</v>
      </c>
      <c r="L1179" s="61">
        <v>-198.30000000000015</v>
      </c>
    </row>
    <row r="1180" spans="11:12">
      <c r="K1180" s="5">
        <v>1178</v>
      </c>
      <c r="L1180" s="61">
        <v>-150.30000000000015</v>
      </c>
    </row>
    <row r="1181" spans="11:12">
      <c r="K1181" s="5">
        <v>1179</v>
      </c>
      <c r="L1181" s="61">
        <v>-194.10000000000014</v>
      </c>
    </row>
    <row r="1182" spans="11:12">
      <c r="K1182" s="5">
        <v>1180</v>
      </c>
      <c r="L1182" s="61">
        <v>-214.10000000000014</v>
      </c>
    </row>
    <row r="1183" spans="11:12">
      <c r="K1183" s="5">
        <v>1181</v>
      </c>
      <c r="L1183" s="61">
        <v>-208.30000000000013</v>
      </c>
    </row>
    <row r="1184" spans="11:12">
      <c r="K1184" s="5">
        <v>1182</v>
      </c>
      <c r="L1184" s="61">
        <v>-265.80000000000013</v>
      </c>
    </row>
    <row r="1185" spans="11:12">
      <c r="K1185" s="5">
        <v>1183</v>
      </c>
      <c r="L1185" s="61">
        <v>-282.80000000000013</v>
      </c>
    </row>
    <row r="1186" spans="11:12">
      <c r="K1186" s="5">
        <v>1184</v>
      </c>
      <c r="L1186" s="61">
        <v>-269.40000000000015</v>
      </c>
    </row>
    <row r="1187" spans="11:12">
      <c r="K1187" s="5">
        <v>1185</v>
      </c>
      <c r="L1187" s="61">
        <v>-208.30000000000015</v>
      </c>
    </row>
    <row r="1188" spans="11:12">
      <c r="K1188" s="5">
        <v>1186</v>
      </c>
      <c r="L1188" s="61">
        <v>-253.70000000000016</v>
      </c>
    </row>
    <row r="1189" spans="11:12">
      <c r="K1189" s="5">
        <v>1187</v>
      </c>
      <c r="L1189" s="61">
        <v>-267.50000000000017</v>
      </c>
    </row>
    <row r="1190" spans="11:12">
      <c r="K1190" s="5">
        <v>1188</v>
      </c>
      <c r="L1190" s="61">
        <v>-261.20000000000016</v>
      </c>
    </row>
    <row r="1191" spans="11:12">
      <c r="K1191" s="5">
        <v>1189</v>
      </c>
      <c r="L1191" s="61">
        <v>-208.30000000000015</v>
      </c>
    </row>
    <row r="1192" spans="11:12">
      <c r="K1192" s="5">
        <v>1190</v>
      </c>
      <c r="L1192" s="61">
        <v>-151.50000000000017</v>
      </c>
    </row>
    <row r="1193" spans="11:12">
      <c r="K1193" s="5">
        <v>1191</v>
      </c>
      <c r="L1193" s="61">
        <v>-197.60000000000016</v>
      </c>
    </row>
    <row r="1194" spans="11:12">
      <c r="K1194" s="5">
        <v>1192</v>
      </c>
      <c r="L1194" s="61">
        <v>-219.70000000000016</v>
      </c>
    </row>
    <row r="1195" spans="11:12">
      <c r="K1195" s="5">
        <v>1193</v>
      </c>
      <c r="L1195" s="61">
        <v>-208.30000000000015</v>
      </c>
    </row>
    <row r="1196" spans="11:12">
      <c r="K1196" s="5">
        <v>1194</v>
      </c>
      <c r="L1196" s="61">
        <v>-203.20000000000016</v>
      </c>
    </row>
    <row r="1197" spans="11:12">
      <c r="K1197" s="5">
        <v>1195</v>
      </c>
      <c r="L1197" s="61">
        <v>-223.10000000000016</v>
      </c>
    </row>
    <row r="1198" spans="11:12">
      <c r="K1198" s="5">
        <v>1196</v>
      </c>
      <c r="L1198" s="61">
        <v>-267.00000000000017</v>
      </c>
    </row>
    <row r="1199" spans="11:12">
      <c r="K1199" s="5">
        <v>1197</v>
      </c>
      <c r="L1199" s="61">
        <v>-208.30000000000018</v>
      </c>
    </row>
    <row r="1200" spans="11:12">
      <c r="K1200" s="5">
        <v>1198</v>
      </c>
      <c r="L1200" s="61">
        <v>-254.50000000000017</v>
      </c>
    </row>
    <row r="1201" spans="11:12">
      <c r="K1201" s="5">
        <v>1199</v>
      </c>
      <c r="L1201" s="61">
        <v>-250.20000000000016</v>
      </c>
    </row>
    <row r="1202" spans="11:12">
      <c r="K1202" s="5">
        <v>1200</v>
      </c>
      <c r="L1202" s="61">
        <v>-267.20000000000016</v>
      </c>
    </row>
    <row r="1203" spans="11:12">
      <c r="K1203" s="5">
        <v>1201</v>
      </c>
      <c r="L1203" s="61">
        <v>-208.30000000000015</v>
      </c>
    </row>
    <row r="1204" spans="11:12">
      <c r="K1204" s="5">
        <v>1202</v>
      </c>
      <c r="L1204" s="61">
        <v>-155.60000000000014</v>
      </c>
    </row>
    <row r="1205" spans="11:12">
      <c r="K1205" s="5">
        <v>1203</v>
      </c>
      <c r="L1205" s="61">
        <v>-171.10000000000014</v>
      </c>
    </row>
    <row r="1206" spans="11:12">
      <c r="K1206" s="5">
        <v>1204</v>
      </c>
      <c r="L1206" s="61">
        <v>-165.20000000000013</v>
      </c>
    </row>
    <row r="1207" spans="11:12">
      <c r="K1207" s="5">
        <v>1205</v>
      </c>
      <c r="L1207" s="61">
        <v>-208.30000000000013</v>
      </c>
    </row>
    <row r="1208" spans="11:12">
      <c r="K1208" s="5">
        <v>1206</v>
      </c>
      <c r="L1208" s="61">
        <v>-262.60000000000014</v>
      </c>
    </row>
    <row r="1209" spans="11:12">
      <c r="K1209" s="5">
        <v>1207</v>
      </c>
      <c r="L1209" s="61">
        <v>-207.10000000000014</v>
      </c>
    </row>
    <row r="1210" spans="11:12">
      <c r="K1210" s="5">
        <v>1208</v>
      </c>
      <c r="L1210" s="61">
        <v>-223.70000000000013</v>
      </c>
    </row>
    <row r="1211" spans="11:12">
      <c r="K1211" s="5">
        <v>1209</v>
      </c>
      <c r="L1211" s="61">
        <v>-219.30000000000013</v>
      </c>
    </row>
    <row r="1212" spans="11:12">
      <c r="K1212" s="5">
        <v>1210</v>
      </c>
      <c r="L1212" s="61">
        <v>-243.80000000000013</v>
      </c>
    </row>
    <row r="1213" spans="11:12">
      <c r="K1213" s="5">
        <v>1211</v>
      </c>
      <c r="L1213" s="61">
        <v>-295.90000000000015</v>
      </c>
    </row>
    <row r="1214" spans="11:12">
      <c r="K1214" s="5">
        <v>1212</v>
      </c>
      <c r="L1214" s="61">
        <v>-283.50000000000017</v>
      </c>
    </row>
    <row r="1215" spans="11:12">
      <c r="K1215" s="5">
        <v>1213</v>
      </c>
      <c r="L1215" s="61">
        <v>-219.30000000000018</v>
      </c>
    </row>
    <row r="1216" spans="11:12">
      <c r="K1216" s="5">
        <v>1214</v>
      </c>
      <c r="L1216" s="61">
        <v>-266.20000000000016</v>
      </c>
    </row>
    <row r="1217" spans="11:12">
      <c r="K1217" s="5">
        <v>1215</v>
      </c>
      <c r="L1217" s="61">
        <v>-284.60000000000014</v>
      </c>
    </row>
    <row r="1218" spans="11:12">
      <c r="K1218" s="5">
        <v>1216</v>
      </c>
      <c r="L1218" s="61">
        <v>-225.10000000000014</v>
      </c>
    </row>
    <row r="1219" spans="11:12">
      <c r="K1219" s="5">
        <v>1217</v>
      </c>
      <c r="L1219" s="61">
        <v>-219.30000000000013</v>
      </c>
    </row>
    <row r="1220" spans="11:12">
      <c r="K1220" s="5">
        <v>1218</v>
      </c>
      <c r="L1220" s="61">
        <v>-149.10000000000014</v>
      </c>
    </row>
    <row r="1221" spans="11:12">
      <c r="K1221" s="5">
        <v>1219</v>
      </c>
      <c r="L1221" s="61">
        <v>-131.40000000000015</v>
      </c>
    </row>
    <row r="1222" spans="11:12">
      <c r="K1222" s="5">
        <v>1220</v>
      </c>
      <c r="L1222" s="61">
        <v>-187.20000000000016</v>
      </c>
    </row>
    <row r="1223" spans="11:12">
      <c r="K1223" s="5">
        <v>1221</v>
      </c>
      <c r="L1223" s="61">
        <v>-219.30000000000015</v>
      </c>
    </row>
    <row r="1224" spans="11:12">
      <c r="K1224" s="5">
        <v>1222</v>
      </c>
      <c r="L1224" s="61">
        <v>-155.20000000000016</v>
      </c>
    </row>
    <row r="1225" spans="11:12">
      <c r="K1225" s="5">
        <v>1223</v>
      </c>
      <c r="L1225" s="61">
        <v>-204.30000000000015</v>
      </c>
    </row>
    <row r="1226" spans="11:12">
      <c r="K1226" s="5">
        <v>1224</v>
      </c>
      <c r="L1226" s="61">
        <v>-225.30000000000015</v>
      </c>
    </row>
    <row r="1227" spans="11:12">
      <c r="K1227" s="5">
        <v>1225</v>
      </c>
      <c r="L1227" s="61">
        <v>-219.30000000000015</v>
      </c>
    </row>
    <row r="1228" spans="11:12">
      <c r="K1228" s="5">
        <v>1226</v>
      </c>
      <c r="L1228" s="61">
        <v>-302.30000000000018</v>
      </c>
    </row>
    <row r="1229" spans="11:12">
      <c r="K1229" s="5">
        <v>1227</v>
      </c>
      <c r="L1229" s="61">
        <v>-282.70000000000016</v>
      </c>
    </row>
    <row r="1230" spans="11:12">
      <c r="K1230" s="5">
        <v>1228</v>
      </c>
      <c r="L1230" s="61">
        <v>-190.50000000000017</v>
      </c>
    </row>
    <row r="1231" spans="11:12">
      <c r="K1231" s="5">
        <v>1229</v>
      </c>
      <c r="L1231" s="61">
        <v>-219.30000000000018</v>
      </c>
    </row>
    <row r="1232" spans="11:12">
      <c r="K1232" s="5">
        <v>1230</v>
      </c>
      <c r="L1232" s="61">
        <v>-163.70000000000019</v>
      </c>
    </row>
    <row r="1233" spans="11:12">
      <c r="K1233" s="5">
        <v>1231</v>
      </c>
      <c r="L1233" s="61">
        <v>-172.0000000000002</v>
      </c>
    </row>
    <row r="1234" spans="11:12">
      <c r="K1234" s="5">
        <v>1232</v>
      </c>
      <c r="L1234" s="61">
        <v>-159.70000000000019</v>
      </c>
    </row>
    <row r="1235" spans="11:12">
      <c r="K1235" s="5">
        <v>1233</v>
      </c>
      <c r="L1235" s="61">
        <v>-219.30000000000018</v>
      </c>
    </row>
    <row r="1236" spans="11:12">
      <c r="K1236" s="5">
        <v>1234</v>
      </c>
      <c r="L1236" s="61">
        <v>-273.70000000000016</v>
      </c>
    </row>
    <row r="1237" spans="11:12">
      <c r="K1237" s="5">
        <v>1235</v>
      </c>
      <c r="L1237" s="61">
        <v>-215.80000000000015</v>
      </c>
    </row>
    <row r="1238" spans="11:12">
      <c r="K1238" s="5">
        <v>1236</v>
      </c>
      <c r="L1238" s="61">
        <v>-236.20000000000016</v>
      </c>
    </row>
    <row r="1239" spans="11:12">
      <c r="K1239" s="5">
        <v>1237</v>
      </c>
      <c r="L1239" s="61">
        <v>-219.30000000000015</v>
      </c>
    </row>
    <row r="1240" spans="11:12">
      <c r="K1240" s="5">
        <v>1238</v>
      </c>
      <c r="L1240" s="61">
        <v>-201.90000000000015</v>
      </c>
    </row>
    <row r="1241" spans="11:12">
      <c r="K1241" s="5">
        <v>1239</v>
      </c>
      <c r="L1241" s="61">
        <v>-217.00000000000014</v>
      </c>
    </row>
    <row r="1242" spans="11:12">
      <c r="K1242" s="5">
        <v>1240</v>
      </c>
      <c r="L1242" s="61">
        <v>-156.40000000000015</v>
      </c>
    </row>
    <row r="1243" spans="11:12">
      <c r="K1243" s="5">
        <v>1241</v>
      </c>
      <c r="L1243" s="61">
        <v>-219.30000000000015</v>
      </c>
    </row>
    <row r="1244" spans="11:12">
      <c r="K1244" s="5">
        <v>1242</v>
      </c>
      <c r="L1244" s="61">
        <v>-270.20000000000016</v>
      </c>
    </row>
    <row r="1245" spans="11:12">
      <c r="K1245" s="5">
        <v>1243</v>
      </c>
      <c r="L1245" s="61">
        <v>-213.80000000000015</v>
      </c>
    </row>
    <row r="1246" spans="11:12">
      <c r="K1246" s="5">
        <v>1244</v>
      </c>
      <c r="L1246" s="61">
        <v>-242.10000000000016</v>
      </c>
    </row>
    <row r="1247" spans="11:12">
      <c r="K1247" s="5">
        <v>1245</v>
      </c>
      <c r="L1247" s="61">
        <v>-229.30000000000015</v>
      </c>
    </row>
    <row r="1248" spans="11:12">
      <c r="K1248" s="5">
        <v>1246</v>
      </c>
      <c r="L1248" s="61">
        <v>-309.00000000000017</v>
      </c>
    </row>
    <row r="1249" spans="11:12">
      <c r="K1249" s="5">
        <v>1247</v>
      </c>
      <c r="L1249" s="61">
        <v>-285.30000000000018</v>
      </c>
    </row>
    <row r="1250" spans="11:12">
      <c r="K1250" s="5">
        <v>1248</v>
      </c>
      <c r="L1250" s="61">
        <v>-295.10000000000019</v>
      </c>
    </row>
    <row r="1251" spans="11:12">
      <c r="K1251" s="5">
        <v>1249</v>
      </c>
      <c r="L1251" s="61">
        <v>-229.30000000000018</v>
      </c>
    </row>
    <row r="1252" spans="11:12">
      <c r="K1252" s="5">
        <v>1250</v>
      </c>
      <c r="L1252" s="61">
        <v>-218.60000000000019</v>
      </c>
    </row>
    <row r="1253" spans="11:12">
      <c r="K1253" s="5">
        <v>1251</v>
      </c>
      <c r="L1253" s="61">
        <v>-162.5000000000002</v>
      </c>
    </row>
    <row r="1254" spans="11:12">
      <c r="K1254" s="5">
        <v>1252</v>
      </c>
      <c r="L1254" s="61">
        <v>-176.0000000000002</v>
      </c>
    </row>
    <row r="1255" spans="11:12">
      <c r="K1255" s="5">
        <v>1253</v>
      </c>
      <c r="L1255" s="61">
        <v>-229.30000000000018</v>
      </c>
    </row>
  </sheetData>
  <sortState xmlns:xlrd2="http://schemas.microsoft.com/office/spreadsheetml/2017/richdata2" ref="N18:Q7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29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27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33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35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14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14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8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43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12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36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14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43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17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36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34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36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8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33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39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12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19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14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10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6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39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13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33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11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13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0.47826086956521741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307.69230769230768</v>
      </c>
      <c r="P2" s="79">
        <v>13</v>
      </c>
      <c r="Q2" s="63">
        <v>4000</v>
      </c>
    </row>
    <row r="3" spans="1:17">
      <c r="A3" s="19" t="s">
        <v>8</v>
      </c>
      <c r="B3" s="122">
        <v>113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0.43478260869565216</v>
      </c>
      <c r="I3" s="56">
        <v>44</v>
      </c>
      <c r="K3" s="5">
        <v>1</v>
      </c>
      <c r="L3" s="61">
        <v>-25.1</v>
      </c>
      <c r="N3" s="76" t="s">
        <v>104</v>
      </c>
      <c r="O3" s="83">
        <f t="shared" si="0"/>
        <v>-1453.8461538461538</v>
      </c>
      <c r="P3" s="80">
        <v>13</v>
      </c>
      <c r="Q3" s="64">
        <v>-18900</v>
      </c>
    </row>
    <row r="4" spans="1:17">
      <c r="A4" s="19" t="s">
        <v>6</v>
      </c>
      <c r="B4" s="124">
        <v>-27.699999999999989</v>
      </c>
      <c r="C4" s="125"/>
      <c r="E4" s="33" t="s">
        <v>60</v>
      </c>
      <c r="F4" s="30" t="s">
        <v>24</v>
      </c>
      <c r="G4" s="13">
        <v>10</v>
      </c>
      <c r="H4" s="94">
        <f>IF(B$17=0,0,G4/B$17)</f>
        <v>0.43478260869565216</v>
      </c>
      <c r="I4" s="56">
        <v>18</v>
      </c>
      <c r="K4" s="5">
        <v>2</v>
      </c>
      <c r="L4" s="61">
        <v>-75.7</v>
      </c>
      <c r="N4" s="76" t="s">
        <v>105</v>
      </c>
      <c r="O4" s="83">
        <f t="shared" si="0"/>
        <v>223.07692307692307</v>
      </c>
      <c r="P4" s="80">
        <v>13</v>
      </c>
      <c r="Q4" s="64">
        <v>2900</v>
      </c>
    </row>
    <row r="5" spans="1:17">
      <c r="A5" s="19" t="s">
        <v>7</v>
      </c>
      <c r="B5" s="126">
        <f>IF(B$2=0,0,B$4/B$2)</f>
        <v>-2.1307692307692299</v>
      </c>
      <c r="C5" s="127"/>
      <c r="E5" s="33" t="s">
        <v>184</v>
      </c>
      <c r="F5" s="30" t="s">
        <v>187</v>
      </c>
      <c r="G5" s="13">
        <v>9</v>
      </c>
      <c r="H5" s="94">
        <f>IF(B$17=0,0,G5/B$17)</f>
        <v>0.39130434782608697</v>
      </c>
      <c r="I5" s="56">
        <v>39</v>
      </c>
      <c r="K5" s="5">
        <v>3</v>
      </c>
      <c r="L5" s="61">
        <v>-14</v>
      </c>
      <c r="N5" s="76" t="s">
        <v>157</v>
      </c>
      <c r="O5" s="83">
        <f>IF(P5=0,0,Q5/P5)</f>
        <v>-875</v>
      </c>
      <c r="P5" s="80">
        <v>12</v>
      </c>
      <c r="Q5" s="64">
        <v>-10500</v>
      </c>
    </row>
    <row r="6" spans="1:17">
      <c r="A6" s="19" t="s">
        <v>1</v>
      </c>
      <c r="B6" s="128">
        <f>IF(B$2=0,0,(B$7*1+B$8*2+B$9*3+B$10*4)/B$2)</f>
        <v>2.6153846153846154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0.2608695652173913</v>
      </c>
      <c r="I6" s="56">
        <v>30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-116.66666666666667</v>
      </c>
      <c r="P6" s="80">
        <v>12</v>
      </c>
      <c r="Q6" s="64">
        <v>-1400</v>
      </c>
    </row>
    <row r="7" spans="1:17">
      <c r="A7" s="19" t="s">
        <v>2</v>
      </c>
      <c r="B7" s="13">
        <v>4</v>
      </c>
      <c r="C7" s="6">
        <f t="shared" ref="C7:C12" si="2">IF(B$2=0,0,B7/B$2)</f>
        <v>0.30769230769230771</v>
      </c>
      <c r="E7" s="33" t="s">
        <v>57</v>
      </c>
      <c r="F7" s="30" t="s">
        <v>21</v>
      </c>
      <c r="G7" s="13">
        <v>6</v>
      </c>
      <c r="H7" s="94">
        <f>IF(B$17=0,0,G7/B$17)</f>
        <v>0.2608695652173913</v>
      </c>
      <c r="I7" s="56">
        <v>18</v>
      </c>
      <c r="K7" s="5">
        <v>5</v>
      </c>
      <c r="L7" s="61">
        <v>97</v>
      </c>
      <c r="N7" s="76" t="s">
        <v>107</v>
      </c>
      <c r="O7" s="83">
        <f t="shared" si="0"/>
        <v>2460</v>
      </c>
      <c r="P7" s="80">
        <v>10</v>
      </c>
      <c r="Q7" s="64">
        <v>24600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59</v>
      </c>
      <c r="F8" s="30" t="s">
        <v>23</v>
      </c>
      <c r="G8" s="13">
        <v>6</v>
      </c>
      <c r="H8" s="94">
        <f>IF(B$17=0,0,G8/B$17)</f>
        <v>0.2608695652173913</v>
      </c>
      <c r="I8" s="56">
        <v>7</v>
      </c>
      <c r="K8" s="5">
        <v>6</v>
      </c>
      <c r="L8" s="61">
        <v>50.2</v>
      </c>
      <c r="N8" s="76" t="s">
        <v>108</v>
      </c>
      <c r="O8" s="83">
        <f t="shared" si="0"/>
        <v>-412.5</v>
      </c>
      <c r="P8" s="80">
        <v>8</v>
      </c>
      <c r="Q8" s="64">
        <v>-3300</v>
      </c>
    </row>
    <row r="9" spans="1:17">
      <c r="A9" s="20" t="s">
        <v>4</v>
      </c>
      <c r="B9" s="14">
        <v>2</v>
      </c>
      <c r="C9" s="7">
        <f>IF(B$2=0,0,B9/B$2)</f>
        <v>0.15384615384615385</v>
      </c>
      <c r="E9" s="33" t="s">
        <v>67</v>
      </c>
      <c r="F9" s="30" t="s">
        <v>31</v>
      </c>
      <c r="G9" s="13">
        <v>3</v>
      </c>
      <c r="H9" s="94">
        <f>IF(B$17=0,0,G9/B$17)</f>
        <v>0.13043478260869565</v>
      </c>
      <c r="I9" s="56">
        <v>2</v>
      </c>
      <c r="K9" s="5">
        <v>7</v>
      </c>
      <c r="L9" s="61">
        <v>59.800000000000004</v>
      </c>
      <c r="N9" s="77" t="s">
        <v>158</v>
      </c>
      <c r="O9" s="84">
        <f t="shared" si="0"/>
        <v>-860</v>
      </c>
      <c r="P9" s="81">
        <v>5</v>
      </c>
      <c r="Q9" s="65">
        <v>-4300</v>
      </c>
    </row>
    <row r="10" spans="1:17">
      <c r="A10" s="20" t="s">
        <v>152</v>
      </c>
      <c r="B10" s="14">
        <v>5</v>
      </c>
      <c r="C10" s="7">
        <f>IF(B$2=0,0,B10/B$2)</f>
        <v>0.38461538461538464</v>
      </c>
      <c r="E10" s="33" t="s">
        <v>183</v>
      </c>
      <c r="F10" s="30" t="s">
        <v>186</v>
      </c>
      <c r="G10" s="13">
        <v>3</v>
      </c>
      <c r="H10" s="94">
        <f>IF(B$17=0,0,G10/B$17)</f>
        <v>0.13043478260869565</v>
      </c>
      <c r="I10" s="56">
        <v>1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0.46153846153846156</v>
      </c>
      <c r="E11" s="33" t="s">
        <v>71</v>
      </c>
      <c r="F11" s="30" t="s">
        <v>35</v>
      </c>
      <c r="G11" s="13">
        <v>3</v>
      </c>
      <c r="H11" s="94">
        <f>IF(B$17=0,0,G11/B$17)</f>
        <v>0.13043478260869565</v>
      </c>
      <c r="I11" s="56">
        <v>3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55</v>
      </c>
      <c r="F12" s="30" t="s">
        <v>155</v>
      </c>
      <c r="G12" s="13">
        <v>2</v>
      </c>
      <c r="H12" s="94">
        <f>IF(B$17=0,0,G12/B$17)</f>
        <v>8.6956521739130432E-2</v>
      </c>
      <c r="I12" s="56">
        <v>47</v>
      </c>
      <c r="K12" s="5">
        <v>10</v>
      </c>
      <c r="L12" s="61">
        <v>97.800000000000011</v>
      </c>
      <c r="N12" s="75" t="s">
        <v>126</v>
      </c>
      <c r="O12" s="85">
        <f>IF(P12=0,0,Q12/P12)</f>
        <v>-47.633333333333333</v>
      </c>
      <c r="P12" s="79">
        <v>3</v>
      </c>
      <c r="Q12" s="67">
        <v>-142.9</v>
      </c>
    </row>
    <row r="13" spans="1:17">
      <c r="A13" s="22" t="s">
        <v>97</v>
      </c>
      <c r="B13" s="15">
        <v>23</v>
      </c>
      <c r="C13" s="11">
        <f>IF(B$3=0,0,B13/B$3)</f>
        <v>0.20353982300884957</v>
      </c>
      <c r="E13" s="33" t="s">
        <v>182</v>
      </c>
      <c r="F13" s="30" t="s">
        <v>19</v>
      </c>
      <c r="G13" s="13">
        <v>1</v>
      </c>
      <c r="H13" s="94">
        <f>IF(B$17=0,0,G13/B$17)</f>
        <v>4.3478260869565216E-2</v>
      </c>
      <c r="I13" s="56">
        <v>37</v>
      </c>
      <c r="K13" s="5">
        <v>11</v>
      </c>
      <c r="L13" s="61">
        <v>52.300000000000011</v>
      </c>
      <c r="N13" s="76" t="s">
        <v>127</v>
      </c>
      <c r="O13" s="86">
        <f>IF(P13=0,0,Q13/P13)</f>
        <v>37.800000000000004</v>
      </c>
      <c r="P13" s="80">
        <v>2</v>
      </c>
      <c r="Q13" s="68">
        <v>75.600000000000009</v>
      </c>
    </row>
    <row r="14" spans="1:17">
      <c r="A14" s="19" t="s">
        <v>94</v>
      </c>
      <c r="B14" s="13">
        <v>36</v>
      </c>
      <c r="C14" s="6">
        <f>IF(B$3=0,0,B14/B$3)</f>
        <v>0.31858407079646017</v>
      </c>
      <c r="E14" s="33" t="s">
        <v>72</v>
      </c>
      <c r="F14" s="30" t="s">
        <v>36</v>
      </c>
      <c r="G14" s="13">
        <v>1</v>
      </c>
      <c r="H14" s="94">
        <f>IF(B$17=0,0,G14/B$17)</f>
        <v>4.3478260869565216E-2</v>
      </c>
      <c r="I14" s="56">
        <v>1</v>
      </c>
      <c r="K14" s="5">
        <v>12</v>
      </c>
      <c r="L14" s="61">
        <v>-7.2999999999999901</v>
      </c>
      <c r="N14" s="76" t="s">
        <v>128</v>
      </c>
      <c r="O14" s="86">
        <f>IF(P14=0,0,Q14/P14)</f>
        <v>3.3250000000000011</v>
      </c>
      <c r="P14" s="80">
        <v>4</v>
      </c>
      <c r="Q14" s="68">
        <v>13.300000000000004</v>
      </c>
    </row>
    <row r="15" spans="1:17">
      <c r="A15" s="18" t="s">
        <v>99</v>
      </c>
      <c r="B15" s="12">
        <f>B21</f>
        <v>11</v>
      </c>
      <c r="C15" s="4">
        <f>IF(B$13=0,0,B15/B$13)</f>
        <v>0.47826086956521741</v>
      </c>
      <c r="E15" s="33" t="s">
        <v>74</v>
      </c>
      <c r="F15" s="30" t="s">
        <v>38</v>
      </c>
      <c r="G15" s="13">
        <v>1</v>
      </c>
      <c r="H15" s="94">
        <f>IF(B$17=0,0,G15/B$17)</f>
        <v>4.3478260869565216E-2</v>
      </c>
      <c r="I15" s="56">
        <v>16</v>
      </c>
      <c r="K15" s="5">
        <v>13</v>
      </c>
      <c r="L15" s="61">
        <v>-27.699999999999989</v>
      </c>
      <c r="N15" s="77" t="s">
        <v>159</v>
      </c>
      <c r="O15" s="87">
        <f>IF(P15=0,0,Q15/P15)</f>
        <v>6.5750000000000011</v>
      </c>
      <c r="P15" s="81">
        <v>4</v>
      </c>
      <c r="Q15" s="69">
        <v>26.300000000000004</v>
      </c>
    </row>
    <row r="16" spans="1:17">
      <c r="A16" s="18" t="s">
        <v>100</v>
      </c>
      <c r="B16" s="12">
        <f>B22</f>
        <v>10</v>
      </c>
      <c r="C16" s="4">
        <f>IF(B$14=0,0,B16/B$14)</f>
        <v>0.27777777777777779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23</v>
      </c>
      <c r="C17" s="4">
        <f>IF(B$3=0,0,B17/B$3)</f>
        <v>0.20353982300884957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0.16814159292035399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34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13</v>
      </c>
      <c r="C19" s="6">
        <f>IF(B$17=0,0,B19/B$17)</f>
        <v>0.56521739130434778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10</v>
      </c>
      <c r="C20" s="6">
        <f>IF(B$17=0,0,B20/B$17)</f>
        <v>0.43478260869565216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11</v>
      </c>
      <c r="C21" s="6">
        <f>IF(B$17=0,0,B21/B$17)</f>
        <v>0.47826086956521741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391</v>
      </c>
      <c r="O21" s="86">
        <f t="shared" si="3"/>
        <v>67.100000000000009</v>
      </c>
      <c r="P21" s="80">
        <v>1</v>
      </c>
      <c r="Q21" s="68">
        <v>67.100000000000009</v>
      </c>
    </row>
    <row r="22" spans="1:17">
      <c r="A22" s="19" t="s">
        <v>149</v>
      </c>
      <c r="B22" s="13">
        <v>10</v>
      </c>
      <c r="C22" s="6">
        <f>IF(B$17=0,0,B22/B$17)</f>
        <v>0.43478260869565216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2</v>
      </c>
      <c r="C23" s="6">
        <f>IF(B$17=0,0,B23/B$17)</f>
        <v>8.6956521739130432E-2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6021.739130434783</v>
      </c>
      <c r="C24" s="8">
        <v>138500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333</v>
      </c>
      <c r="O24" s="86">
        <f t="shared" si="3"/>
        <v>-5.5500000000000016</v>
      </c>
      <c r="P24" s="80">
        <v>2</v>
      </c>
      <c r="Q24" s="68">
        <v>-11.100000000000003</v>
      </c>
    </row>
    <row r="25" spans="1:17">
      <c r="A25" s="20" t="s">
        <v>133</v>
      </c>
      <c r="B25" s="97">
        <f>IF($B$17-B$16=0,0,C25/($B$17-B$16))</f>
        <v>7107.6923076923076</v>
      </c>
      <c r="C25" s="98">
        <v>92400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164</v>
      </c>
      <c r="O25" s="86">
        <f t="shared" si="3"/>
        <v>-12.474999999999993</v>
      </c>
      <c r="P25" s="80">
        <v>4</v>
      </c>
      <c r="Q25" s="68">
        <v>-49.89999999999997</v>
      </c>
    </row>
    <row r="26" spans="1:17">
      <c r="A26" s="20" t="s">
        <v>134</v>
      </c>
      <c r="B26" s="97">
        <f>IF(B$16=0,0,C26/B$16)</f>
        <v>4610</v>
      </c>
      <c r="C26" s="98">
        <v>46100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396</v>
      </c>
      <c r="O26" s="86">
        <f t="shared" si="3"/>
        <v>-20.399999999999999</v>
      </c>
      <c r="P26" s="80">
        <v>1</v>
      </c>
      <c r="Q26" s="68">
        <v>-20.399999999999999</v>
      </c>
    </row>
    <row r="27" spans="1:17">
      <c r="A27" s="20" t="s">
        <v>132</v>
      </c>
      <c r="B27" s="97">
        <f>IF(B$18=0,0,C27/B$18)</f>
        <v>-5731.5789473684208</v>
      </c>
      <c r="C27" s="98">
        <v>-108900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203</v>
      </c>
      <c r="O27" s="86">
        <f t="shared" si="3"/>
        <v>-22.3</v>
      </c>
      <c r="P27" s="80">
        <v>1</v>
      </c>
      <c r="Q27" s="68">
        <v>-22.3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161</v>
      </c>
      <c r="O28" s="86">
        <f t="shared" si="3"/>
        <v>-22.45</v>
      </c>
      <c r="P28" s="80">
        <v>2</v>
      </c>
      <c r="Q28" s="68">
        <v>-44.9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263</v>
      </c>
      <c r="O29" s="86">
        <f t="shared" si="3"/>
        <v>-23.050000000000004</v>
      </c>
      <c r="P29" s="80">
        <v>4</v>
      </c>
      <c r="Q29" s="68">
        <v>-92.200000000000017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-24.4</v>
      </c>
      <c r="P30" s="80">
        <v>1</v>
      </c>
      <c r="Q30" s="68">
        <v>-24.4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162</v>
      </c>
      <c r="O31" s="86">
        <f t="shared" si="3"/>
        <v>-37.875</v>
      </c>
      <c r="P31" s="80">
        <v>4</v>
      </c>
      <c r="Q31" s="68">
        <v>-151.5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238</v>
      </c>
      <c r="O32" s="86">
        <f t="shared" si="3"/>
        <v>-40.599999999999994</v>
      </c>
      <c r="P32" s="80">
        <v>2</v>
      </c>
      <c r="Q32" s="68">
        <v>-81.199999999999989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169</v>
      </c>
      <c r="O33" s="86">
        <f t="shared" si="3"/>
        <v>-40.880000000000003</v>
      </c>
      <c r="P33" s="80">
        <v>5</v>
      </c>
      <c r="Q33" s="68">
        <v>-204.4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402</v>
      </c>
      <c r="O34" s="86">
        <f t="shared" si="3"/>
        <v>-110.2</v>
      </c>
      <c r="P34" s="80">
        <v>1</v>
      </c>
      <c r="Q34" s="68">
        <v>-110.2</v>
      </c>
    </row>
    <row r="35" spans="1:17">
      <c r="A35" s="52" t="s">
        <v>139</v>
      </c>
      <c r="B35" s="99">
        <v>1</v>
      </c>
      <c r="C35" s="102">
        <f t="shared" ref="C35:C47" si="4">IF(B$17=0,0,B35/B$17)</f>
        <v>4.3478260869565216E-2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0.30434782608695654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0.30434782608695654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</v>
      </c>
      <c r="C38" s="6">
        <f t="shared" si="4"/>
        <v>4.3478260869565216E-2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0.17391304347826086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10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101</v>
      </c>
      <c r="C2" s="121"/>
      <c r="E2" s="32" t="s">
        <v>54</v>
      </c>
      <c r="F2" s="29" t="s">
        <v>20</v>
      </c>
      <c r="G2" s="12">
        <v>132</v>
      </c>
      <c r="H2" s="93">
        <f>IF(B$17=0,0,G2/B$17)</f>
        <v>0.8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644.55445544554459</v>
      </c>
      <c r="P2" s="79">
        <v>101</v>
      </c>
      <c r="Q2" s="63">
        <v>65100</v>
      </c>
    </row>
    <row r="3" spans="1:17">
      <c r="A3" s="19" t="s">
        <v>8</v>
      </c>
      <c r="B3" s="122">
        <v>774</v>
      </c>
      <c r="C3" s="123"/>
      <c r="E3" s="33" t="s">
        <v>184</v>
      </c>
      <c r="F3" s="30" t="s">
        <v>187</v>
      </c>
      <c r="G3" s="13">
        <v>109</v>
      </c>
      <c r="H3" s="94">
        <f>IF(B$17=0,0,G3/B$17)</f>
        <v>0.66060606060606064</v>
      </c>
      <c r="I3" s="56">
        <v>5</v>
      </c>
      <c r="K3" s="5">
        <v>1</v>
      </c>
      <c r="L3" s="61">
        <v>-14.2</v>
      </c>
      <c r="N3" s="76" t="s">
        <v>104</v>
      </c>
      <c r="O3" s="83">
        <f t="shared" si="0"/>
        <v>246.53465346534654</v>
      </c>
      <c r="P3" s="80">
        <v>101</v>
      </c>
      <c r="Q3" s="64">
        <v>24900</v>
      </c>
    </row>
    <row r="4" spans="1:17">
      <c r="A4" s="19" t="s">
        <v>6</v>
      </c>
      <c r="B4" s="124">
        <v>785.50000000000034</v>
      </c>
      <c r="C4" s="125"/>
      <c r="E4" s="33" t="s">
        <v>181</v>
      </c>
      <c r="F4" s="30" t="s">
        <v>156</v>
      </c>
      <c r="G4" s="13">
        <v>70</v>
      </c>
      <c r="H4" s="94">
        <f>IF(B$17=0,0,G4/B$17)</f>
        <v>0.42424242424242425</v>
      </c>
      <c r="I4" s="56">
        <v>46</v>
      </c>
      <c r="K4" s="5">
        <v>2</v>
      </c>
      <c r="L4" s="61">
        <v>0.60000000000000142</v>
      </c>
      <c r="N4" s="76" t="s">
        <v>105</v>
      </c>
      <c r="O4" s="83">
        <f t="shared" si="0"/>
        <v>1283.6734693877552</v>
      </c>
      <c r="P4" s="80">
        <v>98</v>
      </c>
      <c r="Q4" s="64">
        <v>125800</v>
      </c>
    </row>
    <row r="5" spans="1:17">
      <c r="A5" s="19" t="s">
        <v>7</v>
      </c>
      <c r="B5" s="126">
        <f>IF(B$2=0,0,B$4/B$2)</f>
        <v>7.777227722772281</v>
      </c>
      <c r="C5" s="127"/>
      <c r="E5" s="33" t="s">
        <v>60</v>
      </c>
      <c r="F5" s="30" t="s">
        <v>24</v>
      </c>
      <c r="G5" s="13">
        <v>62</v>
      </c>
      <c r="H5" s="94">
        <f>IF(B$17=0,0,G5/B$17)</f>
        <v>0.37575757575757573</v>
      </c>
      <c r="I5" s="56">
        <v>31</v>
      </c>
      <c r="K5" s="5">
        <v>3</v>
      </c>
      <c r="L5" s="61">
        <v>-32.299999999999997</v>
      </c>
      <c r="N5" s="76" t="s">
        <v>157</v>
      </c>
      <c r="O5" s="83">
        <f>IF(P5=0,0,Q5/P5)</f>
        <v>-575</v>
      </c>
      <c r="P5" s="80">
        <v>88</v>
      </c>
      <c r="Q5" s="64">
        <v>-50600</v>
      </c>
    </row>
    <row r="6" spans="1:17">
      <c r="A6" s="19" t="s">
        <v>1</v>
      </c>
      <c r="B6" s="128">
        <f>IF(B$2=0,0,(B$7*1+B$8*2+B$9*3+B$10*4)/B$2)</f>
        <v>2.2970297029702968</v>
      </c>
      <c r="C6" s="129"/>
      <c r="E6" s="33" t="s">
        <v>59</v>
      </c>
      <c r="F6" s="30" t="s">
        <v>23</v>
      </c>
      <c r="G6" s="13">
        <v>41</v>
      </c>
      <c r="H6" s="94">
        <f>IF(B$17=0,0,G6/B$17)</f>
        <v>0.24848484848484848</v>
      </c>
      <c r="I6" s="56">
        <v>11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815.15151515151513</v>
      </c>
      <c r="P6" s="80">
        <v>66</v>
      </c>
      <c r="Q6" s="64">
        <v>53800</v>
      </c>
    </row>
    <row r="7" spans="1:17">
      <c r="A7" s="19" t="s">
        <v>2</v>
      </c>
      <c r="B7" s="13">
        <v>31</v>
      </c>
      <c r="C7" s="6">
        <f t="shared" ref="C7:C12" si="2">IF(B$2=0,0,B7/B$2)</f>
        <v>0.30693069306930693</v>
      </c>
      <c r="E7" s="33" t="s">
        <v>57</v>
      </c>
      <c r="F7" s="30" t="s">
        <v>21</v>
      </c>
      <c r="G7" s="13">
        <v>39</v>
      </c>
      <c r="H7" s="94">
        <f>IF(B$17=0,0,G7/B$17)</f>
        <v>0.23636363636363636</v>
      </c>
      <c r="I7" s="56">
        <v>27</v>
      </c>
      <c r="K7" s="5">
        <v>5</v>
      </c>
      <c r="L7" s="61">
        <v>-39</v>
      </c>
      <c r="N7" s="76" t="s">
        <v>107</v>
      </c>
      <c r="O7" s="83">
        <f t="shared" si="0"/>
        <v>1027.9069767441861</v>
      </c>
      <c r="P7" s="80">
        <v>43</v>
      </c>
      <c r="Q7" s="64">
        <v>44200</v>
      </c>
    </row>
    <row r="8" spans="1:17">
      <c r="A8" s="19" t="s">
        <v>3</v>
      </c>
      <c r="B8" s="13">
        <v>27</v>
      </c>
      <c r="C8" s="6">
        <f>IF(B$2=0,0,B8/B$2)</f>
        <v>0.26732673267326734</v>
      </c>
      <c r="E8" s="33" t="s">
        <v>55</v>
      </c>
      <c r="F8" s="30" t="s">
        <v>155</v>
      </c>
      <c r="G8" s="13">
        <v>34</v>
      </c>
      <c r="H8" s="94">
        <f>IF(B$17=0,0,G8/B$17)</f>
        <v>0.20606060606060606</v>
      </c>
      <c r="I8" s="56">
        <v>31</v>
      </c>
      <c r="K8" s="5">
        <v>6</v>
      </c>
      <c r="L8" s="61">
        <v>43.8</v>
      </c>
      <c r="N8" s="76" t="s">
        <v>108</v>
      </c>
      <c r="O8" s="83">
        <f t="shared" si="0"/>
        <v>1674.1935483870968</v>
      </c>
      <c r="P8" s="80">
        <v>31</v>
      </c>
      <c r="Q8" s="64">
        <v>51900</v>
      </c>
    </row>
    <row r="9" spans="1:17">
      <c r="A9" s="20" t="s">
        <v>4</v>
      </c>
      <c r="B9" s="14">
        <v>25</v>
      </c>
      <c r="C9" s="7">
        <f>IF(B$2=0,0,B9/B$2)</f>
        <v>0.24752475247524752</v>
      </c>
      <c r="E9" s="33" t="s">
        <v>56</v>
      </c>
      <c r="F9" s="30" t="s">
        <v>185</v>
      </c>
      <c r="G9" s="13">
        <v>32</v>
      </c>
      <c r="H9" s="94">
        <f>IF(B$17=0,0,G9/B$17)</f>
        <v>0.19393939393939394</v>
      </c>
      <c r="I9" s="56">
        <v>45</v>
      </c>
      <c r="K9" s="5">
        <v>7</v>
      </c>
      <c r="L9" s="61">
        <v>95.1</v>
      </c>
      <c r="N9" s="77" t="s">
        <v>158</v>
      </c>
      <c r="O9" s="84">
        <f t="shared" si="0"/>
        <v>-433.33333333333331</v>
      </c>
      <c r="P9" s="81">
        <v>12</v>
      </c>
      <c r="Q9" s="65">
        <v>-5200</v>
      </c>
    </row>
    <row r="10" spans="1:17">
      <c r="A10" s="20" t="s">
        <v>152</v>
      </c>
      <c r="B10" s="14">
        <v>18</v>
      </c>
      <c r="C10" s="7">
        <f>IF(B$2=0,0,B10/B$2)</f>
        <v>0.17821782178217821</v>
      </c>
      <c r="E10" s="33" t="s">
        <v>182</v>
      </c>
      <c r="F10" s="30" t="s">
        <v>19</v>
      </c>
      <c r="G10" s="13">
        <v>18</v>
      </c>
      <c r="H10" s="94">
        <f>IF(B$17=0,0,G10/B$17)</f>
        <v>0.10909090909090909</v>
      </c>
      <c r="I10" s="56">
        <v>19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58</v>
      </c>
      <c r="C11" s="7">
        <f>IF(B$2=0,0,B11/B$2)</f>
        <v>0.57425742574257421</v>
      </c>
      <c r="E11" s="33" t="s">
        <v>58</v>
      </c>
      <c r="F11" s="30" t="s">
        <v>22</v>
      </c>
      <c r="G11" s="13">
        <v>10</v>
      </c>
      <c r="H11" s="94">
        <f>IF(B$17=0,0,G11/B$17)</f>
        <v>6.0606060606060608E-2</v>
      </c>
      <c r="I11" s="56">
        <v>24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1.9801980198019802E-2</v>
      </c>
      <c r="E12" s="33" t="s">
        <v>77</v>
      </c>
      <c r="F12" s="30" t="s">
        <v>41</v>
      </c>
      <c r="G12" s="13">
        <v>10</v>
      </c>
      <c r="H12" s="94">
        <f>IF(B$17=0,0,G12/B$17)</f>
        <v>6.0606060606060608E-2</v>
      </c>
      <c r="I12" s="56">
        <v>12</v>
      </c>
      <c r="K12" s="5">
        <v>10</v>
      </c>
      <c r="L12" s="61">
        <v>88.5</v>
      </c>
      <c r="N12" s="75" t="s">
        <v>126</v>
      </c>
      <c r="O12" s="85">
        <f>IF(P12=0,0,Q12/P12)</f>
        <v>6.6479999999999997</v>
      </c>
      <c r="P12" s="79">
        <v>25</v>
      </c>
      <c r="Q12" s="67">
        <v>166.2</v>
      </c>
    </row>
    <row r="13" spans="1:17">
      <c r="A13" s="22" t="s">
        <v>97</v>
      </c>
      <c r="B13" s="15">
        <v>125</v>
      </c>
      <c r="C13" s="11">
        <f>IF(B$3=0,0,B13/B$3)</f>
        <v>0.16149870801033592</v>
      </c>
      <c r="E13" s="33" t="s">
        <v>62</v>
      </c>
      <c r="F13" s="30" t="s">
        <v>26</v>
      </c>
      <c r="G13" s="13">
        <v>3</v>
      </c>
      <c r="H13" s="94">
        <f>IF(B$17=0,0,G13/B$17)</f>
        <v>1.8181818181818181E-2</v>
      </c>
      <c r="I13" s="56">
        <v>4</v>
      </c>
      <c r="K13" s="5">
        <v>11</v>
      </c>
      <c r="L13" s="61">
        <v>44</v>
      </c>
      <c r="N13" s="76" t="s">
        <v>127</v>
      </c>
      <c r="O13" s="86">
        <f>IF(P13=0,0,Q13/P13)</f>
        <v>13.549999999999997</v>
      </c>
      <c r="P13" s="80">
        <v>24</v>
      </c>
      <c r="Q13" s="68">
        <v>325.19999999999993</v>
      </c>
    </row>
    <row r="14" spans="1:17">
      <c r="A14" s="19" t="s">
        <v>94</v>
      </c>
      <c r="B14" s="13">
        <v>180</v>
      </c>
      <c r="C14" s="6">
        <f>IF(B$3=0,0,B14/B$3)</f>
        <v>0.23255813953488372</v>
      </c>
      <c r="E14" s="33" t="s">
        <v>66</v>
      </c>
      <c r="F14" s="30" t="s">
        <v>30</v>
      </c>
      <c r="G14" s="13">
        <v>3</v>
      </c>
      <c r="H14" s="94">
        <f>IF(B$17=0,0,G14/B$17)</f>
        <v>1.8181818181818181E-2</v>
      </c>
      <c r="I14" s="56">
        <v>18</v>
      </c>
      <c r="K14" s="5">
        <v>12</v>
      </c>
      <c r="L14" s="61">
        <v>97.9</v>
      </c>
      <c r="N14" s="76" t="s">
        <v>128</v>
      </c>
      <c r="O14" s="86">
        <f>IF(P14=0,0,Q14/P14)</f>
        <v>5.4352941176470573</v>
      </c>
      <c r="P14" s="80">
        <v>17</v>
      </c>
      <c r="Q14" s="68">
        <v>92.399999999999977</v>
      </c>
    </row>
    <row r="15" spans="1:17">
      <c r="A15" s="18" t="s">
        <v>99</v>
      </c>
      <c r="B15" s="12">
        <f>B21</f>
        <v>70</v>
      </c>
      <c r="C15" s="4">
        <f>IF(B$13=0,0,B15/B$13)</f>
        <v>0.56000000000000005</v>
      </c>
      <c r="E15" s="33" t="s">
        <v>183</v>
      </c>
      <c r="F15" s="30" t="s">
        <v>186</v>
      </c>
      <c r="G15" s="13">
        <v>2</v>
      </c>
      <c r="H15" s="94">
        <f>IF(B$17=0,0,G15/B$17)</f>
        <v>1.2121212121212121E-2</v>
      </c>
      <c r="I15" s="56">
        <v>20</v>
      </c>
      <c r="K15" s="5">
        <v>13</v>
      </c>
      <c r="L15" s="61">
        <v>168.9</v>
      </c>
      <c r="N15" s="77" t="s">
        <v>159</v>
      </c>
      <c r="O15" s="87">
        <f>IF(P15=0,0,Q15/P15)</f>
        <v>5.7628571428571425</v>
      </c>
      <c r="P15" s="81">
        <v>35</v>
      </c>
      <c r="Q15" s="69">
        <v>201.7</v>
      </c>
    </row>
    <row r="16" spans="1:17">
      <c r="A16" s="18" t="s">
        <v>100</v>
      </c>
      <c r="B16" s="12">
        <f>B22</f>
        <v>70</v>
      </c>
      <c r="C16" s="4">
        <f>IF(B$14=0,0,B16/B$14)</f>
        <v>0.3888888888888889</v>
      </c>
      <c r="E16" s="33" t="s">
        <v>69</v>
      </c>
      <c r="F16" s="30" t="s">
        <v>33</v>
      </c>
      <c r="G16" s="13">
        <v>2</v>
      </c>
      <c r="H16" s="94">
        <f>IF(B$17=0,0,G16/B$17)</f>
        <v>1.2121212121212121E-2</v>
      </c>
      <c r="I16" s="56">
        <v>10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165</v>
      </c>
      <c r="C17" s="4">
        <f>IF(B$3=0,0,B17/B$3)</f>
        <v>0.2131782945736434</v>
      </c>
      <c r="E17" s="33" t="s">
        <v>71</v>
      </c>
      <c r="F17" s="30" t="s">
        <v>35</v>
      </c>
      <c r="G17" s="13">
        <v>2</v>
      </c>
      <c r="H17" s="94">
        <f>IF(B$17=0,0,G17/B$17)</f>
        <v>1.2121212121212121E-2</v>
      </c>
      <c r="I17" s="56">
        <v>19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75</v>
      </c>
      <c r="C18" s="6">
        <f>IF(B$3=0,0,B18/B$3)</f>
        <v>9.6899224806201556E-2</v>
      </c>
      <c r="E18" s="33" t="s">
        <v>74</v>
      </c>
      <c r="F18" s="30" t="s">
        <v>38</v>
      </c>
      <c r="G18" s="13">
        <v>2</v>
      </c>
      <c r="H18" s="94">
        <f>IF(B$17=0,0,G18/B$17)</f>
        <v>1.2121212121212121E-2</v>
      </c>
      <c r="I18" s="56">
        <v>25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46</v>
      </c>
      <c r="C19" s="6">
        <f>IF(B$17=0,0,B19/B$17)</f>
        <v>0.27878787878787881</v>
      </c>
      <c r="E19" s="33" t="s">
        <v>67</v>
      </c>
      <c r="F19" s="30" t="s">
        <v>31</v>
      </c>
      <c r="G19" s="13">
        <v>1</v>
      </c>
      <c r="H19" s="94">
        <f>IF(B$17=0,0,G19/B$17)</f>
        <v>6.0606060606060606E-3</v>
      </c>
      <c r="I19" s="56">
        <v>12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119</v>
      </c>
      <c r="C20" s="6">
        <f>IF(B$17=0,0,B20/B$17)</f>
        <v>0.72121212121212119</v>
      </c>
      <c r="E20" s="33" t="s">
        <v>68</v>
      </c>
      <c r="F20" s="30" t="s">
        <v>32</v>
      </c>
      <c r="G20" s="13">
        <v>1</v>
      </c>
      <c r="H20" s="94">
        <f>IF(B$17=0,0,G20/B$17)</f>
        <v>6.0606060606060606E-3</v>
      </c>
      <c r="I20" s="56">
        <v>2</v>
      </c>
      <c r="K20" s="5">
        <v>18</v>
      </c>
      <c r="L20" s="61">
        <v>333.8</v>
      </c>
      <c r="N20" s="76" t="s">
        <v>394</v>
      </c>
      <c r="O20" s="86">
        <f>IF(P20=0,0,Q20/P20)</f>
        <v>98</v>
      </c>
      <c r="P20" s="80">
        <v>1</v>
      </c>
      <c r="Q20" s="68">
        <v>98</v>
      </c>
    </row>
    <row r="21" spans="1:17">
      <c r="A21" s="19" t="s">
        <v>151</v>
      </c>
      <c r="B21" s="13">
        <v>70</v>
      </c>
      <c r="C21" s="6">
        <f>IF(B$17=0,0,B21/B$17)</f>
        <v>0.42424242424242425</v>
      </c>
      <c r="E21" s="33" t="s">
        <v>78</v>
      </c>
      <c r="F21" s="30" t="s">
        <v>42</v>
      </c>
      <c r="G21" s="13">
        <v>1</v>
      </c>
      <c r="H21" s="94">
        <f>IF(B$17=0,0,G21/B$17)</f>
        <v>6.0606060606060606E-3</v>
      </c>
      <c r="I21" s="56">
        <v>12</v>
      </c>
      <c r="K21" s="5">
        <v>19</v>
      </c>
      <c r="L21" s="61">
        <v>406.70000000000005</v>
      </c>
      <c r="N21" s="76" t="s">
        <v>203</v>
      </c>
      <c r="O21" s="86">
        <f>IF(P21=0,0,Q21/P21)</f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70</v>
      </c>
      <c r="C22" s="6">
        <f>IF(B$17=0,0,B22/B$17)</f>
        <v>0.42424242424242425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418.30000000000007</v>
      </c>
      <c r="N22" s="76" t="s">
        <v>227</v>
      </c>
      <c r="O22" s="86">
        <f>IF(P22=0,0,Q22/P22)</f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25</v>
      </c>
      <c r="C23" s="6">
        <f>IF(B$17=0,0,B23/B$17)</f>
        <v>0.15151515151515152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470.30000000000007</v>
      </c>
      <c r="N23" s="76" t="s">
        <v>215</v>
      </c>
      <c r="O23" s="86">
        <f>IF(P23=0,0,Q23/P23)</f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7118.181818181818</v>
      </c>
      <c r="C24" s="8">
        <v>1174500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166</v>
      </c>
      <c r="O24" s="86">
        <f>IF(P24=0,0,Q24/P24)</f>
        <v>53.75</v>
      </c>
      <c r="P24" s="80">
        <v>4</v>
      </c>
      <c r="Q24" s="68">
        <v>215</v>
      </c>
    </row>
    <row r="25" spans="1:17">
      <c r="A25" s="20" t="s">
        <v>133</v>
      </c>
      <c r="B25" s="97">
        <f>IF($B$17-B$16=0,0,C25/($B$17-B$16))</f>
        <v>8087.3684210526317</v>
      </c>
      <c r="C25" s="98">
        <v>768300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196</v>
      </c>
      <c r="O25" s="86">
        <f>IF(P25=0,0,Q25/P25)</f>
        <v>49.7</v>
      </c>
      <c r="P25" s="80">
        <v>1</v>
      </c>
      <c r="Q25" s="68">
        <v>49.7</v>
      </c>
    </row>
    <row r="26" spans="1:17">
      <c r="A26" s="20" t="s">
        <v>134</v>
      </c>
      <c r="B26" s="97">
        <f>IF(B$16=0,0,C26/B$16)</f>
        <v>5802.8571428571431</v>
      </c>
      <c r="C26" s="98">
        <v>406200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179</v>
      </c>
      <c r="O26" s="86">
        <f>IF(P26=0,0,Q26/P26)</f>
        <v>46.750000000000014</v>
      </c>
      <c r="P26" s="80">
        <v>8</v>
      </c>
      <c r="Q26" s="68">
        <v>374.00000000000011</v>
      </c>
    </row>
    <row r="27" spans="1:17">
      <c r="A27" s="20" t="s">
        <v>132</v>
      </c>
      <c r="B27" s="97">
        <f>IF(B$18=0,0,C27/B$18)</f>
        <v>-5189.333333333333</v>
      </c>
      <c r="C27" s="98">
        <v>-389200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223</v>
      </c>
      <c r="O27" s="86">
        <f>IF(P27=0,0,Q27/P27)</f>
        <v>42.033333333333339</v>
      </c>
      <c r="P27" s="80">
        <v>3</v>
      </c>
      <c r="Q27" s="68">
        <v>126.10000000000001</v>
      </c>
    </row>
    <row r="28" spans="1:17">
      <c r="A28" s="19" t="s">
        <v>130</v>
      </c>
      <c r="B28" s="13">
        <v>5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163</v>
      </c>
      <c r="O28" s="86">
        <f>IF(P28=0,0,Q28/P28)</f>
        <v>40.88000000000001</v>
      </c>
      <c r="P28" s="80">
        <v>5</v>
      </c>
      <c r="Q28" s="68">
        <v>204.40000000000003</v>
      </c>
    </row>
    <row r="29" spans="1:17">
      <c r="A29" s="19" t="s">
        <v>131</v>
      </c>
      <c r="B29" s="13">
        <v>42</v>
      </c>
      <c r="C29" s="96">
        <v>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161</v>
      </c>
      <c r="O29" s="86">
        <f>IF(P29=0,0,Q29/P29)</f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7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324</v>
      </c>
      <c r="O30" s="86">
        <f>IF(P30=0,0,Q30/P30)</f>
        <v>39.425000000000004</v>
      </c>
      <c r="P30" s="80">
        <v>4</v>
      </c>
      <c r="Q30" s="68">
        <v>157.70000000000002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>IF(P31=0,0,Q31/P31)</f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>IF(P32=0,0,Q32/P32)</f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>IF(P33=0,0,Q33/P33)</f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>IF(P34=0,0,Q34/P34)</f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13</v>
      </c>
      <c r="C35" s="102">
        <f t="shared" ref="C35:C47" si="3">IF(B$17=0,0,B35/B$17)</f>
        <v>7.8787878787878782E-2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277</v>
      </c>
      <c r="O35" s="86">
        <f>IF(P35=0,0,Q35/P35)</f>
        <v>35.241666666666667</v>
      </c>
      <c r="P35" s="80">
        <v>12</v>
      </c>
      <c r="Q35" s="68">
        <v>422.90000000000003</v>
      </c>
    </row>
    <row r="36" spans="1:17">
      <c r="A36" s="19" t="s">
        <v>135</v>
      </c>
      <c r="B36" s="13">
        <v>30</v>
      </c>
      <c r="C36" s="6">
        <f t="shared" si="3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191</v>
      </c>
      <c r="O36" s="86">
        <f>IF(P36=0,0,Q36/P36)</f>
        <v>32.150000000000006</v>
      </c>
      <c r="P36" s="80">
        <v>8</v>
      </c>
      <c r="Q36" s="68">
        <v>257.20000000000005</v>
      </c>
    </row>
    <row r="37" spans="1:17">
      <c r="A37" s="19" t="s">
        <v>136</v>
      </c>
      <c r="B37" s="100">
        <v>37</v>
      </c>
      <c r="C37" s="6">
        <f t="shared" si="3"/>
        <v>0.22424242424242424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396</v>
      </c>
      <c r="O37" s="86">
        <f>IF(P37=0,0,Q37/P37)</f>
        <v>29.650000000000002</v>
      </c>
      <c r="P37" s="80">
        <v>6</v>
      </c>
      <c r="Q37" s="68">
        <v>177.9</v>
      </c>
    </row>
    <row r="38" spans="1:17">
      <c r="A38" s="19" t="s">
        <v>137</v>
      </c>
      <c r="B38" s="100">
        <v>48</v>
      </c>
      <c r="C38" s="6">
        <f t="shared" si="3"/>
        <v>0.29090909090909089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412</v>
      </c>
      <c r="O38" s="86">
        <f>IF(P38=0,0,Q38/P38)</f>
        <v>27.560000000000002</v>
      </c>
      <c r="P38" s="80">
        <v>5</v>
      </c>
      <c r="Q38" s="68">
        <v>137.80000000000001</v>
      </c>
    </row>
    <row r="39" spans="1:17">
      <c r="A39" s="19" t="s">
        <v>138</v>
      </c>
      <c r="B39" s="100">
        <v>13</v>
      </c>
      <c r="C39" s="6">
        <f t="shared" si="3"/>
        <v>7.8787878787878782E-2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297</v>
      </c>
      <c r="O39" s="86">
        <f>IF(P39=0,0,Q39/P39)</f>
        <v>24.8</v>
      </c>
      <c r="P39" s="80">
        <v>2</v>
      </c>
      <c r="Q39" s="68">
        <v>49.6</v>
      </c>
    </row>
    <row r="40" spans="1:17">
      <c r="A40" s="19" t="s">
        <v>140</v>
      </c>
      <c r="B40" s="100">
        <v>14</v>
      </c>
      <c r="C40" s="6">
        <f t="shared" si="3"/>
        <v>8.4848484848484854E-2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392</v>
      </c>
      <c r="O40" s="86">
        <f>IF(P40=0,0,Q40/P40)</f>
        <v>24.466666666666658</v>
      </c>
      <c r="P40" s="80">
        <v>6</v>
      </c>
      <c r="Q40" s="68">
        <v>146.79999999999995</v>
      </c>
    </row>
    <row r="41" spans="1:17">
      <c r="A41" s="19" t="s">
        <v>141</v>
      </c>
      <c r="B41" s="100">
        <v>6</v>
      </c>
      <c r="C41" s="6">
        <f t="shared" si="3"/>
        <v>3.6363636363636362E-2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304</v>
      </c>
      <c r="O41" s="86">
        <f>IF(P41=0,0,Q41/P41)</f>
        <v>22</v>
      </c>
      <c r="P41" s="80">
        <v>1</v>
      </c>
      <c r="Q41" s="68">
        <v>22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404</v>
      </c>
      <c r="O42" s="86">
        <f>IF(P42=0,0,Q42/P42)</f>
        <v>17.5</v>
      </c>
      <c r="P42" s="80">
        <v>4</v>
      </c>
      <c r="Q42" s="68">
        <v>70</v>
      </c>
    </row>
    <row r="43" spans="1:17">
      <c r="A43" s="19" t="s">
        <v>143</v>
      </c>
      <c r="B43" s="100">
        <v>3</v>
      </c>
      <c r="C43" s="6">
        <f t="shared" si="3"/>
        <v>1.8181818181818181E-2</v>
      </c>
      <c r="K43" s="5">
        <v>41</v>
      </c>
      <c r="L43" s="61">
        <v>584.79999999999995</v>
      </c>
      <c r="N43" s="76" t="s">
        <v>276</v>
      </c>
      <c r="O43" s="86">
        <f>IF(P43=0,0,Q43/P43)</f>
        <v>17.094444444444445</v>
      </c>
      <c r="P43" s="80">
        <v>18</v>
      </c>
      <c r="Q43" s="68">
        <v>307.7</v>
      </c>
    </row>
    <row r="44" spans="1:17">
      <c r="A44" s="19" t="s">
        <v>144</v>
      </c>
      <c r="B44" s="100">
        <v>1</v>
      </c>
      <c r="C44" s="6">
        <f t="shared" si="3"/>
        <v>6.0606060606060606E-3</v>
      </c>
      <c r="K44" s="5">
        <v>42</v>
      </c>
      <c r="L44" s="61">
        <v>641.79999999999995</v>
      </c>
      <c r="N44" s="76" t="s">
        <v>238</v>
      </c>
      <c r="O44" s="86">
        <f>IF(P44=0,0,Q44/P44)</f>
        <v>15.146153846153847</v>
      </c>
      <c r="P44" s="80">
        <v>13</v>
      </c>
      <c r="Q44" s="68">
        <v>196.9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652.69999999999993</v>
      </c>
      <c r="N45" s="76" t="s">
        <v>244</v>
      </c>
      <c r="O45" s="86">
        <f>IF(P45=0,0,Q45/P45)</f>
        <v>11.199999999999998</v>
      </c>
      <c r="P45" s="80">
        <v>6</v>
      </c>
      <c r="Q45" s="68">
        <v>67.199999999999989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713.9</v>
      </c>
      <c r="N46" s="76" t="s">
        <v>272</v>
      </c>
      <c r="O46" s="86">
        <f>IF(P46=0,0,Q46/P46)</f>
        <v>5.2</v>
      </c>
      <c r="P46" s="80">
        <v>16</v>
      </c>
      <c r="Q46" s="68">
        <v>83.2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743.4</v>
      </c>
      <c r="N47" s="76" t="s">
        <v>263</v>
      </c>
      <c r="O47" s="86">
        <f>IF(P47=0,0,Q47/P47)</f>
        <v>0.47407407407407426</v>
      </c>
      <c r="P47" s="80">
        <v>27</v>
      </c>
      <c r="Q47" s="68">
        <v>12.800000000000004</v>
      </c>
    </row>
    <row r="48" spans="1:17">
      <c r="K48" s="5">
        <v>46</v>
      </c>
      <c r="L48" s="61">
        <v>682.4</v>
      </c>
      <c r="N48" s="76" t="s">
        <v>195</v>
      </c>
      <c r="O48" s="86">
        <f>IF(P48=0,0,Q48/P48)</f>
        <v>-4.2812500000000053</v>
      </c>
      <c r="P48" s="80">
        <v>16</v>
      </c>
      <c r="Q48" s="68">
        <v>-68.500000000000085</v>
      </c>
    </row>
    <row r="49" spans="11:17">
      <c r="K49" s="5">
        <v>47</v>
      </c>
      <c r="L49" s="61">
        <v>692.6</v>
      </c>
      <c r="N49" s="76" t="s">
        <v>164</v>
      </c>
      <c r="O49" s="86">
        <f>IF(P49=0,0,Q49/P49)</f>
        <v>-7.6999999999999975</v>
      </c>
      <c r="P49" s="80">
        <v>7</v>
      </c>
      <c r="Q49" s="68">
        <v>-53.899999999999984</v>
      </c>
    </row>
    <row r="50" spans="11:17">
      <c r="K50" s="5">
        <v>48</v>
      </c>
      <c r="L50" s="61">
        <v>721.1</v>
      </c>
      <c r="N50" s="76" t="s">
        <v>265</v>
      </c>
      <c r="O50" s="86">
        <f>IF(P50=0,0,Q50/P50)</f>
        <v>-8.1000000000000014</v>
      </c>
      <c r="P50" s="80">
        <v>2</v>
      </c>
      <c r="Q50" s="68">
        <v>-16.200000000000003</v>
      </c>
    </row>
    <row r="51" spans="11:17">
      <c r="K51" s="5">
        <v>49</v>
      </c>
      <c r="L51" s="61">
        <v>732</v>
      </c>
      <c r="N51" s="76" t="s">
        <v>335</v>
      </c>
      <c r="O51" s="86">
        <f>IF(P51=0,0,Q51/P51)</f>
        <v>-8.3333333333333339</v>
      </c>
      <c r="P51" s="80">
        <v>3</v>
      </c>
      <c r="Q51" s="68">
        <v>-25</v>
      </c>
    </row>
    <row r="52" spans="11:17">
      <c r="K52" s="5">
        <v>50</v>
      </c>
      <c r="L52" s="61">
        <v>737.5</v>
      </c>
      <c r="N52" s="76" t="s">
        <v>386</v>
      </c>
      <c r="O52" s="86">
        <f>IF(P52=0,0,Q52/P52)</f>
        <v>-9.8333333333333304</v>
      </c>
      <c r="P52" s="80">
        <v>3</v>
      </c>
      <c r="Q52" s="68">
        <v>-29.499999999999993</v>
      </c>
    </row>
    <row r="53" spans="11:17">
      <c r="K53" s="5">
        <v>51</v>
      </c>
      <c r="L53" s="61">
        <v>689.7</v>
      </c>
      <c r="N53" s="76" t="s">
        <v>177</v>
      </c>
      <c r="O53" s="86">
        <f>IF(P53=0,0,Q53/P53)</f>
        <v>-10.999999999999996</v>
      </c>
      <c r="P53" s="80">
        <v>2</v>
      </c>
      <c r="Q53" s="68">
        <v>-21.999999999999993</v>
      </c>
    </row>
    <row r="54" spans="11:17">
      <c r="K54" s="5">
        <v>52</v>
      </c>
      <c r="L54" s="61">
        <v>658.2</v>
      </c>
      <c r="N54" s="76" t="s">
        <v>235</v>
      </c>
      <c r="O54" s="86">
        <f>IF(P54=0,0,Q54/P54)</f>
        <v>-11.288888888888888</v>
      </c>
      <c r="P54" s="80">
        <v>18</v>
      </c>
      <c r="Q54" s="68">
        <v>-203.2</v>
      </c>
    </row>
    <row r="55" spans="11:17">
      <c r="K55" s="5">
        <v>53</v>
      </c>
      <c r="L55" s="61">
        <v>601.6</v>
      </c>
      <c r="N55" s="76" t="s">
        <v>333</v>
      </c>
      <c r="O55" s="86">
        <f>IF(P55=0,0,Q55/P55)</f>
        <v>-13.471428571428573</v>
      </c>
      <c r="P55" s="80">
        <v>7</v>
      </c>
      <c r="Q55" s="68">
        <v>-94.300000000000011</v>
      </c>
    </row>
    <row r="56" spans="11:17">
      <c r="K56" s="5">
        <v>54</v>
      </c>
      <c r="L56" s="61">
        <v>555.4</v>
      </c>
      <c r="N56" s="76" t="s">
        <v>168</v>
      </c>
      <c r="O56" s="86">
        <f>IF(P56=0,0,Q56/P56)</f>
        <v>-14.5625</v>
      </c>
      <c r="P56" s="80">
        <v>8</v>
      </c>
      <c r="Q56" s="68">
        <v>-116.5</v>
      </c>
    </row>
    <row r="57" spans="11:17">
      <c r="K57" s="5">
        <v>55</v>
      </c>
      <c r="L57" s="61">
        <v>621.1</v>
      </c>
      <c r="N57" s="76" t="s">
        <v>269</v>
      </c>
      <c r="O57" s="86">
        <f>IF(P57=0,0,Q57/P57)</f>
        <v>-20.074999999999999</v>
      </c>
      <c r="P57" s="80">
        <v>4</v>
      </c>
      <c r="Q57" s="68">
        <v>-80.3</v>
      </c>
    </row>
    <row r="58" spans="11:17">
      <c r="K58" s="5">
        <v>56</v>
      </c>
      <c r="L58" s="61">
        <v>606.6</v>
      </c>
      <c r="N58" s="76" t="s">
        <v>402</v>
      </c>
      <c r="O58" s="86">
        <f>IF(P58=0,0,Q58/P58)</f>
        <v>-22.639999999999997</v>
      </c>
      <c r="P58" s="80">
        <v>10</v>
      </c>
      <c r="Q58" s="68">
        <v>-226.39999999999998</v>
      </c>
    </row>
    <row r="59" spans="11:17">
      <c r="K59" s="5">
        <v>57</v>
      </c>
      <c r="L59" s="61">
        <v>590.6</v>
      </c>
      <c r="N59" s="76" t="s">
        <v>391</v>
      </c>
      <c r="O59" s="86">
        <f>IF(P59=0,0,Q59/P59)</f>
        <v>-23</v>
      </c>
      <c r="P59" s="80">
        <v>3</v>
      </c>
      <c r="Q59" s="68">
        <v>-69</v>
      </c>
    </row>
    <row r="60" spans="11:17">
      <c r="K60" s="5">
        <v>58</v>
      </c>
      <c r="L60" s="61">
        <v>653.70000000000005</v>
      </c>
      <c r="N60" s="76" t="s">
        <v>241</v>
      </c>
      <c r="O60" s="86">
        <f>IF(P60=0,0,Q60/P60)</f>
        <v>-23.799999999999997</v>
      </c>
      <c r="P60" s="80">
        <v>1</v>
      </c>
      <c r="Q60" s="68">
        <v>-23.799999999999997</v>
      </c>
    </row>
    <row r="61" spans="11:17">
      <c r="K61" s="5">
        <v>59</v>
      </c>
      <c r="L61" s="61">
        <v>661.30000000000007</v>
      </c>
      <c r="N61" s="76" t="s">
        <v>167</v>
      </c>
      <c r="O61" s="86">
        <f>IF(P61=0,0,Q61/P61)</f>
        <v>-28.2</v>
      </c>
      <c r="P61" s="80">
        <v>1</v>
      </c>
      <c r="Q61" s="68">
        <v>-28.2</v>
      </c>
    </row>
    <row r="62" spans="11:17">
      <c r="K62" s="5">
        <v>60</v>
      </c>
      <c r="L62" s="61">
        <v>733.2</v>
      </c>
      <c r="N62" s="76" t="s">
        <v>255</v>
      </c>
      <c r="O62" s="86">
        <f>IF(P62=0,0,Q62/P62)</f>
        <v>-29.033333333333328</v>
      </c>
      <c r="P62" s="80">
        <v>9</v>
      </c>
      <c r="Q62" s="68">
        <v>-261.29999999999995</v>
      </c>
    </row>
    <row r="63" spans="11:17">
      <c r="K63" s="5">
        <v>61</v>
      </c>
      <c r="L63" s="61">
        <v>739</v>
      </c>
      <c r="N63" s="76" t="s">
        <v>162</v>
      </c>
      <c r="O63" s="86">
        <f>IF(P63=0,0,Q63/P63)</f>
        <v>-38.020000000000003</v>
      </c>
      <c r="P63" s="80">
        <v>5</v>
      </c>
      <c r="Q63" s="68">
        <v>-190.10000000000002</v>
      </c>
    </row>
    <row r="64" spans="11:17">
      <c r="K64" s="5">
        <v>62</v>
      </c>
      <c r="L64" s="61">
        <v>748.2</v>
      </c>
      <c r="N64" s="76" t="s">
        <v>388</v>
      </c>
      <c r="O64" s="86">
        <f>IF(P64=0,0,Q64/P64)</f>
        <v>-39.11666666666666</v>
      </c>
      <c r="P64" s="80">
        <v>12</v>
      </c>
      <c r="Q64" s="68">
        <v>-469.39999999999992</v>
      </c>
    </row>
    <row r="65" spans="11:17">
      <c r="K65" s="5">
        <v>63</v>
      </c>
      <c r="L65" s="61">
        <v>731.1</v>
      </c>
      <c r="N65" s="76" t="s">
        <v>423</v>
      </c>
      <c r="O65" s="86">
        <f>IF(P65=0,0,Q65/P65)</f>
        <v>-48.400000000000006</v>
      </c>
      <c r="P65" s="80">
        <v>1</v>
      </c>
      <c r="Q65" s="68">
        <v>-48.400000000000006</v>
      </c>
    </row>
    <row r="66" spans="11:17">
      <c r="K66" s="5">
        <v>64</v>
      </c>
      <c r="L66" s="61">
        <v>791.5</v>
      </c>
    </row>
    <row r="67" spans="11:17">
      <c r="K67" s="5">
        <v>65</v>
      </c>
      <c r="L67" s="61">
        <v>766.9</v>
      </c>
    </row>
    <row r="68" spans="11:17">
      <c r="K68" s="5">
        <v>66</v>
      </c>
      <c r="L68" s="61">
        <v>820.6</v>
      </c>
    </row>
    <row r="69" spans="11:17">
      <c r="K69" s="5">
        <v>67</v>
      </c>
      <c r="L69" s="61">
        <v>894.80000000000007</v>
      </c>
    </row>
    <row r="70" spans="11:17">
      <c r="K70" s="5">
        <v>68</v>
      </c>
      <c r="L70" s="61">
        <v>960.6</v>
      </c>
    </row>
    <row r="71" spans="11:17">
      <c r="K71" s="5">
        <v>69</v>
      </c>
      <c r="L71" s="61">
        <v>952.7</v>
      </c>
    </row>
    <row r="72" spans="11:17">
      <c r="K72" s="5">
        <v>70</v>
      </c>
      <c r="L72" s="61">
        <v>939.7</v>
      </c>
    </row>
    <row r="73" spans="11:17">
      <c r="K73" s="5">
        <v>71</v>
      </c>
      <c r="L73" s="61">
        <v>921.7</v>
      </c>
    </row>
    <row r="74" spans="11:17">
      <c r="K74" s="5">
        <v>72</v>
      </c>
      <c r="L74" s="61">
        <v>878.40000000000009</v>
      </c>
    </row>
    <row r="75" spans="11:17">
      <c r="K75" s="5">
        <v>73</v>
      </c>
      <c r="L75" s="61">
        <v>832.00000000000011</v>
      </c>
    </row>
    <row r="76" spans="11:17">
      <c r="K76" s="5">
        <v>74</v>
      </c>
      <c r="L76" s="61">
        <v>792.80000000000007</v>
      </c>
    </row>
    <row r="77" spans="11:17">
      <c r="K77" s="5">
        <v>75</v>
      </c>
      <c r="L77" s="61">
        <v>847.30000000000007</v>
      </c>
    </row>
    <row r="78" spans="11:17">
      <c r="K78" s="5">
        <v>76</v>
      </c>
      <c r="L78" s="61">
        <v>850.80000000000007</v>
      </c>
    </row>
    <row r="79" spans="11:17">
      <c r="K79" s="5">
        <v>77</v>
      </c>
      <c r="L79" s="61">
        <v>858.30000000000007</v>
      </c>
    </row>
    <row r="80" spans="11:17">
      <c r="K80" s="5">
        <v>78</v>
      </c>
      <c r="L80" s="61">
        <v>835.50000000000011</v>
      </c>
    </row>
    <row r="81" spans="11:12">
      <c r="K81" s="5">
        <v>79</v>
      </c>
      <c r="L81" s="61">
        <v>840.10000000000014</v>
      </c>
    </row>
    <row r="82" spans="11:12">
      <c r="K82" s="5">
        <v>80</v>
      </c>
      <c r="L82" s="61">
        <v>816.50000000000011</v>
      </c>
    </row>
    <row r="83" spans="11:12">
      <c r="K83" s="5">
        <v>81</v>
      </c>
      <c r="L83" s="61">
        <v>829.20000000000016</v>
      </c>
    </row>
    <row r="84" spans="11:12">
      <c r="K84" s="5">
        <v>82</v>
      </c>
      <c r="L84" s="61">
        <v>807.9000000000002</v>
      </c>
    </row>
    <row r="85" spans="11:12">
      <c r="K85" s="5">
        <v>83</v>
      </c>
      <c r="L85" s="61">
        <v>830.80000000000018</v>
      </c>
    </row>
    <row r="86" spans="11:12">
      <c r="K86" s="5">
        <v>84</v>
      </c>
      <c r="L86" s="61">
        <v>790.10000000000014</v>
      </c>
    </row>
    <row r="87" spans="11:12">
      <c r="K87" s="5">
        <v>85</v>
      </c>
      <c r="L87" s="61">
        <v>771.30000000000018</v>
      </c>
    </row>
    <row r="88" spans="11:12">
      <c r="K88" s="5">
        <v>86</v>
      </c>
      <c r="L88" s="61">
        <v>750.60000000000014</v>
      </c>
    </row>
    <row r="89" spans="11:12">
      <c r="K89" s="5">
        <v>87</v>
      </c>
      <c r="L89" s="61">
        <v>706.80000000000018</v>
      </c>
    </row>
    <row r="90" spans="11:12">
      <c r="K90" s="5">
        <v>88</v>
      </c>
      <c r="L90" s="61">
        <v>767.9000000000002</v>
      </c>
    </row>
    <row r="91" spans="11:12">
      <c r="K91" s="5">
        <v>89</v>
      </c>
      <c r="L91" s="61">
        <v>773.00000000000023</v>
      </c>
    </row>
    <row r="92" spans="11:12">
      <c r="K92" s="5">
        <v>90</v>
      </c>
      <c r="L92" s="61">
        <v>756.00000000000023</v>
      </c>
    </row>
    <row r="93" spans="11:12">
      <c r="K93" s="5">
        <v>91</v>
      </c>
      <c r="L93" s="61">
        <v>712.9000000000002</v>
      </c>
    </row>
    <row r="94" spans="11:12">
      <c r="K94" s="5">
        <v>92</v>
      </c>
      <c r="L94" s="61">
        <v>777.10000000000025</v>
      </c>
    </row>
    <row r="95" spans="11:12">
      <c r="K95" s="5">
        <v>93</v>
      </c>
      <c r="L95" s="61">
        <v>836.60000000000025</v>
      </c>
    </row>
    <row r="96" spans="11:12">
      <c r="K96" s="5">
        <v>94</v>
      </c>
      <c r="L96" s="61">
        <v>854.3000000000003</v>
      </c>
    </row>
    <row r="97" spans="11:12">
      <c r="K97" s="5">
        <v>95</v>
      </c>
      <c r="L97" s="61">
        <v>825.50000000000034</v>
      </c>
    </row>
    <row r="98" spans="11:12">
      <c r="K98" s="5">
        <v>96</v>
      </c>
      <c r="L98" s="61">
        <v>817.20000000000039</v>
      </c>
    </row>
    <row r="99" spans="11:12">
      <c r="K99" s="5">
        <v>97</v>
      </c>
      <c r="L99" s="61">
        <v>875.10000000000036</v>
      </c>
    </row>
    <row r="100" spans="11:12">
      <c r="K100" s="5">
        <v>98</v>
      </c>
      <c r="L100" s="61">
        <v>860.00000000000034</v>
      </c>
    </row>
    <row r="101" spans="11:12">
      <c r="K101" s="5">
        <v>99</v>
      </c>
      <c r="L101" s="61">
        <v>809.10000000000036</v>
      </c>
    </row>
    <row r="102" spans="11:12">
      <c r="K102" s="5">
        <v>100</v>
      </c>
      <c r="L102" s="61">
        <v>729.40000000000032</v>
      </c>
    </row>
    <row r="103" spans="11:12">
      <c r="K103" s="5">
        <v>101</v>
      </c>
      <c r="L103" s="61">
        <v>785.50000000000034</v>
      </c>
    </row>
  </sheetData>
  <sortState xmlns:xlrd2="http://schemas.microsoft.com/office/spreadsheetml/2017/richdata2" ref="N18:Q6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45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11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19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43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47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7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2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27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32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5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41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43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12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39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33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20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13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40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13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35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6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24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5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11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17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11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38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44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46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18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36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21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8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42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26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40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50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21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47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38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33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21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41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23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23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14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22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26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18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19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5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24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51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46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3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52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6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14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42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27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29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26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23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41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35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23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23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11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19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15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3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14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42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48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5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5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21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9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46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42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48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27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39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17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11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12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36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7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48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3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6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32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15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4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18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42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8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42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42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48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14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36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8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16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32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19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28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38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31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17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2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5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42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16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24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38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15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36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38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28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19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40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26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25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11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5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6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15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13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47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48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27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5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21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9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36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42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9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89</v>
      </c>
      <c r="C2" s="121"/>
      <c r="E2" s="32" t="s">
        <v>181</v>
      </c>
      <c r="F2" s="29" t="s">
        <v>156</v>
      </c>
      <c r="G2" s="12">
        <v>69</v>
      </c>
      <c r="H2" s="93">
        <f>IF(B$17=0,0,G2/B$17)</f>
        <v>0.56557377049180324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-858.42696629213481</v>
      </c>
      <c r="P2" s="79">
        <v>89</v>
      </c>
      <c r="Q2" s="63">
        <v>-76400</v>
      </c>
    </row>
    <row r="3" spans="1:17">
      <c r="A3" s="19" t="s">
        <v>8</v>
      </c>
      <c r="B3" s="122">
        <v>683</v>
      </c>
      <c r="C3" s="123"/>
      <c r="E3" s="33" t="s">
        <v>184</v>
      </c>
      <c r="F3" s="30" t="s">
        <v>187</v>
      </c>
      <c r="G3" s="13">
        <v>67</v>
      </c>
      <c r="H3" s="94">
        <f>IF(B$17=0,0,G3/B$17)</f>
        <v>0.54918032786885251</v>
      </c>
      <c r="I3" s="56">
        <v>17</v>
      </c>
      <c r="K3" s="5">
        <v>1</v>
      </c>
      <c r="L3" s="61">
        <v>-53.7</v>
      </c>
      <c r="N3" s="76" t="s">
        <v>104</v>
      </c>
      <c r="O3" s="83">
        <f t="shared" si="0"/>
        <v>-174.15730337078651</v>
      </c>
      <c r="P3" s="80">
        <v>89</v>
      </c>
      <c r="Q3" s="64">
        <v>-15500</v>
      </c>
    </row>
    <row r="4" spans="1:17">
      <c r="A4" s="19" t="s">
        <v>6</v>
      </c>
      <c r="B4" s="124">
        <v>-369.89999999999986</v>
      </c>
      <c r="C4" s="125"/>
      <c r="E4" s="33" t="s">
        <v>54</v>
      </c>
      <c r="F4" s="30" t="s">
        <v>20</v>
      </c>
      <c r="G4" s="13">
        <v>62</v>
      </c>
      <c r="H4" s="94">
        <f>IF(B$17=0,0,G4/B$17)</f>
        <v>0.50819672131147542</v>
      </c>
      <c r="I4" s="56">
        <v>31</v>
      </c>
      <c r="K4" s="5">
        <v>2</v>
      </c>
      <c r="L4" s="61">
        <v>-70.800000000000011</v>
      </c>
      <c r="N4" s="76" t="s">
        <v>105</v>
      </c>
      <c r="O4" s="83">
        <f t="shared" si="0"/>
        <v>-452.27272727272725</v>
      </c>
      <c r="P4" s="80">
        <v>88</v>
      </c>
      <c r="Q4" s="64">
        <v>-39800</v>
      </c>
    </row>
    <row r="5" spans="1:17">
      <c r="A5" s="19" t="s">
        <v>7</v>
      </c>
      <c r="B5" s="126">
        <f>IF(B$2=0,0,B$4/B$2)</f>
        <v>-4.1561797752808971</v>
      </c>
      <c r="C5" s="127"/>
      <c r="E5" s="33" t="s">
        <v>60</v>
      </c>
      <c r="F5" s="30" t="s">
        <v>24</v>
      </c>
      <c r="G5" s="13">
        <v>47</v>
      </c>
      <c r="H5" s="94">
        <f>IF(B$17=0,0,G5/B$17)</f>
        <v>0.38524590163934425</v>
      </c>
      <c r="I5" s="56">
        <v>27</v>
      </c>
      <c r="K5" s="5">
        <v>3</v>
      </c>
      <c r="L5" s="61">
        <v>-67.200000000000017</v>
      </c>
      <c r="N5" s="76" t="s">
        <v>157</v>
      </c>
      <c r="O5" s="83">
        <f>IF(P5=0,0,Q5/P5)</f>
        <v>286.74698795180723</v>
      </c>
      <c r="P5" s="80">
        <v>83</v>
      </c>
      <c r="Q5" s="64">
        <v>23800</v>
      </c>
    </row>
    <row r="6" spans="1:17">
      <c r="A6" s="19" t="s">
        <v>1</v>
      </c>
      <c r="B6" s="128">
        <f>IF(B$2=0,0,(B$7*1+B$8*2+B$9*3+B$10*4)/B$2)</f>
        <v>2.5842696629213484</v>
      </c>
      <c r="C6" s="129"/>
      <c r="E6" s="33" t="s">
        <v>56</v>
      </c>
      <c r="F6" s="30" t="s">
        <v>185</v>
      </c>
      <c r="G6" s="13">
        <v>35</v>
      </c>
      <c r="H6" s="94">
        <f>IF(B$17=0,0,G6/B$17)</f>
        <v>0.28688524590163933</v>
      </c>
      <c r="I6" s="56">
        <v>24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-28.787878787878789</v>
      </c>
      <c r="P6" s="80">
        <v>66</v>
      </c>
      <c r="Q6" s="64">
        <v>-1900</v>
      </c>
    </row>
    <row r="7" spans="1:17">
      <c r="A7" s="19" t="s">
        <v>2</v>
      </c>
      <c r="B7" s="13">
        <v>21</v>
      </c>
      <c r="C7" s="6">
        <f t="shared" ref="C7:C12" si="2">IF(B$2=0,0,B7/B$2)</f>
        <v>0.23595505617977527</v>
      </c>
      <c r="E7" s="33" t="s">
        <v>57</v>
      </c>
      <c r="F7" s="30" t="s">
        <v>21</v>
      </c>
      <c r="G7" s="13">
        <v>29</v>
      </c>
      <c r="H7" s="94">
        <f>IF(B$17=0,0,G7/B$17)</f>
        <v>0.23770491803278687</v>
      </c>
      <c r="I7" s="56">
        <v>26</v>
      </c>
      <c r="K7" s="5">
        <v>5</v>
      </c>
      <c r="L7" s="61">
        <v>-168.90000000000003</v>
      </c>
      <c r="N7" s="76" t="s">
        <v>107</v>
      </c>
      <c r="O7" s="83">
        <f t="shared" si="0"/>
        <v>-661.70212765957444</v>
      </c>
      <c r="P7" s="80">
        <v>47</v>
      </c>
      <c r="Q7" s="64">
        <v>-31100</v>
      </c>
    </row>
    <row r="8" spans="1:17">
      <c r="A8" s="19" t="s">
        <v>3</v>
      </c>
      <c r="B8" s="13">
        <v>21</v>
      </c>
      <c r="C8" s="6">
        <f>IF(B$2=0,0,B8/B$2)</f>
        <v>0.23595505617977527</v>
      </c>
      <c r="E8" s="33" t="s">
        <v>55</v>
      </c>
      <c r="F8" s="30" t="s">
        <v>155</v>
      </c>
      <c r="G8" s="13">
        <v>28</v>
      </c>
      <c r="H8" s="94">
        <f>IF(B$17=0,0,G8/B$17)</f>
        <v>0.22950819672131148</v>
      </c>
      <c r="I8" s="56">
        <v>27</v>
      </c>
      <c r="K8" s="5">
        <v>6</v>
      </c>
      <c r="L8" s="61">
        <v>-225.90000000000003</v>
      </c>
      <c r="N8" s="76" t="s">
        <v>108</v>
      </c>
      <c r="O8" s="83">
        <f t="shared" si="0"/>
        <v>-105.26315789473684</v>
      </c>
      <c r="P8" s="80">
        <v>19</v>
      </c>
      <c r="Q8" s="64">
        <v>-2000</v>
      </c>
    </row>
    <row r="9" spans="1:17">
      <c r="A9" s="20" t="s">
        <v>4</v>
      </c>
      <c r="B9" s="14">
        <v>21</v>
      </c>
      <c r="C9" s="7">
        <f>IF(B$2=0,0,B9/B$2)</f>
        <v>0.23595505617977527</v>
      </c>
      <c r="E9" s="33" t="s">
        <v>59</v>
      </c>
      <c r="F9" s="30" t="s">
        <v>23</v>
      </c>
      <c r="G9" s="13">
        <v>19</v>
      </c>
      <c r="H9" s="94">
        <f>IF(B$17=0,0,G9/B$17)</f>
        <v>0.15573770491803279</v>
      </c>
      <c r="I9" s="56">
        <v>26</v>
      </c>
      <c r="K9" s="5">
        <v>7</v>
      </c>
      <c r="L9" s="61">
        <v>-179.00000000000003</v>
      </c>
      <c r="N9" s="77" t="s">
        <v>158</v>
      </c>
      <c r="O9" s="84">
        <f t="shared" si="0"/>
        <v>-1500</v>
      </c>
      <c r="P9" s="81">
        <v>6</v>
      </c>
      <c r="Q9" s="65">
        <v>-9000</v>
      </c>
    </row>
    <row r="10" spans="1:17">
      <c r="A10" s="20" t="s">
        <v>152</v>
      </c>
      <c r="B10" s="14">
        <v>26</v>
      </c>
      <c r="C10" s="7">
        <f>IF(B$2=0,0,B10/B$2)</f>
        <v>0.29213483146067415</v>
      </c>
      <c r="E10" s="33" t="s">
        <v>182</v>
      </c>
      <c r="F10" s="30" t="s">
        <v>19</v>
      </c>
      <c r="G10" s="13">
        <v>8</v>
      </c>
      <c r="H10" s="94">
        <f>IF(B$17=0,0,G10/B$17)</f>
        <v>6.5573770491803282E-2</v>
      </c>
      <c r="I10" s="56">
        <v>32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42</v>
      </c>
      <c r="C11" s="7">
        <f>IF(B$2=0,0,B11/B$2)</f>
        <v>0.47191011235955055</v>
      </c>
      <c r="E11" s="33" t="s">
        <v>58</v>
      </c>
      <c r="F11" s="30" t="s">
        <v>22</v>
      </c>
      <c r="G11" s="13">
        <v>7</v>
      </c>
      <c r="H11" s="94">
        <f>IF(B$17=0,0,G11/B$17)</f>
        <v>5.737704918032787E-2</v>
      </c>
      <c r="I11" s="56">
        <v>25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3.3707865168539325E-2</v>
      </c>
      <c r="E12" s="33" t="s">
        <v>77</v>
      </c>
      <c r="F12" s="30" t="s">
        <v>41</v>
      </c>
      <c r="G12" s="13">
        <v>4</v>
      </c>
      <c r="H12" s="94">
        <f>IF(B$17=0,0,G12/B$17)</f>
        <v>3.2786885245901641E-2</v>
      </c>
      <c r="I12" s="56">
        <v>22</v>
      </c>
      <c r="K12" s="5">
        <v>10</v>
      </c>
      <c r="L12" s="61">
        <v>-333.20000000000005</v>
      </c>
      <c r="N12" s="75" t="s">
        <v>126</v>
      </c>
      <c r="O12" s="85">
        <f>IF(P12=0,0,Q12/P12)</f>
        <v>-14.066666666666668</v>
      </c>
      <c r="P12" s="79">
        <v>21</v>
      </c>
      <c r="Q12" s="67">
        <v>-295.40000000000003</v>
      </c>
    </row>
    <row r="13" spans="1:17">
      <c r="A13" s="22" t="s">
        <v>97</v>
      </c>
      <c r="B13" s="15">
        <v>117</v>
      </c>
      <c r="C13" s="11">
        <f>IF(B$3=0,0,B13/B$3)</f>
        <v>0.17130307467057102</v>
      </c>
      <c r="E13" s="33" t="s">
        <v>71</v>
      </c>
      <c r="F13" s="30" t="s">
        <v>35</v>
      </c>
      <c r="G13" s="13">
        <v>3</v>
      </c>
      <c r="H13" s="94">
        <f>IF(B$17=0,0,G13/B$17)</f>
        <v>2.4590163934426229E-2</v>
      </c>
      <c r="I13" s="56">
        <v>15</v>
      </c>
      <c r="K13" s="5">
        <v>11</v>
      </c>
      <c r="L13" s="61">
        <v>-378.40000000000003</v>
      </c>
      <c r="N13" s="76" t="s">
        <v>127</v>
      </c>
      <c r="O13" s="86">
        <f>IF(P13=0,0,Q13/P13)</f>
        <v>-5.3624999999999998</v>
      </c>
      <c r="P13" s="80">
        <v>24</v>
      </c>
      <c r="Q13" s="68">
        <v>-128.69999999999999</v>
      </c>
    </row>
    <row r="14" spans="1:17">
      <c r="A14" s="19" t="s">
        <v>94</v>
      </c>
      <c r="B14" s="13">
        <v>160</v>
      </c>
      <c r="C14" s="6">
        <f>IF(B$3=0,0,B14/B$3)</f>
        <v>0.23426061493411421</v>
      </c>
      <c r="E14" s="33" t="s">
        <v>62</v>
      </c>
      <c r="F14" s="30" t="s">
        <v>26</v>
      </c>
      <c r="G14" s="13">
        <v>2</v>
      </c>
      <c r="H14" s="94">
        <f>IF(B$17=0,0,G14/B$17)</f>
        <v>1.6393442622950821E-2</v>
      </c>
      <c r="I14" s="56">
        <v>5</v>
      </c>
      <c r="K14" s="5">
        <v>12</v>
      </c>
      <c r="L14" s="61">
        <v>-403.8</v>
      </c>
      <c r="N14" s="76" t="s">
        <v>128</v>
      </c>
      <c r="O14" s="86">
        <f>IF(P14=0,0,Q14/P14)</f>
        <v>-4.7043478260869538</v>
      </c>
      <c r="P14" s="80">
        <v>23</v>
      </c>
      <c r="Q14" s="68">
        <v>-108.19999999999993</v>
      </c>
    </row>
    <row r="15" spans="1:17">
      <c r="A15" s="18" t="s">
        <v>99</v>
      </c>
      <c r="B15" s="12">
        <f>B21</f>
        <v>69</v>
      </c>
      <c r="C15" s="4">
        <f>IF(B$13=0,0,B15/B$13)</f>
        <v>0.58974358974358976</v>
      </c>
      <c r="E15" s="33" t="s">
        <v>74</v>
      </c>
      <c r="F15" s="30" t="s">
        <v>38</v>
      </c>
      <c r="G15" s="13">
        <v>2</v>
      </c>
      <c r="H15" s="94">
        <f>IF(B$17=0,0,G15/B$17)</f>
        <v>1.6393442622950821E-2</v>
      </c>
      <c r="I15" s="56">
        <v>24</v>
      </c>
      <c r="K15" s="5">
        <v>13</v>
      </c>
      <c r="L15" s="61">
        <v>-426.8</v>
      </c>
      <c r="N15" s="77" t="s">
        <v>159</v>
      </c>
      <c r="O15" s="87">
        <f>IF(P15=0,0,Q15/P15)</f>
        <v>7.7333333333333352</v>
      </c>
      <c r="P15" s="81">
        <v>21</v>
      </c>
      <c r="Q15" s="69">
        <v>162.40000000000003</v>
      </c>
    </row>
    <row r="16" spans="1:17">
      <c r="A16" s="18" t="s">
        <v>100</v>
      </c>
      <c r="B16" s="12">
        <f>B22</f>
        <v>40</v>
      </c>
      <c r="C16" s="4">
        <f>IF(B$14=0,0,B16/B$14)</f>
        <v>0.25</v>
      </c>
      <c r="E16" s="33" t="s">
        <v>61</v>
      </c>
      <c r="F16" s="30" t="s">
        <v>25</v>
      </c>
      <c r="G16" s="13">
        <v>1</v>
      </c>
      <c r="H16" s="94">
        <f>IF(B$17=0,0,G16/B$17)</f>
        <v>8.1967213114754103E-3</v>
      </c>
      <c r="I16" s="56">
        <v>6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122</v>
      </c>
      <c r="C17" s="4">
        <f>IF(B$3=0,0,B17/B$3)</f>
        <v>0.17862371888726208</v>
      </c>
      <c r="E17" s="33" t="s">
        <v>66</v>
      </c>
      <c r="F17" s="30" t="s">
        <v>30</v>
      </c>
      <c r="G17" s="13">
        <v>1</v>
      </c>
      <c r="H17" s="94">
        <f>IF(B$17=0,0,G17/B$17)</f>
        <v>8.1967213114754103E-3</v>
      </c>
      <c r="I17" s="56">
        <v>19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91</v>
      </c>
      <c r="C18" s="6">
        <f>IF(B$3=0,0,B18/B$3)</f>
        <v>0.13323572474377746</v>
      </c>
      <c r="E18" s="33" t="s">
        <v>183</v>
      </c>
      <c r="F18" s="30" t="s">
        <v>186</v>
      </c>
      <c r="G18" s="13">
        <v>1</v>
      </c>
      <c r="H18" s="94">
        <f>IF(B$17=0,0,G18/B$17)</f>
        <v>8.1967213114754103E-3</v>
      </c>
      <c r="I18" s="56">
        <v>21</v>
      </c>
      <c r="K18" s="5">
        <v>16</v>
      </c>
      <c r="L18" s="61">
        <v>-383.6</v>
      </c>
      <c r="N18" s="75" t="s">
        <v>412</v>
      </c>
      <c r="O18" s="85">
        <f>IF(P18=0,0,Q18/P18)</f>
        <v>82.300000000000011</v>
      </c>
      <c r="P18" s="79">
        <v>2</v>
      </c>
      <c r="Q18" s="67">
        <v>164.60000000000002</v>
      </c>
    </row>
    <row r="19" spans="1:17">
      <c r="A19" s="19" t="s">
        <v>12</v>
      </c>
      <c r="B19" s="13">
        <v>43</v>
      </c>
      <c r="C19" s="6">
        <f>IF(B$17=0,0,B19/B$17)</f>
        <v>0.35245901639344263</v>
      </c>
      <c r="E19" s="33" t="s">
        <v>76</v>
      </c>
      <c r="F19" s="30" t="s">
        <v>40</v>
      </c>
      <c r="G19" s="13">
        <v>1</v>
      </c>
      <c r="H19" s="94">
        <f>IF(B$17=0,0,G19/B$17)</f>
        <v>8.1967213114754103E-3</v>
      </c>
      <c r="I19" s="56">
        <v>4</v>
      </c>
      <c r="K19" s="5">
        <v>17</v>
      </c>
      <c r="L19" s="61">
        <v>-455.70000000000005</v>
      </c>
      <c r="N19" s="76" t="s">
        <v>244</v>
      </c>
      <c r="O19" s="86">
        <f>IF(P19=0,0,Q19/P19)</f>
        <v>82.149999999999991</v>
      </c>
      <c r="P19" s="80">
        <v>2</v>
      </c>
      <c r="Q19" s="68">
        <v>164.29999999999998</v>
      </c>
    </row>
    <row r="20" spans="1:17">
      <c r="A20" s="19" t="s">
        <v>11</v>
      </c>
      <c r="B20" s="13">
        <v>79</v>
      </c>
      <c r="C20" s="6">
        <f>IF(B$17=0,0,B20/B$17)</f>
        <v>0.64754098360655743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-401.40000000000003</v>
      </c>
      <c r="N20" s="76" t="s">
        <v>386</v>
      </c>
      <c r="O20" s="86">
        <f>IF(P20=0,0,Q20/P20)</f>
        <v>55.4</v>
      </c>
      <c r="P20" s="80">
        <v>1</v>
      </c>
      <c r="Q20" s="68">
        <v>55.4</v>
      </c>
    </row>
    <row r="21" spans="1:17">
      <c r="A21" s="19" t="s">
        <v>151</v>
      </c>
      <c r="B21" s="13">
        <v>69</v>
      </c>
      <c r="C21" s="6">
        <f>IF(B$17=0,0,B21/B$17)</f>
        <v>0.56557377049180324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402</v>
      </c>
      <c r="O21" s="86">
        <f>IF(P21=0,0,Q21/P21)</f>
        <v>55.199999999999996</v>
      </c>
      <c r="P21" s="80">
        <v>2</v>
      </c>
      <c r="Q21" s="68">
        <v>110.39999999999999</v>
      </c>
    </row>
    <row r="22" spans="1:17">
      <c r="A22" s="19" t="s">
        <v>149</v>
      </c>
      <c r="B22" s="13">
        <v>40</v>
      </c>
      <c r="C22" s="6">
        <f>IF(B$17=0,0,B22/B$17)</f>
        <v>0.32786885245901637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324</v>
      </c>
      <c r="O22" s="86">
        <f>IF(P22=0,0,Q22/P22)</f>
        <v>50.4</v>
      </c>
      <c r="P22" s="80">
        <v>10</v>
      </c>
      <c r="Q22" s="68">
        <v>504</v>
      </c>
    </row>
    <row r="23" spans="1:17">
      <c r="A23" s="19" t="s">
        <v>150</v>
      </c>
      <c r="B23" s="13">
        <v>13</v>
      </c>
      <c r="C23" s="6">
        <f>IF(B$17=0,0,B23/B$17)</f>
        <v>0.10655737704918032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-413.5</v>
      </c>
      <c r="N23" s="76" t="s">
        <v>392</v>
      </c>
      <c r="O23" s="86">
        <f>IF(P23=0,0,Q23/P23)</f>
        <v>46.20000000000001</v>
      </c>
      <c r="P23" s="80">
        <v>2</v>
      </c>
      <c r="Q23" s="68">
        <v>92.40000000000002</v>
      </c>
    </row>
    <row r="24" spans="1:17">
      <c r="A24" s="19" t="s">
        <v>5</v>
      </c>
      <c r="B24" s="16">
        <f>IF(B$17=0,0,C24/B$17)</f>
        <v>5954.9180327868853</v>
      </c>
      <c r="C24" s="8">
        <v>726500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-350.8</v>
      </c>
      <c r="N24" s="76" t="s">
        <v>238</v>
      </c>
      <c r="O24" s="86">
        <f>IF(P24=0,0,Q24/P24)</f>
        <v>24.712499999999999</v>
      </c>
      <c r="P24" s="80">
        <v>8</v>
      </c>
      <c r="Q24" s="68">
        <v>197.7</v>
      </c>
    </row>
    <row r="25" spans="1:17">
      <c r="A25" s="20" t="s">
        <v>133</v>
      </c>
      <c r="B25" s="97">
        <f>IF($B$17-B$16=0,0,C25/($B$17-B$16))</f>
        <v>6695.1219512195121</v>
      </c>
      <c r="C25" s="98">
        <v>549000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14</v>
      </c>
      <c r="K25" s="5">
        <v>23</v>
      </c>
      <c r="L25" s="61">
        <v>-349.2</v>
      </c>
      <c r="N25" s="76" t="s">
        <v>169</v>
      </c>
      <c r="O25" s="86">
        <f>IF(P25=0,0,Q25/P25)</f>
        <v>12.680952380952382</v>
      </c>
      <c r="P25" s="80">
        <v>21</v>
      </c>
      <c r="Q25" s="68">
        <v>266.3</v>
      </c>
    </row>
    <row r="26" spans="1:17">
      <c r="A26" s="20" t="s">
        <v>134</v>
      </c>
      <c r="B26" s="97">
        <f>IF(B$16=0,0,C26/B$16)</f>
        <v>4437.5</v>
      </c>
      <c r="C26" s="98">
        <v>177500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255</v>
      </c>
      <c r="O26" s="86">
        <f>IF(P26=0,0,Q26/P26)</f>
        <v>7.6090909090909031</v>
      </c>
      <c r="P26" s="80">
        <v>11</v>
      </c>
      <c r="Q26" s="68">
        <v>83.699999999999932</v>
      </c>
    </row>
    <row r="27" spans="1:17">
      <c r="A27" s="20" t="s">
        <v>132</v>
      </c>
      <c r="B27" s="97">
        <f>IF(B$18=0,0,C27/B$18)</f>
        <v>-5319.7802197802193</v>
      </c>
      <c r="C27" s="98">
        <v>-484100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272</v>
      </c>
      <c r="O27" s="86">
        <f>IF(P27=0,0,Q27/P27)</f>
        <v>4.4628571428571453</v>
      </c>
      <c r="P27" s="80">
        <v>35</v>
      </c>
      <c r="Q27" s="68">
        <v>156.20000000000007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265</v>
      </c>
      <c r="O28" s="86">
        <f>IF(P28=0,0,Q28/P28)</f>
        <v>-3.8142857142857158</v>
      </c>
      <c r="P28" s="80">
        <v>7</v>
      </c>
      <c r="Q28" s="68">
        <v>-26.70000000000001</v>
      </c>
    </row>
    <row r="29" spans="1:17">
      <c r="A29" s="19" t="s">
        <v>131</v>
      </c>
      <c r="B29" s="13">
        <v>30</v>
      </c>
      <c r="C29" s="96">
        <v>24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216</v>
      </c>
      <c r="O29" s="86">
        <f>IF(P29=0,0,Q29/P29)</f>
        <v>-4.3000000000000016</v>
      </c>
      <c r="P29" s="80">
        <v>3</v>
      </c>
      <c r="Q29" s="68">
        <v>-12.900000000000006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-371.19999999999993</v>
      </c>
      <c r="N30" s="76" t="s">
        <v>276</v>
      </c>
      <c r="O30" s="86">
        <f>IF(P30=0,0,Q30/P30)</f>
        <v>-7.5191489361702075</v>
      </c>
      <c r="P30" s="80">
        <v>47</v>
      </c>
      <c r="Q30" s="68">
        <v>-353.39999999999975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269</v>
      </c>
      <c r="O31" s="86">
        <f>IF(P31=0,0,Q31/P31)</f>
        <v>-12.800000000000006</v>
      </c>
      <c r="P31" s="80">
        <v>3</v>
      </c>
      <c r="Q31" s="68">
        <v>-38.40000000000002</v>
      </c>
    </row>
    <row r="32" spans="1:17">
      <c r="A32" s="21" t="s">
        <v>112</v>
      </c>
      <c r="B32" s="26">
        <v>1</v>
      </c>
      <c r="C32" s="9">
        <f>IF(B$3=0,0,B32/B$3)</f>
        <v>1.4641288433382138E-3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333</v>
      </c>
      <c r="O32" s="86">
        <f>IF(P32=0,0,Q32/P32)</f>
        <v>-14.127272727272727</v>
      </c>
      <c r="P32" s="80">
        <v>11</v>
      </c>
      <c r="Q32" s="68">
        <v>-155.4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277</v>
      </c>
      <c r="O33" s="86">
        <f>IF(P33=0,0,Q33/P33)</f>
        <v>-19.724324324324325</v>
      </c>
      <c r="P33" s="80">
        <v>37</v>
      </c>
      <c r="Q33" s="68">
        <v>-729.80000000000007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263</v>
      </c>
      <c r="O34" s="86">
        <f>IF(P34=0,0,Q34/P34)</f>
        <v>-21.542857142857141</v>
      </c>
      <c r="P34" s="80">
        <v>28</v>
      </c>
      <c r="Q34" s="68">
        <v>-603.19999999999993</v>
      </c>
    </row>
    <row r="35" spans="1:17">
      <c r="A35" s="52" t="s">
        <v>139</v>
      </c>
      <c r="B35" s="99">
        <v>13</v>
      </c>
      <c r="C35" s="102">
        <f t="shared" ref="C35:C47" si="3">IF(B$17=0,0,B35/B$17)</f>
        <v>0.10655737704918032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297</v>
      </c>
      <c r="O35" s="86">
        <f>IF(P35=0,0,Q35/P35)</f>
        <v>-22.049999999999997</v>
      </c>
      <c r="P35" s="80">
        <v>2</v>
      </c>
      <c r="Q35" s="68">
        <v>-44.099999999999994</v>
      </c>
    </row>
    <row r="36" spans="1:17">
      <c r="A36" s="19" t="s">
        <v>135</v>
      </c>
      <c r="B36" s="13">
        <v>30</v>
      </c>
      <c r="C36" s="6">
        <f t="shared" si="3"/>
        <v>0.24590163934426229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258</v>
      </c>
      <c r="O36" s="86">
        <f>IF(P36=0,0,Q36/P36)</f>
        <v>-23.5</v>
      </c>
      <c r="P36" s="80">
        <v>3</v>
      </c>
      <c r="Q36" s="68">
        <v>-70.5</v>
      </c>
    </row>
    <row r="37" spans="1:17">
      <c r="A37" s="19" t="s">
        <v>136</v>
      </c>
      <c r="B37" s="100">
        <v>28</v>
      </c>
      <c r="C37" s="6">
        <f t="shared" si="3"/>
        <v>0.22950819672131148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304</v>
      </c>
      <c r="O37" s="86">
        <f>IF(P37=0,0,Q37/P37)</f>
        <v>-24.666666666666671</v>
      </c>
      <c r="P37" s="80">
        <v>9</v>
      </c>
      <c r="Q37" s="68">
        <v>-222.00000000000003</v>
      </c>
    </row>
    <row r="38" spans="1:17">
      <c r="A38" s="19" t="s">
        <v>137</v>
      </c>
      <c r="B38" s="100">
        <v>29</v>
      </c>
      <c r="C38" s="6">
        <f t="shared" si="3"/>
        <v>0.23770491803278687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195</v>
      </c>
      <c r="O38" s="86">
        <f>IF(P38=0,0,Q38/P38)</f>
        <v>-27.309999999999992</v>
      </c>
      <c r="P38" s="80">
        <v>10</v>
      </c>
      <c r="Q38" s="68">
        <v>-273.09999999999991</v>
      </c>
    </row>
    <row r="39" spans="1:17">
      <c r="A39" s="19" t="s">
        <v>138</v>
      </c>
      <c r="B39" s="100">
        <v>11</v>
      </c>
      <c r="C39" s="6">
        <f t="shared" si="3"/>
        <v>9.0163934426229511E-2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388</v>
      </c>
      <c r="O39" s="86">
        <f>IF(P39=0,0,Q39/P39)</f>
        <v>-28.75</v>
      </c>
      <c r="P39" s="80">
        <v>4</v>
      </c>
      <c r="Q39" s="68">
        <v>-115</v>
      </c>
    </row>
    <row r="40" spans="1:17">
      <c r="A40" s="19" t="s">
        <v>140</v>
      </c>
      <c r="B40" s="100">
        <v>9</v>
      </c>
      <c r="C40" s="6">
        <f t="shared" si="3"/>
        <v>7.3770491803278687E-2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  <c r="N40" s="76" t="s">
        <v>241</v>
      </c>
      <c r="O40" s="86">
        <f>IF(P40=0,0,Q40/P40)</f>
        <v>-35.400000000000006</v>
      </c>
      <c r="P40" s="80">
        <v>2</v>
      </c>
      <c r="Q40" s="68">
        <v>-70.800000000000011</v>
      </c>
    </row>
    <row r="41" spans="1:17">
      <c r="A41" s="19" t="s">
        <v>141</v>
      </c>
      <c r="B41" s="100">
        <v>1</v>
      </c>
      <c r="C41" s="6">
        <f t="shared" si="3"/>
        <v>8.1967213114754103E-3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  <c r="N41" s="76" t="s">
        <v>228</v>
      </c>
      <c r="O41" s="86">
        <f>IF(P41=0,0,Q41/P41)</f>
        <v>-58.239999999999995</v>
      </c>
      <c r="P41" s="80">
        <v>5</v>
      </c>
      <c r="Q41" s="68">
        <v>-291.2</v>
      </c>
    </row>
    <row r="42" spans="1:17">
      <c r="A42" s="19" t="s">
        <v>142</v>
      </c>
      <c r="B42" s="100">
        <v>1</v>
      </c>
      <c r="C42" s="6">
        <f t="shared" si="3"/>
        <v>8.1967213114754103E-3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  <c r="N42" s="76" t="s">
        <v>262</v>
      </c>
      <c r="O42" s="86">
        <f>IF(P42=0,0,Q42/P42)</f>
        <v>-64.5</v>
      </c>
      <c r="P42" s="80">
        <v>1</v>
      </c>
      <c r="Q42" s="68">
        <v>-64.5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-412.69999999999987</v>
      </c>
      <c r="N43" s="76" t="s">
        <v>404</v>
      </c>
      <c r="O43" s="86">
        <f>IF(P43=0,0,Q43/P43)</f>
        <v>-149</v>
      </c>
      <c r="P43" s="80">
        <v>1</v>
      </c>
      <c r="Q43" s="68">
        <v>-149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  <row r="85" spans="11:12">
      <c r="K85" s="5">
        <v>83</v>
      </c>
      <c r="L85" s="61">
        <v>-457.89999999999992</v>
      </c>
    </row>
    <row r="86" spans="11:12">
      <c r="K86" s="5">
        <v>84</v>
      </c>
      <c r="L86" s="61">
        <v>-390.49999999999989</v>
      </c>
    </row>
    <row r="87" spans="11:12">
      <c r="K87" s="5">
        <v>85</v>
      </c>
      <c r="L87" s="61">
        <v>-323.89999999999986</v>
      </c>
    </row>
    <row r="88" spans="11:12">
      <c r="K88" s="5">
        <v>86</v>
      </c>
      <c r="L88" s="61">
        <v>-389.99999999999989</v>
      </c>
    </row>
    <row r="89" spans="11:12">
      <c r="K89" s="5">
        <v>87</v>
      </c>
      <c r="L89" s="61">
        <v>-329.39999999999986</v>
      </c>
    </row>
    <row r="90" spans="11:12">
      <c r="K90" s="5">
        <v>88</v>
      </c>
      <c r="L90" s="61">
        <v>-316.59999999999985</v>
      </c>
    </row>
    <row r="91" spans="11:12">
      <c r="K91" s="5">
        <v>89</v>
      </c>
      <c r="L91" s="61">
        <v>-369.89999999999986</v>
      </c>
    </row>
  </sheetData>
  <sortState xmlns:xlrd2="http://schemas.microsoft.com/office/spreadsheetml/2017/richdata2" ref="N18:Q4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39</v>
      </c>
      <c r="C2" s="121"/>
      <c r="E2" s="32" t="s">
        <v>181</v>
      </c>
      <c r="F2" s="29" t="s">
        <v>156</v>
      </c>
      <c r="G2" s="12">
        <v>31</v>
      </c>
      <c r="H2" s="93">
        <f>IF(B$17=0,0,G2/B$17)</f>
        <v>0.60784313725490191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-989.74358974358972</v>
      </c>
      <c r="P2" s="79">
        <v>39</v>
      </c>
      <c r="Q2" s="63">
        <v>-38600</v>
      </c>
    </row>
    <row r="3" spans="1:17">
      <c r="A3" s="19" t="s">
        <v>8</v>
      </c>
      <c r="B3" s="122">
        <v>295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0.58823529411764708</v>
      </c>
      <c r="I3" s="56">
        <v>21</v>
      </c>
      <c r="K3" s="5">
        <v>1</v>
      </c>
      <c r="L3" s="61">
        <v>-31</v>
      </c>
      <c r="N3" s="76" t="s">
        <v>104</v>
      </c>
      <c r="O3" s="83">
        <f t="shared" si="0"/>
        <v>884.61538461538464</v>
      </c>
      <c r="P3" s="80">
        <v>39</v>
      </c>
      <c r="Q3" s="64">
        <v>34500</v>
      </c>
    </row>
    <row r="4" spans="1:17">
      <c r="A4" s="19" t="s">
        <v>6</v>
      </c>
      <c r="B4" s="124">
        <v>-410.8</v>
      </c>
      <c r="C4" s="125"/>
      <c r="E4" s="33" t="s">
        <v>60</v>
      </c>
      <c r="F4" s="30" t="s">
        <v>24</v>
      </c>
      <c r="G4" s="13">
        <v>24</v>
      </c>
      <c r="H4" s="94">
        <f>IF(B$17=0,0,G4/B$17)</f>
        <v>0.47058823529411764</v>
      </c>
      <c r="I4" s="56">
        <v>12</v>
      </c>
      <c r="K4" s="5">
        <v>2</v>
      </c>
      <c r="L4" s="61">
        <v>-52.3</v>
      </c>
      <c r="N4" s="76" t="s">
        <v>105</v>
      </c>
      <c r="O4" s="83">
        <f t="shared" si="0"/>
        <v>-1166.6666666666667</v>
      </c>
      <c r="P4" s="80">
        <v>36</v>
      </c>
      <c r="Q4" s="64">
        <v>-42000</v>
      </c>
    </row>
    <row r="5" spans="1:17">
      <c r="A5" s="19" t="s">
        <v>7</v>
      </c>
      <c r="B5" s="126">
        <f>IF(B$2=0,0,B$4/B$2)</f>
        <v>-10.533333333333333</v>
      </c>
      <c r="C5" s="127"/>
      <c r="E5" s="33" t="s">
        <v>184</v>
      </c>
      <c r="F5" s="30" t="s">
        <v>187</v>
      </c>
      <c r="G5" s="13">
        <v>21</v>
      </c>
      <c r="H5" s="94">
        <f>IF(B$17=0,0,G5/B$17)</f>
        <v>0.41176470588235292</v>
      </c>
      <c r="I5" s="56">
        <v>36</v>
      </c>
      <c r="K5" s="5">
        <v>3</v>
      </c>
      <c r="L5" s="61">
        <v>-44.9</v>
      </c>
      <c r="N5" s="76" t="s">
        <v>157</v>
      </c>
      <c r="O5" s="83">
        <f>IF(P5=0,0,Q5/P5)</f>
        <v>-723.52941176470586</v>
      </c>
      <c r="P5" s="80">
        <v>34</v>
      </c>
      <c r="Q5" s="64">
        <v>-24600</v>
      </c>
    </row>
    <row r="6" spans="1:17">
      <c r="A6" s="19" t="s">
        <v>1</v>
      </c>
      <c r="B6" s="128">
        <f>IF(B$2=0,0,(B$7*1+B$8*2+B$9*3+B$10*4)/B$2)</f>
        <v>2.6923076923076925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0.31372549019607843</v>
      </c>
      <c r="I6" s="56">
        <v>20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-1447.8260869565217</v>
      </c>
      <c r="P6" s="80">
        <v>23</v>
      </c>
      <c r="Q6" s="64">
        <v>-33300</v>
      </c>
    </row>
    <row r="7" spans="1:17">
      <c r="A7" s="19" t="s">
        <v>2</v>
      </c>
      <c r="B7" s="13">
        <v>5</v>
      </c>
      <c r="C7" s="6">
        <f t="shared" ref="C7:C12" si="2">IF(B$2=0,0,B7/B$2)</f>
        <v>0.12820512820512819</v>
      </c>
      <c r="E7" s="33" t="s">
        <v>57</v>
      </c>
      <c r="F7" s="30" t="s">
        <v>21</v>
      </c>
      <c r="G7" s="13">
        <v>13</v>
      </c>
      <c r="H7" s="94">
        <f>IF(B$17=0,0,G7/B$17)</f>
        <v>0.25490196078431371</v>
      </c>
      <c r="I7" s="56">
        <v>20</v>
      </c>
      <c r="K7" s="5">
        <v>5</v>
      </c>
      <c r="L7" s="61">
        <v>-96.399999999999991</v>
      </c>
      <c r="N7" s="76" t="s">
        <v>107</v>
      </c>
      <c r="O7" s="83">
        <f t="shared" si="0"/>
        <v>-2333.3333333333335</v>
      </c>
      <c r="P7" s="80">
        <v>18</v>
      </c>
      <c r="Q7" s="64">
        <v>-42000</v>
      </c>
    </row>
    <row r="8" spans="1:17">
      <c r="A8" s="19" t="s">
        <v>3</v>
      </c>
      <c r="B8" s="13">
        <v>12</v>
      </c>
      <c r="C8" s="6">
        <f>IF(B$2=0,0,B8/B$2)</f>
        <v>0.30769230769230771</v>
      </c>
      <c r="E8" s="33" t="s">
        <v>55</v>
      </c>
      <c r="F8" s="30" t="s">
        <v>155</v>
      </c>
      <c r="G8" s="13">
        <v>12</v>
      </c>
      <c r="H8" s="94">
        <f>IF(B$17=0,0,G8/B$17)</f>
        <v>0.23529411764705882</v>
      </c>
      <c r="I8" s="56">
        <v>25</v>
      </c>
      <c r="K8" s="5">
        <v>6</v>
      </c>
      <c r="L8" s="61">
        <v>-123.29999999999998</v>
      </c>
      <c r="N8" s="76" t="s">
        <v>108</v>
      </c>
      <c r="O8" s="83">
        <f t="shared" si="0"/>
        <v>-1175</v>
      </c>
      <c r="P8" s="80">
        <v>8</v>
      </c>
      <c r="Q8" s="64">
        <v>-9400</v>
      </c>
    </row>
    <row r="9" spans="1:17">
      <c r="A9" s="20" t="s">
        <v>4</v>
      </c>
      <c r="B9" s="14">
        <v>12</v>
      </c>
      <c r="C9" s="7">
        <f>IF(B$2=0,0,B9/B$2)</f>
        <v>0.30769230769230771</v>
      </c>
      <c r="E9" s="33" t="s">
        <v>59</v>
      </c>
      <c r="F9" s="30" t="s">
        <v>23</v>
      </c>
      <c r="G9" s="13">
        <v>10</v>
      </c>
      <c r="H9" s="94">
        <f>IF(B$17=0,0,G9/B$17)</f>
        <v>0.19607843137254902</v>
      </c>
      <c r="I9" s="56">
        <v>18</v>
      </c>
      <c r="K9" s="5">
        <v>7</v>
      </c>
      <c r="L9" s="61">
        <v>-160.59999999999997</v>
      </c>
      <c r="N9" s="77" t="s">
        <v>158</v>
      </c>
      <c r="O9" s="84">
        <f t="shared" si="0"/>
        <v>7750</v>
      </c>
      <c r="P9" s="81">
        <v>2</v>
      </c>
      <c r="Q9" s="65">
        <v>15500</v>
      </c>
    </row>
    <row r="10" spans="1:17">
      <c r="A10" s="20" t="s">
        <v>152</v>
      </c>
      <c r="B10" s="14">
        <v>10</v>
      </c>
      <c r="C10" s="7">
        <f>IF(B$2=0,0,B10/B$2)</f>
        <v>0.25641025641025639</v>
      </c>
      <c r="E10" s="33" t="s">
        <v>182</v>
      </c>
      <c r="F10" s="30" t="s">
        <v>19</v>
      </c>
      <c r="G10" s="13">
        <v>9</v>
      </c>
      <c r="H10" s="94">
        <f>IF(B$17=0,0,G10/B$17)</f>
        <v>0.17647058823529413</v>
      </c>
      <c r="I10" s="56">
        <v>11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0.4358974358974359</v>
      </c>
      <c r="E11" s="33" t="s">
        <v>58</v>
      </c>
      <c r="F11" s="30" t="s">
        <v>22</v>
      </c>
      <c r="G11" s="13">
        <v>4</v>
      </c>
      <c r="H11" s="94">
        <f>IF(B$17=0,0,G11/B$17)</f>
        <v>7.8431372549019607E-2</v>
      </c>
      <c r="I11" s="56">
        <v>17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5.128205128205128E-2</v>
      </c>
      <c r="E12" s="33" t="s">
        <v>74</v>
      </c>
      <c r="F12" s="30" t="s">
        <v>38</v>
      </c>
      <c r="G12" s="13">
        <v>4</v>
      </c>
      <c r="H12" s="94">
        <f>IF(B$17=0,0,G12/B$17)</f>
        <v>7.8431372549019607E-2</v>
      </c>
      <c r="I12" s="56">
        <v>8</v>
      </c>
      <c r="K12" s="5">
        <v>10</v>
      </c>
      <c r="L12" s="61">
        <v>-217.49999999999997</v>
      </c>
      <c r="N12" s="75" t="s">
        <v>126</v>
      </c>
      <c r="O12" s="85">
        <f>IF(P12=0,0,Q12/P12)</f>
        <v>-2.5666666666666655</v>
      </c>
      <c r="P12" s="79">
        <v>9</v>
      </c>
      <c r="Q12" s="67">
        <v>-23.099999999999991</v>
      </c>
    </row>
    <row r="13" spans="1:17">
      <c r="A13" s="22" t="s">
        <v>97</v>
      </c>
      <c r="B13" s="15">
        <v>61</v>
      </c>
      <c r="C13" s="11">
        <f>IF(B$3=0,0,B13/B$3)</f>
        <v>0.20677966101694914</v>
      </c>
      <c r="E13" s="33" t="s">
        <v>69</v>
      </c>
      <c r="F13" s="30" t="s">
        <v>33</v>
      </c>
      <c r="G13" s="13">
        <v>2</v>
      </c>
      <c r="H13" s="94">
        <f>IF(B$17=0,0,G13/B$17)</f>
        <v>3.9215686274509803E-2</v>
      </c>
      <c r="I13" s="56">
        <v>4</v>
      </c>
      <c r="K13" s="5">
        <v>11</v>
      </c>
      <c r="L13" s="61">
        <v>-246.89999999999998</v>
      </c>
      <c r="N13" s="76" t="s">
        <v>127</v>
      </c>
      <c r="O13" s="86">
        <f>IF(P13=0,0,Q13/P13)</f>
        <v>-16.13</v>
      </c>
      <c r="P13" s="80">
        <v>10</v>
      </c>
      <c r="Q13" s="68">
        <v>-161.29999999999998</v>
      </c>
    </row>
    <row r="14" spans="1:17">
      <c r="A14" s="19" t="s">
        <v>94</v>
      </c>
      <c r="B14" s="13">
        <v>52</v>
      </c>
      <c r="C14" s="6">
        <f>IF(B$3=0,0,B14/B$3)</f>
        <v>0.17627118644067796</v>
      </c>
      <c r="E14" s="33" t="s">
        <v>183</v>
      </c>
      <c r="F14" s="30" t="s">
        <v>186</v>
      </c>
      <c r="G14" s="13">
        <v>1</v>
      </c>
      <c r="H14" s="94">
        <f>IF(B$17=0,0,G14/B$17)</f>
        <v>1.9607843137254902E-2</v>
      </c>
      <c r="I14" s="56">
        <v>18</v>
      </c>
      <c r="K14" s="5">
        <v>12</v>
      </c>
      <c r="L14" s="61">
        <v>-237.89999999999998</v>
      </c>
      <c r="N14" s="76" t="s">
        <v>128</v>
      </c>
      <c r="O14" s="86">
        <f>IF(P14=0,0,Q14/P14)</f>
        <v>-10.945454545454545</v>
      </c>
      <c r="P14" s="80">
        <v>11</v>
      </c>
      <c r="Q14" s="68">
        <v>-120.39999999999999</v>
      </c>
    </row>
    <row r="15" spans="1:17">
      <c r="A15" s="18" t="s">
        <v>99</v>
      </c>
      <c r="B15" s="12">
        <f>B21</f>
        <v>31</v>
      </c>
      <c r="C15" s="4">
        <f>IF(B$13=0,0,B15/B$13)</f>
        <v>0.50819672131147542</v>
      </c>
      <c r="E15" s="33" t="s">
        <v>77</v>
      </c>
      <c r="F15" s="30" t="s">
        <v>41</v>
      </c>
      <c r="G15" s="13">
        <v>1</v>
      </c>
      <c r="H15" s="94">
        <f>IF(B$17=0,0,G15/B$17)</f>
        <v>1.9607843137254902E-2</v>
      </c>
      <c r="I15" s="56">
        <v>26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14</v>
      </c>
      <c r="C16" s="4">
        <f>IF(B$14=0,0,B16/B$14)</f>
        <v>0.26923076923076922</v>
      </c>
      <c r="E16" s="33" t="s">
        <v>78</v>
      </c>
      <c r="F16" s="30" t="s">
        <v>42</v>
      </c>
      <c r="G16" s="13">
        <v>1</v>
      </c>
      <c r="H16" s="94">
        <f>IF(B$17=0,0,G16/B$17)</f>
        <v>1.9607843137254902E-2</v>
      </c>
      <c r="I16" s="56">
        <v>7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51</v>
      </c>
      <c r="C17" s="4">
        <f>IF(B$3=0,0,B17/B$3)</f>
        <v>0.17288135593220338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43</v>
      </c>
      <c r="C18" s="6">
        <f>IF(B$3=0,0,B18/B$3)</f>
        <v>0.14576271186440679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-221.39999999999995</v>
      </c>
      <c r="N18" s="75" t="s">
        <v>304</v>
      </c>
      <c r="O18" s="85">
        <f t="shared" ref="O18:O42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20</v>
      </c>
      <c r="C19" s="6">
        <f>IF(B$17=0,0,B19/B$17)</f>
        <v>0.39215686274509803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31</v>
      </c>
      <c r="C20" s="6">
        <f>IF(B$17=0,0,B20/B$17)</f>
        <v>0.60784313725490191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163</v>
      </c>
      <c r="O20" s="86">
        <f t="shared" si="3"/>
        <v>40.6</v>
      </c>
      <c r="P20" s="80">
        <v>2</v>
      </c>
      <c r="Q20" s="68">
        <v>81.2</v>
      </c>
    </row>
    <row r="21" spans="1:17">
      <c r="A21" s="19" t="s">
        <v>151</v>
      </c>
      <c r="B21" s="13">
        <v>31</v>
      </c>
      <c r="C21" s="6">
        <f>IF(B$17=0,0,B21/B$17)</f>
        <v>0.60784313725490191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-305.79999999999995</v>
      </c>
      <c r="N21" s="76" t="s">
        <v>324</v>
      </c>
      <c r="O21" s="86">
        <f t="shared" si="3"/>
        <v>34.200000000000003</v>
      </c>
      <c r="P21" s="80">
        <v>1</v>
      </c>
      <c r="Q21" s="68">
        <v>34.200000000000003</v>
      </c>
    </row>
    <row r="22" spans="1:17">
      <c r="A22" s="19" t="s">
        <v>149</v>
      </c>
      <c r="B22" s="13">
        <v>14</v>
      </c>
      <c r="C22" s="6">
        <f>IF(B$17=0,0,B22/B$17)</f>
        <v>0.27450980392156865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K22" s="5">
        <v>20</v>
      </c>
      <c r="L22" s="61">
        <v>-320.09999999999997</v>
      </c>
      <c r="N22" s="76" t="s">
        <v>412</v>
      </c>
      <c r="O22" s="86">
        <f t="shared" si="3"/>
        <v>28.5</v>
      </c>
      <c r="P22" s="80">
        <v>1</v>
      </c>
      <c r="Q22" s="68">
        <v>28.5</v>
      </c>
    </row>
    <row r="23" spans="1:17">
      <c r="A23" s="19" t="s">
        <v>150</v>
      </c>
      <c r="B23" s="13">
        <v>6</v>
      </c>
      <c r="C23" s="6">
        <f>IF(B$17=0,0,B23/B$17)</f>
        <v>0.11764705882352941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-329.49999999999994</v>
      </c>
      <c r="N23" s="76" t="s">
        <v>276</v>
      </c>
      <c r="O23" s="86">
        <f t="shared" si="3"/>
        <v>26.250000000000007</v>
      </c>
      <c r="P23" s="80">
        <v>8</v>
      </c>
      <c r="Q23" s="68">
        <v>210.00000000000006</v>
      </c>
    </row>
    <row r="24" spans="1:17">
      <c r="A24" s="19" t="s">
        <v>5</v>
      </c>
      <c r="B24" s="16">
        <f>IF(B$17=0,0,C24/B$17)</f>
        <v>6984.3137254901958</v>
      </c>
      <c r="C24" s="8">
        <v>356200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-269.49999999999994</v>
      </c>
      <c r="N24" s="76" t="s">
        <v>297</v>
      </c>
      <c r="O24" s="86">
        <f t="shared" si="3"/>
        <v>24</v>
      </c>
      <c r="P24" s="80">
        <v>1</v>
      </c>
      <c r="Q24" s="68">
        <v>24</v>
      </c>
    </row>
    <row r="25" spans="1:17">
      <c r="A25" s="20" t="s">
        <v>133</v>
      </c>
      <c r="B25" s="97">
        <f>IF($B$17-B$16=0,0,C25/($B$17-B$16))</f>
        <v>8386.4864864864867</v>
      </c>
      <c r="C25" s="98">
        <v>310300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396</v>
      </c>
      <c r="O25" s="86">
        <f t="shared" si="3"/>
        <v>21.4</v>
      </c>
      <c r="P25" s="80">
        <v>1</v>
      </c>
      <c r="Q25" s="68">
        <v>21.4</v>
      </c>
    </row>
    <row r="26" spans="1:17">
      <c r="A26" s="20" t="s">
        <v>134</v>
      </c>
      <c r="B26" s="97">
        <f>IF(B$16=0,0,C26/B$16)</f>
        <v>3278.5714285714284</v>
      </c>
      <c r="C26" s="98">
        <v>45900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22</v>
      </c>
      <c r="K26" s="5">
        <v>24</v>
      </c>
      <c r="L26" s="61">
        <v>-251.49999999999994</v>
      </c>
      <c r="N26" s="76" t="s">
        <v>241</v>
      </c>
      <c r="O26" s="86">
        <f t="shared" si="3"/>
        <v>20.766666666666669</v>
      </c>
      <c r="P26" s="80">
        <v>3</v>
      </c>
      <c r="Q26" s="68">
        <v>62.300000000000004</v>
      </c>
    </row>
    <row r="27" spans="1:17">
      <c r="A27" s="20" t="s">
        <v>132</v>
      </c>
      <c r="B27" s="97">
        <f>IF(B$18=0,0,C27/B$18)</f>
        <v>-6646.5116279069771</v>
      </c>
      <c r="C27" s="98">
        <v>-285800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228</v>
      </c>
      <c r="O27" s="86">
        <f t="shared" si="3"/>
        <v>13.174999999999999</v>
      </c>
      <c r="P27" s="80">
        <v>4</v>
      </c>
      <c r="Q27" s="68">
        <v>52.699999999999996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333</v>
      </c>
      <c r="O28" s="86">
        <f t="shared" si="3"/>
        <v>-0.24000000000000057</v>
      </c>
      <c r="P28" s="80">
        <v>5</v>
      </c>
      <c r="Q28" s="68">
        <v>-1.2000000000000028</v>
      </c>
    </row>
    <row r="29" spans="1:17">
      <c r="A29" s="19" t="s">
        <v>131</v>
      </c>
      <c r="B29" s="13">
        <v>23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402</v>
      </c>
      <c r="O29" s="86">
        <f t="shared" si="3"/>
        <v>-2.1800000000000006</v>
      </c>
      <c r="P29" s="80">
        <v>5</v>
      </c>
      <c r="Q29" s="68">
        <v>-10.900000000000002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169</v>
      </c>
      <c r="O30" s="86">
        <f t="shared" si="3"/>
        <v>-15.146153846153847</v>
      </c>
      <c r="P30" s="80">
        <v>13</v>
      </c>
      <c r="Q30" s="68">
        <v>-196.9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227</v>
      </c>
      <c r="O31" s="86">
        <f t="shared" si="3"/>
        <v>-17.225000000000001</v>
      </c>
      <c r="P31" s="80">
        <v>8</v>
      </c>
      <c r="Q31" s="68">
        <v>-137.80000000000001</v>
      </c>
    </row>
    <row r="32" spans="1:17">
      <c r="A32" s="21" t="s">
        <v>112</v>
      </c>
      <c r="B32" s="26">
        <v>2</v>
      </c>
      <c r="C32" s="9">
        <f>IF(B$3=0,0,B32/B$3)</f>
        <v>6.7796610169491523E-3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244</v>
      </c>
      <c r="O32" s="86">
        <f t="shared" si="3"/>
        <v>-18.088888888888889</v>
      </c>
      <c r="P32" s="80">
        <v>9</v>
      </c>
      <c r="Q32" s="68">
        <v>-162.80000000000001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-415.50000000000006</v>
      </c>
      <c r="N33" s="76" t="s">
        <v>392</v>
      </c>
      <c r="O33" s="86">
        <f t="shared" si="3"/>
        <v>-19.7</v>
      </c>
      <c r="P33" s="80">
        <v>2</v>
      </c>
      <c r="Q33" s="68">
        <v>-39.4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-362.30000000000007</v>
      </c>
      <c r="N34" s="76" t="s">
        <v>277</v>
      </c>
      <c r="O34" s="86">
        <f t="shared" si="3"/>
        <v>-21.575000000000003</v>
      </c>
      <c r="P34" s="80">
        <v>8</v>
      </c>
      <c r="Q34" s="68">
        <v>-172.60000000000002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0.15686274509803921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-355.00000000000006</v>
      </c>
      <c r="N35" s="76" t="s">
        <v>235</v>
      </c>
      <c r="O35" s="86">
        <f t="shared" si="3"/>
        <v>-24.712500000000002</v>
      </c>
      <c r="P35" s="80">
        <v>8</v>
      </c>
      <c r="Q35" s="68">
        <v>-197.70000000000002</v>
      </c>
    </row>
    <row r="36" spans="1:17">
      <c r="A36" s="19" t="s">
        <v>135</v>
      </c>
      <c r="B36" s="13">
        <v>7</v>
      </c>
      <c r="C36" s="6">
        <f t="shared" si="4"/>
        <v>0.13725490196078433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-375.00000000000006</v>
      </c>
      <c r="N36" s="76" t="s">
        <v>263</v>
      </c>
      <c r="O36" s="86">
        <f t="shared" si="3"/>
        <v>-28.785714285714295</v>
      </c>
      <c r="P36" s="80">
        <v>7</v>
      </c>
      <c r="Q36" s="68">
        <v>-201.50000000000006</v>
      </c>
    </row>
    <row r="37" spans="1:17">
      <c r="A37" s="19" t="s">
        <v>136</v>
      </c>
      <c r="B37" s="100">
        <v>10</v>
      </c>
      <c r="C37" s="6">
        <f t="shared" si="4"/>
        <v>0.19607843137254902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-369.10000000000008</v>
      </c>
      <c r="N37" s="76" t="s">
        <v>269</v>
      </c>
      <c r="O37" s="86">
        <f t="shared" si="3"/>
        <v>-30.249999999999993</v>
      </c>
      <c r="P37" s="80">
        <v>2</v>
      </c>
      <c r="Q37" s="68">
        <v>-60.499999999999986</v>
      </c>
    </row>
    <row r="38" spans="1:17">
      <c r="A38" s="19" t="s">
        <v>137</v>
      </c>
      <c r="B38" s="100">
        <v>10</v>
      </c>
      <c r="C38" s="6">
        <f t="shared" si="4"/>
        <v>0.19607843137254902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-393.60000000000008</v>
      </c>
      <c r="N38" s="76" t="s">
        <v>388</v>
      </c>
      <c r="O38" s="86">
        <f t="shared" si="3"/>
        <v>-36.9</v>
      </c>
      <c r="P38" s="80">
        <v>1</v>
      </c>
      <c r="Q38" s="68">
        <v>-36.9</v>
      </c>
    </row>
    <row r="39" spans="1:17">
      <c r="A39" s="19" t="s">
        <v>138</v>
      </c>
      <c r="B39" s="100">
        <v>9</v>
      </c>
      <c r="C39" s="6">
        <f t="shared" si="4"/>
        <v>0.17647058823529413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-412.00000000000006</v>
      </c>
      <c r="N39" s="76" t="s">
        <v>216</v>
      </c>
      <c r="O39" s="86">
        <f t="shared" si="3"/>
        <v>-39.633333333333333</v>
      </c>
      <c r="P39" s="80">
        <v>6</v>
      </c>
      <c r="Q39" s="68">
        <v>-237.8</v>
      </c>
    </row>
    <row r="40" spans="1:17">
      <c r="A40" s="19" t="s">
        <v>140</v>
      </c>
      <c r="B40" s="100">
        <v>1</v>
      </c>
      <c r="C40" s="6">
        <f t="shared" si="4"/>
        <v>1.9607843137254902E-2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-356.40000000000003</v>
      </c>
      <c r="N40" s="76" t="s">
        <v>272</v>
      </c>
      <c r="O40" s="86">
        <f t="shared" si="3"/>
        <v>-41.887500000000003</v>
      </c>
      <c r="P40" s="80">
        <v>8</v>
      </c>
      <c r="Q40" s="68">
        <v>-335.1</v>
      </c>
    </row>
    <row r="41" spans="1:17">
      <c r="A41" s="19" t="s">
        <v>141</v>
      </c>
      <c r="B41" s="100">
        <v>3</v>
      </c>
      <c r="C41" s="6">
        <f t="shared" si="4"/>
        <v>5.8823529411764705E-2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-410.8</v>
      </c>
      <c r="N41" s="76" t="s">
        <v>195</v>
      </c>
      <c r="O41" s="86">
        <f t="shared" si="3"/>
        <v>-46.85714285714284</v>
      </c>
      <c r="P41" s="80">
        <v>7</v>
      </c>
      <c r="Q41" s="68">
        <v>-327.99999999999989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255</v>
      </c>
      <c r="O42" s="86">
        <f t="shared" si="3"/>
        <v>-53.32500000000001</v>
      </c>
      <c r="P42" s="80">
        <v>4</v>
      </c>
      <c r="Q42" s="68">
        <v>-213.30000000000004</v>
      </c>
    </row>
    <row r="43" spans="1:17">
      <c r="A43" s="19" t="s">
        <v>143</v>
      </c>
      <c r="B43" s="100">
        <v>2</v>
      </c>
      <c r="C43" s="6">
        <f t="shared" si="4"/>
        <v>3.9215686274509803E-2</v>
      </c>
    </row>
    <row r="44" spans="1:17">
      <c r="A44" s="19" t="s">
        <v>144</v>
      </c>
      <c r="B44" s="100">
        <v>1</v>
      </c>
      <c r="C44" s="6">
        <f t="shared" si="4"/>
        <v>1.9607843137254902E-2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17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37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49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32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42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31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51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10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42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30</v>
      </c>
      <c r="H2" s="93">
        <f>IF(B$17=0,0,G2/B$17)</f>
        <v>0.65217391304347827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-818.18181818181813</v>
      </c>
      <c r="P2" s="79">
        <v>33</v>
      </c>
      <c r="Q2" s="63">
        <v>-27000</v>
      </c>
    </row>
    <row r="3" spans="1:17">
      <c r="A3" s="19" t="s">
        <v>8</v>
      </c>
      <c r="B3" s="122">
        <v>245</v>
      </c>
      <c r="C3" s="123"/>
      <c r="E3" s="33" t="s">
        <v>181</v>
      </c>
      <c r="F3" s="30" t="s">
        <v>156</v>
      </c>
      <c r="G3" s="13">
        <v>26</v>
      </c>
      <c r="H3" s="94">
        <f>IF(B$17=0,0,G3/B$17)</f>
        <v>0.56521739130434778</v>
      </c>
      <c r="I3" s="56">
        <v>23</v>
      </c>
      <c r="K3" s="5">
        <v>1</v>
      </c>
      <c r="L3" s="61">
        <v>-72.8</v>
      </c>
      <c r="N3" s="76" t="s">
        <v>104</v>
      </c>
      <c r="O3" s="83">
        <f t="shared" si="0"/>
        <v>-3.0303030303030303</v>
      </c>
      <c r="P3" s="80">
        <v>33</v>
      </c>
      <c r="Q3" s="64">
        <v>-100</v>
      </c>
    </row>
    <row r="4" spans="1:17">
      <c r="A4" s="19" t="s">
        <v>6</v>
      </c>
      <c r="B4" s="124">
        <v>29.799999999999951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0.5</v>
      </c>
      <c r="I4" s="56">
        <v>21</v>
      </c>
      <c r="K4" s="5">
        <v>2</v>
      </c>
      <c r="L4" s="61">
        <v>-92.5</v>
      </c>
      <c r="N4" s="76" t="s">
        <v>105</v>
      </c>
      <c r="O4" s="83">
        <f t="shared" si="0"/>
        <v>-253.125</v>
      </c>
      <c r="P4" s="80">
        <v>32</v>
      </c>
      <c r="Q4" s="64">
        <v>-8100</v>
      </c>
    </row>
    <row r="5" spans="1:17">
      <c r="A5" s="19" t="s">
        <v>7</v>
      </c>
      <c r="B5" s="126">
        <f>IF(B$2=0,0,B$4/B$2)</f>
        <v>0.90303030303030152</v>
      </c>
      <c r="C5" s="127"/>
      <c r="E5" s="33" t="s">
        <v>56</v>
      </c>
      <c r="F5" s="30" t="s">
        <v>185</v>
      </c>
      <c r="G5" s="13">
        <v>18</v>
      </c>
      <c r="H5" s="94">
        <f>IF(B$17=0,0,G5/B$17)</f>
        <v>0.39130434782608697</v>
      </c>
      <c r="I5" s="56">
        <v>12</v>
      </c>
      <c r="K5" s="5">
        <v>3</v>
      </c>
      <c r="L5" s="61">
        <v>-11.400000000000006</v>
      </c>
      <c r="N5" s="76" t="s">
        <v>157</v>
      </c>
      <c r="O5" s="83">
        <f>IF(P5=0,0,Q5/P5)</f>
        <v>1200</v>
      </c>
      <c r="P5" s="80">
        <v>29</v>
      </c>
      <c r="Q5" s="64">
        <v>34800</v>
      </c>
    </row>
    <row r="6" spans="1:17">
      <c r="A6" s="19" t="s">
        <v>1</v>
      </c>
      <c r="B6" s="128">
        <f>IF(B$2=0,0,(B$7*1+B$8*2+B$9*3+B$10*4)/B$2)</f>
        <v>2.4242424242424243</v>
      </c>
      <c r="C6" s="129"/>
      <c r="E6" s="33" t="s">
        <v>59</v>
      </c>
      <c r="F6" s="30" t="s">
        <v>23</v>
      </c>
      <c r="G6" s="13">
        <v>11</v>
      </c>
      <c r="H6" s="94">
        <f>IF(B$17=0,0,G6/B$17)</f>
        <v>0.2391304347826087</v>
      </c>
      <c r="I6" s="56">
        <v>12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796</v>
      </c>
      <c r="P6" s="80">
        <v>25</v>
      </c>
      <c r="Q6" s="64">
        <v>19900</v>
      </c>
    </row>
    <row r="7" spans="1:17">
      <c r="A7" s="19" t="s">
        <v>2</v>
      </c>
      <c r="B7" s="13">
        <v>8</v>
      </c>
      <c r="C7" s="6">
        <f t="shared" ref="C7:C12" si="2">IF(B$2=0,0,B7/B$2)</f>
        <v>0.24242424242424243</v>
      </c>
      <c r="E7" s="33" t="s">
        <v>55</v>
      </c>
      <c r="F7" s="30" t="s">
        <v>155</v>
      </c>
      <c r="G7" s="13">
        <v>10</v>
      </c>
      <c r="H7" s="94">
        <f>IF(B$17=0,0,G7/B$17)</f>
        <v>0.21739130434782608</v>
      </c>
      <c r="I7" s="56">
        <v>29</v>
      </c>
      <c r="K7" s="5">
        <v>5</v>
      </c>
      <c r="L7" s="61">
        <v>20.899999999999991</v>
      </c>
      <c r="N7" s="76" t="s">
        <v>107</v>
      </c>
      <c r="O7" s="83">
        <f t="shared" si="0"/>
        <v>-1785.7142857142858</v>
      </c>
      <c r="P7" s="80">
        <v>14</v>
      </c>
      <c r="Q7" s="64">
        <v>-25000</v>
      </c>
    </row>
    <row r="8" spans="1:17">
      <c r="A8" s="19" t="s">
        <v>3</v>
      </c>
      <c r="B8" s="13">
        <v>7</v>
      </c>
      <c r="C8" s="6">
        <f>IF(B$2=0,0,B8/B$2)</f>
        <v>0.21212121212121213</v>
      </c>
      <c r="E8" s="33" t="s">
        <v>57</v>
      </c>
      <c r="F8" s="30" t="s">
        <v>21</v>
      </c>
      <c r="G8" s="13">
        <v>10</v>
      </c>
      <c r="H8" s="94">
        <f>IF(B$17=0,0,G8/B$17)</f>
        <v>0.21739130434782608</v>
      </c>
      <c r="I8" s="56">
        <v>29</v>
      </c>
      <c r="K8" s="5">
        <v>6</v>
      </c>
      <c r="L8" s="61">
        <v>81.5</v>
      </c>
      <c r="N8" s="76" t="s">
        <v>108</v>
      </c>
      <c r="O8" s="83">
        <f t="shared" si="0"/>
        <v>-800</v>
      </c>
      <c r="P8" s="80">
        <v>7</v>
      </c>
      <c r="Q8" s="64">
        <v>-5600</v>
      </c>
    </row>
    <row r="9" spans="1:17">
      <c r="A9" s="20" t="s">
        <v>4</v>
      </c>
      <c r="B9" s="14">
        <v>14</v>
      </c>
      <c r="C9" s="7">
        <f>IF(B$2=0,0,B9/B$2)</f>
        <v>0.42424242424242425</v>
      </c>
      <c r="E9" s="33" t="s">
        <v>60</v>
      </c>
      <c r="F9" s="30" t="s">
        <v>24</v>
      </c>
      <c r="G9" s="13">
        <v>10</v>
      </c>
      <c r="H9" s="94">
        <f>IF(B$17=0,0,G9/B$17)</f>
        <v>0.21739130434782608</v>
      </c>
      <c r="I9" s="56">
        <v>46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0.12121212121212122</v>
      </c>
      <c r="E10" s="33" t="s">
        <v>182</v>
      </c>
      <c r="F10" s="30" t="s">
        <v>19</v>
      </c>
      <c r="G10" s="13">
        <v>5</v>
      </c>
      <c r="H10" s="94">
        <f>IF(B$17=0,0,G10/B$17)</f>
        <v>0.10869565217391304</v>
      </c>
      <c r="I10" s="56">
        <v>21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0.45454545454545453</v>
      </c>
      <c r="E11" s="33" t="s">
        <v>58</v>
      </c>
      <c r="F11" s="30" t="s">
        <v>22</v>
      </c>
      <c r="G11" s="13">
        <v>4</v>
      </c>
      <c r="H11" s="94">
        <f>IF(B$17=0,0,G11/B$17)</f>
        <v>8.6956521739130432E-2</v>
      </c>
      <c r="I11" s="56">
        <v>15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3</v>
      </c>
      <c r="H12" s="94">
        <f>IF(B$17=0,0,G12/B$17)</f>
        <v>6.5217391304347824E-2</v>
      </c>
      <c r="I12" s="56">
        <v>5</v>
      </c>
      <c r="K12" s="5">
        <v>10</v>
      </c>
      <c r="L12" s="61">
        <v>-94.100000000000009</v>
      </c>
      <c r="N12" s="75" t="s">
        <v>126</v>
      </c>
      <c r="O12" s="85">
        <f>IF(P12=0,0,Q12/P12)</f>
        <v>-14.940000000000001</v>
      </c>
      <c r="P12" s="79">
        <v>5</v>
      </c>
      <c r="Q12" s="67">
        <v>-74.7</v>
      </c>
    </row>
    <row r="13" spans="1:17">
      <c r="A13" s="22" t="s">
        <v>97</v>
      </c>
      <c r="B13" s="15">
        <v>47</v>
      </c>
      <c r="C13" s="11">
        <f>IF(B$3=0,0,B13/B$3)</f>
        <v>0.19183673469387755</v>
      </c>
      <c r="E13" s="33" t="s">
        <v>71</v>
      </c>
      <c r="F13" s="30" t="s">
        <v>35</v>
      </c>
      <c r="G13" s="13">
        <v>3</v>
      </c>
      <c r="H13" s="94">
        <f>IF(B$17=0,0,G13/B$17)</f>
        <v>6.5217391304347824E-2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9.0750000000000011</v>
      </c>
      <c r="P13" s="80">
        <v>8</v>
      </c>
      <c r="Q13" s="68">
        <v>72.600000000000009</v>
      </c>
    </row>
    <row r="14" spans="1:17">
      <c r="A14" s="19" t="s">
        <v>94</v>
      </c>
      <c r="B14" s="13">
        <v>45</v>
      </c>
      <c r="C14" s="6">
        <f>IF(B$3=0,0,B14/B$3)</f>
        <v>0.18367346938775511</v>
      </c>
      <c r="E14" s="33" t="s">
        <v>69</v>
      </c>
      <c r="F14" s="30" t="s">
        <v>33</v>
      </c>
      <c r="G14" s="13">
        <v>2</v>
      </c>
      <c r="H14" s="94">
        <f>IF(B$17=0,0,G14/B$17)</f>
        <v>4.3478260869565216E-2</v>
      </c>
      <c r="I14" s="56">
        <v>3</v>
      </c>
      <c r="K14" s="5">
        <v>12</v>
      </c>
      <c r="L14" s="61">
        <v>62.199999999999989</v>
      </c>
      <c r="N14" s="76" t="s">
        <v>128</v>
      </c>
      <c r="O14" s="86">
        <f>IF(P14=0,0,Q14/P14)</f>
        <v>0.83999999999999952</v>
      </c>
      <c r="P14" s="80">
        <v>10</v>
      </c>
      <c r="Q14" s="68">
        <v>8.399999999999995</v>
      </c>
    </row>
    <row r="15" spans="1:17">
      <c r="A15" s="18" t="s">
        <v>99</v>
      </c>
      <c r="B15" s="12">
        <f>B21</f>
        <v>26</v>
      </c>
      <c r="C15" s="4">
        <f>IF(B$13=0,0,B15/B$13)</f>
        <v>0.55319148936170215</v>
      </c>
      <c r="E15" s="33" t="s">
        <v>78</v>
      </c>
      <c r="F15" s="30" t="s">
        <v>42</v>
      </c>
      <c r="G15" s="13">
        <v>2</v>
      </c>
      <c r="H15" s="94">
        <f>IF(B$17=0,0,G15/B$17)</f>
        <v>4.3478260869565216E-2</v>
      </c>
      <c r="I15" s="56">
        <v>3</v>
      </c>
      <c r="K15" s="5">
        <v>13</v>
      </c>
      <c r="L15" s="61">
        <v>68.499999999999986</v>
      </c>
      <c r="N15" s="77" t="s">
        <v>159</v>
      </c>
      <c r="O15" s="87">
        <f>IF(P15=0,0,Q15/P15)</f>
        <v>2.3500000000000005</v>
      </c>
      <c r="P15" s="81">
        <v>10</v>
      </c>
      <c r="Q15" s="69">
        <v>23.500000000000004</v>
      </c>
    </row>
    <row r="16" spans="1:17">
      <c r="A16" s="18" t="s">
        <v>100</v>
      </c>
      <c r="B16" s="12">
        <f>B22</f>
        <v>12</v>
      </c>
      <c r="C16" s="4">
        <f>IF(B$14=0,0,B16/B$14)</f>
        <v>0.26666666666666666</v>
      </c>
      <c r="E16" s="33" t="s">
        <v>66</v>
      </c>
      <c r="F16" s="30" t="s">
        <v>30</v>
      </c>
      <c r="G16" s="13">
        <v>1</v>
      </c>
      <c r="H16" s="94">
        <f>IF(B$17=0,0,G16/B$17)</f>
        <v>2.1739130434782608E-2</v>
      </c>
      <c r="I16" s="56">
        <v>13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46</v>
      </c>
      <c r="C17" s="4">
        <f>IF(B$3=0,0,B17/B$3)</f>
        <v>0.18775510204081633</v>
      </c>
      <c r="E17" s="33" t="s">
        <v>67</v>
      </c>
      <c r="F17" s="30" t="s">
        <v>31</v>
      </c>
      <c r="G17" s="13">
        <v>1</v>
      </c>
      <c r="H17" s="94">
        <f>IF(B$17=0,0,G17/B$17)</f>
        <v>2.1739130434782608E-2</v>
      </c>
      <c r="I17" s="56">
        <v>8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0.12244897959183673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40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21</v>
      </c>
      <c r="C19" s="6">
        <f>IF(B$17=0,0,B19/B$17)</f>
        <v>0.45652173913043476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25</v>
      </c>
      <c r="C20" s="6">
        <f>IF(B$17=0,0,B20/B$17)</f>
        <v>0.54347826086956519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26</v>
      </c>
      <c r="C21" s="6">
        <f>IF(B$17=0,0,B21/B$17)</f>
        <v>0.56521739130434778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12</v>
      </c>
      <c r="C22" s="6">
        <f>IF(B$17=0,0,B22/B$17)</f>
        <v>0.2608695652173913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8</v>
      </c>
      <c r="C23" s="6">
        <f>IF(B$17=0,0,B23/B$17)</f>
        <v>0.17391304347826086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117.59999999999997</v>
      </c>
      <c r="N23" s="76" t="s">
        <v>392</v>
      </c>
      <c r="O23" s="86">
        <f t="shared" si="3"/>
        <v>47.2</v>
      </c>
      <c r="P23" s="80">
        <v>1</v>
      </c>
      <c r="Q23" s="68">
        <v>47.2</v>
      </c>
    </row>
    <row r="24" spans="1:17">
      <c r="A24" s="19" t="s">
        <v>5</v>
      </c>
      <c r="B24" s="16">
        <f>IF(B$17=0,0,C24/B$17)</f>
        <v>7486.95652173913</v>
      </c>
      <c r="C24" s="8">
        <v>344400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195</v>
      </c>
      <c r="O24" s="86">
        <f t="shared" si="3"/>
        <v>28.959999999999997</v>
      </c>
      <c r="P24" s="80">
        <v>5</v>
      </c>
      <c r="Q24" s="68">
        <v>144.79999999999998</v>
      </c>
    </row>
    <row r="25" spans="1:17">
      <c r="A25" s="20" t="s">
        <v>133</v>
      </c>
      <c r="B25" s="97">
        <f>IF($B$17-B$16=0,0,C25/($B$17-B$16))</f>
        <v>7679.411764705882</v>
      </c>
      <c r="C25" s="98">
        <v>261100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238</v>
      </c>
      <c r="O25" s="86">
        <f t="shared" si="3"/>
        <v>18.088888888888889</v>
      </c>
      <c r="P25" s="80">
        <v>9</v>
      </c>
      <c r="Q25" s="68">
        <v>162.80000000000001</v>
      </c>
    </row>
    <row r="26" spans="1:17">
      <c r="A26" s="20" t="s">
        <v>134</v>
      </c>
      <c r="B26" s="97">
        <f>IF(B$16=0,0,C26/B$16)</f>
        <v>6941.666666666667</v>
      </c>
      <c r="C26" s="98">
        <v>83300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255</v>
      </c>
      <c r="O26" s="86">
        <f t="shared" si="3"/>
        <v>16.340000000000003</v>
      </c>
      <c r="P26" s="80">
        <v>5</v>
      </c>
      <c r="Q26" s="68">
        <v>81.700000000000017</v>
      </c>
    </row>
    <row r="27" spans="1:17">
      <c r="A27" s="20" t="s">
        <v>132</v>
      </c>
      <c r="B27" s="97">
        <f>IF(B$18=0,0,C27/B$18)</f>
        <v>-5966.666666666667</v>
      </c>
      <c r="C27" s="98">
        <v>-179000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K27" s="5">
        <v>25</v>
      </c>
      <c r="L27" s="61">
        <v>16.19999999999996</v>
      </c>
      <c r="N27" s="76" t="s">
        <v>333</v>
      </c>
      <c r="O27" s="86">
        <f t="shared" si="3"/>
        <v>9.0399999999999956</v>
      </c>
      <c r="P27" s="80">
        <v>5</v>
      </c>
      <c r="Q27" s="68">
        <v>45.199999999999982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77.299999999999955</v>
      </c>
      <c r="N28" s="76" t="s">
        <v>396</v>
      </c>
      <c r="O28" s="86">
        <f t="shared" si="3"/>
        <v>6.9000000000000012</v>
      </c>
      <c r="P28" s="80">
        <v>3</v>
      </c>
      <c r="Q28" s="68">
        <v>20.700000000000003</v>
      </c>
    </row>
    <row r="29" spans="1:17">
      <c r="A29" s="19" t="s">
        <v>131</v>
      </c>
      <c r="B29" s="13">
        <v>30</v>
      </c>
      <c r="C29" s="96">
        <v>30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59.299999999999955</v>
      </c>
      <c r="N29" s="76" t="s">
        <v>276</v>
      </c>
      <c r="O29" s="86">
        <f t="shared" si="3"/>
        <v>6.4888888888888907</v>
      </c>
      <c r="P29" s="80">
        <v>9</v>
      </c>
      <c r="Q29" s="68">
        <v>58.400000000000013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  <c r="K30" s="5">
        <v>28</v>
      </c>
      <c r="L30" s="61">
        <v>35.599999999999952</v>
      </c>
      <c r="N30" s="76" t="s">
        <v>216</v>
      </c>
      <c r="O30" s="86">
        <f t="shared" si="3"/>
        <v>-0.59999999999999942</v>
      </c>
      <c r="P30" s="80">
        <v>7</v>
      </c>
      <c r="Q30" s="68">
        <v>-4.1999999999999957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3.4999999999999503</v>
      </c>
      <c r="N31" s="76" t="s">
        <v>263</v>
      </c>
      <c r="O31" s="86">
        <f t="shared" si="3"/>
        <v>-5.4500000000000046</v>
      </c>
      <c r="P31" s="80">
        <v>10</v>
      </c>
      <c r="Q31" s="68">
        <v>-54.50000000000005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12.09999999999995</v>
      </c>
      <c r="N32" s="76" t="s">
        <v>272</v>
      </c>
      <c r="O32" s="86">
        <f t="shared" si="3"/>
        <v>-9.4333333333333353</v>
      </c>
      <c r="P32" s="80">
        <v>9</v>
      </c>
      <c r="Q32" s="68">
        <v>-84.90000000000002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14.299999999999951</v>
      </c>
      <c r="N33" s="76" t="s">
        <v>169</v>
      </c>
      <c r="O33" s="86">
        <f t="shared" si="3"/>
        <v>-11.200000000000001</v>
      </c>
      <c r="P33" s="80">
        <v>6</v>
      </c>
      <c r="Q33" s="68">
        <v>-67.2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23.99999999999995</v>
      </c>
      <c r="N34" s="76" t="s">
        <v>227</v>
      </c>
      <c r="O34" s="86">
        <f t="shared" si="3"/>
        <v>-13.475</v>
      </c>
      <c r="P34" s="80">
        <v>4</v>
      </c>
      <c r="Q34" s="68">
        <v>-53.9</v>
      </c>
    </row>
    <row r="35" spans="1:17">
      <c r="A35" s="52" t="s">
        <v>139</v>
      </c>
      <c r="B35" s="99">
        <v>4</v>
      </c>
      <c r="C35" s="102">
        <f t="shared" ref="C35:C47" si="4">IF(B$17=0,0,B35/B$17)</f>
        <v>8.6956521739130432E-2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29.799999999999951</v>
      </c>
      <c r="N35" s="76" t="s">
        <v>258</v>
      </c>
      <c r="O35" s="86">
        <f t="shared" si="3"/>
        <v>-23.699999999999996</v>
      </c>
      <c r="P35" s="80">
        <v>1</v>
      </c>
      <c r="Q35" s="68">
        <v>-23.699999999999996</v>
      </c>
    </row>
    <row r="36" spans="1:17">
      <c r="A36" s="19" t="s">
        <v>135</v>
      </c>
      <c r="B36" s="13">
        <v>6</v>
      </c>
      <c r="C36" s="6">
        <f t="shared" si="4"/>
        <v>0.13043478260869565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402</v>
      </c>
      <c r="O36" s="86">
        <f t="shared" si="3"/>
        <v>-28.560000000000002</v>
      </c>
      <c r="P36" s="80">
        <v>5</v>
      </c>
      <c r="Q36" s="68">
        <v>-142.80000000000001</v>
      </c>
    </row>
    <row r="37" spans="1:17">
      <c r="A37" s="19" t="s">
        <v>136</v>
      </c>
      <c r="B37" s="100">
        <v>11</v>
      </c>
      <c r="C37" s="6">
        <f t="shared" si="4"/>
        <v>0.2391304347826087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277</v>
      </c>
      <c r="O37" s="86">
        <f t="shared" si="3"/>
        <v>-36.171428571428571</v>
      </c>
      <c r="P37" s="80">
        <v>7</v>
      </c>
      <c r="Q37" s="68">
        <v>-253.2</v>
      </c>
    </row>
    <row r="38" spans="1:17">
      <c r="A38" s="19" t="s">
        <v>137</v>
      </c>
      <c r="B38" s="100">
        <v>11</v>
      </c>
      <c r="C38" s="6">
        <f t="shared" si="4"/>
        <v>0.2391304347826087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241</v>
      </c>
      <c r="O38" s="86">
        <f t="shared" si="3"/>
        <v>-57.95</v>
      </c>
      <c r="P38" s="80">
        <v>2</v>
      </c>
      <c r="Q38" s="68">
        <v>-115.9</v>
      </c>
    </row>
    <row r="39" spans="1:17">
      <c r="A39" s="19" t="s">
        <v>138</v>
      </c>
      <c r="B39" s="100">
        <v>6</v>
      </c>
      <c r="C39" s="6">
        <f t="shared" si="4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388</v>
      </c>
      <c r="O39" s="86">
        <f t="shared" si="3"/>
        <v>-60.25</v>
      </c>
      <c r="P39" s="80">
        <v>2</v>
      </c>
      <c r="Q39" s="68">
        <v>-120.5</v>
      </c>
    </row>
    <row r="40" spans="1:17">
      <c r="A40" s="19" t="s">
        <v>140</v>
      </c>
      <c r="B40" s="100">
        <v>5</v>
      </c>
      <c r="C40" s="6">
        <f t="shared" si="4"/>
        <v>0.10869565217391304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235</v>
      </c>
      <c r="O40" s="86">
        <f t="shared" si="3"/>
        <v>-82.15</v>
      </c>
      <c r="P40" s="80">
        <v>2</v>
      </c>
      <c r="Q40" s="68">
        <v>-164.3</v>
      </c>
    </row>
    <row r="41" spans="1:17">
      <c r="A41" s="19" t="s">
        <v>141</v>
      </c>
      <c r="B41" s="100">
        <v>1</v>
      </c>
      <c r="C41" s="6">
        <f t="shared" si="4"/>
        <v>2.1739130434782608E-2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4"/>
        <v>4.3478260869565216E-2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13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27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14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16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37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21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41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30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20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14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12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16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25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41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8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45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35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4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50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45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35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50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6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28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35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25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23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32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30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10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34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10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39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16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8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6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46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18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36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8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42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9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96</v>
      </c>
      <c r="C2" s="121"/>
      <c r="E2" s="32" t="s">
        <v>181</v>
      </c>
      <c r="F2" s="29" t="s">
        <v>156</v>
      </c>
      <c r="G2" s="12">
        <v>100</v>
      </c>
      <c r="H2" s="93">
        <f>IF(B$17=0,0,G2/B$17)</f>
        <v>0.52631578947368418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905.20833333333337</v>
      </c>
      <c r="P2" s="79">
        <v>96</v>
      </c>
      <c r="Q2" s="63">
        <v>86900</v>
      </c>
    </row>
    <row r="3" spans="1:17">
      <c r="A3" s="19" t="s">
        <v>8</v>
      </c>
      <c r="B3" s="122">
        <v>747</v>
      </c>
      <c r="C3" s="123"/>
      <c r="E3" s="33" t="s">
        <v>54</v>
      </c>
      <c r="F3" s="30" t="s">
        <v>20</v>
      </c>
      <c r="G3" s="13">
        <v>92</v>
      </c>
      <c r="H3" s="94">
        <f>IF(B$17=0,0,G3/B$17)</f>
        <v>0.48421052631578948</v>
      </c>
      <c r="I3" s="56">
        <v>35</v>
      </c>
      <c r="K3" s="5">
        <v>1</v>
      </c>
      <c r="L3" s="61">
        <v>10.3</v>
      </c>
      <c r="N3" s="76" t="s">
        <v>104</v>
      </c>
      <c r="O3" s="83">
        <f t="shared" si="0"/>
        <v>451.04166666666669</v>
      </c>
      <c r="P3" s="80">
        <v>96</v>
      </c>
      <c r="Q3" s="64">
        <v>43300</v>
      </c>
    </row>
    <row r="4" spans="1:17">
      <c r="A4" s="19" t="s">
        <v>6</v>
      </c>
      <c r="B4" s="124">
        <v>1103.5</v>
      </c>
      <c r="C4" s="125"/>
      <c r="E4" s="33" t="s">
        <v>184</v>
      </c>
      <c r="F4" s="30" t="s">
        <v>187</v>
      </c>
      <c r="G4" s="13">
        <v>85</v>
      </c>
      <c r="H4" s="94">
        <f>IF(B$17=0,0,G4/B$17)</f>
        <v>0.44736842105263158</v>
      </c>
      <c r="I4" s="56">
        <v>34</v>
      </c>
      <c r="K4" s="5">
        <v>2</v>
      </c>
      <c r="L4" s="61">
        <v>-11.7</v>
      </c>
      <c r="N4" s="76" t="s">
        <v>105</v>
      </c>
      <c r="O4" s="83">
        <f t="shared" si="0"/>
        <v>144.21052631578948</v>
      </c>
      <c r="P4" s="80">
        <v>95</v>
      </c>
      <c r="Q4" s="64">
        <v>13700</v>
      </c>
    </row>
    <row r="5" spans="1:17">
      <c r="A5" s="19" t="s">
        <v>7</v>
      </c>
      <c r="B5" s="126">
        <f>IF(B$2=0,0,B$4/B$2)</f>
        <v>11.494791666666666</v>
      </c>
      <c r="C5" s="127"/>
      <c r="E5" s="33" t="s">
        <v>60</v>
      </c>
      <c r="F5" s="30" t="s">
        <v>24</v>
      </c>
      <c r="G5" s="13">
        <v>66</v>
      </c>
      <c r="H5" s="94">
        <f>IF(B$17=0,0,G5/B$17)</f>
        <v>0.3473684210526316</v>
      </c>
      <c r="I5" s="56">
        <v>36</v>
      </c>
      <c r="K5" s="5">
        <v>3</v>
      </c>
      <c r="L5" s="61">
        <v>-4.8999999999999995</v>
      </c>
      <c r="N5" s="76" t="s">
        <v>157</v>
      </c>
      <c r="O5" s="83">
        <f>IF(P5=0,0,Q5/P5)</f>
        <v>1110.2272727272727</v>
      </c>
      <c r="P5" s="80">
        <v>88</v>
      </c>
      <c r="Q5" s="64">
        <v>97700</v>
      </c>
    </row>
    <row r="6" spans="1:17">
      <c r="A6" s="19" t="s">
        <v>1</v>
      </c>
      <c r="B6" s="128">
        <f>IF(B$2=0,0,(B$7*1+B$8*2+B$9*3+B$10*4)/B$2)</f>
        <v>2.1770833333333335</v>
      </c>
      <c r="C6" s="129"/>
      <c r="E6" s="33" t="s">
        <v>56</v>
      </c>
      <c r="F6" s="30" t="s">
        <v>185</v>
      </c>
      <c r="G6" s="13">
        <v>48</v>
      </c>
      <c r="H6" s="94">
        <f>IF(B$17=0,0,G6/B$17)</f>
        <v>0.25263157894736843</v>
      </c>
      <c r="I6" s="56">
        <v>34</v>
      </c>
      <c r="K6" s="5">
        <v>4</v>
      </c>
      <c r="L6" s="61">
        <v>43.2</v>
      </c>
      <c r="N6" s="76" t="s">
        <v>106</v>
      </c>
      <c r="O6" s="83">
        <f t="shared" ref="O6" si="1">IF(P6=0,0,Q6/P6)</f>
        <v>1046.7532467532467</v>
      </c>
      <c r="P6" s="80">
        <v>77</v>
      </c>
      <c r="Q6" s="64">
        <v>80600</v>
      </c>
    </row>
    <row r="7" spans="1:17">
      <c r="A7" s="19" t="s">
        <v>2</v>
      </c>
      <c r="B7" s="13">
        <v>31</v>
      </c>
      <c r="C7" s="6">
        <f t="shared" ref="C7:C12" si="2">IF(B$2=0,0,B7/B$2)</f>
        <v>0.32291666666666669</v>
      </c>
      <c r="E7" s="33" t="s">
        <v>55</v>
      </c>
      <c r="F7" s="30" t="s">
        <v>155</v>
      </c>
      <c r="G7" s="13">
        <v>44</v>
      </c>
      <c r="H7" s="94">
        <f>IF(B$17=0,0,G7/B$17)</f>
        <v>0.23157894736842105</v>
      </c>
      <c r="I7" s="56">
        <v>26</v>
      </c>
      <c r="K7" s="5">
        <v>5</v>
      </c>
      <c r="L7" s="61">
        <v>26.900000000000002</v>
      </c>
      <c r="N7" s="76" t="s">
        <v>107</v>
      </c>
      <c r="O7" s="83">
        <f t="shared" si="0"/>
        <v>577.08333333333337</v>
      </c>
      <c r="P7" s="80">
        <v>48</v>
      </c>
      <c r="Q7" s="64">
        <v>27700</v>
      </c>
    </row>
    <row r="8" spans="1:17">
      <c r="A8" s="19" t="s">
        <v>3</v>
      </c>
      <c r="B8" s="13">
        <v>29</v>
      </c>
      <c r="C8" s="6">
        <f>IF(B$2=0,0,B8/B$2)</f>
        <v>0.30208333333333331</v>
      </c>
      <c r="E8" s="33" t="s">
        <v>59</v>
      </c>
      <c r="F8" s="30" t="s">
        <v>23</v>
      </c>
      <c r="G8" s="13">
        <v>42</v>
      </c>
      <c r="H8" s="94">
        <f>IF(B$17=0,0,G8/B$17)</f>
        <v>0.22105263157894736</v>
      </c>
      <c r="I8" s="56">
        <v>16</v>
      </c>
      <c r="K8" s="5">
        <v>6</v>
      </c>
      <c r="L8" s="61">
        <v>44.5</v>
      </c>
      <c r="N8" s="76" t="s">
        <v>108</v>
      </c>
      <c r="O8" s="83">
        <f t="shared" si="0"/>
        <v>-332</v>
      </c>
      <c r="P8" s="80">
        <v>25</v>
      </c>
      <c r="Q8" s="64">
        <v>-8300</v>
      </c>
    </row>
    <row r="9" spans="1:17">
      <c r="A9" s="20" t="s">
        <v>4</v>
      </c>
      <c r="B9" s="14">
        <v>24</v>
      </c>
      <c r="C9" s="7">
        <f>IF(B$2=0,0,B9/B$2)</f>
        <v>0.25</v>
      </c>
      <c r="E9" s="33" t="s">
        <v>57</v>
      </c>
      <c r="F9" s="30" t="s">
        <v>21</v>
      </c>
      <c r="G9" s="13">
        <v>37</v>
      </c>
      <c r="H9" s="94">
        <f>IF(B$17=0,0,G9/B$17)</f>
        <v>0.19473684210526315</v>
      </c>
      <c r="I9" s="56">
        <v>34</v>
      </c>
      <c r="K9" s="5">
        <v>7</v>
      </c>
      <c r="L9" s="61">
        <v>108.6</v>
      </c>
      <c r="N9" s="77" t="s">
        <v>158</v>
      </c>
      <c r="O9" s="84">
        <f t="shared" si="0"/>
        <v>318.18181818181819</v>
      </c>
      <c r="P9" s="81">
        <v>11</v>
      </c>
      <c r="Q9" s="65">
        <v>3500</v>
      </c>
    </row>
    <row r="10" spans="1:17">
      <c r="A10" s="20" t="s">
        <v>152</v>
      </c>
      <c r="B10" s="14">
        <v>12</v>
      </c>
      <c r="C10" s="7">
        <f>IF(B$2=0,0,B10/B$2)</f>
        <v>0.125</v>
      </c>
      <c r="E10" s="33" t="s">
        <v>182</v>
      </c>
      <c r="F10" s="30" t="s">
        <v>19</v>
      </c>
      <c r="G10" s="13">
        <v>28</v>
      </c>
      <c r="H10" s="94">
        <f>IF(B$17=0,0,G10/B$17)</f>
        <v>0.14736842105263157</v>
      </c>
      <c r="I10" s="56">
        <v>15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60</v>
      </c>
      <c r="C11" s="7">
        <f>IF(B$2=0,0,B11/B$2)</f>
        <v>0.625</v>
      </c>
      <c r="E11" s="33" t="s">
        <v>58</v>
      </c>
      <c r="F11" s="30" t="s">
        <v>22</v>
      </c>
      <c r="G11" s="13">
        <v>9</v>
      </c>
      <c r="H11" s="94">
        <f>IF(B$17=0,0,G11/B$17)</f>
        <v>4.736842105263158E-2</v>
      </c>
      <c r="I11" s="56">
        <v>29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1.0416666666666666E-2</v>
      </c>
      <c r="E12" s="33" t="s">
        <v>77</v>
      </c>
      <c r="F12" s="30" t="s">
        <v>41</v>
      </c>
      <c r="G12" s="13">
        <v>8</v>
      </c>
      <c r="H12" s="94">
        <f>IF(B$17=0,0,G12/B$17)</f>
        <v>4.2105263157894736E-2</v>
      </c>
      <c r="I12" s="56">
        <v>17</v>
      </c>
      <c r="K12" s="5">
        <v>10</v>
      </c>
      <c r="L12" s="61">
        <v>9.6999999999999886</v>
      </c>
      <c r="N12" s="75" t="s">
        <v>126</v>
      </c>
      <c r="O12" s="85">
        <f>IF(P12=0,0,Q12/P12)</f>
        <v>9.8545454545454554</v>
      </c>
      <c r="P12" s="79">
        <v>33</v>
      </c>
      <c r="Q12" s="67">
        <v>325.20000000000005</v>
      </c>
    </row>
    <row r="13" spans="1:17">
      <c r="A13" s="22" t="s">
        <v>97</v>
      </c>
      <c r="B13" s="15">
        <v>164</v>
      </c>
      <c r="C13" s="11">
        <f>IF(B$3=0,0,B13/B$3)</f>
        <v>0.21954484605087016</v>
      </c>
      <c r="E13" s="33" t="s">
        <v>183</v>
      </c>
      <c r="F13" s="30" t="s">
        <v>186</v>
      </c>
      <c r="G13" s="13">
        <v>6</v>
      </c>
      <c r="H13" s="94">
        <f>IF(B$17=0,0,G13/B$17)</f>
        <v>3.1578947368421054E-2</v>
      </c>
      <c r="I13" s="56">
        <v>14</v>
      </c>
      <c r="K13" s="5">
        <v>11</v>
      </c>
      <c r="L13" s="61">
        <v>13.699999999999989</v>
      </c>
      <c r="N13" s="76" t="s">
        <v>127</v>
      </c>
      <c r="O13" s="86">
        <f>IF(P13=0,0,Q13/P13)</f>
        <v>9.2714285714285722</v>
      </c>
      <c r="P13" s="80">
        <v>21</v>
      </c>
      <c r="Q13" s="68">
        <v>194.70000000000002</v>
      </c>
    </row>
    <row r="14" spans="1:17">
      <c r="A14" s="19" t="s">
        <v>94</v>
      </c>
      <c r="B14" s="13">
        <v>197</v>
      </c>
      <c r="C14" s="6">
        <f>IF(B$3=0,0,B14/B$3)</f>
        <v>0.26372155287817939</v>
      </c>
      <c r="E14" s="33" t="s">
        <v>74</v>
      </c>
      <c r="F14" s="30" t="s">
        <v>38</v>
      </c>
      <c r="G14" s="13">
        <v>5</v>
      </c>
      <c r="H14" s="94">
        <f>IF(B$17=0,0,G14/B$17)</f>
        <v>2.6315789473684209E-2</v>
      </c>
      <c r="I14" s="56">
        <v>20</v>
      </c>
      <c r="K14" s="5">
        <v>12</v>
      </c>
      <c r="L14" s="61">
        <v>-33.300000000000011</v>
      </c>
      <c r="N14" s="76" t="s">
        <v>128</v>
      </c>
      <c r="O14" s="86">
        <f>IF(P14=0,0,Q14/P14)</f>
        <v>3.8350000000000009</v>
      </c>
      <c r="P14" s="80">
        <v>20</v>
      </c>
      <c r="Q14" s="68">
        <v>76.700000000000017</v>
      </c>
    </row>
    <row r="15" spans="1:17">
      <c r="A15" s="18" t="s">
        <v>99</v>
      </c>
      <c r="B15" s="12">
        <f>B21</f>
        <v>100</v>
      </c>
      <c r="C15" s="4">
        <f>IF(B$13=0,0,B15/B$13)</f>
        <v>0.6097560975609756</v>
      </c>
      <c r="E15" s="33" t="s">
        <v>66</v>
      </c>
      <c r="F15" s="30" t="s">
        <v>30</v>
      </c>
      <c r="G15" s="13">
        <v>4</v>
      </c>
      <c r="H15" s="94">
        <f>IF(B$17=0,0,G15/B$17)</f>
        <v>2.1052631578947368E-2</v>
      </c>
      <c r="I15" s="56">
        <v>14</v>
      </c>
      <c r="K15" s="5">
        <v>13</v>
      </c>
      <c r="L15" s="61">
        <v>27.699999999999989</v>
      </c>
      <c r="N15" s="77" t="s">
        <v>159</v>
      </c>
      <c r="O15" s="87">
        <f>IF(P15=0,0,Q15/P15)</f>
        <v>23.040909090909093</v>
      </c>
      <c r="P15" s="81">
        <v>22</v>
      </c>
      <c r="Q15" s="69">
        <v>506.90000000000003</v>
      </c>
    </row>
    <row r="16" spans="1:17">
      <c r="A16" s="18" t="s">
        <v>100</v>
      </c>
      <c r="B16" s="12">
        <f>B22</f>
        <v>73</v>
      </c>
      <c r="C16" s="4">
        <f>IF(B$14=0,0,B16/B$14)</f>
        <v>0.37055837563451777</v>
      </c>
      <c r="E16" s="33" t="s">
        <v>69</v>
      </c>
      <c r="F16" s="30" t="s">
        <v>33</v>
      </c>
      <c r="G16" s="13">
        <v>3</v>
      </c>
      <c r="H16" s="94">
        <f>IF(B$17=0,0,G16/B$17)</f>
        <v>1.5789473684210527E-2</v>
      </c>
      <c r="I16" s="56">
        <v>9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190</v>
      </c>
      <c r="C17" s="4">
        <f>IF(B$3=0,0,B17/B$3)</f>
        <v>0.25435073627844712</v>
      </c>
      <c r="E17" s="33" t="s">
        <v>67</v>
      </c>
      <c r="F17" s="30" t="s">
        <v>31</v>
      </c>
      <c r="G17" s="13">
        <v>2</v>
      </c>
      <c r="H17" s="94">
        <f>IF(B$17=0,0,G17/B$17)</f>
        <v>1.0526315789473684E-2</v>
      </c>
      <c r="I17" s="56">
        <v>10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87</v>
      </c>
      <c r="C18" s="6">
        <f>IF(B$3=0,0,B18/B$3)</f>
        <v>0.11646586345381527</v>
      </c>
      <c r="E18" s="33" t="s">
        <v>71</v>
      </c>
      <c r="F18" s="30" t="s">
        <v>35</v>
      </c>
      <c r="G18" s="13">
        <v>2</v>
      </c>
      <c r="H18" s="94">
        <f>IF(B$17=0,0,G18/B$17)</f>
        <v>1.0526315789473684E-2</v>
      </c>
      <c r="I18" s="56">
        <v>20</v>
      </c>
      <c r="K18" s="5">
        <v>16</v>
      </c>
      <c r="L18" s="61">
        <v>159.69999999999999</v>
      </c>
      <c r="N18" s="75" t="s">
        <v>386</v>
      </c>
      <c r="O18" s="85">
        <f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67</v>
      </c>
      <c r="C19" s="6">
        <f>IF(B$17=0,0,B19/B$17)</f>
        <v>0.35263157894736841</v>
      </c>
      <c r="E19" s="33" t="s">
        <v>78</v>
      </c>
      <c r="F19" s="30" t="s">
        <v>42</v>
      </c>
      <c r="G19" s="13">
        <v>2</v>
      </c>
      <c r="H19" s="94">
        <f>IF(B$17=0,0,G19/B$17)</f>
        <v>1.0526315789473684E-2</v>
      </c>
      <c r="I19" s="56">
        <v>8</v>
      </c>
      <c r="K19" s="5">
        <v>17</v>
      </c>
      <c r="L19" s="61">
        <v>164.89999999999998</v>
      </c>
      <c r="N19" s="76" t="s">
        <v>412</v>
      </c>
      <c r="O19" s="86">
        <f>IF(P19=0,0,Q19/P19)</f>
        <v>109.30000000000001</v>
      </c>
      <c r="P19" s="80">
        <v>2</v>
      </c>
      <c r="Q19" s="68">
        <v>218.60000000000002</v>
      </c>
    </row>
    <row r="20" spans="1:17">
      <c r="A20" s="19" t="s">
        <v>11</v>
      </c>
      <c r="B20" s="13">
        <v>123</v>
      </c>
      <c r="C20" s="6">
        <f>IF(B$17=0,0,B20/B$17)</f>
        <v>0.64736842105263159</v>
      </c>
      <c r="E20" s="33" t="s">
        <v>61</v>
      </c>
      <c r="F20" s="30" t="s">
        <v>25</v>
      </c>
      <c r="G20" s="13">
        <v>1</v>
      </c>
      <c r="H20" s="94">
        <f>IF(B$17=0,0,G20/B$17)</f>
        <v>5.263157894736842E-3</v>
      </c>
      <c r="I20" s="56">
        <v>7</v>
      </c>
      <c r="K20" s="5">
        <v>18</v>
      </c>
      <c r="L20" s="61">
        <v>145.99999999999997</v>
      </c>
      <c r="N20" s="76" t="s">
        <v>404</v>
      </c>
      <c r="O20" s="86">
        <f>IF(P20=0,0,Q20/P20)</f>
        <v>78.2</v>
      </c>
      <c r="P20" s="80">
        <v>2</v>
      </c>
      <c r="Q20" s="68">
        <v>156.4</v>
      </c>
    </row>
    <row r="21" spans="1:17">
      <c r="A21" s="19" t="s">
        <v>151</v>
      </c>
      <c r="B21" s="13">
        <v>100</v>
      </c>
      <c r="C21" s="6">
        <f>IF(B$17=0,0,B21/B$17)</f>
        <v>0.52631578947368418</v>
      </c>
      <c r="E21" s="33" t="s">
        <v>62</v>
      </c>
      <c r="F21" s="30" t="s">
        <v>26</v>
      </c>
      <c r="G21" s="13">
        <v>1</v>
      </c>
      <c r="H21" s="94">
        <f>IF(B$17=0,0,G21/B$17)</f>
        <v>5.263157894736842E-3</v>
      </c>
      <c r="I21" s="56">
        <v>9</v>
      </c>
      <c r="K21" s="5">
        <v>19</v>
      </c>
      <c r="L21" s="61">
        <v>152.69999999999996</v>
      </c>
      <c r="N21" s="76" t="s">
        <v>423</v>
      </c>
      <c r="O21" s="86">
        <f>IF(P21=0,0,Q21/P21)</f>
        <v>72.599999999999994</v>
      </c>
      <c r="P21" s="80">
        <v>1</v>
      </c>
      <c r="Q21" s="68">
        <v>72.599999999999994</v>
      </c>
    </row>
    <row r="22" spans="1:17">
      <c r="A22" s="19" t="s">
        <v>149</v>
      </c>
      <c r="B22" s="13">
        <v>73</v>
      </c>
      <c r="C22" s="6">
        <f>IF(B$17=0,0,B22/B$17)</f>
        <v>0.38421052631578945</v>
      </c>
      <c r="E22" s="33" t="s">
        <v>76</v>
      </c>
      <c r="F22" s="30" t="s">
        <v>40</v>
      </c>
      <c r="G22" s="13">
        <v>1</v>
      </c>
      <c r="H22" s="94">
        <f>IF(B$17=0,0,G22/B$17)</f>
        <v>5.263157894736842E-3</v>
      </c>
      <c r="I22" s="56">
        <v>7</v>
      </c>
      <c r="K22" s="5">
        <v>20</v>
      </c>
      <c r="L22" s="61">
        <v>162.19999999999996</v>
      </c>
      <c r="N22" s="76" t="s">
        <v>402</v>
      </c>
      <c r="O22" s="86">
        <f>IF(P22=0,0,Q22/P22)</f>
        <v>70.900000000000006</v>
      </c>
      <c r="P22" s="80">
        <v>1</v>
      </c>
      <c r="Q22" s="68">
        <v>70.900000000000006</v>
      </c>
    </row>
    <row r="23" spans="1:17">
      <c r="A23" s="19" t="s">
        <v>150</v>
      </c>
      <c r="B23" s="13">
        <v>17</v>
      </c>
      <c r="C23" s="6">
        <f>IF(B$17=0,0,B23/B$17)</f>
        <v>8.9473684210526316E-2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230.49999999999994</v>
      </c>
      <c r="N23" s="76" t="s">
        <v>394</v>
      </c>
      <c r="O23" s="86">
        <f>IF(P23=0,0,Q23/P23)</f>
        <v>54.1</v>
      </c>
      <c r="P23" s="80">
        <v>1</v>
      </c>
      <c r="Q23" s="68">
        <v>54.1</v>
      </c>
    </row>
    <row r="24" spans="1:17">
      <c r="A24" s="19" t="s">
        <v>5</v>
      </c>
      <c r="B24" s="16">
        <f>IF(B$17=0,0,C24/B$17)</f>
        <v>6145.7894736842109</v>
      </c>
      <c r="C24" s="8">
        <v>1167700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304</v>
      </c>
      <c r="O24" s="86">
        <f>IF(P24=0,0,Q24/P24)</f>
        <v>38.272727272727266</v>
      </c>
      <c r="P24" s="80">
        <v>11</v>
      </c>
      <c r="Q24" s="68">
        <v>420.99999999999994</v>
      </c>
    </row>
    <row r="25" spans="1:17">
      <c r="A25" s="20" t="s">
        <v>133</v>
      </c>
      <c r="B25" s="97">
        <f>IF($B$17-B$16=0,0,C25/($B$17-B$16))</f>
        <v>7374.3589743589746</v>
      </c>
      <c r="C25" s="98">
        <v>862800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392</v>
      </c>
      <c r="O25" s="86">
        <f>IF(P25=0,0,Q25/P25)</f>
        <v>36.760000000000005</v>
      </c>
      <c r="P25" s="80">
        <v>5</v>
      </c>
      <c r="Q25" s="68">
        <v>183.8</v>
      </c>
    </row>
    <row r="26" spans="1:17">
      <c r="A26" s="20" t="s">
        <v>134</v>
      </c>
      <c r="B26" s="97">
        <f>IF(B$16=0,0,C26/B$16)</f>
        <v>4176.7123287671229</v>
      </c>
      <c r="C26" s="98">
        <v>304900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251.89999999999998</v>
      </c>
      <c r="N26" s="76" t="s">
        <v>297</v>
      </c>
      <c r="O26" s="86">
        <f>IF(P26=0,0,Q26/P26)</f>
        <v>31.400000000000002</v>
      </c>
      <c r="P26" s="80">
        <v>3</v>
      </c>
      <c r="Q26" s="68">
        <v>94.2</v>
      </c>
    </row>
    <row r="27" spans="1:17">
      <c r="A27" s="20" t="s">
        <v>132</v>
      </c>
      <c r="B27" s="97">
        <f>IF(B$18=0,0,C27/B$18)</f>
        <v>-4867.8160919540232</v>
      </c>
      <c r="C27" s="98">
        <v>-423500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258</v>
      </c>
      <c r="O27" s="86">
        <f>IF(P27=0,0,Q27/P27)</f>
        <v>30.900000000000002</v>
      </c>
      <c r="P27" s="80">
        <v>3</v>
      </c>
      <c r="Q27" s="68">
        <v>92.7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324</v>
      </c>
      <c r="O28" s="86">
        <f>IF(P28=0,0,Q28/P28)</f>
        <v>29.800000000000004</v>
      </c>
      <c r="P28" s="80">
        <v>9</v>
      </c>
      <c r="Q28" s="68">
        <v>268.20000000000005</v>
      </c>
    </row>
    <row r="29" spans="1:17">
      <c r="A29" s="19" t="s">
        <v>131</v>
      </c>
      <c r="B29" s="13">
        <v>30</v>
      </c>
      <c r="C29" s="96">
        <v>6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238</v>
      </c>
      <c r="O29" s="86">
        <f>IF(P29=0,0,Q29/P29)</f>
        <v>28.785714285714288</v>
      </c>
      <c r="P29" s="80">
        <v>7</v>
      </c>
      <c r="Q29" s="68">
        <v>201.50000000000003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163</v>
      </c>
      <c r="O30" s="86">
        <f>IF(P30=0,0,Q30/P30)</f>
        <v>23.050000000000004</v>
      </c>
      <c r="P30" s="80">
        <v>4</v>
      </c>
      <c r="Q30" s="68">
        <v>92.200000000000017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255</v>
      </c>
      <c r="O31" s="86">
        <f>IF(P31=0,0,Q31/P31)</f>
        <v>22.211111111111109</v>
      </c>
      <c r="P31" s="80">
        <v>9</v>
      </c>
      <c r="Q31" s="68">
        <v>199.89999999999998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235</v>
      </c>
      <c r="O32" s="86">
        <f>IF(P32=0,0,Q32/P32)</f>
        <v>21.542857142857137</v>
      </c>
      <c r="P32" s="80">
        <v>28</v>
      </c>
      <c r="Q32" s="68">
        <v>603.19999999999982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272</v>
      </c>
      <c r="O33" s="86">
        <f>IF(P33=0,0,Q33/P33)</f>
        <v>20.703448275862065</v>
      </c>
      <c r="P33" s="80">
        <v>29</v>
      </c>
      <c r="Q33" s="68">
        <v>600.39999999999986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333</v>
      </c>
      <c r="O34" s="86">
        <f>IF(P34=0,0,Q34/P34)</f>
        <v>19.581818181818178</v>
      </c>
      <c r="P34" s="80">
        <v>11</v>
      </c>
      <c r="Q34" s="68">
        <v>215.39999999999995</v>
      </c>
    </row>
    <row r="35" spans="1:17">
      <c r="A35" s="52" t="s">
        <v>139</v>
      </c>
      <c r="B35" s="99">
        <v>21</v>
      </c>
      <c r="C35" s="102">
        <f t="shared" ref="C35:C47" si="3">IF(B$17=0,0,B35/B$17)</f>
        <v>0.11052631578947368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262</v>
      </c>
      <c r="O35" s="86">
        <f>IF(P35=0,0,Q35/P35)</f>
        <v>18.100000000000001</v>
      </c>
      <c r="P35" s="80">
        <v>3</v>
      </c>
      <c r="Q35" s="68">
        <v>54.300000000000004</v>
      </c>
    </row>
    <row r="36" spans="1:17">
      <c r="A36" s="19" t="s">
        <v>135</v>
      </c>
      <c r="B36" s="13">
        <v>45</v>
      </c>
      <c r="C36" s="6">
        <f t="shared" si="3"/>
        <v>0.23684210526315788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396</v>
      </c>
      <c r="O36" s="86">
        <f>IF(P36=0,0,Q36/P36)</f>
        <v>14.699999999999998</v>
      </c>
      <c r="P36" s="80">
        <v>3</v>
      </c>
      <c r="Q36" s="68">
        <v>44.099999999999994</v>
      </c>
    </row>
    <row r="37" spans="1:17">
      <c r="A37" s="19" t="s">
        <v>136</v>
      </c>
      <c r="B37" s="100">
        <v>52</v>
      </c>
      <c r="C37" s="6">
        <f t="shared" si="3"/>
        <v>0.27368421052631581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195</v>
      </c>
      <c r="O37" s="86">
        <f>IF(P37=0,0,Q37/P37)</f>
        <v>13.428571428571429</v>
      </c>
      <c r="P37" s="80">
        <v>7</v>
      </c>
      <c r="Q37" s="68">
        <v>94</v>
      </c>
    </row>
    <row r="38" spans="1:17">
      <c r="A38" s="19" t="s">
        <v>137</v>
      </c>
      <c r="B38" s="100">
        <v>31</v>
      </c>
      <c r="C38" s="6">
        <f t="shared" si="3"/>
        <v>0.16315789473684211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269</v>
      </c>
      <c r="O38" s="86">
        <f>IF(P38=0,0,Q38/P38)</f>
        <v>11.22857142857143</v>
      </c>
      <c r="P38" s="80">
        <v>7</v>
      </c>
      <c r="Q38" s="68">
        <v>78.600000000000009</v>
      </c>
    </row>
    <row r="39" spans="1:17">
      <c r="A39" s="19" t="s">
        <v>138</v>
      </c>
      <c r="B39" s="100">
        <v>25</v>
      </c>
      <c r="C39" s="6">
        <f t="shared" si="3"/>
        <v>0.13157894736842105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  <c r="N39" s="76" t="s">
        <v>265</v>
      </c>
      <c r="O39" s="86">
        <f>IF(P39=0,0,Q39/P39)</f>
        <v>10.127272727272725</v>
      </c>
      <c r="P39" s="80">
        <v>11</v>
      </c>
      <c r="Q39" s="68">
        <v>111.39999999999998</v>
      </c>
    </row>
    <row r="40" spans="1:17">
      <c r="A40" s="19" t="s">
        <v>140</v>
      </c>
      <c r="B40" s="100">
        <v>9</v>
      </c>
      <c r="C40" s="6">
        <f t="shared" si="3"/>
        <v>4.736842105263158E-2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  <c r="N40" s="76" t="s">
        <v>277</v>
      </c>
      <c r="O40" s="86">
        <f>IF(P40=0,0,Q40/P40)</f>
        <v>9.2411764705882344</v>
      </c>
      <c r="P40" s="80">
        <v>34</v>
      </c>
      <c r="Q40" s="68">
        <v>314.2</v>
      </c>
    </row>
    <row r="41" spans="1:17">
      <c r="A41" s="19" t="s">
        <v>141</v>
      </c>
      <c r="B41" s="100">
        <v>6</v>
      </c>
      <c r="C41" s="6">
        <f t="shared" si="3"/>
        <v>3.1578947368421054E-2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  <c r="N41" s="76" t="s">
        <v>169</v>
      </c>
      <c r="O41" s="86">
        <f>IF(P41=0,0,Q41/P41)</f>
        <v>6.6354838709677457</v>
      </c>
      <c r="P41" s="80">
        <v>31</v>
      </c>
      <c r="Q41" s="68">
        <v>205.70000000000013</v>
      </c>
    </row>
    <row r="42" spans="1:17">
      <c r="A42" s="19" t="s">
        <v>142</v>
      </c>
      <c r="B42" s="100">
        <v>1</v>
      </c>
      <c r="C42" s="6">
        <f t="shared" si="3"/>
        <v>5.263157894736842E-3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  <c r="N42" s="76" t="s">
        <v>244</v>
      </c>
      <c r="O42" s="86">
        <f>IF(P42=0,0,Q42/P42)</f>
        <v>5.4500000000000046</v>
      </c>
      <c r="P42" s="80">
        <v>10</v>
      </c>
      <c r="Q42" s="68">
        <v>54.500000000000043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  <c r="N43" s="76" t="s">
        <v>276</v>
      </c>
      <c r="O43" s="86">
        <f>IF(P43=0,0,Q43/P43)</f>
        <v>-0.19512195121951245</v>
      </c>
      <c r="P43" s="80">
        <v>41</v>
      </c>
      <c r="Q43" s="68">
        <v>-8.0000000000000107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  <c r="N44" s="76" t="s">
        <v>388</v>
      </c>
      <c r="O44" s="86">
        <f>IF(P44=0,0,Q44/P44)</f>
        <v>-7</v>
      </c>
      <c r="P44" s="80">
        <v>4</v>
      </c>
      <c r="Q44" s="68">
        <v>-28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  <c r="N45" s="76" t="s">
        <v>391</v>
      </c>
      <c r="O45" s="86">
        <f>IF(P45=0,0,Q45/P45)</f>
        <v>-9.85</v>
      </c>
      <c r="P45" s="80">
        <v>6</v>
      </c>
      <c r="Q45" s="68">
        <v>-59.1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  <c r="N46" s="76" t="s">
        <v>228</v>
      </c>
      <c r="O46" s="86">
        <f>IF(P46=0,0,Q46/P46)</f>
        <v>-11.933333333333332</v>
      </c>
      <c r="P46" s="80">
        <v>3</v>
      </c>
      <c r="Q46" s="68">
        <v>-35.799999999999997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  <c r="N47" s="76" t="s">
        <v>264</v>
      </c>
      <c r="O47" s="86">
        <f>IF(P47=0,0,Q47/P47)</f>
        <v>-45.3</v>
      </c>
      <c r="P47" s="80">
        <v>1</v>
      </c>
      <c r="Q47" s="68">
        <v>-45.3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  <row r="83" spans="11:12">
      <c r="K83" s="5">
        <v>81</v>
      </c>
      <c r="L83" s="61">
        <v>895</v>
      </c>
    </row>
    <row r="84" spans="11:12">
      <c r="K84" s="5">
        <v>82</v>
      </c>
      <c r="L84" s="61">
        <v>950.7</v>
      </c>
    </row>
    <row r="85" spans="11:12">
      <c r="K85" s="5">
        <v>83</v>
      </c>
      <c r="L85" s="61">
        <v>911</v>
      </c>
    </row>
    <row r="86" spans="11:12">
      <c r="K86" s="5">
        <v>84</v>
      </c>
      <c r="L86" s="61">
        <v>892.3</v>
      </c>
    </row>
    <row r="87" spans="11:12">
      <c r="K87" s="5">
        <v>85</v>
      </c>
      <c r="L87" s="61">
        <v>899.9</v>
      </c>
    </row>
    <row r="88" spans="11:12">
      <c r="K88" s="5">
        <v>86</v>
      </c>
      <c r="L88" s="61">
        <v>851</v>
      </c>
    </row>
    <row r="89" spans="11:12">
      <c r="K89" s="5">
        <v>87</v>
      </c>
      <c r="L89" s="61">
        <v>909.5</v>
      </c>
    </row>
    <row r="90" spans="11:12">
      <c r="K90" s="5">
        <v>88</v>
      </c>
      <c r="L90" s="61">
        <v>960.2</v>
      </c>
    </row>
    <row r="91" spans="11:12">
      <c r="K91" s="5">
        <v>89</v>
      </c>
      <c r="L91" s="61">
        <v>973.6</v>
      </c>
    </row>
    <row r="92" spans="11:12">
      <c r="K92" s="5">
        <v>90</v>
      </c>
      <c r="L92" s="61">
        <v>959.80000000000007</v>
      </c>
    </row>
    <row r="93" spans="11:12">
      <c r="K93" s="5">
        <v>91</v>
      </c>
      <c r="L93" s="61">
        <v>1016.6</v>
      </c>
    </row>
    <row r="94" spans="11:12">
      <c r="K94" s="5">
        <v>92</v>
      </c>
      <c r="L94" s="61">
        <v>995.6</v>
      </c>
    </row>
    <row r="95" spans="11:12">
      <c r="K95" s="5">
        <v>93</v>
      </c>
      <c r="L95" s="61">
        <v>1087.8</v>
      </c>
    </row>
    <row r="96" spans="11:12">
      <c r="K96" s="5">
        <v>94</v>
      </c>
      <c r="L96" s="61">
        <v>1100.0999999999999</v>
      </c>
    </row>
    <row r="97" spans="11:12">
      <c r="K97" s="5">
        <v>95</v>
      </c>
      <c r="L97" s="61">
        <v>1117</v>
      </c>
    </row>
    <row r="98" spans="11:12">
      <c r="K98" s="5">
        <v>96</v>
      </c>
      <c r="L98" s="61">
        <v>1103.5</v>
      </c>
    </row>
  </sheetData>
  <sortState xmlns:xlrd2="http://schemas.microsoft.com/office/spreadsheetml/2017/richdata2" ref="N18:Q4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17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44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52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48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47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42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30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20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10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9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30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5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48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30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4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41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2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5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49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48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47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51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10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98</v>
      </c>
      <c r="C2" s="121"/>
      <c r="E2" s="32" t="s">
        <v>54</v>
      </c>
      <c r="F2" s="29" t="s">
        <v>20</v>
      </c>
      <c r="G2" s="12">
        <v>85</v>
      </c>
      <c r="H2" s="93">
        <f>IF(B$17=0,0,G2/B$17)</f>
        <v>0.57432432432432434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-1252.0408163265306</v>
      </c>
      <c r="P2" s="79">
        <v>98</v>
      </c>
      <c r="Q2" s="63">
        <v>-122700</v>
      </c>
    </row>
    <row r="3" spans="1:17">
      <c r="A3" s="19" t="s">
        <v>8</v>
      </c>
      <c r="B3" s="122">
        <v>723</v>
      </c>
      <c r="C3" s="123"/>
      <c r="E3" s="33" t="s">
        <v>181</v>
      </c>
      <c r="F3" s="30" t="s">
        <v>156</v>
      </c>
      <c r="G3" s="13">
        <v>84</v>
      </c>
      <c r="H3" s="94">
        <f>IF(B$17=0,0,G3/B$17)</f>
        <v>0.56756756756756754</v>
      </c>
      <c r="I3" s="56">
        <v>21</v>
      </c>
      <c r="K3" s="5">
        <v>1</v>
      </c>
      <c r="L3" s="61">
        <v>6.3</v>
      </c>
      <c r="N3" s="76" t="s">
        <v>104</v>
      </c>
      <c r="O3" s="83">
        <f t="shared" si="0"/>
        <v>313.26530612244898</v>
      </c>
      <c r="P3" s="80">
        <v>98</v>
      </c>
      <c r="Q3" s="64">
        <v>30700</v>
      </c>
    </row>
    <row r="4" spans="1:17">
      <c r="A4" s="19" t="s">
        <v>6</v>
      </c>
      <c r="B4" s="124">
        <v>-366.20000000000005</v>
      </c>
      <c r="C4" s="125"/>
      <c r="E4" s="33" t="s">
        <v>184</v>
      </c>
      <c r="F4" s="30" t="s">
        <v>187</v>
      </c>
      <c r="G4" s="13">
        <v>77</v>
      </c>
      <c r="H4" s="94">
        <f>IF(B$17=0,0,G4/B$17)</f>
        <v>0.52027027027027029</v>
      </c>
      <c r="I4" s="56">
        <v>19</v>
      </c>
      <c r="K4" s="5">
        <v>2</v>
      </c>
      <c r="L4" s="61">
        <v>15.8</v>
      </c>
      <c r="N4" s="76" t="s">
        <v>105</v>
      </c>
      <c r="O4" s="83">
        <f t="shared" si="0"/>
        <v>-505.15463917525773</v>
      </c>
      <c r="P4" s="80">
        <v>97</v>
      </c>
      <c r="Q4" s="64">
        <v>-49000</v>
      </c>
    </row>
    <row r="5" spans="1:17">
      <c r="A5" s="19" t="s">
        <v>7</v>
      </c>
      <c r="B5" s="126">
        <f>IF(B$2=0,0,B$4/B$2)</f>
        <v>-3.7367346938775516</v>
      </c>
      <c r="C5" s="127"/>
      <c r="E5" s="33" t="s">
        <v>60</v>
      </c>
      <c r="F5" s="30" t="s">
        <v>24</v>
      </c>
      <c r="G5" s="13">
        <v>52</v>
      </c>
      <c r="H5" s="94">
        <f>IF(B$17=0,0,G5/B$17)</f>
        <v>0.35135135135135137</v>
      </c>
      <c r="I5" s="56">
        <v>34</v>
      </c>
      <c r="K5" s="5">
        <v>3</v>
      </c>
      <c r="L5" s="61">
        <v>0.60000000000000142</v>
      </c>
      <c r="N5" s="76" t="s">
        <v>157</v>
      </c>
      <c r="O5" s="83">
        <f>IF(P5=0,0,Q5/P5)</f>
        <v>-945.6521739130435</v>
      </c>
      <c r="P5" s="80">
        <v>92</v>
      </c>
      <c r="Q5" s="64">
        <v>-87000</v>
      </c>
    </row>
    <row r="6" spans="1:17">
      <c r="A6" s="19" t="s">
        <v>1</v>
      </c>
      <c r="B6" s="128">
        <f>IF(B$2=0,0,(B$7*1+B$8*2+B$9*3+B$10*4)/B$2)</f>
        <v>2.6020408163265305</v>
      </c>
      <c r="C6" s="129"/>
      <c r="E6" s="33" t="s">
        <v>56</v>
      </c>
      <c r="F6" s="30" t="s">
        <v>185</v>
      </c>
      <c r="G6" s="13">
        <v>40</v>
      </c>
      <c r="H6" s="94">
        <f>IF(B$17=0,0,G6/B$17)</f>
        <v>0.27027027027027029</v>
      </c>
      <c r="I6" s="56">
        <v>26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-316</v>
      </c>
      <c r="P6" s="80">
        <v>75</v>
      </c>
      <c r="Q6" s="64">
        <v>-23700</v>
      </c>
    </row>
    <row r="7" spans="1:17">
      <c r="A7" s="19" t="s">
        <v>2</v>
      </c>
      <c r="B7" s="13">
        <v>25</v>
      </c>
      <c r="C7" s="6">
        <f t="shared" ref="C7:C12" si="2">IF(B$2=0,0,B7/B$2)</f>
        <v>0.25510204081632654</v>
      </c>
      <c r="E7" s="33" t="s">
        <v>55</v>
      </c>
      <c r="F7" s="30" t="s">
        <v>155</v>
      </c>
      <c r="G7" s="13">
        <v>36</v>
      </c>
      <c r="H7" s="94">
        <f>IF(B$17=0,0,G7/B$17)</f>
        <v>0.24324324324324326</v>
      </c>
      <c r="I7" s="56">
        <v>24</v>
      </c>
      <c r="K7" s="5">
        <v>5</v>
      </c>
      <c r="L7" s="61">
        <v>129</v>
      </c>
      <c r="N7" s="76" t="s">
        <v>107</v>
      </c>
      <c r="O7" s="83">
        <f t="shared" si="0"/>
        <v>2234</v>
      </c>
      <c r="P7" s="80">
        <v>50</v>
      </c>
      <c r="Q7" s="64">
        <v>111700</v>
      </c>
    </row>
    <row r="8" spans="1:17">
      <c r="A8" s="19" t="s">
        <v>3</v>
      </c>
      <c r="B8" s="13">
        <v>17</v>
      </c>
      <c r="C8" s="6">
        <f>IF(B$2=0,0,B8/B$2)</f>
        <v>0.17346938775510204</v>
      </c>
      <c r="E8" s="33" t="s">
        <v>57</v>
      </c>
      <c r="F8" s="30" t="s">
        <v>21</v>
      </c>
      <c r="G8" s="13">
        <v>30</v>
      </c>
      <c r="H8" s="94">
        <f>IF(B$17=0,0,G8/B$17)</f>
        <v>0.20270270270270271</v>
      </c>
      <c r="I8" s="56">
        <v>31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0.2857142857142857</v>
      </c>
      <c r="E9" s="33" t="s">
        <v>59</v>
      </c>
      <c r="F9" s="30" t="s">
        <v>23</v>
      </c>
      <c r="G9" s="13">
        <v>25</v>
      </c>
      <c r="H9" s="94">
        <f>IF(B$17=0,0,G9/B$17)</f>
        <v>0.16891891891891891</v>
      </c>
      <c r="I9" s="56">
        <v>24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28</v>
      </c>
      <c r="C10" s="7">
        <f>IF(B$2=0,0,B10/B$2)</f>
        <v>0.2857142857142857</v>
      </c>
      <c r="E10" s="33" t="s">
        <v>182</v>
      </c>
      <c r="F10" s="30" t="s">
        <v>19</v>
      </c>
      <c r="G10" s="13">
        <v>13</v>
      </c>
      <c r="H10" s="94">
        <f>IF(B$17=0,0,G10/B$17)</f>
        <v>8.7837837837837843E-2</v>
      </c>
      <c r="I10" s="56">
        <v>26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42</v>
      </c>
      <c r="C11" s="7">
        <f>IF(B$2=0,0,B11/B$2)</f>
        <v>0.42857142857142855</v>
      </c>
      <c r="E11" s="33" t="s">
        <v>58</v>
      </c>
      <c r="F11" s="30" t="s">
        <v>22</v>
      </c>
      <c r="G11" s="13">
        <v>11</v>
      </c>
      <c r="H11" s="94">
        <f>IF(B$17=0,0,G11/B$17)</f>
        <v>7.4324324324324328E-2</v>
      </c>
      <c r="I11" s="56">
        <v>18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1.020408163265306E-2</v>
      </c>
      <c r="E12" s="33" t="s">
        <v>74</v>
      </c>
      <c r="F12" s="30" t="s">
        <v>38</v>
      </c>
      <c r="G12" s="13">
        <v>8</v>
      </c>
      <c r="H12" s="94">
        <f>IF(B$17=0,0,G12/B$17)</f>
        <v>5.4054054054054057E-2</v>
      </c>
      <c r="I12" s="56">
        <v>11</v>
      </c>
      <c r="K12" s="5">
        <v>10</v>
      </c>
      <c r="L12" s="61">
        <v>364</v>
      </c>
      <c r="N12" s="75" t="s">
        <v>126</v>
      </c>
      <c r="O12" s="85">
        <f>IF(P12=0,0,Q12/P12)</f>
        <v>-13.571428571428571</v>
      </c>
      <c r="P12" s="79">
        <v>21</v>
      </c>
      <c r="Q12" s="67">
        <v>-285</v>
      </c>
    </row>
    <row r="13" spans="1:17">
      <c r="A13" s="22" t="s">
        <v>97</v>
      </c>
      <c r="B13" s="15">
        <v>169</v>
      </c>
      <c r="C13" s="11">
        <f>IF(B$3=0,0,B13/B$3)</f>
        <v>0.23374827109266944</v>
      </c>
      <c r="E13" s="33" t="s">
        <v>66</v>
      </c>
      <c r="F13" s="30" t="s">
        <v>30</v>
      </c>
      <c r="G13" s="13">
        <v>6</v>
      </c>
      <c r="H13" s="94">
        <f>IF(B$17=0,0,G13/B$17)</f>
        <v>4.0540540540540543E-2</v>
      </c>
      <c r="I13" s="56">
        <v>7</v>
      </c>
      <c r="K13" s="5">
        <v>11</v>
      </c>
      <c r="L13" s="61">
        <v>416.8</v>
      </c>
      <c r="N13" s="76" t="s">
        <v>127</v>
      </c>
      <c r="O13" s="86">
        <f>IF(P13=0,0,Q13/P13)</f>
        <v>10.851851851851851</v>
      </c>
      <c r="P13" s="80">
        <v>27</v>
      </c>
      <c r="Q13" s="68">
        <v>293</v>
      </c>
    </row>
    <row r="14" spans="1:17">
      <c r="A14" s="19" t="s">
        <v>94</v>
      </c>
      <c r="B14" s="13">
        <v>183</v>
      </c>
      <c r="C14" s="6">
        <f>IF(B$3=0,0,B14/B$3)</f>
        <v>0.25311203319502074</v>
      </c>
      <c r="E14" s="33" t="s">
        <v>183</v>
      </c>
      <c r="F14" s="30" t="s">
        <v>186</v>
      </c>
      <c r="G14" s="13">
        <v>5</v>
      </c>
      <c r="H14" s="94">
        <f>IF(B$17=0,0,G14/B$17)</f>
        <v>3.3783783783783786E-2</v>
      </c>
      <c r="I14" s="56">
        <v>13</v>
      </c>
      <c r="K14" s="5">
        <v>12</v>
      </c>
      <c r="L14" s="61">
        <v>369.3</v>
      </c>
      <c r="N14" s="76" t="s">
        <v>128</v>
      </c>
      <c r="O14" s="86">
        <f>IF(P14=0,0,Q14/P14)</f>
        <v>-3.4999999999999982</v>
      </c>
      <c r="P14" s="80">
        <v>26</v>
      </c>
      <c r="Q14" s="68">
        <v>-90.999999999999957</v>
      </c>
    </row>
    <row r="15" spans="1:17">
      <c r="A15" s="18" t="s">
        <v>99</v>
      </c>
      <c r="B15" s="12">
        <f>B21</f>
        <v>83</v>
      </c>
      <c r="C15" s="4">
        <f>IF(B$13=0,0,B15/B$13)</f>
        <v>0.4911242603550296</v>
      </c>
      <c r="E15" s="33" t="s">
        <v>77</v>
      </c>
      <c r="F15" s="30" t="s">
        <v>41</v>
      </c>
      <c r="G15" s="13">
        <v>5</v>
      </c>
      <c r="H15" s="94">
        <f>IF(B$17=0,0,G15/B$17)</f>
        <v>3.3783783783783786E-2</v>
      </c>
      <c r="I15" s="56">
        <v>20</v>
      </c>
      <c r="K15" s="5">
        <v>13</v>
      </c>
      <c r="L15" s="61">
        <v>353.5</v>
      </c>
      <c r="N15" s="77" t="s">
        <v>159</v>
      </c>
      <c r="O15" s="87">
        <f>IF(P15=0,0,Q15/P15)</f>
        <v>-11.800000000000002</v>
      </c>
      <c r="P15" s="81">
        <v>24</v>
      </c>
      <c r="Q15" s="69">
        <v>-283.20000000000005</v>
      </c>
    </row>
    <row r="16" spans="1:17">
      <c r="A16" s="18" t="s">
        <v>100</v>
      </c>
      <c r="B16" s="12">
        <f>B22</f>
        <v>60</v>
      </c>
      <c r="C16" s="4">
        <f>IF(B$14=0,0,B16/B$14)</f>
        <v>0.32786885245901637</v>
      </c>
      <c r="E16" s="33" t="s">
        <v>63</v>
      </c>
      <c r="F16" s="30" t="s">
        <v>27</v>
      </c>
      <c r="G16" s="13">
        <v>2</v>
      </c>
      <c r="H16" s="94">
        <f>IF(B$17=0,0,G16/B$17)</f>
        <v>1.3513513513513514E-2</v>
      </c>
      <c r="I16" s="56">
        <v>2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148</v>
      </c>
      <c r="C17" s="4">
        <f>IF(B$3=0,0,B17/B$3)</f>
        <v>0.20470262793914246</v>
      </c>
      <c r="E17" s="33" t="s">
        <v>62</v>
      </c>
      <c r="F17" s="30" t="s">
        <v>26</v>
      </c>
      <c r="G17" s="13">
        <v>1</v>
      </c>
      <c r="H17" s="94">
        <f>IF(B$17=0,0,G17/B$17)</f>
        <v>6.7567567567567571E-3</v>
      </c>
      <c r="I17" s="56">
        <v>8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120</v>
      </c>
      <c r="C18" s="6">
        <f>IF(B$3=0,0,B18/B$3)</f>
        <v>0.16597510373443983</v>
      </c>
      <c r="E18" s="33" t="s">
        <v>67</v>
      </c>
      <c r="F18" s="30" t="s">
        <v>31</v>
      </c>
      <c r="G18" s="13">
        <v>1</v>
      </c>
      <c r="H18" s="94">
        <f>IF(B$17=0,0,G18/B$17)</f>
        <v>6.7567567567567571E-3</v>
      </c>
      <c r="I18" s="56">
        <v>11</v>
      </c>
      <c r="K18" s="5">
        <v>16</v>
      </c>
      <c r="L18" s="61">
        <v>253.7</v>
      </c>
      <c r="N18" s="75" t="s">
        <v>392</v>
      </c>
      <c r="O18" s="85">
        <f t="shared" ref="O18:O41" si="3"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58</v>
      </c>
      <c r="C19" s="6">
        <f>IF(B$17=0,0,B19/B$17)</f>
        <v>0.39189189189189189</v>
      </c>
      <c r="E19" s="33" t="s">
        <v>69</v>
      </c>
      <c r="F19" s="30" t="s">
        <v>33</v>
      </c>
      <c r="G19" s="13">
        <v>1</v>
      </c>
      <c r="H19" s="94">
        <f>IF(B$17=0,0,G19/B$17)</f>
        <v>6.7567567567567571E-3</v>
      </c>
      <c r="I19" s="56">
        <v>12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90</v>
      </c>
      <c r="C20" s="6">
        <f>IF(B$17=0,0,B20/B$17)</f>
        <v>0.60810810810810811</v>
      </c>
      <c r="E20" s="33" t="s">
        <v>76</v>
      </c>
      <c r="F20" s="30" t="s">
        <v>40</v>
      </c>
      <c r="G20" s="13">
        <v>1</v>
      </c>
      <c r="H20" s="94">
        <f>IF(B$17=0,0,G20/B$17)</f>
        <v>6.7567567567567571E-3</v>
      </c>
      <c r="I20" s="56">
        <v>5</v>
      </c>
      <c r="K20" s="5">
        <v>18</v>
      </c>
      <c r="L20" s="61">
        <v>226.5</v>
      </c>
      <c r="N20" s="76" t="s">
        <v>238</v>
      </c>
      <c r="O20" s="86">
        <f t="shared" si="3"/>
        <v>41.887500000000003</v>
      </c>
      <c r="P20" s="80">
        <v>8</v>
      </c>
      <c r="Q20" s="68">
        <v>335.1</v>
      </c>
    </row>
    <row r="21" spans="1:17">
      <c r="A21" s="19" t="s">
        <v>151</v>
      </c>
      <c r="B21" s="13">
        <v>83</v>
      </c>
      <c r="C21" s="6">
        <f>IF(B$17=0,0,B21/B$17)</f>
        <v>0.56081081081081086</v>
      </c>
      <c r="E21" s="33" t="s">
        <v>78</v>
      </c>
      <c r="F21" s="30" t="s">
        <v>42</v>
      </c>
      <c r="G21" s="13">
        <v>1</v>
      </c>
      <c r="H21" s="94">
        <f>IF(B$17=0,0,G21/B$17)</f>
        <v>6.7567567567567571E-3</v>
      </c>
      <c r="I21" s="56">
        <v>11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60</v>
      </c>
      <c r="C22" s="6">
        <f>IF(B$17=0,0,B22/B$17)</f>
        <v>0.40540540540540543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5</v>
      </c>
      <c r="C23" s="6">
        <f>IF(B$17=0,0,B23/B$17)</f>
        <v>3.3783783783783786E-2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324</v>
      </c>
      <c r="O23" s="86">
        <f t="shared" si="3"/>
        <v>23.150000000000002</v>
      </c>
      <c r="P23" s="80">
        <v>10</v>
      </c>
      <c r="Q23" s="68">
        <v>231.50000000000003</v>
      </c>
    </row>
    <row r="24" spans="1:17">
      <c r="A24" s="19" t="s">
        <v>5</v>
      </c>
      <c r="B24" s="16">
        <f>IF(B$17=0,0,C24/B$17)</f>
        <v>6385.135135135135</v>
      </c>
      <c r="C24" s="8">
        <v>945000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333</v>
      </c>
      <c r="O24" s="86">
        <f t="shared" si="3"/>
        <v>15.361111111111111</v>
      </c>
      <c r="P24" s="80">
        <v>18</v>
      </c>
      <c r="Q24" s="68">
        <v>276.5</v>
      </c>
    </row>
    <row r="25" spans="1:17">
      <c r="A25" s="20" t="s">
        <v>133</v>
      </c>
      <c r="B25" s="97">
        <f>IF($B$17-B$16=0,0,C25/($B$17-B$16))</f>
        <v>7461.363636363636</v>
      </c>
      <c r="C25" s="98">
        <v>656600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185.20000000000002</v>
      </c>
      <c r="N25" s="76" t="s">
        <v>169</v>
      </c>
      <c r="O25" s="86">
        <f t="shared" si="3"/>
        <v>9.7142857142857117</v>
      </c>
      <c r="P25" s="80">
        <v>21</v>
      </c>
      <c r="Q25" s="68">
        <v>203.99999999999994</v>
      </c>
    </row>
    <row r="26" spans="1:17">
      <c r="A26" s="20" t="s">
        <v>134</v>
      </c>
      <c r="B26" s="97">
        <f>IF(B$16=0,0,C26/B$16)</f>
        <v>4806.666666666667</v>
      </c>
      <c r="C26" s="98">
        <v>288400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 t="shared" si="3"/>
        <v>9.4333333333333336</v>
      </c>
      <c r="P26" s="80">
        <v>9</v>
      </c>
      <c r="Q26" s="68">
        <v>84.9</v>
      </c>
    </row>
    <row r="27" spans="1:17">
      <c r="A27" s="20" t="s">
        <v>132</v>
      </c>
      <c r="B27" s="97">
        <f>IF(B$18=0,0,C27/B$18)</f>
        <v>-5558.333333333333</v>
      </c>
      <c r="C27" s="98">
        <v>-667000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22</v>
      </c>
      <c r="K27" s="5">
        <v>25</v>
      </c>
      <c r="L27" s="61">
        <v>197.5</v>
      </c>
      <c r="N27" s="76" t="s">
        <v>258</v>
      </c>
      <c r="O27" s="86">
        <f t="shared" si="3"/>
        <v>8.1999999999999975</v>
      </c>
      <c r="P27" s="80">
        <v>2</v>
      </c>
      <c r="Q27" s="68">
        <v>16.399999999999995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402</v>
      </c>
      <c r="O28" s="86">
        <f t="shared" si="3"/>
        <v>2.699999999999998</v>
      </c>
      <c r="P28" s="80">
        <v>3</v>
      </c>
      <c r="Q28" s="68">
        <v>8.0999999999999943</v>
      </c>
    </row>
    <row r="29" spans="1:17">
      <c r="A29" s="19" t="s">
        <v>131</v>
      </c>
      <c r="B29" s="13">
        <v>27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277</v>
      </c>
      <c r="O29" s="86">
        <f t="shared" si="3"/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235</v>
      </c>
      <c r="O30" s="86">
        <f t="shared" si="3"/>
        <v>-4.4628571428571426</v>
      </c>
      <c r="P30" s="80">
        <v>35</v>
      </c>
      <c r="Q30" s="68">
        <v>-156.19999999999999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255</v>
      </c>
      <c r="O31" s="86">
        <f t="shared" si="3"/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265</v>
      </c>
      <c r="O32" s="86">
        <f t="shared" si="3"/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 t="shared" si="3"/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0.14864864864864866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228</v>
      </c>
      <c r="O35" s="86">
        <f t="shared" si="3"/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4"/>
        <v>0.16891891891891891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264</v>
      </c>
      <c r="O36" s="86">
        <f t="shared" si="3"/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33</v>
      </c>
      <c r="C37" s="6">
        <f t="shared" si="4"/>
        <v>0.22297297297297297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195</v>
      </c>
      <c r="O37" s="86">
        <f t="shared" si="3"/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32</v>
      </c>
      <c r="C38" s="6">
        <f t="shared" si="4"/>
        <v>0.21621621621621623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  <c r="N38" s="76" t="s">
        <v>396</v>
      </c>
      <c r="O38" s="86">
        <f t="shared" si="3"/>
        <v>-34.4</v>
      </c>
      <c r="P38" s="80">
        <v>1</v>
      </c>
      <c r="Q38" s="68">
        <v>-34.4</v>
      </c>
    </row>
    <row r="39" spans="1:17">
      <c r="A39" s="19" t="s">
        <v>138</v>
      </c>
      <c r="B39" s="100">
        <v>18</v>
      </c>
      <c r="C39" s="6">
        <f t="shared" si="4"/>
        <v>0.12162162162162163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  <c r="N39" s="76" t="s">
        <v>388</v>
      </c>
      <c r="O39" s="86">
        <f t="shared" si="3"/>
        <v>-36.5</v>
      </c>
      <c r="P39" s="80">
        <v>3</v>
      </c>
      <c r="Q39" s="68">
        <v>-109.5</v>
      </c>
    </row>
    <row r="40" spans="1:17">
      <c r="A40" s="19" t="s">
        <v>140</v>
      </c>
      <c r="B40" s="100">
        <v>13</v>
      </c>
      <c r="C40" s="6">
        <f t="shared" si="4"/>
        <v>8.7837837837837843E-2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  <c r="N40" s="76" t="s">
        <v>391</v>
      </c>
      <c r="O40" s="86">
        <f t="shared" si="3"/>
        <v>-40.849999999999994</v>
      </c>
      <c r="P40" s="80">
        <v>2</v>
      </c>
      <c r="Q40" s="68">
        <v>-81.699999999999989</v>
      </c>
    </row>
    <row r="41" spans="1:17">
      <c r="A41" s="19" t="s">
        <v>141</v>
      </c>
      <c r="B41" s="100">
        <v>3</v>
      </c>
      <c r="C41" s="6">
        <f t="shared" si="4"/>
        <v>2.0270270270270271E-2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  <c r="N41" s="76" t="s">
        <v>304</v>
      </c>
      <c r="O41" s="86">
        <f t="shared" si="3"/>
        <v>-41.179999999999993</v>
      </c>
      <c r="P41" s="80">
        <v>10</v>
      </c>
      <c r="Q41" s="68">
        <v>-411.79999999999995</v>
      </c>
    </row>
    <row r="42" spans="1:17">
      <c r="A42" s="19" t="s">
        <v>142</v>
      </c>
      <c r="B42" s="100">
        <v>1</v>
      </c>
      <c r="C42" s="6">
        <f t="shared" si="4"/>
        <v>6.7567567567567571E-3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6.7567567567567571E-3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  <row r="97" spans="11:12">
      <c r="K97" s="5">
        <v>95</v>
      </c>
      <c r="L97" s="61">
        <v>-378</v>
      </c>
    </row>
    <row r="98" spans="11:12">
      <c r="K98" s="5">
        <v>96</v>
      </c>
      <c r="L98" s="61">
        <v>-370.8</v>
      </c>
    </row>
    <row r="99" spans="11:12">
      <c r="K99" s="5">
        <v>97</v>
      </c>
      <c r="L99" s="61">
        <v>-309.40000000000003</v>
      </c>
    </row>
    <row r="100" spans="11:12">
      <c r="K100" s="5">
        <v>98</v>
      </c>
      <c r="L100" s="61">
        <v>-366.20000000000005</v>
      </c>
    </row>
  </sheetData>
  <sortState xmlns:xlrd2="http://schemas.microsoft.com/office/spreadsheetml/2017/richdata2" ref="E2:I10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99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97</v>
      </c>
      <c r="C2" s="121"/>
      <c r="E2" s="32" t="s">
        <v>54</v>
      </c>
      <c r="F2" s="29" t="s">
        <v>20</v>
      </c>
      <c r="G2" s="12">
        <v>92</v>
      </c>
      <c r="H2" s="93">
        <f>IF(B$17=0,0,G2/B$17)</f>
        <v>0.57499999999999996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112.5</v>
      </c>
      <c r="P2" s="79">
        <v>96</v>
      </c>
      <c r="Q2" s="63">
        <v>10800</v>
      </c>
    </row>
    <row r="3" spans="1:17">
      <c r="A3" s="19" t="s">
        <v>8</v>
      </c>
      <c r="B3" s="122">
        <v>681</v>
      </c>
      <c r="C3" s="123"/>
      <c r="E3" s="33" t="s">
        <v>181</v>
      </c>
      <c r="F3" s="30" t="s">
        <v>156</v>
      </c>
      <c r="G3" s="13">
        <v>82</v>
      </c>
      <c r="H3" s="94">
        <f>IF(B$17=0,0,G3/B$17)</f>
        <v>0.51249999999999996</v>
      </c>
      <c r="I3" s="56">
        <v>26</v>
      </c>
      <c r="K3" s="5">
        <v>1</v>
      </c>
      <c r="L3" s="61">
        <v>-47</v>
      </c>
      <c r="N3" s="76" t="s">
        <v>104</v>
      </c>
      <c r="O3" s="83">
        <f t="shared" si="0"/>
        <v>-230.9278350515464</v>
      </c>
      <c r="P3" s="80">
        <v>97</v>
      </c>
      <c r="Q3" s="64">
        <v>-22400</v>
      </c>
    </row>
    <row r="4" spans="1:17">
      <c r="A4" s="19" t="s">
        <v>6</v>
      </c>
      <c r="B4" s="124">
        <v>366.9</v>
      </c>
      <c r="C4" s="125"/>
      <c r="E4" s="33" t="s">
        <v>184</v>
      </c>
      <c r="F4" s="30" t="s">
        <v>187</v>
      </c>
      <c r="G4" s="13">
        <v>77</v>
      </c>
      <c r="H4" s="94">
        <f>IF(B$17=0,0,G4/B$17)</f>
        <v>0.48125000000000001</v>
      </c>
      <c r="I4" s="56">
        <v>28</v>
      </c>
      <c r="K4" s="5">
        <v>2</v>
      </c>
      <c r="L4" s="61">
        <v>-38</v>
      </c>
      <c r="N4" s="76" t="s">
        <v>105</v>
      </c>
      <c r="O4" s="83">
        <f t="shared" si="0"/>
        <v>483.15789473684208</v>
      </c>
      <c r="P4" s="80">
        <v>95</v>
      </c>
      <c r="Q4" s="64">
        <v>45900</v>
      </c>
    </row>
    <row r="5" spans="1:17">
      <c r="A5" s="19" t="s">
        <v>7</v>
      </c>
      <c r="B5" s="126">
        <f>IF(B$2=0,0,B$4/B$2)</f>
        <v>3.7824742268041236</v>
      </c>
      <c r="C5" s="127"/>
      <c r="E5" s="33" t="s">
        <v>60</v>
      </c>
      <c r="F5" s="30" t="s">
        <v>24</v>
      </c>
      <c r="G5" s="13">
        <v>60</v>
      </c>
      <c r="H5" s="94">
        <f>IF(B$17=0,0,G5/B$17)</f>
        <v>0.375</v>
      </c>
      <c r="I5" s="56">
        <v>32</v>
      </c>
      <c r="K5" s="5">
        <v>3</v>
      </c>
      <c r="L5" s="61">
        <v>-56.4</v>
      </c>
      <c r="N5" s="76" t="s">
        <v>157</v>
      </c>
      <c r="O5" s="83">
        <f>IF(P5=0,0,Q5/P5)</f>
        <v>-316.86746987951807</v>
      </c>
      <c r="P5" s="80">
        <v>83</v>
      </c>
      <c r="Q5" s="64">
        <v>-26300</v>
      </c>
    </row>
    <row r="6" spans="1:17">
      <c r="A6" s="19" t="s">
        <v>1</v>
      </c>
      <c r="B6" s="128">
        <f>IF(B$2=0,0,(B$7*1+B$8*2+B$9*3+B$10*4)/B$2)</f>
        <v>2.402061855670103</v>
      </c>
      <c r="C6" s="129"/>
      <c r="E6" s="33" t="s">
        <v>55</v>
      </c>
      <c r="F6" s="30" t="s">
        <v>155</v>
      </c>
      <c r="G6" s="13">
        <v>44</v>
      </c>
      <c r="H6" s="94">
        <f>IF(B$17=0,0,G6/B$17)</f>
        <v>0.27500000000000002</v>
      </c>
      <c r="I6" s="56">
        <v>17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511.29032258064518</v>
      </c>
      <c r="P6" s="80">
        <v>62</v>
      </c>
      <c r="Q6" s="64">
        <v>31700</v>
      </c>
    </row>
    <row r="7" spans="1:17">
      <c r="A7" s="19" t="s">
        <v>2</v>
      </c>
      <c r="B7" s="13">
        <v>31</v>
      </c>
      <c r="C7" s="6">
        <f t="shared" ref="C7:C12" si="2">IF(B$2=0,0,B7/B$2)</f>
        <v>0.31958762886597936</v>
      </c>
      <c r="E7" s="33" t="s">
        <v>56</v>
      </c>
      <c r="F7" s="30" t="s">
        <v>185</v>
      </c>
      <c r="G7" s="13">
        <v>33</v>
      </c>
      <c r="H7" s="94">
        <f>IF(B$17=0,0,G7/B$17)</f>
        <v>0.20624999999999999</v>
      </c>
      <c r="I7" s="56">
        <v>42</v>
      </c>
      <c r="K7" s="5">
        <v>5</v>
      </c>
      <c r="L7" s="61">
        <v>-125.9</v>
      </c>
      <c r="N7" s="76" t="s">
        <v>107</v>
      </c>
      <c r="O7" s="83">
        <f t="shared" si="0"/>
        <v>1266.6666666666667</v>
      </c>
      <c r="P7" s="80">
        <v>42</v>
      </c>
      <c r="Q7" s="64">
        <v>53200</v>
      </c>
    </row>
    <row r="8" spans="1:17">
      <c r="A8" s="19" t="s">
        <v>3</v>
      </c>
      <c r="B8" s="13">
        <v>23</v>
      </c>
      <c r="C8" s="6">
        <f>IF(B$2=0,0,B8/B$2)</f>
        <v>0.23711340206185566</v>
      </c>
      <c r="E8" s="33" t="s">
        <v>59</v>
      </c>
      <c r="F8" s="30" t="s">
        <v>23</v>
      </c>
      <c r="G8" s="13">
        <v>33</v>
      </c>
      <c r="H8" s="94">
        <f>IF(B$17=0,0,G8/B$17)</f>
        <v>0.20624999999999999</v>
      </c>
      <c r="I8" s="56">
        <v>17</v>
      </c>
      <c r="K8" s="5">
        <v>6</v>
      </c>
      <c r="L8" s="61">
        <v>-178.9</v>
      </c>
      <c r="N8" s="76" t="s">
        <v>108</v>
      </c>
      <c r="O8" s="83">
        <f t="shared" si="0"/>
        <v>-392.30769230769232</v>
      </c>
      <c r="P8" s="80">
        <v>13</v>
      </c>
      <c r="Q8" s="64">
        <v>-5100</v>
      </c>
    </row>
    <row r="9" spans="1:17">
      <c r="A9" s="20" t="s">
        <v>4</v>
      </c>
      <c r="B9" s="14">
        <v>16</v>
      </c>
      <c r="C9" s="7">
        <f>IF(B$2=0,0,B9/B$2)</f>
        <v>0.16494845360824742</v>
      </c>
      <c r="E9" s="33" t="s">
        <v>57</v>
      </c>
      <c r="F9" s="30" t="s">
        <v>21</v>
      </c>
      <c r="G9" s="13">
        <v>26</v>
      </c>
      <c r="H9" s="94">
        <f>IF(B$17=0,0,G9/B$17)</f>
        <v>0.16250000000000001</v>
      </c>
      <c r="I9" s="56">
        <v>41</v>
      </c>
      <c r="K9" s="5">
        <v>7</v>
      </c>
      <c r="L9" s="61">
        <v>-206</v>
      </c>
      <c r="N9" s="77" t="s">
        <v>158</v>
      </c>
      <c r="O9" s="84">
        <f t="shared" si="0"/>
        <v>-5500</v>
      </c>
      <c r="P9" s="81">
        <v>2</v>
      </c>
      <c r="Q9" s="65">
        <v>-11000</v>
      </c>
    </row>
    <row r="10" spans="1:17">
      <c r="A10" s="20" t="s">
        <v>152</v>
      </c>
      <c r="B10" s="14">
        <v>27</v>
      </c>
      <c r="C10" s="7">
        <f>IF(B$2=0,0,B10/B$2)</f>
        <v>0.27835051546391754</v>
      </c>
      <c r="E10" s="33" t="s">
        <v>182</v>
      </c>
      <c r="F10" s="30" t="s">
        <v>19</v>
      </c>
      <c r="G10" s="13">
        <v>24</v>
      </c>
      <c r="H10" s="94">
        <f>IF(B$17=0,0,G10/B$17)</f>
        <v>0.15</v>
      </c>
      <c r="I10" s="56">
        <v>14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54</v>
      </c>
      <c r="C11" s="7">
        <f>IF(B$2=0,0,B11/B$2)</f>
        <v>0.55670103092783507</v>
      </c>
      <c r="E11" s="33" t="s">
        <v>74</v>
      </c>
      <c r="F11" s="30" t="s">
        <v>38</v>
      </c>
      <c r="G11" s="13">
        <v>7</v>
      </c>
      <c r="H11" s="94">
        <f>IF(B$17=0,0,G11/B$17)</f>
        <v>4.3749999999999997E-2</v>
      </c>
      <c r="I11" s="56">
        <v>15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2.0618556701030927E-2</v>
      </c>
      <c r="E12" s="33" t="s">
        <v>77</v>
      </c>
      <c r="F12" s="30" t="s">
        <v>41</v>
      </c>
      <c r="G12" s="13">
        <v>6</v>
      </c>
      <c r="H12" s="94">
        <f>IF(B$17=0,0,G12/B$17)</f>
        <v>3.7499999999999999E-2</v>
      </c>
      <c r="I12" s="56">
        <v>19</v>
      </c>
      <c r="K12" s="5">
        <v>10</v>
      </c>
      <c r="L12" s="61">
        <v>-315.09999999999997</v>
      </c>
      <c r="N12" s="75" t="s">
        <v>126</v>
      </c>
      <c r="O12" s="85">
        <f>IF(P12=0,0,Q12/P12)</f>
        <v>13.246666666666666</v>
      </c>
      <c r="P12" s="79">
        <v>30</v>
      </c>
      <c r="Q12" s="67">
        <v>397.4</v>
      </c>
    </row>
    <row r="13" spans="1:17">
      <c r="A13" s="22" t="s">
        <v>97</v>
      </c>
      <c r="B13" s="15">
        <v>174</v>
      </c>
      <c r="C13" s="11">
        <f>IF(B$3=0,0,B13/B$3)</f>
        <v>0.25550660792951541</v>
      </c>
      <c r="E13" s="33" t="s">
        <v>67</v>
      </c>
      <c r="F13" s="30" t="s">
        <v>31</v>
      </c>
      <c r="G13" s="13">
        <v>4</v>
      </c>
      <c r="H13" s="94">
        <f>IF(B$17=0,0,G13/B$17)</f>
        <v>2.5000000000000001E-2</v>
      </c>
      <c r="I13" s="56">
        <v>5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179</v>
      </c>
      <c r="C14" s="6">
        <f>IF(B$3=0,0,B14/B$3)</f>
        <v>0.26284875183553597</v>
      </c>
      <c r="E14" s="33" t="s">
        <v>58</v>
      </c>
      <c r="F14" s="30" t="s">
        <v>22</v>
      </c>
      <c r="G14" s="13">
        <v>3</v>
      </c>
      <c r="H14" s="94">
        <f>IF(B$17=0,0,G14/B$17)</f>
        <v>1.8749999999999999E-2</v>
      </c>
      <c r="I14" s="56">
        <v>36</v>
      </c>
      <c r="K14" s="5">
        <v>12</v>
      </c>
      <c r="L14" s="61">
        <v>-303.79999999999995</v>
      </c>
      <c r="N14" s="76" t="s">
        <v>128</v>
      </c>
      <c r="O14" s="86">
        <f>IF(P14=0,0,Q14/P14)</f>
        <v>-3.0913043478260884</v>
      </c>
      <c r="P14" s="80">
        <v>23</v>
      </c>
      <c r="Q14" s="68">
        <v>-71.100000000000037</v>
      </c>
    </row>
    <row r="15" spans="1:17">
      <c r="A15" s="18" t="s">
        <v>99</v>
      </c>
      <c r="B15" s="12">
        <f>B21</f>
        <v>82</v>
      </c>
      <c r="C15" s="4">
        <f>IF(B$13=0,0,B15/B$13)</f>
        <v>0.47126436781609193</v>
      </c>
      <c r="E15" s="33" t="s">
        <v>61</v>
      </c>
      <c r="F15" s="30" t="s">
        <v>25</v>
      </c>
      <c r="G15" s="13">
        <v>3</v>
      </c>
      <c r="H15" s="94">
        <f>IF(B$17=0,0,G15/B$17)</f>
        <v>1.8749999999999999E-2</v>
      </c>
      <c r="I15" s="56">
        <v>4</v>
      </c>
      <c r="K15" s="5">
        <v>13</v>
      </c>
      <c r="L15" s="61">
        <v>-352.49999999999994</v>
      </c>
      <c r="N15" s="77" t="s">
        <v>159</v>
      </c>
      <c r="O15" s="87">
        <f>IF(P15=0,0,Q15/P15)</f>
        <v>-1.7347826086956493</v>
      </c>
      <c r="P15" s="81">
        <v>23</v>
      </c>
      <c r="Q15" s="69">
        <v>-39.899999999999935</v>
      </c>
    </row>
    <row r="16" spans="1:17">
      <c r="A16" s="18" t="s">
        <v>100</v>
      </c>
      <c r="B16" s="12">
        <f>B22</f>
        <v>61</v>
      </c>
      <c r="C16" s="4">
        <f>IF(B$14=0,0,B16/B$14)</f>
        <v>0.34078212290502791</v>
      </c>
      <c r="E16" s="33" t="s">
        <v>69</v>
      </c>
      <c r="F16" s="30" t="s">
        <v>33</v>
      </c>
      <c r="G16" s="13">
        <v>3</v>
      </c>
      <c r="H16" s="94">
        <f>IF(B$17=0,0,G16/B$17)</f>
        <v>1.8749999999999999E-2</v>
      </c>
      <c r="I16" s="56">
        <v>7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160</v>
      </c>
      <c r="C17" s="4">
        <f>IF(B$3=0,0,B17/B$3)</f>
        <v>0.23494860499265785</v>
      </c>
      <c r="E17" s="33" t="s">
        <v>183</v>
      </c>
      <c r="F17" s="30" t="s">
        <v>186</v>
      </c>
      <c r="G17" s="13">
        <v>2</v>
      </c>
      <c r="H17" s="94">
        <f>IF(B$17=0,0,G17/B$17)</f>
        <v>1.2500000000000001E-2</v>
      </c>
      <c r="I17" s="56">
        <v>19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93</v>
      </c>
      <c r="C18" s="6">
        <f>IF(B$3=0,0,B18/B$3)</f>
        <v>0.13656387665198239</v>
      </c>
      <c r="E18" s="33" t="s">
        <v>63</v>
      </c>
      <c r="F18" s="30" t="s">
        <v>27</v>
      </c>
      <c r="G18" s="13">
        <v>1</v>
      </c>
      <c r="H18" s="94">
        <f>IF(B$17=0,0,G18/B$17)</f>
        <v>6.2500000000000003E-3</v>
      </c>
      <c r="I18" s="56">
        <v>4</v>
      </c>
      <c r="K18" s="5">
        <v>16</v>
      </c>
      <c r="L18" s="61">
        <v>-373.59999999999991</v>
      </c>
      <c r="N18" s="75" t="s">
        <v>388</v>
      </c>
      <c r="O18" s="85">
        <f>IF(P18=0,0,Q18/P18)</f>
        <v>75.599999999999994</v>
      </c>
      <c r="P18" s="79">
        <v>1</v>
      </c>
      <c r="Q18" s="67">
        <v>75.599999999999994</v>
      </c>
    </row>
    <row r="19" spans="1:17">
      <c r="A19" s="19" t="s">
        <v>12</v>
      </c>
      <c r="B19" s="13">
        <v>59</v>
      </c>
      <c r="C19" s="6">
        <f>IF(B$17=0,0,B19/B$17)</f>
        <v>0.36875000000000002</v>
      </c>
      <c r="E19" s="33" t="s">
        <v>66</v>
      </c>
      <c r="F19" s="30" t="s">
        <v>30</v>
      </c>
      <c r="G19" s="13">
        <v>1</v>
      </c>
      <c r="H19" s="94">
        <f>IF(B$17=0,0,G19/B$17)</f>
        <v>6.2500000000000003E-3</v>
      </c>
      <c r="I19" s="56">
        <v>20</v>
      </c>
      <c r="K19" s="5">
        <v>17</v>
      </c>
      <c r="L19" s="61">
        <v>-357.09999999999991</v>
      </c>
      <c r="N19" s="76" t="s">
        <v>324</v>
      </c>
      <c r="O19" s="86">
        <f>IF(P19=0,0,Q19/P19)</f>
        <v>42.744000000000007</v>
      </c>
      <c r="P19" s="80">
        <v>25</v>
      </c>
      <c r="Q19" s="68">
        <v>1068.6000000000001</v>
      </c>
    </row>
    <row r="20" spans="1:17">
      <c r="A20" s="19" t="s">
        <v>11</v>
      </c>
      <c r="B20" s="13">
        <v>101</v>
      </c>
      <c r="C20" s="6">
        <f>IF(B$17=0,0,B20/B$17)</f>
        <v>0.63124999999999998</v>
      </c>
      <c r="E20" s="33" t="s">
        <v>71</v>
      </c>
      <c r="F20" s="30" t="s">
        <v>35</v>
      </c>
      <c r="G20" s="13">
        <v>1</v>
      </c>
      <c r="H20" s="94">
        <f>IF(B$17=0,0,G20/B$17)</f>
        <v>6.2500000000000003E-3</v>
      </c>
      <c r="I20" s="56">
        <v>21</v>
      </c>
      <c r="K20" s="5">
        <v>18</v>
      </c>
      <c r="L20" s="61">
        <v>-287.99999999999989</v>
      </c>
      <c r="N20" s="76" t="s">
        <v>402</v>
      </c>
      <c r="O20" s="86">
        <f>IF(P20=0,0,Q20/P20)</f>
        <v>42.099999999999994</v>
      </c>
      <c r="P20" s="80">
        <v>1</v>
      </c>
      <c r="Q20" s="68">
        <v>42.099999999999994</v>
      </c>
    </row>
    <row r="21" spans="1:17">
      <c r="A21" s="19" t="s">
        <v>151</v>
      </c>
      <c r="B21" s="13">
        <v>82</v>
      </c>
      <c r="C21" s="6">
        <f>IF(B$17=0,0,B21/B$17)</f>
        <v>0.51249999999999996</v>
      </c>
      <c r="E21" s="33" t="s">
        <v>76</v>
      </c>
      <c r="F21" s="30" t="s">
        <v>40</v>
      </c>
      <c r="G21" s="13">
        <v>1</v>
      </c>
      <c r="H21" s="94">
        <f>IF(B$17=0,0,G21/B$17)</f>
        <v>6.2500000000000003E-3</v>
      </c>
      <c r="I21" s="56">
        <v>6</v>
      </c>
      <c r="K21" s="5">
        <v>19</v>
      </c>
      <c r="L21" s="61">
        <v>-307.69999999999987</v>
      </c>
      <c r="N21" s="76" t="s">
        <v>228</v>
      </c>
      <c r="O21" s="86">
        <f>IF(P21=0,0,Q21/P21)</f>
        <v>40.200000000000003</v>
      </c>
      <c r="P21" s="80">
        <v>1</v>
      </c>
      <c r="Q21" s="68">
        <v>40.200000000000003</v>
      </c>
    </row>
    <row r="22" spans="1:17">
      <c r="A22" s="19" t="s">
        <v>149</v>
      </c>
      <c r="B22" s="13">
        <v>61</v>
      </c>
      <c r="C22" s="6">
        <f>IF(B$17=0,0,B22/B$17)</f>
        <v>0.38124999999999998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-357.49999999999989</v>
      </c>
      <c r="N22" s="76" t="s">
        <v>269</v>
      </c>
      <c r="O22" s="86">
        <f>IF(P22=0,0,Q22/P22)</f>
        <v>37.799999999999997</v>
      </c>
      <c r="P22" s="80">
        <v>4</v>
      </c>
      <c r="Q22" s="68">
        <v>151.19999999999999</v>
      </c>
    </row>
    <row r="23" spans="1:17">
      <c r="A23" s="19" t="s">
        <v>150</v>
      </c>
      <c r="B23" s="13">
        <v>17</v>
      </c>
      <c r="C23" s="6">
        <f>IF(B$17=0,0,B23/B$17)</f>
        <v>0.10625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244</v>
      </c>
      <c r="O23" s="86">
        <f>IF(P23=0,0,Q23/P23)</f>
        <v>36.171428571428571</v>
      </c>
      <c r="P23" s="80">
        <v>7</v>
      </c>
      <c r="Q23" s="68">
        <v>253.20000000000002</v>
      </c>
    </row>
    <row r="24" spans="1:17">
      <c r="A24" s="19" t="s">
        <v>5</v>
      </c>
      <c r="B24" s="16">
        <f>IF(B$17=0,0,C24/B$17)</f>
        <v>6311.875</v>
      </c>
      <c r="C24" s="8">
        <v>1009900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238</v>
      </c>
      <c r="O24" s="86">
        <f>IF(P24=0,0,Q24/P24)</f>
        <v>21.575000000000003</v>
      </c>
      <c r="P24" s="80">
        <v>8</v>
      </c>
      <c r="Q24" s="68">
        <v>172.60000000000002</v>
      </c>
    </row>
    <row r="25" spans="1:17">
      <c r="A25" s="20" t="s">
        <v>133</v>
      </c>
      <c r="B25" s="97">
        <f>IF($B$17-B$16=0,0,C25/($B$17-B$16))</f>
        <v>7589.8989898989903</v>
      </c>
      <c r="C25" s="98">
        <v>751400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-205.99999999999991</v>
      </c>
      <c r="N25" s="76" t="s">
        <v>235</v>
      </c>
      <c r="O25" s="86">
        <f>IF(P25=0,0,Q25/P25)</f>
        <v>19.724324324324325</v>
      </c>
      <c r="P25" s="80">
        <v>37</v>
      </c>
      <c r="Q25" s="68">
        <v>729.80000000000007</v>
      </c>
    </row>
    <row r="26" spans="1:17">
      <c r="A26" s="20" t="s">
        <v>134</v>
      </c>
      <c r="B26" s="97">
        <f>IF(B$16=0,0,C26/B$16)</f>
        <v>4237.7049180327867</v>
      </c>
      <c r="C26" s="98">
        <v>258500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195</v>
      </c>
      <c r="O26" s="86">
        <f>IF(P26=0,0,Q26/P26)</f>
        <v>18.339999999999996</v>
      </c>
      <c r="P26" s="80">
        <v>5</v>
      </c>
      <c r="Q26" s="68">
        <v>91.699999999999989</v>
      </c>
    </row>
    <row r="27" spans="1:17">
      <c r="A27" s="20" t="s">
        <v>132</v>
      </c>
      <c r="B27" s="97">
        <f>IF(B$18=0,0,C27/B$18)</f>
        <v>-4956.989247311828</v>
      </c>
      <c r="C27" s="98">
        <v>-461000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304</v>
      </c>
      <c r="O27" s="86">
        <f>IF(P27=0,0,Q27/P27)</f>
        <v>7.5</v>
      </c>
      <c r="P27" s="80">
        <v>2</v>
      </c>
      <c r="Q27" s="68">
        <v>15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272</v>
      </c>
      <c r="O28" s="86">
        <f>IF(P28=0,0,Q28/P28)</f>
        <v>0.34761904761904272</v>
      </c>
      <c r="P28" s="80">
        <v>42</v>
      </c>
      <c r="Q28" s="68">
        <v>14.599999999999795</v>
      </c>
    </row>
    <row r="29" spans="1:17">
      <c r="A29" s="19" t="s">
        <v>131</v>
      </c>
      <c r="B29" s="13">
        <v>34</v>
      </c>
      <c r="C29" s="96">
        <v>4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276</v>
      </c>
      <c r="O29" s="86">
        <f>IF(P29=0,0,Q29/P29)</f>
        <v>-1.1013888888888899</v>
      </c>
      <c r="P29" s="80">
        <v>72</v>
      </c>
      <c r="Q29" s="68">
        <v>-79.300000000000068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-226.09999999999994</v>
      </c>
      <c r="N30" s="76" t="s">
        <v>333</v>
      </c>
      <c r="O30" s="86">
        <f>IF(P30=0,0,Q30/P30)</f>
        <v>-3.0761904761904773</v>
      </c>
      <c r="P30" s="80">
        <v>21</v>
      </c>
      <c r="Q30" s="68">
        <v>-64.600000000000023</v>
      </c>
    </row>
    <row r="31" spans="1:17">
      <c r="A31" s="22" t="s">
        <v>148</v>
      </c>
      <c r="B31" s="116">
        <v>58100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263</v>
      </c>
      <c r="O31" s="86">
        <f>IF(P31=0,0,Q31/P31)</f>
        <v>-9.241176470588238</v>
      </c>
      <c r="P31" s="80">
        <v>34</v>
      </c>
      <c r="Q31" s="68">
        <v>-314.2000000000001</v>
      </c>
    </row>
    <row r="32" spans="1:17">
      <c r="A32" s="21" t="s">
        <v>112</v>
      </c>
      <c r="B32" s="26">
        <v>1</v>
      </c>
      <c r="C32" s="9">
        <f>IF(B$3=0,0,B32/B$3)</f>
        <v>1.4684287812041115E-3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169</v>
      </c>
      <c r="O32" s="86">
        <f>IF(P32=0,0,Q32/P32)</f>
        <v>-11.914285714285715</v>
      </c>
      <c r="P32" s="80">
        <v>21</v>
      </c>
      <c r="Q32" s="68">
        <v>-250.20000000000002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265</v>
      </c>
      <c r="O33" s="86">
        <f>IF(P33=0,0,Q33/P33)</f>
        <v>-22.78</v>
      </c>
      <c r="P33" s="80">
        <v>5</v>
      </c>
      <c r="Q33" s="68">
        <v>-113.9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  <c r="N34" s="76" t="s">
        <v>255</v>
      </c>
      <c r="O34" s="86">
        <f>IF(P34=0,0,Q34/P34)</f>
        <v>-55.924999999999997</v>
      </c>
      <c r="P34" s="80">
        <v>4</v>
      </c>
      <c r="Q34" s="68">
        <v>-223.7</v>
      </c>
    </row>
    <row r="35" spans="1:17">
      <c r="A35" s="52" t="s">
        <v>139</v>
      </c>
      <c r="B35" s="99">
        <v>24</v>
      </c>
      <c r="C35" s="102">
        <f t="shared" ref="C35:C47" si="3">IF(B$17=0,0,B35/B$17)</f>
        <v>0.15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  <c r="N35" s="76" t="s">
        <v>163</v>
      </c>
      <c r="O35" s="86">
        <f>IF(P35=0,0,Q35/P35)</f>
        <v>-113.30000000000001</v>
      </c>
      <c r="P35" s="80">
        <v>1</v>
      </c>
      <c r="Q35" s="68">
        <v>-113.30000000000001</v>
      </c>
    </row>
    <row r="36" spans="1:17">
      <c r="A36" s="19" t="s">
        <v>135</v>
      </c>
      <c r="B36" s="13">
        <v>37</v>
      </c>
      <c r="C36" s="6">
        <f t="shared" si="3"/>
        <v>0.23125000000000001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27</v>
      </c>
      <c r="C37" s="6">
        <f t="shared" si="3"/>
        <v>0.16875000000000001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41</v>
      </c>
      <c r="C38" s="6">
        <f t="shared" si="3"/>
        <v>0.25624999999999998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20</v>
      </c>
      <c r="C39" s="6">
        <f t="shared" si="3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3"/>
        <v>3.125E-2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2</v>
      </c>
      <c r="C41" s="6">
        <f t="shared" si="3"/>
        <v>1.2500000000000001E-2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1</v>
      </c>
      <c r="C42" s="6">
        <f t="shared" si="3"/>
        <v>6.2500000000000003E-3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3"/>
        <v>6.2500000000000003E-3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3"/>
        <v>6.2500000000000003E-3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3"/>
        <v>6.2500000000000003E-3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  <row r="98" spans="11:12">
      <c r="K98" s="5">
        <v>96</v>
      </c>
      <c r="L98" s="61">
        <v>356.2</v>
      </c>
    </row>
    <row r="99" spans="11:12">
      <c r="K99" s="5">
        <v>97</v>
      </c>
      <c r="L99" s="61">
        <v>366.9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39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30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30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35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33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19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37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22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30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10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6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21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6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18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9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22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13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3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11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19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43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15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3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39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28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32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48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33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24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46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25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44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13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29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11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14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11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22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23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14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8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47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37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27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6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27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44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3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38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9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18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48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45</v>
      </c>
      <c r="C2" s="121"/>
      <c r="E2" s="32" t="s">
        <v>181</v>
      </c>
      <c r="F2" s="29" t="s">
        <v>156</v>
      </c>
      <c r="G2" s="12">
        <v>33</v>
      </c>
      <c r="H2" s="93">
        <f>IF(B$17=0,0,G2/B$17)</f>
        <v>0.57894736842105265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2337.7777777777778</v>
      </c>
      <c r="P2" s="79">
        <v>45</v>
      </c>
      <c r="Q2" s="63">
        <v>105200</v>
      </c>
    </row>
    <row r="3" spans="1:17">
      <c r="A3" s="19" t="s">
        <v>8</v>
      </c>
      <c r="B3" s="122">
        <v>316</v>
      </c>
      <c r="C3" s="123"/>
      <c r="E3" s="33" t="s">
        <v>60</v>
      </c>
      <c r="F3" s="30" t="s">
        <v>24</v>
      </c>
      <c r="G3" s="13">
        <v>32</v>
      </c>
      <c r="H3" s="94">
        <f>IF(B$17=0,0,G3/B$17)</f>
        <v>0.56140350877192979</v>
      </c>
      <c r="I3" s="56">
        <v>9</v>
      </c>
      <c r="K3" s="5">
        <v>1</v>
      </c>
      <c r="L3" s="61">
        <v>1.7</v>
      </c>
      <c r="N3" s="76" t="s">
        <v>104</v>
      </c>
      <c r="O3" s="83">
        <f t="shared" si="0"/>
        <v>-1548.8888888888889</v>
      </c>
      <c r="P3" s="80">
        <v>45</v>
      </c>
      <c r="Q3" s="64">
        <v>-69700</v>
      </c>
    </row>
    <row r="4" spans="1:17">
      <c r="A4" s="19" t="s">
        <v>6</v>
      </c>
      <c r="B4" s="124">
        <v>-85.799999999999983</v>
      </c>
      <c r="C4" s="125"/>
      <c r="E4" s="33" t="s">
        <v>54</v>
      </c>
      <c r="F4" s="30" t="s">
        <v>20</v>
      </c>
      <c r="G4" s="13">
        <v>27</v>
      </c>
      <c r="H4" s="94">
        <f>IF(B$17=0,0,G4/B$17)</f>
        <v>0.47368421052631576</v>
      </c>
      <c r="I4" s="56">
        <v>38</v>
      </c>
      <c r="K4" s="5">
        <v>2</v>
      </c>
      <c r="L4" s="61">
        <v>-20.400000000000002</v>
      </c>
      <c r="N4" s="76" t="s">
        <v>105</v>
      </c>
      <c r="O4" s="83">
        <f t="shared" si="0"/>
        <v>125.58139534883721</v>
      </c>
      <c r="P4" s="80">
        <v>43</v>
      </c>
      <c r="Q4" s="64">
        <v>5400</v>
      </c>
    </row>
    <row r="5" spans="1:17">
      <c r="A5" s="19" t="s">
        <v>7</v>
      </c>
      <c r="B5" s="126">
        <f>IF(B$2=0,0,B$4/B$2)</f>
        <v>-1.9066666666666663</v>
      </c>
      <c r="C5" s="127"/>
      <c r="E5" s="33" t="s">
        <v>56</v>
      </c>
      <c r="F5" s="30" t="s">
        <v>185</v>
      </c>
      <c r="G5" s="13">
        <v>17</v>
      </c>
      <c r="H5" s="94">
        <f>IF(B$17=0,0,G5/B$17)</f>
        <v>0.2982456140350877</v>
      </c>
      <c r="I5" s="56">
        <v>22</v>
      </c>
      <c r="K5" s="5">
        <v>3</v>
      </c>
      <c r="L5" s="61">
        <v>-64.3</v>
      </c>
      <c r="N5" s="76" t="s">
        <v>157</v>
      </c>
      <c r="O5" s="83">
        <f>IF(P5=0,0,Q5/P5)</f>
        <v>416.66666666666669</v>
      </c>
      <c r="P5" s="80">
        <v>36</v>
      </c>
      <c r="Q5" s="64">
        <v>15000</v>
      </c>
    </row>
    <row r="6" spans="1:17">
      <c r="A6" s="19" t="s">
        <v>1</v>
      </c>
      <c r="B6" s="128">
        <f>IF(B$2=0,0,(B$7*1+B$8*2+B$9*3+B$10*4)/B$2)</f>
        <v>2.5111111111111111</v>
      </c>
      <c r="C6" s="129"/>
      <c r="E6" s="33" t="s">
        <v>184</v>
      </c>
      <c r="F6" s="30" t="s">
        <v>187</v>
      </c>
      <c r="G6" s="13">
        <v>16</v>
      </c>
      <c r="H6" s="94">
        <f>IF(B$17=0,0,G6/B$17)</f>
        <v>0.2807017543859649</v>
      </c>
      <c r="I6" s="56">
        <v>48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-3622.7272727272725</v>
      </c>
      <c r="P6" s="80">
        <v>22</v>
      </c>
      <c r="Q6" s="64">
        <v>-79700</v>
      </c>
    </row>
    <row r="7" spans="1:17">
      <c r="A7" s="19" t="s">
        <v>2</v>
      </c>
      <c r="B7" s="13">
        <v>10</v>
      </c>
      <c r="C7" s="6">
        <f t="shared" ref="C7:C12" si="2">IF(B$2=0,0,B7/B$2)</f>
        <v>0.22222222222222221</v>
      </c>
      <c r="E7" s="33" t="s">
        <v>57</v>
      </c>
      <c r="F7" s="30" t="s">
        <v>21</v>
      </c>
      <c r="G7" s="13">
        <v>15</v>
      </c>
      <c r="H7" s="94">
        <f>IF(B$17=0,0,G7/B$17)</f>
        <v>0.26315789473684209</v>
      </c>
      <c r="I7" s="56">
        <v>17</v>
      </c>
      <c r="K7" s="5">
        <v>5</v>
      </c>
      <c r="L7" s="61">
        <v>-72.099999999999994</v>
      </c>
      <c r="N7" s="76" t="s">
        <v>107</v>
      </c>
      <c r="O7" s="83">
        <f t="shared" si="0"/>
        <v>-1750</v>
      </c>
      <c r="P7" s="80">
        <v>10</v>
      </c>
      <c r="Q7" s="64">
        <v>-17500</v>
      </c>
    </row>
    <row r="8" spans="1:17">
      <c r="A8" s="19" t="s">
        <v>3</v>
      </c>
      <c r="B8" s="13">
        <v>11</v>
      </c>
      <c r="C8" s="6">
        <f>IF(B$2=0,0,B8/B$2)</f>
        <v>0.24444444444444444</v>
      </c>
      <c r="E8" s="33" t="s">
        <v>55</v>
      </c>
      <c r="F8" s="30" t="s">
        <v>155</v>
      </c>
      <c r="G8" s="13">
        <v>14</v>
      </c>
      <c r="H8" s="94">
        <f>IF(B$17=0,0,G8/B$17)</f>
        <v>0.24561403508771928</v>
      </c>
      <c r="I8" s="56">
        <v>22</v>
      </c>
      <c r="K8" s="5">
        <v>6</v>
      </c>
      <c r="L8" s="61">
        <v>-17.499999999999993</v>
      </c>
      <c r="N8" s="76" t="s">
        <v>108</v>
      </c>
      <c r="O8" s="83">
        <f t="shared" si="0"/>
        <v>500</v>
      </c>
      <c r="P8" s="80">
        <v>1</v>
      </c>
      <c r="Q8" s="64">
        <v>500</v>
      </c>
    </row>
    <row r="9" spans="1:17">
      <c r="A9" s="20" t="s">
        <v>4</v>
      </c>
      <c r="B9" s="14">
        <v>15</v>
      </c>
      <c r="C9" s="7">
        <f>IF(B$2=0,0,B9/B$2)</f>
        <v>0.33333333333333331</v>
      </c>
      <c r="E9" s="33" t="s">
        <v>182</v>
      </c>
      <c r="F9" s="30" t="s">
        <v>19</v>
      </c>
      <c r="G9" s="13">
        <v>8</v>
      </c>
      <c r="H9" s="94">
        <f>IF(B$17=0,0,G9/B$17)</f>
        <v>0.14035087719298245</v>
      </c>
      <c r="I9" s="56">
        <v>17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</v>
      </c>
      <c r="E10" s="33" t="s">
        <v>59</v>
      </c>
      <c r="F10" s="30" t="s">
        <v>23</v>
      </c>
      <c r="G10" s="13">
        <v>6</v>
      </c>
      <c r="H10" s="94">
        <f>IF(B$17=0,0,G10/B$17)</f>
        <v>0.10526315789473684</v>
      </c>
      <c r="I10" s="56">
        <v>31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0.46666666666666667</v>
      </c>
      <c r="E11" s="33" t="s">
        <v>58</v>
      </c>
      <c r="F11" s="30" t="s">
        <v>22</v>
      </c>
      <c r="G11" s="13">
        <v>2</v>
      </c>
      <c r="H11" s="94">
        <f>IF(B$17=0,0,G11/B$17)</f>
        <v>3.5087719298245612E-2</v>
      </c>
      <c r="I11" s="56">
        <v>32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2.2222222222222223E-2</v>
      </c>
      <c r="E12" s="33" t="s">
        <v>66</v>
      </c>
      <c r="F12" s="30" t="s">
        <v>30</v>
      </c>
      <c r="G12" s="13">
        <v>2</v>
      </c>
      <c r="H12" s="94">
        <f>IF(B$17=0,0,G12/B$17)</f>
        <v>3.5087719298245612E-2</v>
      </c>
      <c r="I12" s="56">
        <v>8</v>
      </c>
      <c r="K12" s="5">
        <v>10</v>
      </c>
      <c r="L12" s="61">
        <v>3.8000000000000043</v>
      </c>
      <c r="N12" s="75" t="s">
        <v>126</v>
      </c>
      <c r="O12" s="85">
        <f>IF(P12=0,0,Q12/P12)</f>
        <v>36.480000000000004</v>
      </c>
      <c r="P12" s="79">
        <v>5</v>
      </c>
      <c r="Q12" s="67">
        <v>182.4</v>
      </c>
    </row>
    <row r="13" spans="1:17">
      <c r="A13" s="22" t="s">
        <v>97</v>
      </c>
      <c r="B13" s="15">
        <v>62</v>
      </c>
      <c r="C13" s="11">
        <f>IF(B$3=0,0,B13/B$3)</f>
        <v>0.19620253164556961</v>
      </c>
      <c r="E13" s="33" t="s">
        <v>183</v>
      </c>
      <c r="F13" s="30" t="s">
        <v>186</v>
      </c>
      <c r="G13" s="13">
        <v>2</v>
      </c>
      <c r="H13" s="94">
        <f>IF(B$17=0,0,G13/B$17)</f>
        <v>3.5087719298245612E-2</v>
      </c>
      <c r="I13" s="56">
        <v>12</v>
      </c>
      <c r="K13" s="5">
        <v>11</v>
      </c>
      <c r="L13" s="61">
        <v>-13.399999999999995</v>
      </c>
      <c r="N13" s="76" t="s">
        <v>127</v>
      </c>
      <c r="O13" s="86">
        <f>IF(P13=0,0,Q13/P13)</f>
        <v>-8.15</v>
      </c>
      <c r="P13" s="80">
        <v>14</v>
      </c>
      <c r="Q13" s="68">
        <v>-114.1</v>
      </c>
    </row>
    <row r="14" spans="1:17">
      <c r="A14" s="19" t="s">
        <v>94</v>
      </c>
      <c r="B14" s="13">
        <v>53</v>
      </c>
      <c r="C14" s="6">
        <f>IF(B$3=0,0,B14/B$3)</f>
        <v>0.16772151898734178</v>
      </c>
      <c r="E14" s="33" t="s">
        <v>63</v>
      </c>
      <c r="F14" s="30" t="s">
        <v>27</v>
      </c>
      <c r="G14" s="13">
        <v>1</v>
      </c>
      <c r="H14" s="94">
        <f>IF(B$17=0,0,G14/B$17)</f>
        <v>1.7543859649122806E-2</v>
      </c>
      <c r="I14" s="56">
        <v>1</v>
      </c>
      <c r="K14" s="5">
        <v>12</v>
      </c>
      <c r="L14" s="61">
        <v>-26.499999999999993</v>
      </c>
      <c r="N14" s="76" t="s">
        <v>128</v>
      </c>
      <c r="O14" s="86">
        <f>IF(P14=0,0,Q14/P14)</f>
        <v>-5.8636363636363624</v>
      </c>
      <c r="P14" s="80">
        <v>11</v>
      </c>
      <c r="Q14" s="68">
        <v>-64.499999999999986</v>
      </c>
    </row>
    <row r="15" spans="1:17">
      <c r="A15" s="18" t="s">
        <v>99</v>
      </c>
      <c r="B15" s="12">
        <f>B21</f>
        <v>33</v>
      </c>
      <c r="C15" s="4">
        <f>IF(B$13=0,0,B15/B$13)</f>
        <v>0.532258064516129</v>
      </c>
      <c r="E15" s="33" t="s">
        <v>74</v>
      </c>
      <c r="F15" s="30" t="s">
        <v>38</v>
      </c>
      <c r="G15" s="13">
        <v>1</v>
      </c>
      <c r="H15" s="94">
        <f>IF(B$17=0,0,G15/B$17)</f>
        <v>1.7543859649122806E-2</v>
      </c>
      <c r="I15" s="56">
        <v>23</v>
      </c>
      <c r="K15" s="5">
        <v>13</v>
      </c>
      <c r="L15" s="61">
        <v>-78.699999999999989</v>
      </c>
      <c r="N15" s="77" t="s">
        <v>159</v>
      </c>
      <c r="O15" s="87">
        <f>IF(P15=0,0,Q15/P15)</f>
        <v>-5.9733333333333345</v>
      </c>
      <c r="P15" s="81">
        <v>15</v>
      </c>
      <c r="Q15" s="69">
        <v>-89.600000000000023</v>
      </c>
    </row>
    <row r="16" spans="1:17">
      <c r="A16" s="18" t="s">
        <v>100</v>
      </c>
      <c r="B16" s="12">
        <f>B22</f>
        <v>23</v>
      </c>
      <c r="C16" s="4">
        <f>IF(B$14=0,0,B16/B$14)</f>
        <v>0.43396226415094341</v>
      </c>
      <c r="E16" s="33" t="s">
        <v>77</v>
      </c>
      <c r="F16" s="30" t="s">
        <v>41</v>
      </c>
      <c r="G16" s="13">
        <v>1</v>
      </c>
      <c r="H16" s="94">
        <f>IF(B$17=0,0,G16/B$17)</f>
        <v>1.7543859649122806E-2</v>
      </c>
      <c r="I16" s="56">
        <v>27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57</v>
      </c>
      <c r="C17" s="4">
        <f>IF(B$3=0,0,B17/B$3)</f>
        <v>0.18037974683544303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-132.19999999999999</v>
      </c>
      <c r="N18" s="75" t="s">
        <v>386</v>
      </c>
      <c r="O18" s="85">
        <f t="shared" ref="O18:O35" si="3">IF(P18=0,0,Q18/P18)</f>
        <v>54.699999999999996</v>
      </c>
      <c r="P18" s="79">
        <v>1</v>
      </c>
      <c r="Q18" s="67">
        <v>54.699999999999996</v>
      </c>
    </row>
    <row r="19" spans="1:17">
      <c r="A19" s="19" t="s">
        <v>12</v>
      </c>
      <c r="B19" s="13">
        <v>26</v>
      </c>
      <c r="C19" s="6">
        <f>IF(B$17=0,0,B19/B$17)</f>
        <v>0.45614035087719296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395</v>
      </c>
      <c r="O19" s="86">
        <f t="shared" si="3"/>
        <v>42</v>
      </c>
      <c r="P19" s="80">
        <v>2</v>
      </c>
      <c r="Q19" s="68">
        <v>84</v>
      </c>
    </row>
    <row r="20" spans="1:17">
      <c r="A20" s="19" t="s">
        <v>11</v>
      </c>
      <c r="B20" s="13">
        <v>31</v>
      </c>
      <c r="C20" s="6">
        <f>IF(B$17=0,0,B20/B$17)</f>
        <v>0.54385964912280704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-201</v>
      </c>
      <c r="N20" s="76" t="s">
        <v>394</v>
      </c>
      <c r="O20" s="86">
        <f t="shared" si="3"/>
        <v>40.75</v>
      </c>
      <c r="P20" s="80">
        <v>2</v>
      </c>
      <c r="Q20" s="68">
        <v>81.5</v>
      </c>
    </row>
    <row r="21" spans="1:17">
      <c r="A21" s="19" t="s">
        <v>151</v>
      </c>
      <c r="B21" s="13">
        <v>33</v>
      </c>
      <c r="C21" s="6">
        <f>IF(B$17=0,0,B21/B$17)</f>
        <v>0.57894736842105265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-133.19999999999999</v>
      </c>
      <c r="N21" s="76" t="s">
        <v>391</v>
      </c>
      <c r="O21" s="86">
        <f t="shared" si="3"/>
        <v>38.250000000000007</v>
      </c>
      <c r="P21" s="80">
        <v>4</v>
      </c>
      <c r="Q21" s="68">
        <v>153.00000000000003</v>
      </c>
    </row>
    <row r="22" spans="1:17">
      <c r="A22" s="19" t="s">
        <v>149</v>
      </c>
      <c r="B22" s="13">
        <v>23</v>
      </c>
      <c r="C22" s="6">
        <f>IF(B$17=0,0,B22/B$17)</f>
        <v>0.40350877192982454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-86.299999999999983</v>
      </c>
      <c r="N22" s="76" t="s">
        <v>235</v>
      </c>
      <c r="O22" s="86">
        <f t="shared" si="3"/>
        <v>14.127272727272727</v>
      </c>
      <c r="P22" s="80">
        <v>11</v>
      </c>
      <c r="Q22" s="68">
        <v>155.4</v>
      </c>
    </row>
    <row r="23" spans="1:17">
      <c r="A23" s="19" t="s">
        <v>150</v>
      </c>
      <c r="B23" s="13">
        <v>1</v>
      </c>
      <c r="C23" s="6">
        <f>IF(B$17=0,0,B23/B$17)</f>
        <v>1.7543859649122806E-2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-113.39999999999998</v>
      </c>
      <c r="N23" s="76" t="s">
        <v>169</v>
      </c>
      <c r="O23" s="86">
        <f t="shared" si="3"/>
        <v>8.9900000000000038</v>
      </c>
      <c r="P23" s="80">
        <v>10</v>
      </c>
      <c r="Q23" s="68">
        <v>89.900000000000034</v>
      </c>
    </row>
    <row r="24" spans="1:17">
      <c r="A24" s="19" t="s">
        <v>5</v>
      </c>
      <c r="B24" s="16">
        <f>IF(B$17=0,0,C24/B$17)</f>
        <v>6092.9824561403511</v>
      </c>
      <c r="C24" s="8">
        <v>347300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-108.79999999999998</v>
      </c>
      <c r="N24" s="76" t="s">
        <v>324</v>
      </c>
      <c r="O24" s="86">
        <f t="shared" si="3"/>
        <v>8.1571428571428584</v>
      </c>
      <c r="P24" s="80">
        <v>7</v>
      </c>
      <c r="Q24" s="68">
        <v>57.100000000000009</v>
      </c>
    </row>
    <row r="25" spans="1:17">
      <c r="A25" s="20" t="s">
        <v>133</v>
      </c>
      <c r="B25" s="97">
        <f>IF($B$17-B$16=0,0,C25/($B$17-B$16))</f>
        <v>7573.5294117647063</v>
      </c>
      <c r="C25" s="98">
        <v>257500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K25" s="5">
        <v>23</v>
      </c>
      <c r="L25" s="61">
        <v>-151.5</v>
      </c>
      <c r="N25" s="76" t="s">
        <v>163</v>
      </c>
      <c r="O25" s="86">
        <f t="shared" si="3"/>
        <v>5.5500000000000007</v>
      </c>
      <c r="P25" s="80">
        <v>2</v>
      </c>
      <c r="Q25" s="68">
        <v>11.100000000000001</v>
      </c>
    </row>
    <row r="26" spans="1:17">
      <c r="A26" s="20" t="s">
        <v>134</v>
      </c>
      <c r="B26" s="97">
        <f>IF(B$16=0,0,C26/B$16)</f>
        <v>3904.3478260869565</v>
      </c>
      <c r="C26" s="98">
        <v>89800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-93.2</v>
      </c>
      <c r="N26" s="76" t="s">
        <v>392</v>
      </c>
      <c r="O26" s="86">
        <f t="shared" si="3"/>
        <v>4.5500000000000025</v>
      </c>
      <c r="P26" s="80">
        <v>2</v>
      </c>
      <c r="Q26" s="68">
        <v>9.100000000000005</v>
      </c>
    </row>
    <row r="27" spans="1:17">
      <c r="A27" s="20" t="s">
        <v>132</v>
      </c>
      <c r="B27" s="97">
        <f>IF(B$18=0,0,C27/B$18)</f>
        <v>-5944.4444444444443</v>
      </c>
      <c r="C27" s="98">
        <v>-214000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-134.1</v>
      </c>
      <c r="N27" s="76" t="s">
        <v>277</v>
      </c>
      <c r="O27" s="86">
        <f t="shared" si="3"/>
        <v>3.0761904761904781</v>
      </c>
      <c r="P27" s="80">
        <v>21</v>
      </c>
      <c r="Q27" s="68">
        <v>64.600000000000037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-152.1</v>
      </c>
      <c r="N28" s="76" t="s">
        <v>238</v>
      </c>
      <c r="O28" s="86">
        <f t="shared" si="3"/>
        <v>0.2399999999999986</v>
      </c>
      <c r="P28" s="80">
        <v>5</v>
      </c>
      <c r="Q28" s="68">
        <v>1.1999999999999931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-105.69999999999999</v>
      </c>
      <c r="N29" s="76" t="s">
        <v>396</v>
      </c>
      <c r="O29" s="86">
        <f t="shared" si="3"/>
        <v>-8.4333333333333353</v>
      </c>
      <c r="P29" s="80">
        <v>3</v>
      </c>
      <c r="Q29" s="68">
        <v>-25.300000000000004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-100.69999999999999</v>
      </c>
      <c r="N30" s="76" t="s">
        <v>244</v>
      </c>
      <c r="O30" s="86">
        <f t="shared" si="3"/>
        <v>-9.0399999999999956</v>
      </c>
      <c r="P30" s="80">
        <v>5</v>
      </c>
      <c r="Q30" s="68">
        <v>-45.199999999999982</v>
      </c>
    </row>
    <row r="31" spans="1:17">
      <c r="A31" s="22" t="s">
        <v>148</v>
      </c>
      <c r="B31" s="116">
        <v>52100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  <c r="N31" s="76" t="s">
        <v>402</v>
      </c>
      <c r="O31" s="86">
        <f t="shared" si="3"/>
        <v>-12.975000000000001</v>
      </c>
      <c r="P31" s="80">
        <v>4</v>
      </c>
      <c r="Q31" s="68">
        <v>-51.900000000000006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  <c r="N32" s="76" t="s">
        <v>388</v>
      </c>
      <c r="O32" s="86">
        <f t="shared" si="3"/>
        <v>-13.759999999999996</v>
      </c>
      <c r="P32" s="80">
        <v>5</v>
      </c>
      <c r="Q32" s="68">
        <v>-68.799999999999983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  <c r="N33" s="76" t="s">
        <v>272</v>
      </c>
      <c r="O33" s="86">
        <f t="shared" si="3"/>
        <v>-15.361111111111111</v>
      </c>
      <c r="P33" s="80">
        <v>18</v>
      </c>
      <c r="Q33" s="68">
        <v>-276.5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  <c r="N34" s="76" t="s">
        <v>276</v>
      </c>
      <c r="O34" s="86">
        <f t="shared" si="3"/>
        <v>-18.168181818181814</v>
      </c>
      <c r="P34" s="80">
        <v>22</v>
      </c>
      <c r="Q34" s="68">
        <v>-399.69999999999993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0.10526315789473684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  <c r="N35" s="76" t="s">
        <v>263</v>
      </c>
      <c r="O35" s="86">
        <f t="shared" si="3"/>
        <v>-19.581818181818186</v>
      </c>
      <c r="P35" s="80">
        <v>11</v>
      </c>
      <c r="Q35" s="68">
        <v>-215.40000000000003</v>
      </c>
    </row>
    <row r="36" spans="1:17">
      <c r="A36" s="19" t="s">
        <v>135</v>
      </c>
      <c r="B36" s="13">
        <v>13</v>
      </c>
      <c r="C36" s="6">
        <f t="shared" si="4"/>
        <v>0.22807017543859648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-140.49999999999997</v>
      </c>
    </row>
    <row r="37" spans="1:17">
      <c r="A37" s="19" t="s">
        <v>136</v>
      </c>
      <c r="B37" s="100">
        <v>16</v>
      </c>
      <c r="C37" s="6">
        <f t="shared" si="4"/>
        <v>0.2807017543859649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-68.399999999999977</v>
      </c>
    </row>
    <row r="38" spans="1:17">
      <c r="A38" s="19" t="s">
        <v>137</v>
      </c>
      <c r="B38" s="100">
        <v>12</v>
      </c>
      <c r="C38" s="6">
        <f t="shared" si="4"/>
        <v>0.21052631578947367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-62.499999999999979</v>
      </c>
    </row>
    <row r="39" spans="1:17">
      <c r="A39" s="19" t="s">
        <v>138</v>
      </c>
      <c r="B39" s="100">
        <v>6</v>
      </c>
      <c r="C39" s="6">
        <f t="shared" si="4"/>
        <v>0.10526315789473684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-84.399999999999977</v>
      </c>
    </row>
    <row r="40" spans="1:17">
      <c r="A40" s="19" t="s">
        <v>140</v>
      </c>
      <c r="B40" s="100">
        <v>3</v>
      </c>
      <c r="C40" s="6">
        <f t="shared" si="4"/>
        <v>5.2631578947368418E-2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-105.99999999999997</v>
      </c>
    </row>
    <row r="41" spans="1:17">
      <c r="A41" s="19" t="s">
        <v>141</v>
      </c>
      <c r="B41" s="100">
        <v>1</v>
      </c>
      <c r="C41" s="6">
        <f t="shared" si="4"/>
        <v>1.7543859649122806E-2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-122.39999999999998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-65.699999999999974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-12.299999999999976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-7.999999999999976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-12.099999999999977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-74.09999999999998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-85.799999999999983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8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9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13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28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42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13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27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37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37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2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32</v>
      </c>
      <c r="H2" s="93">
        <f>IF(B$17=0,0,G2/B$17)</f>
        <v>0.94117647058823528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977.77777777777783</v>
      </c>
      <c r="P2" s="79">
        <v>18</v>
      </c>
      <c r="Q2" s="63">
        <v>17600</v>
      </c>
    </row>
    <row r="3" spans="1:17">
      <c r="A3" s="19" t="s">
        <v>8</v>
      </c>
      <c r="B3" s="122">
        <v>146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0.5</v>
      </c>
      <c r="I3" s="56">
        <v>27</v>
      </c>
      <c r="K3" s="5">
        <v>1</v>
      </c>
      <c r="L3" s="61">
        <v>59.3</v>
      </c>
      <c r="N3" s="76" t="s">
        <v>104</v>
      </c>
      <c r="O3" s="83">
        <f t="shared" si="0"/>
        <v>1827.7777777777778</v>
      </c>
      <c r="P3" s="80">
        <v>18</v>
      </c>
      <c r="Q3" s="64">
        <v>32900</v>
      </c>
    </row>
    <row r="4" spans="1:17">
      <c r="A4" s="19" t="s">
        <v>6</v>
      </c>
      <c r="B4" s="124">
        <v>372.19999999999993</v>
      </c>
      <c r="C4" s="125"/>
      <c r="E4" s="33" t="s">
        <v>184</v>
      </c>
      <c r="F4" s="30" t="s">
        <v>187</v>
      </c>
      <c r="G4" s="13">
        <v>16</v>
      </c>
      <c r="H4" s="94">
        <f>IF(B$17=0,0,G4/B$17)</f>
        <v>0.47058823529411764</v>
      </c>
      <c r="I4" s="56">
        <v>31</v>
      </c>
      <c r="K4" s="5">
        <v>2</v>
      </c>
      <c r="L4" s="61">
        <v>33.799999999999997</v>
      </c>
      <c r="N4" s="76" t="s">
        <v>105</v>
      </c>
      <c r="O4" s="83">
        <f t="shared" si="0"/>
        <v>-252.94117647058823</v>
      </c>
      <c r="P4" s="80">
        <v>17</v>
      </c>
      <c r="Q4" s="64">
        <v>-4300</v>
      </c>
    </row>
    <row r="5" spans="1:17">
      <c r="A5" s="19" t="s">
        <v>7</v>
      </c>
      <c r="B5" s="126">
        <f>IF(B$2=0,0,B$4/B$2)</f>
        <v>20.677777777777774</v>
      </c>
      <c r="C5" s="127"/>
      <c r="E5" s="33" t="s">
        <v>55</v>
      </c>
      <c r="F5" s="30" t="s">
        <v>155</v>
      </c>
      <c r="G5" s="13">
        <v>11</v>
      </c>
      <c r="H5" s="94">
        <f>IF(B$17=0,0,G5/B$17)</f>
        <v>0.3235294117647059</v>
      </c>
      <c r="I5" s="56">
        <v>13</v>
      </c>
      <c r="K5" s="5">
        <v>3</v>
      </c>
      <c r="L5" s="61">
        <v>101.6</v>
      </c>
      <c r="N5" s="76" t="s">
        <v>157</v>
      </c>
      <c r="O5" s="83">
        <f>IF(P5=0,0,Q5/P5)</f>
        <v>1125</v>
      </c>
      <c r="P5" s="80">
        <v>16</v>
      </c>
      <c r="Q5" s="64">
        <v>18000</v>
      </c>
    </row>
    <row r="6" spans="1:17">
      <c r="A6" s="19" t="s">
        <v>1</v>
      </c>
      <c r="B6" s="128">
        <f>IF(B$2=0,0,(B$7*1+B$8*2+B$9*3+B$10*4)/B$2)</f>
        <v>1.9444444444444444</v>
      </c>
      <c r="C6" s="129"/>
      <c r="E6" s="33" t="s">
        <v>56</v>
      </c>
      <c r="F6" s="30" t="s">
        <v>185</v>
      </c>
      <c r="G6" s="13">
        <v>9</v>
      </c>
      <c r="H6" s="94">
        <f>IF(B$17=0,0,G6/B$17)</f>
        <v>0.26470588235294118</v>
      </c>
      <c r="I6" s="56">
        <v>29</v>
      </c>
      <c r="K6" s="5">
        <v>4</v>
      </c>
      <c r="L6" s="61">
        <v>148.5</v>
      </c>
      <c r="N6" s="76" t="s">
        <v>106</v>
      </c>
      <c r="O6" s="83">
        <f t="shared" ref="O6" si="1">IF(P6=0,0,Q6/P6)</f>
        <v>1976.9230769230769</v>
      </c>
      <c r="P6" s="80">
        <v>13</v>
      </c>
      <c r="Q6" s="64">
        <v>25700</v>
      </c>
    </row>
    <row r="7" spans="1:17">
      <c r="A7" s="19" t="s">
        <v>2</v>
      </c>
      <c r="B7" s="13">
        <v>8</v>
      </c>
      <c r="C7" s="6">
        <f t="shared" ref="C7:C12" si="2">IF(B$2=0,0,B7/B$2)</f>
        <v>0.44444444444444442</v>
      </c>
      <c r="E7" s="33" t="s">
        <v>59</v>
      </c>
      <c r="F7" s="30" t="s">
        <v>23</v>
      </c>
      <c r="G7" s="13">
        <v>8</v>
      </c>
      <c r="H7" s="94">
        <f>IF(B$17=0,0,G7/B$17)</f>
        <v>0.23529411764705882</v>
      </c>
      <c r="I7" s="56">
        <v>14</v>
      </c>
      <c r="K7" s="5">
        <v>5</v>
      </c>
      <c r="L7" s="61">
        <v>127</v>
      </c>
      <c r="N7" s="76" t="s">
        <v>107</v>
      </c>
      <c r="O7" s="83">
        <f t="shared" si="0"/>
        <v>236.36363636363637</v>
      </c>
      <c r="P7" s="80">
        <v>11</v>
      </c>
      <c r="Q7" s="64">
        <v>2600</v>
      </c>
    </row>
    <row r="8" spans="1:17">
      <c r="A8" s="19" t="s">
        <v>3</v>
      </c>
      <c r="B8" s="13">
        <v>4</v>
      </c>
      <c r="C8" s="6">
        <f>IF(B$2=0,0,B8/B$2)</f>
        <v>0.22222222222222221</v>
      </c>
      <c r="E8" s="33" t="s">
        <v>60</v>
      </c>
      <c r="F8" s="30" t="s">
        <v>24</v>
      </c>
      <c r="G8" s="13">
        <v>8</v>
      </c>
      <c r="H8" s="94">
        <f>IF(B$17=0,0,G8/B$17)</f>
        <v>0.23529411764705882</v>
      </c>
      <c r="I8" s="56">
        <v>45</v>
      </c>
      <c r="K8" s="5">
        <v>6</v>
      </c>
      <c r="L8" s="61">
        <v>83.5</v>
      </c>
      <c r="N8" s="76" t="s">
        <v>108</v>
      </c>
      <c r="O8" s="83">
        <f t="shared" si="0"/>
        <v>1742.8571428571429</v>
      </c>
      <c r="P8" s="80">
        <v>7</v>
      </c>
      <c r="Q8" s="64">
        <v>12200</v>
      </c>
    </row>
    <row r="9" spans="1:17">
      <c r="A9" s="20" t="s">
        <v>4</v>
      </c>
      <c r="B9" s="14">
        <v>5</v>
      </c>
      <c r="C9" s="7">
        <f>IF(B$2=0,0,B9/B$2)</f>
        <v>0.27777777777777779</v>
      </c>
      <c r="E9" s="33" t="s">
        <v>57</v>
      </c>
      <c r="F9" s="30" t="s">
        <v>21</v>
      </c>
      <c r="G9" s="13">
        <v>6</v>
      </c>
      <c r="H9" s="94">
        <f>IF(B$17=0,0,G9/B$17)</f>
        <v>0.17647058823529413</v>
      </c>
      <c r="I9" s="56">
        <v>39</v>
      </c>
      <c r="K9" s="5">
        <v>7</v>
      </c>
      <c r="L9" s="61">
        <v>137.19999999999999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1</v>
      </c>
      <c r="C10" s="7">
        <f>IF(B$2=0,0,B10/B$2)</f>
        <v>5.5555555555555552E-2</v>
      </c>
      <c r="E10" s="33" t="s">
        <v>182</v>
      </c>
      <c r="F10" s="30" t="s">
        <v>19</v>
      </c>
      <c r="G10" s="13">
        <v>4</v>
      </c>
      <c r="H10" s="94">
        <f>IF(B$17=0,0,G10/B$17)</f>
        <v>0.11764705882352941</v>
      </c>
      <c r="I10" s="56">
        <v>18</v>
      </c>
      <c r="K10" s="5">
        <v>8</v>
      </c>
      <c r="L10" s="61">
        <v>203.5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0.66666666666666663</v>
      </c>
      <c r="E11" s="33" t="s">
        <v>74</v>
      </c>
      <c r="F11" s="30" t="s">
        <v>38</v>
      </c>
      <c r="G11" s="13">
        <v>4</v>
      </c>
      <c r="H11" s="94">
        <f>IF(B$17=0,0,G11/B$17)</f>
        <v>0.11764705882352941</v>
      </c>
      <c r="I11" s="56">
        <v>3</v>
      </c>
      <c r="K11" s="5">
        <v>9</v>
      </c>
      <c r="L11" s="61">
        <v>262.10000000000002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2</v>
      </c>
      <c r="H12" s="94">
        <f>IF(B$17=0,0,G12/B$17)</f>
        <v>5.8823529411764705E-2</v>
      </c>
      <c r="I12" s="56">
        <v>13</v>
      </c>
      <c r="K12" s="5">
        <v>10</v>
      </c>
      <c r="L12" s="61">
        <v>319.5</v>
      </c>
      <c r="N12" s="75" t="s">
        <v>126</v>
      </c>
      <c r="O12" s="85">
        <f>IF(P12=0,0,Q12/P12)</f>
        <v>33.86</v>
      </c>
      <c r="P12" s="79">
        <v>5</v>
      </c>
      <c r="Q12" s="67">
        <v>169.3</v>
      </c>
    </row>
    <row r="13" spans="1:17">
      <c r="A13" s="22" t="s">
        <v>97</v>
      </c>
      <c r="B13" s="15">
        <v>29</v>
      </c>
      <c r="C13" s="11">
        <f>IF(B$3=0,0,B13/B$3)</f>
        <v>0.19863013698630136</v>
      </c>
      <c r="E13" s="33" t="s">
        <v>58</v>
      </c>
      <c r="F13" s="30" t="s">
        <v>22</v>
      </c>
      <c r="G13" s="13">
        <v>1</v>
      </c>
      <c r="H13" s="94">
        <f>IF(B$17=0,0,G13/B$17)</f>
        <v>2.9411764705882353E-2</v>
      </c>
      <c r="I13" s="56">
        <v>34</v>
      </c>
      <c r="K13" s="5">
        <v>11</v>
      </c>
      <c r="L13" s="61">
        <v>302.2</v>
      </c>
      <c r="N13" s="76" t="s">
        <v>127</v>
      </c>
      <c r="O13" s="86">
        <f>IF(P13=0,0,Q13/P13)</f>
        <v>24.766666666666666</v>
      </c>
      <c r="P13" s="80">
        <v>6</v>
      </c>
      <c r="Q13" s="68">
        <v>148.6</v>
      </c>
    </row>
    <row r="14" spans="1:17">
      <c r="A14" s="19" t="s">
        <v>94</v>
      </c>
      <c r="B14" s="13">
        <v>28</v>
      </c>
      <c r="C14" s="6">
        <f>IF(B$3=0,0,B14/B$3)</f>
        <v>0.19178082191780821</v>
      </c>
      <c r="E14" s="33" t="s">
        <v>66</v>
      </c>
      <c r="F14" s="30" t="s">
        <v>30</v>
      </c>
      <c r="G14" s="13">
        <v>1</v>
      </c>
      <c r="H14" s="94">
        <f>IF(B$17=0,0,G14/B$17)</f>
        <v>2.9411764705882353E-2</v>
      </c>
      <c r="I14" s="56">
        <v>9</v>
      </c>
      <c r="K14" s="5">
        <v>12</v>
      </c>
      <c r="L14" s="61">
        <v>285.2</v>
      </c>
      <c r="N14" s="76" t="s">
        <v>128</v>
      </c>
      <c r="O14" s="86">
        <f>IF(P14=0,0,Q14/P14)</f>
        <v>17.05</v>
      </c>
      <c r="P14" s="80">
        <v>4</v>
      </c>
      <c r="Q14" s="68">
        <v>68.2</v>
      </c>
    </row>
    <row r="15" spans="1:17">
      <c r="A15" s="18" t="s">
        <v>99</v>
      </c>
      <c r="B15" s="12">
        <f>B21</f>
        <v>17</v>
      </c>
      <c r="C15" s="4">
        <f>IF(B$13=0,0,B15/B$13)</f>
        <v>0.58620689655172409</v>
      </c>
      <c r="E15" s="33" t="s">
        <v>68</v>
      </c>
      <c r="F15" s="30" t="s">
        <v>32</v>
      </c>
      <c r="G15" s="13">
        <v>1</v>
      </c>
      <c r="H15" s="94">
        <f>IF(B$17=0,0,G15/B$17)</f>
        <v>2.9411764705882353E-2</v>
      </c>
      <c r="I15" s="56">
        <v>1</v>
      </c>
      <c r="K15" s="5">
        <v>13</v>
      </c>
      <c r="L15" s="61">
        <v>291.5</v>
      </c>
      <c r="N15" s="77" t="s">
        <v>159</v>
      </c>
      <c r="O15" s="87">
        <f>IF(P15=0,0,Q15/P15)</f>
        <v>-4.6333333333333337</v>
      </c>
      <c r="P15" s="81">
        <v>3</v>
      </c>
      <c r="Q15" s="69">
        <v>-13.900000000000002</v>
      </c>
    </row>
    <row r="16" spans="1:17">
      <c r="A16" s="18" t="s">
        <v>100</v>
      </c>
      <c r="B16" s="12">
        <f>B22</f>
        <v>11</v>
      </c>
      <c r="C16" s="4">
        <f>IF(B$14=0,0,B16/B$14)</f>
        <v>0.39285714285714285</v>
      </c>
      <c r="E16" s="33" t="s">
        <v>71</v>
      </c>
      <c r="F16" s="30" t="s">
        <v>35</v>
      </c>
      <c r="G16" s="13">
        <v>1</v>
      </c>
      <c r="H16" s="94">
        <f>IF(B$17=0,0,G16/B$17)</f>
        <v>2.9411764705882353E-2</v>
      </c>
      <c r="I16" s="56">
        <v>14</v>
      </c>
      <c r="K16" s="5">
        <v>14</v>
      </c>
      <c r="L16" s="61">
        <v>295.8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34</v>
      </c>
      <c r="C17" s="4">
        <f>IF(B$3=0,0,B17/B$3)</f>
        <v>0.23287671232876711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308.2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0.10273972602739725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325.59999999999997</v>
      </c>
      <c r="N18" s="75" t="s">
        <v>404</v>
      </c>
      <c r="O18" s="85">
        <f>IF(P18=0,0,Q18/P18)</f>
        <v>112.6</v>
      </c>
      <c r="P18" s="79">
        <v>1</v>
      </c>
      <c r="Q18" s="67">
        <v>112.6</v>
      </c>
    </row>
    <row r="19" spans="1:17">
      <c r="A19" s="19" t="s">
        <v>12</v>
      </c>
      <c r="B19" s="13">
        <v>12</v>
      </c>
      <c r="C19" s="6">
        <f>IF(B$17=0,0,B19/B$17)</f>
        <v>0.35294117647058826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381.99999999999994</v>
      </c>
      <c r="N19" s="76" t="s">
        <v>396</v>
      </c>
      <c r="O19" s="86">
        <f>IF(P19=0,0,Q19/P19)</f>
        <v>65.02000000000001</v>
      </c>
      <c r="P19" s="80">
        <v>5</v>
      </c>
      <c r="Q19" s="68">
        <v>325.10000000000002</v>
      </c>
    </row>
    <row r="20" spans="1:17">
      <c r="A20" s="19" t="s">
        <v>11</v>
      </c>
      <c r="B20" s="13">
        <v>22</v>
      </c>
      <c r="C20" s="6">
        <f>IF(B$17=0,0,B20/B$17)</f>
        <v>0.6470588235294118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372.19999999999993</v>
      </c>
      <c r="N20" s="76" t="s">
        <v>244</v>
      </c>
      <c r="O20" s="86">
        <f>IF(P20=0,0,Q20/P20)</f>
        <v>60.25</v>
      </c>
      <c r="P20" s="80">
        <v>2</v>
      </c>
      <c r="Q20" s="68">
        <v>120.5</v>
      </c>
    </row>
    <row r="21" spans="1:17">
      <c r="A21" s="19" t="s">
        <v>151</v>
      </c>
      <c r="B21" s="13">
        <v>17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392</v>
      </c>
      <c r="O21" s="86">
        <f>IF(P21=0,0,Q21/P21)</f>
        <v>55.1</v>
      </c>
      <c r="P21" s="80">
        <v>5</v>
      </c>
      <c r="Q21" s="68">
        <v>275.5</v>
      </c>
    </row>
    <row r="22" spans="1:17">
      <c r="A22" s="19" t="s">
        <v>149</v>
      </c>
      <c r="B22" s="13">
        <v>11</v>
      </c>
      <c r="C22" s="6">
        <f>IF(B$17=0,0,B22/B$17)</f>
        <v>0.3235294117647059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N22" s="76" t="s">
        <v>412</v>
      </c>
      <c r="O22" s="86">
        <f>IF(P22=0,0,Q22/P22)</f>
        <v>46.800000000000004</v>
      </c>
      <c r="P22" s="80">
        <v>3</v>
      </c>
      <c r="Q22" s="68">
        <v>140.4</v>
      </c>
    </row>
    <row r="23" spans="1:17">
      <c r="A23" s="19" t="s">
        <v>150</v>
      </c>
      <c r="B23" s="13">
        <v>6</v>
      </c>
      <c r="C23" s="6">
        <f>IF(B$17=0,0,B23/B$17)</f>
        <v>0.17647058823529413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23</v>
      </c>
      <c r="N23" s="76" t="s">
        <v>169</v>
      </c>
      <c r="O23" s="86">
        <f>IF(P23=0,0,Q23/P23)</f>
        <v>39.11666666666666</v>
      </c>
      <c r="P23" s="80">
        <v>12</v>
      </c>
      <c r="Q23" s="68">
        <v>469.39999999999992</v>
      </c>
    </row>
    <row r="24" spans="1:17">
      <c r="A24" s="19" t="s">
        <v>5</v>
      </c>
      <c r="B24" s="16">
        <f>IF(B$17=0,0,C24/B$17)</f>
        <v>7720.588235294118</v>
      </c>
      <c r="C24" s="8">
        <v>262500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238</v>
      </c>
      <c r="O24" s="86">
        <f>IF(P24=0,0,Q24/P24)</f>
        <v>36.9</v>
      </c>
      <c r="P24" s="80">
        <v>1</v>
      </c>
      <c r="Q24" s="68">
        <v>36.9</v>
      </c>
    </row>
    <row r="25" spans="1:17">
      <c r="A25" s="20" t="s">
        <v>133</v>
      </c>
      <c r="B25" s="97">
        <f>IF($B$17-B$16=0,0,C25/($B$17-B$16))</f>
        <v>8213.04347826087</v>
      </c>
      <c r="C25" s="98">
        <v>188900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>IF(P25=0,0,Q25/P25)</f>
        <v>36.499999999999993</v>
      </c>
      <c r="P25" s="80">
        <v>3</v>
      </c>
      <c r="Q25" s="68">
        <v>109.49999999999999</v>
      </c>
    </row>
    <row r="26" spans="1:17">
      <c r="A26" s="20" t="s">
        <v>134</v>
      </c>
      <c r="B26" s="97">
        <f>IF(B$16=0,0,C26/B$16)</f>
        <v>6690.909090909091</v>
      </c>
      <c r="C26" s="98">
        <v>73600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235</v>
      </c>
      <c r="O26" s="86">
        <f>IF(P26=0,0,Q26/P26)</f>
        <v>28.750000000000004</v>
      </c>
      <c r="P26" s="80">
        <v>4</v>
      </c>
      <c r="Q26" s="68">
        <v>115.00000000000001</v>
      </c>
    </row>
    <row r="27" spans="1:17">
      <c r="A27" s="20" t="s">
        <v>132</v>
      </c>
      <c r="B27" s="97">
        <f>IF(B$18=0,0,C27/B$18)</f>
        <v>-5406.666666666667</v>
      </c>
      <c r="C27" s="98">
        <v>-81100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333</v>
      </c>
      <c r="O27" s="86">
        <f>IF(P27=0,0,Q27/P27)</f>
        <v>13.759999999999996</v>
      </c>
      <c r="P27" s="80">
        <v>5</v>
      </c>
      <c r="Q27" s="68">
        <v>68.799999999999983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>IF(P28=0,0,Q28/P28)</f>
        <v>6.9999999999999991</v>
      </c>
      <c r="P28" s="80">
        <v>4</v>
      </c>
      <c r="Q28" s="68">
        <v>27.999999999999996</v>
      </c>
    </row>
    <row r="29" spans="1:17">
      <c r="A29" s="19" t="s">
        <v>131</v>
      </c>
      <c r="B29" s="13">
        <v>41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391</v>
      </c>
      <c r="O29" s="86">
        <f>IF(P29=0,0,Q29/P29)</f>
        <v>-5.5333333333333341</v>
      </c>
      <c r="P29" s="80">
        <v>3</v>
      </c>
      <c r="Q29" s="68">
        <v>-16.600000000000001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402</v>
      </c>
      <c r="O30" s="86">
        <f>IF(P30=0,0,Q30/P30)</f>
        <v>-15.866666666666667</v>
      </c>
      <c r="P30" s="80">
        <v>3</v>
      </c>
      <c r="Q30" s="68">
        <v>-47.6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386</v>
      </c>
      <c r="O31" s="86">
        <f>IF(P31=0,0,Q31/P31)</f>
        <v>-34.1</v>
      </c>
      <c r="P31" s="80">
        <v>1</v>
      </c>
      <c r="Q31" s="68">
        <v>-34.1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277</v>
      </c>
      <c r="O32" s="86">
        <f>IF(P32=0,0,Q32/P32)</f>
        <v>-75.599999999999994</v>
      </c>
      <c r="P32" s="80">
        <v>1</v>
      </c>
      <c r="Q32" s="68">
        <v>-75.599999999999994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395</v>
      </c>
      <c r="O33" s="86">
        <f>IF(P33=0,0,Q33/P33)</f>
        <v>-99</v>
      </c>
      <c r="P33" s="80">
        <v>1</v>
      </c>
      <c r="Q33" s="68">
        <v>-99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6</v>
      </c>
      <c r="C35" s="102">
        <f t="shared" ref="C35:C47" si="3">IF(B$17=0,0,B35/B$17)</f>
        <v>0.17647058823529413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</v>
      </c>
      <c r="C36" s="6">
        <f t="shared" si="3"/>
        <v>2.9411764705882353E-2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8</v>
      </c>
      <c r="C37" s="6">
        <f t="shared" si="3"/>
        <v>0.23529411764705882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6</v>
      </c>
      <c r="C38" s="6">
        <f t="shared" si="3"/>
        <v>0.17647058823529413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6</v>
      </c>
      <c r="C39" s="6">
        <f t="shared" si="3"/>
        <v>0.17647058823529413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6</v>
      </c>
      <c r="C40" s="6">
        <f t="shared" si="3"/>
        <v>0.17647058823529413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3"/>
        <v>2.9411764705882353E-2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54</v>
      </c>
      <c r="F2" s="29" t="s">
        <v>20</v>
      </c>
      <c r="G2" s="12">
        <v>13</v>
      </c>
      <c r="H2" s="93">
        <f>IF(B$17=0,0,G2/B$17)</f>
        <v>0.65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-1100</v>
      </c>
      <c r="P2" s="79">
        <v>12</v>
      </c>
      <c r="Q2" s="63">
        <v>-13200</v>
      </c>
    </row>
    <row r="3" spans="1:17">
      <c r="A3" s="19" t="s">
        <v>8</v>
      </c>
      <c r="B3" s="122">
        <v>99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0.55000000000000004</v>
      </c>
      <c r="I3" s="56">
        <v>16</v>
      </c>
      <c r="K3" s="5">
        <v>1</v>
      </c>
      <c r="L3" s="61">
        <v>-45.5</v>
      </c>
      <c r="N3" s="76" t="s">
        <v>104</v>
      </c>
      <c r="O3" s="83">
        <f t="shared" si="0"/>
        <v>950</v>
      </c>
      <c r="P3" s="80">
        <v>12</v>
      </c>
      <c r="Q3" s="64">
        <v>11400</v>
      </c>
    </row>
    <row r="4" spans="1:17">
      <c r="A4" s="19" t="s">
        <v>6</v>
      </c>
      <c r="B4" s="124">
        <v>-296.80000000000007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0.5</v>
      </c>
      <c r="I4" s="56">
        <v>27</v>
      </c>
      <c r="K4" s="5">
        <v>2</v>
      </c>
      <c r="L4" s="61">
        <v>-31.6</v>
      </c>
      <c r="N4" s="76" t="s">
        <v>105</v>
      </c>
      <c r="O4" s="83">
        <f t="shared" si="0"/>
        <v>1850</v>
      </c>
      <c r="P4" s="80">
        <v>12</v>
      </c>
      <c r="Q4" s="64">
        <v>22200</v>
      </c>
    </row>
    <row r="5" spans="1:17">
      <c r="A5" s="19" t="s">
        <v>7</v>
      </c>
      <c r="B5" s="126">
        <f>IF(B$2=0,0,B$4/B$2)</f>
        <v>-24.733333333333338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0.45</v>
      </c>
      <c r="I5" s="56">
        <v>15</v>
      </c>
      <c r="K5" s="5">
        <v>3</v>
      </c>
      <c r="L5" s="61">
        <v>-57.8</v>
      </c>
      <c r="N5" s="76" t="s">
        <v>157</v>
      </c>
      <c r="O5" s="83">
        <f>IF(P5=0,0,Q5/P5)</f>
        <v>-5341.666666666667</v>
      </c>
      <c r="P5" s="80">
        <v>12</v>
      </c>
      <c r="Q5" s="64">
        <v>-64100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0.3</v>
      </c>
      <c r="I6" s="56">
        <v>21</v>
      </c>
      <c r="K6" s="5">
        <v>4</v>
      </c>
      <c r="L6" s="61">
        <v>-98.4</v>
      </c>
      <c r="N6" s="76" t="s">
        <v>106</v>
      </c>
      <c r="O6" s="83">
        <f t="shared" ref="O6" si="1">IF(P6=0,0,Q6/P6)</f>
        <v>-81.818181818181813</v>
      </c>
      <c r="P6" s="80">
        <v>11</v>
      </c>
      <c r="Q6" s="64">
        <v>-900</v>
      </c>
    </row>
    <row r="7" spans="1:17">
      <c r="A7" s="19" t="s">
        <v>2</v>
      </c>
      <c r="B7" s="13">
        <v>1</v>
      </c>
      <c r="C7" s="6">
        <f t="shared" ref="C7:C12" si="2">IF(B$2=0,0,B7/B$2)</f>
        <v>8.3333333333333329E-2</v>
      </c>
      <c r="E7" s="33" t="s">
        <v>55</v>
      </c>
      <c r="F7" s="30" t="s">
        <v>155</v>
      </c>
      <c r="G7" s="13">
        <v>5</v>
      </c>
      <c r="H7" s="94">
        <f>IF(B$17=0,0,G7/B$17)</f>
        <v>0.25</v>
      </c>
      <c r="I7" s="56">
        <v>18</v>
      </c>
      <c r="K7" s="5">
        <v>5</v>
      </c>
      <c r="L7" s="61">
        <v>-149.80000000000001</v>
      </c>
      <c r="N7" s="76" t="s">
        <v>107</v>
      </c>
      <c r="O7" s="83">
        <f t="shared" si="0"/>
        <v>-2057.1428571428573</v>
      </c>
      <c r="P7" s="80">
        <v>7</v>
      </c>
      <c r="Q7" s="64">
        <v>-14400</v>
      </c>
    </row>
    <row r="8" spans="1:17">
      <c r="A8" s="19" t="s">
        <v>3</v>
      </c>
      <c r="B8" s="13">
        <v>2</v>
      </c>
      <c r="C8" s="6">
        <f>IF(B$2=0,0,B8/B$2)</f>
        <v>0.16666666666666666</v>
      </c>
      <c r="E8" s="33" t="s">
        <v>57</v>
      </c>
      <c r="F8" s="30" t="s">
        <v>21</v>
      </c>
      <c r="G8" s="13">
        <v>5</v>
      </c>
      <c r="H8" s="94">
        <f>IF(B$17=0,0,G8/B$17)</f>
        <v>0.25</v>
      </c>
      <c r="I8" s="56">
        <v>21</v>
      </c>
      <c r="K8" s="5">
        <v>6</v>
      </c>
      <c r="L8" s="61">
        <v>-134.5</v>
      </c>
      <c r="N8" s="76" t="s">
        <v>108</v>
      </c>
      <c r="O8" s="83">
        <f t="shared" si="0"/>
        <v>-3933.3333333333335</v>
      </c>
      <c r="P8" s="80">
        <v>3</v>
      </c>
      <c r="Q8" s="64">
        <v>-11800</v>
      </c>
    </row>
    <row r="9" spans="1:17">
      <c r="A9" s="20" t="s">
        <v>4</v>
      </c>
      <c r="B9" s="14">
        <v>2</v>
      </c>
      <c r="C9" s="7">
        <f>IF(B$2=0,0,B9/B$2)</f>
        <v>0.16666666666666666</v>
      </c>
      <c r="E9" s="33" t="s">
        <v>182</v>
      </c>
      <c r="F9" s="30" t="s">
        <v>19</v>
      </c>
      <c r="G9" s="13">
        <v>2</v>
      </c>
      <c r="H9" s="94">
        <f>IF(B$17=0,0,G9/B$17)</f>
        <v>0.1</v>
      </c>
      <c r="I9" s="56">
        <v>24</v>
      </c>
      <c r="K9" s="5">
        <v>7</v>
      </c>
      <c r="L9" s="61">
        <v>-174.2</v>
      </c>
      <c r="N9" s="77" t="s">
        <v>158</v>
      </c>
      <c r="O9" s="84">
        <f t="shared" si="0"/>
        <v>2000</v>
      </c>
      <c r="P9" s="81">
        <v>1</v>
      </c>
      <c r="Q9" s="65">
        <v>2000</v>
      </c>
    </row>
    <row r="10" spans="1:17">
      <c r="A10" s="20" t="s">
        <v>152</v>
      </c>
      <c r="B10" s="14">
        <v>7</v>
      </c>
      <c r="C10" s="7">
        <f>IF(B$2=0,0,B10/B$2)</f>
        <v>0.58333333333333337</v>
      </c>
      <c r="E10" s="33" t="s">
        <v>59</v>
      </c>
      <c r="F10" s="30" t="s">
        <v>23</v>
      </c>
      <c r="G10" s="13">
        <v>2</v>
      </c>
      <c r="H10" s="94">
        <f>IF(B$17=0,0,G10/B$17)</f>
        <v>0.1</v>
      </c>
      <c r="I10" s="56">
        <v>32</v>
      </c>
      <c r="K10" s="5">
        <v>8</v>
      </c>
      <c r="L10" s="61">
        <v>-219.6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0.25</v>
      </c>
      <c r="E11" s="33" t="s">
        <v>58</v>
      </c>
      <c r="F11" s="30" t="s">
        <v>22</v>
      </c>
      <c r="G11" s="13">
        <v>1</v>
      </c>
      <c r="H11" s="94">
        <f>IF(B$17=0,0,G11/B$17)</f>
        <v>0.05</v>
      </c>
      <c r="I11" s="56">
        <v>26</v>
      </c>
      <c r="K11" s="5">
        <v>9</v>
      </c>
      <c r="L11" s="61">
        <v>-265.8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1</v>
      </c>
      <c r="H12" s="94">
        <f>IF(B$17=0,0,G12/B$17)</f>
        <v>0.05</v>
      </c>
      <c r="I12" s="56">
        <v>10</v>
      </c>
      <c r="K12" s="5">
        <v>10</v>
      </c>
      <c r="L12" s="61">
        <v>-317.90000000000003</v>
      </c>
      <c r="N12" s="75" t="s">
        <v>126</v>
      </c>
      <c r="O12" s="85">
        <f>IF(P12=0,0,Q12/P12)</f>
        <v>-15.450000000000005</v>
      </c>
      <c r="P12" s="79">
        <v>6</v>
      </c>
      <c r="Q12" s="67">
        <v>-92.700000000000031</v>
      </c>
    </row>
    <row r="13" spans="1:17">
      <c r="A13" s="22" t="s">
        <v>97</v>
      </c>
      <c r="B13" s="15">
        <v>18</v>
      </c>
      <c r="C13" s="11">
        <f>IF(B$3=0,0,B13/B$3)</f>
        <v>0.18181818181818182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K13" s="5">
        <v>11</v>
      </c>
      <c r="L13" s="61">
        <v>-247.70000000000005</v>
      </c>
      <c r="N13" s="76" t="s">
        <v>127</v>
      </c>
      <c r="O13" s="86">
        <f>IF(P13=0,0,Q13/P13)</f>
        <v>-50.6</v>
      </c>
      <c r="P13" s="80">
        <v>2</v>
      </c>
      <c r="Q13" s="68">
        <v>-101.2</v>
      </c>
    </row>
    <row r="14" spans="1:17">
      <c r="A14" s="19" t="s">
        <v>94</v>
      </c>
      <c r="B14" s="13">
        <v>23</v>
      </c>
      <c r="C14" s="6">
        <f>IF(B$3=0,0,B14/B$3)</f>
        <v>0.23232323232323232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-296.80000000000007</v>
      </c>
      <c r="N14" s="76" t="s">
        <v>128</v>
      </c>
      <c r="O14" s="86">
        <f>IF(P14=0,0,Q14/P14)</f>
        <v>-18.049999999999997</v>
      </c>
      <c r="P14" s="80">
        <v>2</v>
      </c>
      <c r="Q14" s="68">
        <v>-36.099999999999994</v>
      </c>
    </row>
    <row r="15" spans="1:17">
      <c r="A15" s="18" t="s">
        <v>99</v>
      </c>
      <c r="B15" s="12">
        <f>B21</f>
        <v>10</v>
      </c>
      <c r="C15" s="4">
        <f>IF(B$13=0,0,B15/B$13)</f>
        <v>0.55555555555555558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-33.4</v>
      </c>
      <c r="P15" s="81">
        <v>2</v>
      </c>
      <c r="Q15" s="69">
        <v>-66.8</v>
      </c>
    </row>
    <row r="16" spans="1:17">
      <c r="A16" s="18" t="s">
        <v>100</v>
      </c>
      <c r="B16" s="12">
        <f>B22</f>
        <v>8</v>
      </c>
      <c r="C16" s="4">
        <f>IF(B$14=0,0,B16/B$14)</f>
        <v>0.34782608695652173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0.20202020202020202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22</v>
      </c>
      <c r="C18" s="6">
        <f>IF(B$3=0,0,B18/B$3)</f>
        <v>0.22222222222222221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238</v>
      </c>
      <c r="O18" s="85">
        <f t="shared" ref="O18:O29" si="3">IF(P18=0,0,Q18/P18)</f>
        <v>19.7</v>
      </c>
      <c r="P18" s="79">
        <v>2</v>
      </c>
      <c r="Q18" s="67">
        <v>39.4</v>
      </c>
    </row>
    <row r="19" spans="1:17">
      <c r="A19" s="19" t="s">
        <v>12</v>
      </c>
      <c r="B19" s="13">
        <v>9</v>
      </c>
      <c r="C19" s="6">
        <f>IF(B$17=0,0,B19/B$17)</f>
        <v>0.45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404</v>
      </c>
      <c r="O19" s="86">
        <f t="shared" si="3"/>
        <v>18.824999999999996</v>
      </c>
      <c r="P19" s="80">
        <v>4</v>
      </c>
      <c r="Q19" s="68">
        <v>75.299999999999983</v>
      </c>
    </row>
    <row r="20" spans="1:17">
      <c r="A20" s="19" t="s">
        <v>11</v>
      </c>
      <c r="B20" s="13">
        <v>11</v>
      </c>
      <c r="C20" s="6">
        <f>IF(B$17=0,0,B20/B$17)</f>
        <v>0.55000000000000004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396</v>
      </c>
      <c r="O20" s="86">
        <f t="shared" si="3"/>
        <v>14.366666666666667</v>
      </c>
      <c r="P20" s="80">
        <v>3</v>
      </c>
      <c r="Q20" s="68">
        <v>43.1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333</v>
      </c>
      <c r="O21" s="86">
        <f t="shared" si="3"/>
        <v>-4.5500000000000025</v>
      </c>
      <c r="P21" s="80">
        <v>2</v>
      </c>
      <c r="Q21" s="68">
        <v>-9.100000000000005</v>
      </c>
    </row>
    <row r="22" spans="1:17">
      <c r="A22" s="19" t="s">
        <v>149</v>
      </c>
      <c r="B22" s="13">
        <v>8</v>
      </c>
      <c r="C22" s="6">
        <f>IF(B$17=0,0,B22/B$17)</f>
        <v>0.4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169</v>
      </c>
      <c r="O22" s="86">
        <f t="shared" si="3"/>
        <v>-24.466666666666669</v>
      </c>
      <c r="P22" s="80">
        <v>6</v>
      </c>
      <c r="Q22" s="68">
        <v>-146.80000000000001</v>
      </c>
    </row>
    <row r="23" spans="1:17">
      <c r="A23" s="19" t="s">
        <v>150</v>
      </c>
      <c r="B23" s="13">
        <v>2</v>
      </c>
      <c r="C23" s="6">
        <f>IF(B$17=0,0,B23/B$17)</f>
        <v>0.1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263</v>
      </c>
      <c r="O23" s="86">
        <f t="shared" si="3"/>
        <v>-36.76</v>
      </c>
      <c r="P23" s="80">
        <v>5</v>
      </c>
      <c r="Q23" s="68">
        <v>-183.79999999999998</v>
      </c>
    </row>
    <row r="24" spans="1:17">
      <c r="A24" s="19" t="s">
        <v>5</v>
      </c>
      <c r="B24" s="16">
        <f>IF(B$17=0,0,C24/B$17)</f>
        <v>5700</v>
      </c>
      <c r="C24" s="8">
        <v>114000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235</v>
      </c>
      <c r="O24" s="86">
        <f t="shared" si="3"/>
        <v>-46.2</v>
      </c>
      <c r="P24" s="80">
        <v>2</v>
      </c>
      <c r="Q24" s="68">
        <v>-92.4</v>
      </c>
    </row>
    <row r="25" spans="1:17">
      <c r="A25" s="20" t="s">
        <v>133</v>
      </c>
      <c r="B25" s="97">
        <f>IF($B$17-B$16=0,0,C25/($B$17-B$16))</f>
        <v>7600</v>
      </c>
      <c r="C25" s="98">
        <v>91200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244</v>
      </c>
      <c r="O25" s="86">
        <f t="shared" si="3"/>
        <v>-47.2</v>
      </c>
      <c r="P25" s="80">
        <v>1</v>
      </c>
      <c r="Q25" s="68">
        <v>-47.2</v>
      </c>
    </row>
    <row r="26" spans="1:17">
      <c r="A26" s="20" t="s">
        <v>134</v>
      </c>
      <c r="B26" s="97">
        <f>IF(B$16=0,0,C26/B$16)</f>
        <v>2850</v>
      </c>
      <c r="C26" s="98">
        <v>22800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  <c r="N26" s="76" t="s">
        <v>388</v>
      </c>
      <c r="O26" s="86">
        <f t="shared" si="3"/>
        <v>-55.100000000000009</v>
      </c>
      <c r="P26" s="80">
        <v>5</v>
      </c>
      <c r="Q26" s="68">
        <v>-275.50000000000006</v>
      </c>
    </row>
    <row r="27" spans="1:17">
      <c r="A27" s="20" t="s">
        <v>132</v>
      </c>
      <c r="B27" s="97">
        <f>IF(B$18=0,0,C27/B$18)</f>
        <v>-6740.909090909091</v>
      </c>
      <c r="C27" s="98">
        <v>-148300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391</v>
      </c>
      <c r="O27" s="86">
        <f t="shared" si="3"/>
        <v>-91.224999999999994</v>
      </c>
      <c r="P27" s="80">
        <v>4</v>
      </c>
      <c r="Q27" s="68">
        <v>-364.9</v>
      </c>
    </row>
    <row r="28" spans="1:17">
      <c r="A28" s="19" t="s">
        <v>130</v>
      </c>
      <c r="B28" s="13">
        <v>4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272</v>
      </c>
      <c r="O28" s="86">
        <f t="shared" si="3"/>
        <v>-100.2</v>
      </c>
      <c r="P28" s="80">
        <v>1</v>
      </c>
      <c r="Q28" s="68">
        <v>-100.2</v>
      </c>
    </row>
    <row r="29" spans="1:17">
      <c r="A29" s="19" t="s">
        <v>131</v>
      </c>
      <c r="B29" s="13">
        <v>11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402</v>
      </c>
      <c r="O29" s="86">
        <f t="shared" si="3"/>
        <v>-105.1</v>
      </c>
      <c r="P29" s="80">
        <v>1</v>
      </c>
      <c r="Q29" s="68">
        <v>-105.1</v>
      </c>
    </row>
    <row r="30" spans="1:17">
      <c r="A30" s="52" t="s">
        <v>111</v>
      </c>
      <c r="B30" s="114">
        <v>7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50200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4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0.05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2</v>
      </c>
      <c r="C42" s="6">
        <f t="shared" si="4"/>
        <v>0.1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</v>
      </c>
      <c r="C2" s="121"/>
      <c r="E2" s="32" t="s">
        <v>54</v>
      </c>
      <c r="F2" s="29" t="s">
        <v>20</v>
      </c>
      <c r="G2" s="12">
        <v>10</v>
      </c>
      <c r="H2" s="93">
        <f>IF(B$17=0,0,G2/B$17)</f>
        <v>0.625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354.54545454545456</v>
      </c>
      <c r="P2" s="79">
        <v>11</v>
      </c>
      <c r="Q2" s="63">
        <v>3900</v>
      </c>
    </row>
    <row r="3" spans="1:17">
      <c r="A3" s="19" t="s">
        <v>8</v>
      </c>
      <c r="B3" s="122">
        <v>83</v>
      </c>
      <c r="C3" s="123"/>
      <c r="E3" s="33" t="s">
        <v>60</v>
      </c>
      <c r="F3" s="30" t="s">
        <v>24</v>
      </c>
      <c r="G3" s="13">
        <v>10</v>
      </c>
      <c r="H3" s="94">
        <f>IF(B$17=0,0,G3/B$17)</f>
        <v>0.625</v>
      </c>
      <c r="I3" s="56">
        <v>7</v>
      </c>
      <c r="K3" s="5">
        <v>1</v>
      </c>
      <c r="L3" s="61">
        <v>12.3</v>
      </c>
      <c r="N3" s="76" t="s">
        <v>104</v>
      </c>
      <c r="O3" s="83">
        <f t="shared" si="0"/>
        <v>-881.81818181818187</v>
      </c>
      <c r="P3" s="80">
        <v>11</v>
      </c>
      <c r="Q3" s="64">
        <v>-9700</v>
      </c>
    </row>
    <row r="4" spans="1:17">
      <c r="A4" s="19" t="s">
        <v>6</v>
      </c>
      <c r="B4" s="124">
        <v>144.6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0.5625</v>
      </c>
      <c r="I4" s="56">
        <v>14</v>
      </c>
      <c r="K4" s="5">
        <v>2</v>
      </c>
      <c r="L4" s="61">
        <v>-10.8</v>
      </c>
      <c r="N4" s="76" t="s">
        <v>105</v>
      </c>
      <c r="O4" s="83">
        <f t="shared" si="0"/>
        <v>772.72727272727275</v>
      </c>
      <c r="P4" s="80">
        <v>11</v>
      </c>
      <c r="Q4" s="64">
        <v>8500</v>
      </c>
    </row>
    <row r="5" spans="1:17">
      <c r="A5" s="19" t="s">
        <v>7</v>
      </c>
      <c r="B5" s="126">
        <f>IF(B$2=0,0,B$4/B$2)</f>
        <v>13.145454545454545</v>
      </c>
      <c r="C5" s="127"/>
      <c r="E5" s="33" t="s">
        <v>181</v>
      </c>
      <c r="F5" s="30" t="s">
        <v>156</v>
      </c>
      <c r="G5" s="13">
        <v>8</v>
      </c>
      <c r="H5" s="94">
        <f>IF(B$17=0,0,G5/B$17)</f>
        <v>0.5</v>
      </c>
      <c r="I5" s="56">
        <v>27</v>
      </c>
      <c r="K5" s="5">
        <v>3</v>
      </c>
      <c r="L5" s="61">
        <v>-64</v>
      </c>
      <c r="N5" s="76" t="s">
        <v>157</v>
      </c>
      <c r="O5" s="83">
        <f>IF(P5=0,0,Q5/P5)</f>
        <v>2309.090909090909</v>
      </c>
      <c r="P5" s="80">
        <v>11</v>
      </c>
      <c r="Q5" s="64">
        <v>25400</v>
      </c>
    </row>
    <row r="6" spans="1:17">
      <c r="A6" s="19" t="s">
        <v>1</v>
      </c>
      <c r="B6" s="128">
        <f>IF(B$2=0,0,(B$7*1+B$8*2+B$9*3+B$10*4)/B$2)</f>
        <v>2.0909090909090908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0.125</v>
      </c>
      <c r="I6" s="56">
        <v>43</v>
      </c>
      <c r="K6" s="5">
        <v>4</v>
      </c>
      <c r="L6" s="61">
        <v>6.0999999999999943</v>
      </c>
      <c r="N6" s="76" t="s">
        <v>106</v>
      </c>
      <c r="O6" s="83">
        <f t="shared" ref="O6" si="1">IF(P6=0,0,Q6/P6)</f>
        <v>-1555.5555555555557</v>
      </c>
      <c r="P6" s="80">
        <v>9</v>
      </c>
      <c r="Q6" s="64">
        <v>-14000</v>
      </c>
    </row>
    <row r="7" spans="1:17">
      <c r="A7" s="19" t="s">
        <v>2</v>
      </c>
      <c r="B7" s="13">
        <v>4</v>
      </c>
      <c r="C7" s="6">
        <f t="shared" ref="C7:C12" si="2">IF(B$2=0,0,B7/B$2)</f>
        <v>0.36363636363636365</v>
      </c>
      <c r="E7" s="33" t="s">
        <v>56</v>
      </c>
      <c r="F7" s="30" t="s">
        <v>185</v>
      </c>
      <c r="G7" s="13">
        <v>2</v>
      </c>
      <c r="H7" s="94">
        <f>IF(B$17=0,0,G7/B$17)</f>
        <v>0.125</v>
      </c>
      <c r="I7" s="56">
        <v>49</v>
      </c>
      <c r="K7" s="5">
        <v>5</v>
      </c>
      <c r="L7" s="61">
        <v>8.5999999999999943</v>
      </c>
      <c r="N7" s="76" t="s">
        <v>107</v>
      </c>
      <c r="O7" s="83">
        <f t="shared" si="0"/>
        <v>0</v>
      </c>
      <c r="P7" s="80">
        <v>4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0.27272727272727271</v>
      </c>
      <c r="E8" s="33" t="s">
        <v>57</v>
      </c>
      <c r="F8" s="30" t="s">
        <v>21</v>
      </c>
      <c r="G8" s="13">
        <v>2</v>
      </c>
      <c r="H8" s="94">
        <f>IF(B$17=0,0,G8/B$17)</f>
        <v>0.125</v>
      </c>
      <c r="I8" s="56">
        <v>43</v>
      </c>
      <c r="K8" s="5">
        <v>6</v>
      </c>
      <c r="L8" s="61">
        <v>-9.7000000000000064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0.27272727272727271</v>
      </c>
      <c r="E9" s="33" t="s">
        <v>182</v>
      </c>
      <c r="F9" s="30" t="s">
        <v>19</v>
      </c>
      <c r="G9" s="13">
        <v>1</v>
      </c>
      <c r="H9" s="94">
        <f>IF(B$17=0,0,G9/B$17)</f>
        <v>6.25E-2</v>
      </c>
      <c r="I9" s="56">
        <v>33</v>
      </c>
      <c r="K9" s="5">
        <v>7</v>
      </c>
      <c r="L9" s="61">
        <v>45.3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9.0909090909090912E-2</v>
      </c>
      <c r="E10" s="33" t="s">
        <v>58</v>
      </c>
      <c r="F10" s="30" t="s">
        <v>22</v>
      </c>
      <c r="G10" s="13">
        <v>1</v>
      </c>
      <c r="H10" s="94">
        <f>IF(B$17=0,0,G10/B$17)</f>
        <v>6.25E-2</v>
      </c>
      <c r="I10" s="56">
        <v>21</v>
      </c>
      <c r="K10" s="5">
        <v>8</v>
      </c>
      <c r="L10" s="61">
        <v>98.199999999999989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0.63636363636363635</v>
      </c>
      <c r="E11" s="33" t="s">
        <v>59</v>
      </c>
      <c r="F11" s="30" t="s">
        <v>23</v>
      </c>
      <c r="G11" s="13">
        <v>1</v>
      </c>
      <c r="H11" s="94">
        <f>IF(B$17=0,0,G11/B$17)</f>
        <v>6.25E-2</v>
      </c>
      <c r="I11" s="56">
        <v>39</v>
      </c>
      <c r="K11" s="5">
        <v>9</v>
      </c>
      <c r="L11" s="61">
        <v>76.099999999999994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6.25E-2</v>
      </c>
      <c r="I12" s="56">
        <v>4</v>
      </c>
      <c r="K12" s="5">
        <v>10</v>
      </c>
      <c r="L12" s="61">
        <v>80.5</v>
      </c>
      <c r="N12" s="75" t="s">
        <v>126</v>
      </c>
      <c r="O12" s="85">
        <f>IF(P12=0,0,Q12/P12)</f>
        <v>64.099999999999994</v>
      </c>
      <c r="P12" s="79">
        <v>1</v>
      </c>
      <c r="Q12" s="67">
        <v>64.099999999999994</v>
      </c>
    </row>
    <row r="13" spans="1:17">
      <c r="A13" s="22" t="s">
        <v>97</v>
      </c>
      <c r="B13" s="15">
        <v>14</v>
      </c>
      <c r="C13" s="11">
        <f>IF(B$3=0,0,B13/B$3)</f>
        <v>0.16867469879518071</v>
      </c>
      <c r="E13" s="33" t="s">
        <v>71</v>
      </c>
      <c r="F13" s="30" t="s">
        <v>35</v>
      </c>
      <c r="G13" s="13">
        <v>1</v>
      </c>
      <c r="H13" s="94">
        <f>IF(B$17=0,0,G13/B$17)</f>
        <v>6.25E-2</v>
      </c>
      <c r="I13" s="56">
        <v>9</v>
      </c>
      <c r="K13" s="5">
        <v>11</v>
      </c>
      <c r="L13" s="61">
        <v>144.6</v>
      </c>
      <c r="N13" s="76" t="s">
        <v>127</v>
      </c>
      <c r="O13" s="86">
        <f>IF(P13=0,0,Q13/P13)</f>
        <v>23.499999999999996</v>
      </c>
      <c r="P13" s="80">
        <v>2</v>
      </c>
      <c r="Q13" s="68">
        <v>46.999999999999993</v>
      </c>
    </row>
    <row r="14" spans="1:17">
      <c r="A14" s="19" t="s">
        <v>94</v>
      </c>
      <c r="B14" s="13">
        <v>18</v>
      </c>
      <c r="C14" s="6">
        <f>IF(B$3=0,0,B14/B$3)</f>
        <v>0.21686746987951808</v>
      </c>
      <c r="E14" s="33" t="s">
        <v>74</v>
      </c>
      <c r="F14" s="30" t="s">
        <v>38</v>
      </c>
      <c r="G14" s="13">
        <v>1</v>
      </c>
      <c r="H14" s="94">
        <f>IF(B$17=0,0,G14/B$17)</f>
        <v>6.25E-2</v>
      </c>
      <c r="I14" s="56">
        <v>9</v>
      </c>
      <c r="N14" s="76" t="s">
        <v>128</v>
      </c>
      <c r="O14" s="86">
        <f>IF(P14=0,0,Q14/P14)</f>
        <v>5.88</v>
      </c>
      <c r="P14" s="80">
        <v>5</v>
      </c>
      <c r="Q14" s="68">
        <v>29.4</v>
      </c>
    </row>
    <row r="15" spans="1:17">
      <c r="A15" s="18" t="s">
        <v>99</v>
      </c>
      <c r="B15" s="12">
        <f>B21</f>
        <v>8</v>
      </c>
      <c r="C15" s="4">
        <f>IF(B$13=0,0,B15/B$13)</f>
        <v>0.5714285714285714</v>
      </c>
      <c r="E15" s="33" t="s">
        <v>77</v>
      </c>
      <c r="F15" s="30" t="s">
        <v>41</v>
      </c>
      <c r="G15" s="13">
        <v>1</v>
      </c>
      <c r="H15" s="94">
        <f>IF(B$17=0,0,G15/B$17)</f>
        <v>6.25E-2</v>
      </c>
      <c r="I15" s="56">
        <v>11</v>
      </c>
      <c r="N15" s="77" t="s">
        <v>159</v>
      </c>
      <c r="O15" s="87">
        <f>IF(P15=0,0,Q15/P15)</f>
        <v>1.3666666666666654</v>
      </c>
      <c r="P15" s="81">
        <v>3</v>
      </c>
      <c r="Q15" s="69">
        <v>4.0999999999999961</v>
      </c>
    </row>
    <row r="16" spans="1:17">
      <c r="A16" s="18" t="s">
        <v>100</v>
      </c>
      <c r="B16" s="12">
        <f>B22</f>
        <v>8</v>
      </c>
      <c r="C16" s="4">
        <f>IF(B$14=0,0,B16/B$14)</f>
        <v>0.44444444444444442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0.19277108433734941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0.10843373493975904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392</v>
      </c>
      <c r="O18" s="85">
        <f t="shared" ref="O18:O29" si="3">IF(P18=0,0,Q18/P18)</f>
        <v>91.225000000000009</v>
      </c>
      <c r="P18" s="79">
        <v>4</v>
      </c>
      <c r="Q18" s="67">
        <v>364.90000000000003</v>
      </c>
    </row>
    <row r="19" spans="1:17">
      <c r="A19" s="19" t="s">
        <v>12</v>
      </c>
      <c r="B19" s="13">
        <v>2</v>
      </c>
      <c r="C19" s="6">
        <f>IF(B$17=0,0,B19/B$17)</f>
        <v>0.125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396</v>
      </c>
      <c r="O19" s="86">
        <f t="shared" si="3"/>
        <v>48.26</v>
      </c>
      <c r="P19" s="80">
        <v>5</v>
      </c>
      <c r="Q19" s="68">
        <v>241.29999999999998</v>
      </c>
    </row>
    <row r="20" spans="1:17">
      <c r="A20" s="19" t="s">
        <v>11</v>
      </c>
      <c r="B20" s="13">
        <v>14</v>
      </c>
      <c r="C20" s="6">
        <f>IF(B$17=0,0,B20/B$17)</f>
        <v>0.875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272</v>
      </c>
      <c r="O20" s="86">
        <f t="shared" si="3"/>
        <v>40.849999999999994</v>
      </c>
      <c r="P20" s="80">
        <v>2</v>
      </c>
      <c r="Q20" s="68">
        <v>81.699999999999989</v>
      </c>
    </row>
    <row r="21" spans="1:17">
      <c r="A21" s="19" t="s">
        <v>151</v>
      </c>
      <c r="B21" s="13">
        <v>8</v>
      </c>
      <c r="C21" s="6">
        <f>IF(B$17=0,0,B21/B$17)</f>
        <v>0.5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395</v>
      </c>
      <c r="O21" s="86">
        <f t="shared" si="3"/>
        <v>38.4</v>
      </c>
      <c r="P21" s="80">
        <v>1</v>
      </c>
      <c r="Q21" s="68">
        <v>38.4</v>
      </c>
    </row>
    <row r="22" spans="1:17">
      <c r="A22" s="19" t="s">
        <v>149</v>
      </c>
      <c r="B22" s="13">
        <v>8</v>
      </c>
      <c r="C22" s="6">
        <f>IF(B$17=0,0,B22/B$17)</f>
        <v>0.5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169</v>
      </c>
      <c r="O22" s="86">
        <f t="shared" si="3"/>
        <v>23</v>
      </c>
      <c r="P22" s="80">
        <v>3</v>
      </c>
      <c r="Q22" s="68">
        <v>69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404</v>
      </c>
      <c r="O23" s="86">
        <f t="shared" si="3"/>
        <v>12.599999999999998</v>
      </c>
      <c r="P23" s="80">
        <v>2</v>
      </c>
      <c r="Q23" s="68">
        <v>25.199999999999996</v>
      </c>
    </row>
    <row r="24" spans="1:17">
      <c r="A24" s="19" t="s">
        <v>5</v>
      </c>
      <c r="B24" s="16">
        <f>IF(B$17=0,0,C24/B$17)</f>
        <v>6643.75</v>
      </c>
      <c r="C24" s="8">
        <v>106300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263</v>
      </c>
      <c r="O24" s="86">
        <f t="shared" si="3"/>
        <v>9.8499999999999979</v>
      </c>
      <c r="P24" s="80">
        <v>6</v>
      </c>
      <c r="Q24" s="68">
        <v>59.099999999999987</v>
      </c>
    </row>
    <row r="25" spans="1:17">
      <c r="A25" s="20" t="s">
        <v>133</v>
      </c>
      <c r="B25" s="97">
        <f>IF($B$17-B$16=0,0,C25/($B$17-B$16))</f>
        <v>7887.5</v>
      </c>
      <c r="C25" s="98">
        <v>63100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388</v>
      </c>
      <c r="O25" s="86">
        <f t="shared" si="3"/>
        <v>5.5333333333333323</v>
      </c>
      <c r="P25" s="80">
        <v>3</v>
      </c>
      <c r="Q25" s="68">
        <v>16.599999999999998</v>
      </c>
    </row>
    <row r="26" spans="1:17">
      <c r="A26" s="20" t="s">
        <v>134</v>
      </c>
      <c r="B26" s="97">
        <f>IF(B$16=0,0,C26/B$16)</f>
        <v>5400</v>
      </c>
      <c r="C26" s="98">
        <v>43200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394</v>
      </c>
      <c r="O26" s="86">
        <f t="shared" si="3"/>
        <v>-35.6</v>
      </c>
      <c r="P26" s="80">
        <v>1</v>
      </c>
      <c r="Q26" s="68">
        <v>-35.6</v>
      </c>
    </row>
    <row r="27" spans="1:17">
      <c r="A27" s="20" t="s">
        <v>132</v>
      </c>
      <c r="B27" s="97">
        <f>IF(B$18=0,0,C27/B$18)</f>
        <v>-5144.4444444444443</v>
      </c>
      <c r="C27" s="98">
        <v>-46300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333</v>
      </c>
      <c r="O27" s="86">
        <f t="shared" si="3"/>
        <v>-38.25</v>
      </c>
      <c r="P27" s="80">
        <v>4</v>
      </c>
      <c r="Q27" s="68">
        <v>-153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402</v>
      </c>
      <c r="O28" s="86">
        <f t="shared" si="3"/>
        <v>-51.1</v>
      </c>
      <c r="P28" s="80">
        <v>1</v>
      </c>
      <c r="Q28" s="68">
        <v>-51.1</v>
      </c>
    </row>
    <row r="29" spans="1:17">
      <c r="A29" s="19" t="s">
        <v>131</v>
      </c>
      <c r="B29" s="13">
        <v>23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163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50100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CF37-66C8-450D-AE57-2A1EFD7164CF}">
  <sheetPr codeName="Sheet5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-8150</v>
      </c>
      <c r="P2" s="79">
        <v>2</v>
      </c>
      <c r="Q2" s="63">
        <v>-16300</v>
      </c>
    </row>
    <row r="3" spans="1:17">
      <c r="A3" s="19" t="s">
        <v>8</v>
      </c>
      <c r="B3" s="122">
        <v>14</v>
      </c>
      <c r="C3" s="123"/>
      <c r="E3" s="33" t="s">
        <v>58</v>
      </c>
      <c r="F3" s="30" t="s">
        <v>22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12.5</v>
      </c>
      <c r="N3" s="76" t="s">
        <v>104</v>
      </c>
      <c r="O3" s="83">
        <f t="shared" si="0"/>
        <v>7400</v>
      </c>
      <c r="P3" s="80">
        <v>2</v>
      </c>
      <c r="Q3" s="64">
        <v>14800</v>
      </c>
    </row>
    <row r="4" spans="1:17">
      <c r="A4" s="19" t="s">
        <v>6</v>
      </c>
      <c r="B4" s="124">
        <v>-31</v>
      </c>
      <c r="C4" s="125"/>
      <c r="E4" s="33" t="s">
        <v>78</v>
      </c>
      <c r="F4" s="30" t="s">
        <v>42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-31</v>
      </c>
      <c r="N4" s="76" t="s">
        <v>105</v>
      </c>
      <c r="O4" s="83">
        <f t="shared" si="0"/>
        <v>-500</v>
      </c>
      <c r="P4" s="80">
        <v>2</v>
      </c>
      <c r="Q4" s="64">
        <v>-1000</v>
      </c>
    </row>
    <row r="5" spans="1:17">
      <c r="A5" s="19" t="s">
        <v>7</v>
      </c>
      <c r="B5" s="126">
        <f>IF(B$2=0,0,B$4/B$2)</f>
        <v>-15.5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52</v>
      </c>
      <c r="N5" s="76" t="s">
        <v>157</v>
      </c>
      <c r="O5" s="83">
        <f>IF(P5=0,0,Q5/P5)</f>
        <v>750</v>
      </c>
      <c r="P5" s="80">
        <v>2</v>
      </c>
      <c r="Q5" s="64">
        <v>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53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-15.5</v>
      </c>
      <c r="P14" s="80">
        <v>2</v>
      </c>
      <c r="Q14" s="68">
        <v>-31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7.1428571428571425E-2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0.21428571428571427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395</v>
      </c>
      <c r="O18" s="85">
        <f>IF(P18=0,0,Q18/P18)</f>
        <v>74</v>
      </c>
      <c r="P18" s="79">
        <v>1</v>
      </c>
      <c r="Q18" s="67">
        <v>74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391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333</v>
      </c>
      <c r="O20" s="86">
        <f>IF(P20=0,0,Q20/P20)</f>
        <v>-40.75</v>
      </c>
      <c r="P20" s="80">
        <v>2</v>
      </c>
      <c r="Q20" s="68">
        <v>-81.5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263</v>
      </c>
      <c r="O21" s="86">
        <f>IF(P21=0,0,Q21/P21)</f>
        <v>-54.1</v>
      </c>
      <c r="P21" s="80">
        <v>1</v>
      </c>
      <c r="Q21" s="68">
        <v>-54.1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-98</v>
      </c>
      <c r="P22" s="80">
        <v>1</v>
      </c>
      <c r="Q22" s="68">
        <v>-98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-2866.6666666666665</v>
      </c>
      <c r="C27" s="98">
        <v>-8600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32500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9574-2732-4D9D-9F93-CE71AB0CF6E3}">
  <sheetPr codeName="Sheet5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-4150</v>
      </c>
      <c r="P2" s="79">
        <v>2</v>
      </c>
      <c r="Q2" s="63">
        <v>-8300</v>
      </c>
    </row>
    <row r="3" spans="1:17">
      <c r="A3" s="19" t="s">
        <v>8</v>
      </c>
      <c r="B3" s="122">
        <v>14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2</v>
      </c>
      <c r="K3" s="5">
        <v>1</v>
      </c>
      <c r="L3" s="61">
        <v>-61.5</v>
      </c>
      <c r="N3" s="76" t="s">
        <v>104</v>
      </c>
      <c r="O3" s="83">
        <f t="shared" si="0"/>
        <v>-550</v>
      </c>
      <c r="P3" s="80">
        <v>2</v>
      </c>
      <c r="Q3" s="64">
        <v>-1100</v>
      </c>
    </row>
    <row r="4" spans="1:17">
      <c r="A4" s="19" t="s">
        <v>6</v>
      </c>
      <c r="B4" s="124">
        <v>-6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0.5</v>
      </c>
      <c r="I4" s="56">
        <v>32</v>
      </c>
      <c r="K4" s="5">
        <v>2</v>
      </c>
      <c r="L4" s="61">
        <v>-6</v>
      </c>
      <c r="N4" s="76" t="s">
        <v>105</v>
      </c>
      <c r="O4" s="83">
        <f t="shared" si="0"/>
        <v>-3100</v>
      </c>
      <c r="P4" s="80">
        <v>2</v>
      </c>
      <c r="Q4" s="64">
        <v>-6200</v>
      </c>
    </row>
    <row r="5" spans="1:17">
      <c r="A5" s="19" t="s">
        <v>7</v>
      </c>
      <c r="B5" s="126">
        <f>IF(B$2=0,0,B$4/B$2)</f>
        <v>-3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0.5</v>
      </c>
      <c r="I5" s="56">
        <v>5</v>
      </c>
      <c r="N5" s="76" t="s">
        <v>157</v>
      </c>
      <c r="O5" s="83">
        <f>IF(P5=0,0,Q5/P5)</f>
        <v>-1200</v>
      </c>
      <c r="P5" s="80">
        <v>2</v>
      </c>
      <c r="Q5" s="64">
        <v>-2400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5</v>
      </c>
      <c r="N6" s="76" t="s">
        <v>106</v>
      </c>
      <c r="O6" s="83">
        <f t="shared" ref="O6" si="1">IF(P6=0,0,Q6/P6)</f>
        <v>2000</v>
      </c>
      <c r="P6" s="80">
        <v>1</v>
      </c>
      <c r="Q6" s="64">
        <v>2000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0.5</v>
      </c>
      <c r="I8" s="56">
        <v>10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184</v>
      </c>
      <c r="F9" s="30" t="s">
        <v>187</v>
      </c>
      <c r="G9" s="13">
        <v>1</v>
      </c>
      <c r="H9" s="94">
        <f>IF(B$17=0,0,G9/B$17)</f>
        <v>0.5</v>
      </c>
      <c r="I9" s="56">
        <v>21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0.5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7.1428571428571425E-2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55.5</v>
      </c>
      <c r="P14" s="80">
        <v>1</v>
      </c>
      <c r="Q14" s="68">
        <v>55.5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-61.5</v>
      </c>
      <c r="P15" s="81">
        <v>1</v>
      </c>
      <c r="Q15" s="69">
        <v>-61.5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388</v>
      </c>
      <c r="O18" s="85">
        <f>IF(P18=0,0,Q18/P18)</f>
        <v>99</v>
      </c>
      <c r="P18" s="79">
        <v>1</v>
      </c>
      <c r="Q18" s="67">
        <v>99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396</v>
      </c>
      <c r="O19" s="86">
        <f>IF(P19=0,0,Q19/P19)</f>
        <v>73.400000000000006</v>
      </c>
      <c r="P19" s="80">
        <v>1</v>
      </c>
      <c r="Q19" s="68">
        <v>73.400000000000006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391</v>
      </c>
      <c r="O20" s="86">
        <f>IF(P20=0,0,Q20/P20)</f>
        <v>-38.4</v>
      </c>
      <c r="P20" s="80">
        <v>1</v>
      </c>
      <c r="Q20" s="68">
        <v>-38.4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333</v>
      </c>
      <c r="O21" s="86">
        <f>IF(P21=0,0,Q21/P21)</f>
        <v>-42</v>
      </c>
      <c r="P21" s="80">
        <v>2</v>
      </c>
      <c r="Q21" s="68">
        <v>-84</v>
      </c>
    </row>
    <row r="22" spans="1:17">
      <c r="A22" s="19" t="s">
        <v>149</v>
      </c>
      <c r="B22" s="13">
        <v>1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394</v>
      </c>
      <c r="O22" s="86">
        <f>IF(P22=0,0,Q22/P22)</f>
        <v>-74</v>
      </c>
      <c r="P22" s="80">
        <v>1</v>
      </c>
      <c r="Q22" s="68">
        <v>-74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7000</v>
      </c>
      <c r="C24" s="8">
        <v>14000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-8600</v>
      </c>
      <c r="C27" s="98">
        <v>-17200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E58-B40C-4BB5-AC8F-7725BBC61A6D}">
  <sheetPr codeName="Sheet6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0.45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-450</v>
      </c>
      <c r="P2" s="79">
        <v>14</v>
      </c>
      <c r="Q2" s="63">
        <v>-6300</v>
      </c>
    </row>
    <row r="3" spans="1:17">
      <c r="A3" s="19" t="s">
        <v>8</v>
      </c>
      <c r="B3" s="122">
        <v>104</v>
      </c>
      <c r="C3" s="123"/>
      <c r="E3" s="33" t="s">
        <v>60</v>
      </c>
      <c r="F3" s="30" t="s">
        <v>24</v>
      </c>
      <c r="G3" s="13">
        <v>8</v>
      </c>
      <c r="H3" s="94">
        <f>IF(B$17=0,0,G3/B$17)</f>
        <v>0.4</v>
      </c>
      <c r="I3" s="56">
        <v>23</v>
      </c>
      <c r="K3" s="5">
        <v>1</v>
      </c>
      <c r="L3" s="61">
        <v>-17.899999999999999</v>
      </c>
      <c r="N3" s="76" t="s">
        <v>104</v>
      </c>
      <c r="O3" s="83">
        <f t="shared" si="0"/>
        <v>-1292.8571428571429</v>
      </c>
      <c r="P3" s="80">
        <v>14</v>
      </c>
      <c r="Q3" s="64">
        <v>-18100</v>
      </c>
    </row>
    <row r="4" spans="1:17">
      <c r="A4" s="19" t="s">
        <v>6</v>
      </c>
      <c r="B4" s="124">
        <v>-317.10000000000002</v>
      </c>
      <c r="C4" s="125"/>
      <c r="E4" s="33" t="s">
        <v>54</v>
      </c>
      <c r="F4" s="30" t="s">
        <v>20</v>
      </c>
      <c r="G4" s="13">
        <v>7</v>
      </c>
      <c r="H4" s="94">
        <f>IF(B$17=0,0,G4/B$17)</f>
        <v>0.35</v>
      </c>
      <c r="I4" s="56">
        <v>41</v>
      </c>
      <c r="K4" s="5">
        <v>2</v>
      </c>
      <c r="L4" s="61">
        <v>-37.5</v>
      </c>
      <c r="N4" s="76" t="s">
        <v>105</v>
      </c>
      <c r="O4" s="83">
        <f t="shared" si="0"/>
        <v>-14.285714285714286</v>
      </c>
      <c r="P4" s="80">
        <v>14</v>
      </c>
      <c r="Q4" s="64">
        <v>-200</v>
      </c>
    </row>
    <row r="5" spans="1:17">
      <c r="A5" s="19" t="s">
        <v>7</v>
      </c>
      <c r="B5" s="126">
        <f>IF(B$2=0,0,B$4/B$2)</f>
        <v>-22.650000000000002</v>
      </c>
      <c r="C5" s="127"/>
      <c r="E5" s="33" t="s">
        <v>59</v>
      </c>
      <c r="F5" s="30" t="s">
        <v>23</v>
      </c>
      <c r="G5" s="13">
        <v>6</v>
      </c>
      <c r="H5" s="94">
        <f>IF(B$17=0,0,G5/B$17)</f>
        <v>0.3</v>
      </c>
      <c r="I5" s="56">
        <v>6</v>
      </c>
      <c r="K5" s="5">
        <v>3</v>
      </c>
      <c r="L5" s="61">
        <v>-90.7</v>
      </c>
      <c r="N5" s="76" t="s">
        <v>157</v>
      </c>
      <c r="O5" s="83">
        <f>IF(P5=0,0,Q5/P5)</f>
        <v>-730.76923076923072</v>
      </c>
      <c r="P5" s="80">
        <v>13</v>
      </c>
      <c r="Q5" s="64">
        <v>-9500</v>
      </c>
    </row>
    <row r="6" spans="1:17">
      <c r="A6" s="19" t="s">
        <v>1</v>
      </c>
      <c r="B6" s="128">
        <f>IF(B$2=0,0,(B$7*1+B$8*2+B$9*3+B$10*4)/B$2)</f>
        <v>3.0714285714285716</v>
      </c>
      <c r="C6" s="129"/>
      <c r="E6" s="33" t="s">
        <v>184</v>
      </c>
      <c r="F6" s="30" t="s">
        <v>187</v>
      </c>
      <c r="G6" s="13">
        <v>6</v>
      </c>
      <c r="H6" s="94">
        <f>IF(B$17=0,0,G6/B$17)</f>
        <v>0.3</v>
      </c>
      <c r="I6" s="56">
        <v>46</v>
      </c>
      <c r="K6" s="5">
        <v>4</v>
      </c>
      <c r="L6" s="61">
        <v>-136.69999999999999</v>
      </c>
      <c r="N6" s="76" t="s">
        <v>106</v>
      </c>
      <c r="O6" s="83">
        <f t="shared" ref="O6" si="1">IF(P6=0,0,Q6/P6)</f>
        <v>-2891.6666666666665</v>
      </c>
      <c r="P6" s="80">
        <v>12</v>
      </c>
      <c r="Q6" s="64">
        <v>-34700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4</v>
      </c>
      <c r="H7" s="94">
        <f>IF(B$17=0,0,G7/B$17)</f>
        <v>0.2</v>
      </c>
      <c r="I7" s="56">
        <v>33</v>
      </c>
      <c r="K7" s="5">
        <v>5</v>
      </c>
      <c r="L7" s="61">
        <v>-135.1</v>
      </c>
      <c r="N7" s="76" t="s">
        <v>107</v>
      </c>
      <c r="O7" s="83">
        <f t="shared" si="0"/>
        <v>2266.6666666666665</v>
      </c>
      <c r="P7" s="80">
        <v>6</v>
      </c>
      <c r="Q7" s="64">
        <v>13600</v>
      </c>
    </row>
    <row r="8" spans="1:17">
      <c r="A8" s="19" t="s">
        <v>3</v>
      </c>
      <c r="B8" s="13">
        <v>3</v>
      </c>
      <c r="C8" s="6">
        <f>IF(B$2=0,0,B8/B$2)</f>
        <v>0.21428571428571427</v>
      </c>
      <c r="E8" s="33" t="s">
        <v>56</v>
      </c>
      <c r="F8" s="30" t="s">
        <v>185</v>
      </c>
      <c r="G8" s="13">
        <v>4</v>
      </c>
      <c r="H8" s="94">
        <f>IF(B$17=0,0,G8/B$17)</f>
        <v>0.2</v>
      </c>
      <c r="I8" s="56">
        <v>43</v>
      </c>
      <c r="K8" s="5">
        <v>6</v>
      </c>
      <c r="L8" s="61">
        <v>-160.19999999999999</v>
      </c>
      <c r="N8" s="76" t="s">
        <v>108</v>
      </c>
      <c r="O8" s="83">
        <f t="shared" si="0"/>
        <v>-4350</v>
      </c>
      <c r="P8" s="80">
        <v>4</v>
      </c>
      <c r="Q8" s="64">
        <v>-17400</v>
      </c>
    </row>
    <row r="9" spans="1:17">
      <c r="A9" s="20" t="s">
        <v>4</v>
      </c>
      <c r="B9" s="14">
        <v>7</v>
      </c>
      <c r="C9" s="7">
        <f>IF(B$2=0,0,B9/B$2)</f>
        <v>0.5</v>
      </c>
      <c r="E9" s="33" t="s">
        <v>57</v>
      </c>
      <c r="F9" s="30" t="s">
        <v>21</v>
      </c>
      <c r="G9" s="13">
        <v>3</v>
      </c>
      <c r="H9" s="94">
        <f>IF(B$17=0,0,G9/B$17)</f>
        <v>0.15</v>
      </c>
      <c r="I9" s="56">
        <v>42</v>
      </c>
      <c r="K9" s="5">
        <v>7</v>
      </c>
      <c r="L9" s="61">
        <v>-152.1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66</v>
      </c>
      <c r="F10" s="30" t="s">
        <v>30</v>
      </c>
      <c r="G10" s="13">
        <v>1</v>
      </c>
      <c r="H10" s="94">
        <f>IF(B$17=0,0,G10/B$17)</f>
        <v>0.05</v>
      </c>
      <c r="I10" s="56">
        <v>5</v>
      </c>
      <c r="K10" s="5">
        <v>8</v>
      </c>
      <c r="L10" s="61">
        <v>-169.2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0.21428571428571427</v>
      </c>
      <c r="E11" s="33" t="s">
        <v>74</v>
      </c>
      <c r="F11" s="30" t="s">
        <v>38</v>
      </c>
      <c r="G11" s="13">
        <v>1</v>
      </c>
      <c r="H11" s="94">
        <f>IF(B$17=0,0,G11/B$17)</f>
        <v>0.05</v>
      </c>
      <c r="I11" s="56">
        <v>12</v>
      </c>
      <c r="K11" s="5">
        <v>9</v>
      </c>
      <c r="L11" s="61">
        <v>-215.29999999999998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42</v>
      </c>
      <c r="K12" s="5">
        <v>10</v>
      </c>
      <c r="L12" s="61">
        <v>-235.2</v>
      </c>
      <c r="N12" s="75" t="s">
        <v>126</v>
      </c>
      <c r="O12" s="85">
        <f>IF(P12=0,0,Q12/P12)</f>
        <v>-8.1499999999999986</v>
      </c>
      <c r="P12" s="79">
        <v>2</v>
      </c>
      <c r="Q12" s="67">
        <v>-16.299999999999997</v>
      </c>
    </row>
    <row r="13" spans="1:17">
      <c r="A13" s="22" t="s">
        <v>97</v>
      </c>
      <c r="B13" s="15">
        <v>16</v>
      </c>
      <c r="C13" s="11">
        <f>IF(B$3=0,0,B13/B$3)</f>
        <v>0.15384615384615385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37</v>
      </c>
      <c r="K13" s="5">
        <v>11</v>
      </c>
      <c r="L13" s="61">
        <v>-250.7</v>
      </c>
      <c r="N13" s="76" t="s">
        <v>127</v>
      </c>
      <c r="O13" s="86">
        <f>IF(P13=0,0,Q13/P13)</f>
        <v>-30.52</v>
      </c>
      <c r="P13" s="80">
        <v>5</v>
      </c>
      <c r="Q13" s="68">
        <v>-152.6</v>
      </c>
    </row>
    <row r="14" spans="1:17">
      <c r="A14" s="19" t="s">
        <v>94</v>
      </c>
      <c r="B14" s="13">
        <v>25</v>
      </c>
      <c r="C14" s="6">
        <f>IF(B$3=0,0,B14/B$3)</f>
        <v>0.24038461538461539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-267.3</v>
      </c>
      <c r="N14" s="76" t="s">
        <v>128</v>
      </c>
      <c r="O14" s="86">
        <f>IF(P14=0,0,Q14/P14)</f>
        <v>-20.350000000000001</v>
      </c>
      <c r="P14" s="80">
        <v>4</v>
      </c>
      <c r="Q14" s="68">
        <v>-81.400000000000006</v>
      </c>
    </row>
    <row r="15" spans="1:17">
      <c r="A15" s="18" t="s">
        <v>99</v>
      </c>
      <c r="B15" s="12">
        <f>B21</f>
        <v>9</v>
      </c>
      <c r="C15" s="4">
        <f>IF(B$13=0,0,B15/B$13)</f>
        <v>0.5625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-323.10000000000002</v>
      </c>
      <c r="N15" s="77" t="s">
        <v>159</v>
      </c>
      <c r="O15" s="87">
        <f>IF(P15=0,0,Q15/P15)</f>
        <v>-22.266666666666669</v>
      </c>
      <c r="P15" s="81">
        <v>3</v>
      </c>
      <c r="Q15" s="69">
        <v>-66.800000000000011</v>
      </c>
    </row>
    <row r="16" spans="1:17">
      <c r="A16" s="18" t="s">
        <v>100</v>
      </c>
      <c r="B16" s="12">
        <f>B22</f>
        <v>9</v>
      </c>
      <c r="C16" s="4">
        <f>IF(B$14=0,0,B16/B$14)</f>
        <v>0.36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-317.10000000000002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0.19230769230769232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0.11538461538461539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272</v>
      </c>
      <c r="O18" s="85">
        <f t="shared" ref="O18:O30" si="3">IF(P18=0,0,Q18/P18)</f>
        <v>34.4</v>
      </c>
      <c r="P18" s="79">
        <v>1</v>
      </c>
      <c r="Q18" s="67">
        <v>34.4</v>
      </c>
    </row>
    <row r="19" spans="1:17">
      <c r="A19" s="19" t="s">
        <v>12</v>
      </c>
      <c r="B19" s="13">
        <v>8</v>
      </c>
      <c r="C19" s="6">
        <f>IF(B$17=0,0,B19/B$17)</f>
        <v>0.4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163</v>
      </c>
      <c r="O19" s="86">
        <f t="shared" si="3"/>
        <v>20.399999999999999</v>
      </c>
      <c r="P19" s="80">
        <v>1</v>
      </c>
      <c r="Q19" s="68">
        <v>20.399999999999999</v>
      </c>
    </row>
    <row r="20" spans="1:17">
      <c r="A20" s="19" t="s">
        <v>11</v>
      </c>
      <c r="B20" s="13">
        <v>12</v>
      </c>
      <c r="C20" s="6">
        <f>IF(B$17=0,0,B20/B$17)</f>
        <v>0.6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333</v>
      </c>
      <c r="O20" s="86">
        <f t="shared" si="3"/>
        <v>8.4333333333333353</v>
      </c>
      <c r="P20" s="80">
        <v>3</v>
      </c>
      <c r="Q20" s="68">
        <v>25.300000000000004</v>
      </c>
    </row>
    <row r="21" spans="1:17">
      <c r="A21" s="19" t="s">
        <v>151</v>
      </c>
      <c r="B21" s="13">
        <v>9</v>
      </c>
      <c r="C21" s="6">
        <f>IF(B$17=0,0,B21/B$17)</f>
        <v>0.45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404</v>
      </c>
      <c r="O21" s="86">
        <f t="shared" si="3"/>
        <v>7.2200000000000006</v>
      </c>
      <c r="P21" s="80">
        <v>5</v>
      </c>
      <c r="Q21" s="68">
        <v>36.1</v>
      </c>
    </row>
    <row r="22" spans="1:17">
      <c r="A22" s="19" t="s">
        <v>149</v>
      </c>
      <c r="B22" s="13">
        <v>9</v>
      </c>
      <c r="C22" s="6">
        <f>IF(B$17=0,0,B22/B$17)</f>
        <v>0.45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244</v>
      </c>
      <c r="O22" s="86">
        <f t="shared" si="3"/>
        <v>-6.9000000000000012</v>
      </c>
      <c r="P22" s="80">
        <v>3</v>
      </c>
      <c r="Q22" s="68">
        <v>-20.700000000000003</v>
      </c>
    </row>
    <row r="23" spans="1:17">
      <c r="A23" s="19" t="s">
        <v>150</v>
      </c>
      <c r="B23" s="13">
        <v>2</v>
      </c>
      <c r="C23" s="6">
        <f>IF(B$17=0,0,B23/B$17)</f>
        <v>0.1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392</v>
      </c>
      <c r="O23" s="86">
        <f t="shared" si="3"/>
        <v>-14.366666666666667</v>
      </c>
      <c r="P23" s="80">
        <v>3</v>
      </c>
      <c r="Q23" s="68">
        <v>-43.1</v>
      </c>
    </row>
    <row r="24" spans="1:17">
      <c r="A24" s="19" t="s">
        <v>5</v>
      </c>
      <c r="B24" s="16">
        <f>IF(B$17=0,0,C24/B$17)</f>
        <v>4065</v>
      </c>
      <c r="C24" s="8">
        <v>81300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263</v>
      </c>
      <c r="O24" s="86">
        <f t="shared" si="3"/>
        <v>-14.699999999999998</v>
      </c>
      <c r="P24" s="80">
        <v>3</v>
      </c>
      <c r="Q24" s="68">
        <v>-44.099999999999994</v>
      </c>
    </row>
    <row r="25" spans="1:17">
      <c r="A25" s="20" t="s">
        <v>133</v>
      </c>
      <c r="B25" s="97">
        <f>IF($B$17-B$16=0,0,C25/($B$17-B$16))</f>
        <v>6063.636363636364</v>
      </c>
      <c r="C25" s="98">
        <v>66700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238</v>
      </c>
      <c r="O25" s="86">
        <f t="shared" si="3"/>
        <v>-21.4</v>
      </c>
      <c r="P25" s="80">
        <v>1</v>
      </c>
      <c r="Q25" s="68">
        <v>-21.4</v>
      </c>
    </row>
    <row r="26" spans="1:17">
      <c r="A26" s="20" t="s">
        <v>134</v>
      </c>
      <c r="B26" s="97">
        <f>IF(B$16=0,0,C26/B$16)</f>
        <v>1622.2222222222222</v>
      </c>
      <c r="C26" s="98">
        <v>14600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-29.649999999999995</v>
      </c>
      <c r="P26" s="80">
        <v>6</v>
      </c>
      <c r="Q26" s="68">
        <v>-177.89999999999998</v>
      </c>
    </row>
    <row r="27" spans="1:17">
      <c r="A27" s="20" t="s">
        <v>132</v>
      </c>
      <c r="B27" s="97">
        <f>IF(B$18=0,0,C27/B$18)</f>
        <v>-6308.333333333333</v>
      </c>
      <c r="C27" s="98">
        <v>-75700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391</v>
      </c>
      <c r="O27" s="86">
        <f t="shared" si="3"/>
        <v>-48.26</v>
      </c>
      <c r="P27" s="80">
        <v>5</v>
      </c>
      <c r="Q27" s="68">
        <v>-241.29999999999998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388</v>
      </c>
      <c r="O28" s="86">
        <f t="shared" si="3"/>
        <v>-65.02000000000001</v>
      </c>
      <c r="P28" s="80">
        <v>5</v>
      </c>
      <c r="Q28" s="68">
        <v>-325.10000000000002</v>
      </c>
    </row>
    <row r="29" spans="1:17">
      <c r="A29" s="19" t="s">
        <v>131</v>
      </c>
      <c r="B29" s="13">
        <v>22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395</v>
      </c>
      <c r="O29" s="86">
        <f t="shared" si="3"/>
        <v>-73.400000000000006</v>
      </c>
      <c r="P29" s="80">
        <v>1</v>
      </c>
      <c r="Q29" s="68">
        <v>-73.400000000000006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402</v>
      </c>
      <c r="O30" s="86">
        <f t="shared" si="3"/>
        <v>-77.320000000000007</v>
      </c>
      <c r="P30" s="80">
        <v>5</v>
      </c>
      <c r="Q30" s="68">
        <v>-386.6</v>
      </c>
    </row>
    <row r="31" spans="1:17">
      <c r="A31" s="22" t="s">
        <v>148</v>
      </c>
      <c r="B31" s="116">
        <v>28100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3</v>
      </c>
      <c r="C32" s="9">
        <f>IF(B$3=0,0,B32/B$3)</f>
        <v>2.8846153846153848E-2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4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8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0.15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9395-5CF4-49B7-BB1A-26007C61C125}">
  <sheetPr codeName="Sheet6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22</v>
      </c>
      <c r="H2" s="93">
        <f>IF(B$17=0,0,G2/B$17)</f>
        <v>0.73333333333333328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-466.66666666666669</v>
      </c>
      <c r="P2" s="79">
        <v>15</v>
      </c>
      <c r="Q2" s="63">
        <v>-7000</v>
      </c>
    </row>
    <row r="3" spans="1:17">
      <c r="A3" s="19" t="s">
        <v>8</v>
      </c>
      <c r="B3" s="122">
        <v>130</v>
      </c>
      <c r="C3" s="123"/>
      <c r="E3" s="33" t="s">
        <v>184</v>
      </c>
      <c r="F3" s="30" t="s">
        <v>187</v>
      </c>
      <c r="G3" s="13">
        <v>15</v>
      </c>
      <c r="H3" s="94">
        <f>IF(B$17=0,0,G3/B$17)</f>
        <v>0.5</v>
      </c>
      <c r="I3" s="56">
        <v>21</v>
      </c>
      <c r="K3" s="5">
        <v>1</v>
      </c>
      <c r="L3" s="61">
        <v>-17.3</v>
      </c>
      <c r="N3" s="76" t="s">
        <v>104</v>
      </c>
      <c r="O3" s="83">
        <f t="shared" si="0"/>
        <v>2246.6666666666665</v>
      </c>
      <c r="P3" s="80">
        <v>15</v>
      </c>
      <c r="Q3" s="64">
        <v>33700</v>
      </c>
    </row>
    <row r="4" spans="1:17">
      <c r="A4" s="19" t="s">
        <v>6</v>
      </c>
      <c r="B4" s="124">
        <v>280.3</v>
      </c>
      <c r="C4" s="125"/>
      <c r="E4" s="33" t="s">
        <v>181</v>
      </c>
      <c r="F4" s="30" t="s">
        <v>156</v>
      </c>
      <c r="G4" s="13">
        <v>14</v>
      </c>
      <c r="H4" s="94">
        <f>IF(B$17=0,0,G4/B$17)</f>
        <v>0.46666666666666667</v>
      </c>
      <c r="I4" s="56">
        <v>40</v>
      </c>
      <c r="K4" s="5">
        <v>2</v>
      </c>
      <c r="L4" s="61">
        <v>-67.599999999999994</v>
      </c>
      <c r="N4" s="76" t="s">
        <v>105</v>
      </c>
      <c r="O4" s="83">
        <f t="shared" si="0"/>
        <v>-200</v>
      </c>
      <c r="P4" s="80">
        <v>15</v>
      </c>
      <c r="Q4" s="64">
        <v>-3000</v>
      </c>
    </row>
    <row r="5" spans="1:17">
      <c r="A5" s="19" t="s">
        <v>7</v>
      </c>
      <c r="B5" s="126">
        <f>IF(B$2=0,0,B$4/B$2)</f>
        <v>18.686666666666667</v>
      </c>
      <c r="C5" s="127"/>
      <c r="E5" s="33" t="s">
        <v>60</v>
      </c>
      <c r="F5" s="30" t="s">
        <v>24</v>
      </c>
      <c r="G5" s="13">
        <v>14</v>
      </c>
      <c r="H5" s="94">
        <f>IF(B$17=0,0,G5/B$17)</f>
        <v>0.46666666666666667</v>
      </c>
      <c r="I5" s="56">
        <v>13</v>
      </c>
      <c r="K5" s="5">
        <v>3</v>
      </c>
      <c r="L5" s="61">
        <v>-2.8999999999999915</v>
      </c>
      <c r="N5" s="76" t="s">
        <v>157</v>
      </c>
      <c r="O5" s="83">
        <f>IF(P5=0,0,Q5/P5)</f>
        <v>1142.8571428571429</v>
      </c>
      <c r="P5" s="80">
        <v>14</v>
      </c>
      <c r="Q5" s="64">
        <v>16000</v>
      </c>
    </row>
    <row r="6" spans="1:17">
      <c r="A6" s="19" t="s">
        <v>1</v>
      </c>
      <c r="B6" s="128">
        <f>IF(B$2=0,0,(B$7*1+B$8*2+B$9*3+B$10*4)/B$2)</f>
        <v>2.0666666666666669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0.26666666666666666</v>
      </c>
      <c r="I6" s="56">
        <v>28</v>
      </c>
      <c r="K6" s="5">
        <v>4</v>
      </c>
      <c r="L6" s="61">
        <v>83.100000000000009</v>
      </c>
      <c r="N6" s="76" t="s">
        <v>106</v>
      </c>
      <c r="O6" s="83">
        <f t="shared" ref="O6" si="1">IF(P6=0,0,Q6/P6)</f>
        <v>2707.6923076923076</v>
      </c>
      <c r="P6" s="80">
        <v>13</v>
      </c>
      <c r="Q6" s="64">
        <v>35200</v>
      </c>
    </row>
    <row r="7" spans="1:17">
      <c r="A7" s="19" t="s">
        <v>2</v>
      </c>
      <c r="B7" s="13">
        <v>8</v>
      </c>
      <c r="C7" s="6">
        <f t="shared" ref="C7:C12" si="2">IF(B$2=0,0,B7/B$2)</f>
        <v>0.53333333333333333</v>
      </c>
      <c r="E7" s="33" t="s">
        <v>59</v>
      </c>
      <c r="F7" s="30" t="s">
        <v>23</v>
      </c>
      <c r="G7" s="13">
        <v>7</v>
      </c>
      <c r="H7" s="94">
        <f>IF(B$17=0,0,G7/B$17)</f>
        <v>0.23333333333333334</v>
      </c>
      <c r="I7" s="56">
        <v>15</v>
      </c>
      <c r="K7" s="5">
        <v>5</v>
      </c>
      <c r="L7" s="61">
        <v>13.500000000000014</v>
      </c>
      <c r="N7" s="76" t="s">
        <v>107</v>
      </c>
      <c r="O7" s="83">
        <f t="shared" si="0"/>
        <v>-1580</v>
      </c>
      <c r="P7" s="80">
        <v>10</v>
      </c>
      <c r="Q7" s="64">
        <v>-15800</v>
      </c>
    </row>
    <row r="8" spans="1:17">
      <c r="A8" s="19" t="s">
        <v>3</v>
      </c>
      <c r="B8" s="13">
        <v>2</v>
      </c>
      <c r="C8" s="6">
        <f>IF(B$2=0,0,B8/B$2)</f>
        <v>0.13333333333333333</v>
      </c>
      <c r="E8" s="33" t="s">
        <v>182</v>
      </c>
      <c r="F8" s="30" t="s">
        <v>19</v>
      </c>
      <c r="G8" s="13">
        <v>3</v>
      </c>
      <c r="H8" s="94">
        <f>IF(B$17=0,0,G8/B$17)</f>
        <v>0.1</v>
      </c>
      <c r="I8" s="56">
        <v>24</v>
      </c>
      <c r="K8" s="5">
        <v>6</v>
      </c>
      <c r="L8" s="61">
        <v>-31.299999999999983</v>
      </c>
      <c r="N8" s="76" t="s">
        <v>108</v>
      </c>
      <c r="O8" s="83">
        <f t="shared" si="0"/>
        <v>566.66666666666663</v>
      </c>
      <c r="P8" s="80">
        <v>6</v>
      </c>
      <c r="Q8" s="64">
        <v>3400</v>
      </c>
    </row>
    <row r="9" spans="1:17">
      <c r="A9" s="20" t="s">
        <v>4</v>
      </c>
      <c r="B9" s="14">
        <v>1</v>
      </c>
      <c r="C9" s="7">
        <f>IF(B$2=0,0,B9/B$2)</f>
        <v>6.6666666666666666E-2</v>
      </c>
      <c r="E9" s="33" t="s">
        <v>55</v>
      </c>
      <c r="F9" s="30" t="s">
        <v>155</v>
      </c>
      <c r="G9" s="13">
        <v>3</v>
      </c>
      <c r="H9" s="94">
        <f>IF(B$17=0,0,G9/B$17)</f>
        <v>0.1</v>
      </c>
      <c r="I9" s="56">
        <v>45</v>
      </c>
      <c r="K9" s="5">
        <v>7</v>
      </c>
      <c r="L9" s="61">
        <v>34.500000000000014</v>
      </c>
      <c r="N9" s="77" t="s">
        <v>158</v>
      </c>
      <c r="O9" s="84">
        <f t="shared" si="0"/>
        <v>0</v>
      </c>
      <c r="P9" s="81">
        <v>2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74</v>
      </c>
      <c r="F10" s="30" t="s">
        <v>38</v>
      </c>
      <c r="G10" s="13">
        <v>3</v>
      </c>
      <c r="H10" s="94">
        <f>IF(B$17=0,0,G10/B$17)</f>
        <v>0.1</v>
      </c>
      <c r="I10" s="56">
        <v>5</v>
      </c>
      <c r="K10" s="5">
        <v>8</v>
      </c>
      <c r="L10" s="61">
        <v>82.500000000000014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0.66666666666666663</v>
      </c>
      <c r="E11" s="33" t="s">
        <v>57</v>
      </c>
      <c r="F11" s="30" t="s">
        <v>21</v>
      </c>
      <c r="G11" s="13">
        <v>1</v>
      </c>
      <c r="H11" s="94">
        <f>IF(B$17=0,0,G11/B$17)</f>
        <v>3.3333333333333333E-2</v>
      </c>
      <c r="I11" s="56">
        <v>46</v>
      </c>
      <c r="K11" s="5">
        <v>9</v>
      </c>
      <c r="L11" s="61">
        <v>25.000000000000014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58</v>
      </c>
      <c r="F12" s="30" t="s">
        <v>22</v>
      </c>
      <c r="G12" s="13">
        <v>1</v>
      </c>
      <c r="H12" s="94">
        <f>IF(B$17=0,0,G12/B$17)</f>
        <v>3.3333333333333333E-2</v>
      </c>
      <c r="I12" s="56">
        <v>33</v>
      </c>
      <c r="K12" s="5">
        <v>10</v>
      </c>
      <c r="L12" s="61">
        <v>83.700000000000017</v>
      </c>
      <c r="N12" s="75" t="s">
        <v>126</v>
      </c>
      <c r="O12" s="85">
        <f>IF(P12=0,0,Q12/P12)</f>
        <v>12.84</v>
      </c>
      <c r="P12" s="79">
        <v>5</v>
      </c>
      <c r="Q12" s="67">
        <v>64.2</v>
      </c>
    </row>
    <row r="13" spans="1:17">
      <c r="A13" s="22" t="s">
        <v>97</v>
      </c>
      <c r="B13" s="15">
        <v>34</v>
      </c>
      <c r="C13" s="11">
        <f>IF(B$3=0,0,B13/B$3)</f>
        <v>0.26153846153846155</v>
      </c>
      <c r="E13" s="33" t="s">
        <v>69</v>
      </c>
      <c r="F13" s="30" t="s">
        <v>33</v>
      </c>
      <c r="G13" s="13">
        <v>1</v>
      </c>
      <c r="H13" s="94">
        <f>IF(B$17=0,0,G13/B$17)</f>
        <v>3.3333333333333333E-2</v>
      </c>
      <c r="I13" s="56">
        <v>5</v>
      </c>
      <c r="K13" s="5">
        <v>11</v>
      </c>
      <c r="L13" s="61">
        <v>142.60000000000002</v>
      </c>
      <c r="N13" s="76" t="s">
        <v>127</v>
      </c>
      <c r="O13" s="86">
        <f>IF(P13=0,0,Q13/P13)</f>
        <v>19.520000000000003</v>
      </c>
      <c r="P13" s="80">
        <v>5</v>
      </c>
      <c r="Q13" s="68">
        <v>97.600000000000009</v>
      </c>
    </row>
    <row r="14" spans="1:17">
      <c r="A14" s="19" t="s">
        <v>94</v>
      </c>
      <c r="B14" s="13">
        <v>38</v>
      </c>
      <c r="C14" s="6">
        <f>IF(B$3=0,0,B14/B$3)</f>
        <v>0.29230769230769232</v>
      </c>
      <c r="E14" s="33" t="s">
        <v>77</v>
      </c>
      <c r="F14" s="30" t="s">
        <v>41</v>
      </c>
      <c r="G14" s="13">
        <v>1</v>
      </c>
      <c r="H14" s="94">
        <f>IF(B$17=0,0,G14/B$17)</f>
        <v>3.3333333333333333E-2</v>
      </c>
      <c r="I14" s="56">
        <v>21</v>
      </c>
      <c r="K14" s="5">
        <v>12</v>
      </c>
      <c r="L14" s="61">
        <v>195.3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14</v>
      </c>
      <c r="C15" s="4">
        <f>IF(B$13=0,0,B15/B$13)</f>
        <v>0.41176470588235292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250.8</v>
      </c>
      <c r="N15" s="77" t="s">
        <v>159</v>
      </c>
      <c r="O15" s="87">
        <f>IF(P15=0,0,Q15/P15)</f>
        <v>23.700000000000003</v>
      </c>
      <c r="P15" s="81">
        <v>5</v>
      </c>
      <c r="Q15" s="69">
        <v>118.50000000000001</v>
      </c>
    </row>
    <row r="16" spans="1:17">
      <c r="A16" s="18" t="s">
        <v>100</v>
      </c>
      <c r="B16" s="12">
        <f>B22</f>
        <v>13</v>
      </c>
      <c r="C16" s="4">
        <f>IF(B$14=0,0,B16/B$14)</f>
        <v>0.34210526315789475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256.60000000000002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30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280.3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8.461538461538462E-2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163</v>
      </c>
      <c r="O18" s="85">
        <f>IF(P18=0,0,Q18/P18)</f>
        <v>110.2</v>
      </c>
      <c r="P18" s="79">
        <v>1</v>
      </c>
      <c r="Q18" s="67">
        <v>110.2</v>
      </c>
    </row>
    <row r="19" spans="1:17">
      <c r="A19" s="19" t="s">
        <v>12</v>
      </c>
      <c r="B19" s="13">
        <v>12</v>
      </c>
      <c r="C19" s="6">
        <f>IF(B$17=0,0,B19/B$17)</f>
        <v>0.4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404</v>
      </c>
      <c r="O19" s="86">
        <f>IF(P19=0,0,Q19/P19)</f>
        <v>106.19999999999999</v>
      </c>
      <c r="P19" s="80">
        <v>2</v>
      </c>
      <c r="Q19" s="68">
        <v>212.39999999999998</v>
      </c>
    </row>
    <row r="20" spans="1:17">
      <c r="A20" s="19" t="s">
        <v>11</v>
      </c>
      <c r="B20" s="13">
        <v>18</v>
      </c>
      <c r="C20" s="6">
        <f>IF(B$17=0,0,B20/B$17)</f>
        <v>0.6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392</v>
      </c>
      <c r="O20" s="86">
        <f>IF(P20=0,0,Q20/P20)</f>
        <v>105.1</v>
      </c>
      <c r="P20" s="80">
        <v>1</v>
      </c>
      <c r="Q20" s="68">
        <v>105.1</v>
      </c>
    </row>
    <row r="21" spans="1:17">
      <c r="A21" s="19" t="s">
        <v>151</v>
      </c>
      <c r="B21" s="13">
        <v>14</v>
      </c>
      <c r="C21" s="6">
        <f>IF(B$17=0,0,B21/B$17)</f>
        <v>0.46666666666666667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396</v>
      </c>
      <c r="O21" s="86">
        <f>IF(P21=0,0,Q21/P21)</f>
        <v>77.320000000000022</v>
      </c>
      <c r="P21" s="80">
        <v>5</v>
      </c>
      <c r="Q21" s="68">
        <v>386.60000000000008</v>
      </c>
    </row>
    <row r="22" spans="1:17">
      <c r="A22" s="19" t="s">
        <v>149</v>
      </c>
      <c r="B22" s="13">
        <v>13</v>
      </c>
      <c r="C22" s="6">
        <f>IF(B$17=0,0,B22/B$17)</f>
        <v>0.43333333333333335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412</v>
      </c>
      <c r="O22" s="86">
        <f>IF(P22=0,0,Q22/P22)</f>
        <v>52.699999999999996</v>
      </c>
      <c r="P22" s="80">
        <v>1</v>
      </c>
      <c r="Q22" s="68">
        <v>52.699999999999996</v>
      </c>
    </row>
    <row r="23" spans="1:17">
      <c r="A23" s="19" t="s">
        <v>150</v>
      </c>
      <c r="B23" s="13">
        <v>3</v>
      </c>
      <c r="C23" s="6">
        <f>IF(B$17=0,0,B23/B$17)</f>
        <v>0.1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391</v>
      </c>
      <c r="O23" s="86">
        <f>IF(P23=0,0,Q23/P23)</f>
        <v>51.1</v>
      </c>
      <c r="P23" s="80">
        <v>1</v>
      </c>
      <c r="Q23" s="68">
        <v>51.1</v>
      </c>
    </row>
    <row r="24" spans="1:17">
      <c r="A24" s="19" t="s">
        <v>5</v>
      </c>
      <c r="B24" s="16">
        <f>IF(B$17=0,0,C24/B$17)</f>
        <v>6206.666666666667</v>
      </c>
      <c r="C24" s="8">
        <v>186200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244</v>
      </c>
      <c r="O24" s="86">
        <f>IF(P24=0,0,Q24/P24)</f>
        <v>28.559999999999995</v>
      </c>
      <c r="P24" s="80">
        <v>5</v>
      </c>
      <c r="Q24" s="68">
        <v>142.79999999999998</v>
      </c>
    </row>
    <row r="25" spans="1:17">
      <c r="A25" s="20" t="s">
        <v>133</v>
      </c>
      <c r="B25" s="97">
        <f>IF($B$17-B$16=0,0,C25/($B$17-B$16))</f>
        <v>6958.8235294117649</v>
      </c>
      <c r="C25" s="98">
        <v>118300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N25" s="76" t="s">
        <v>169</v>
      </c>
      <c r="O25" s="86">
        <f>IF(P25=0,0,Q25/P25)</f>
        <v>22.640000000000004</v>
      </c>
      <c r="P25" s="80">
        <v>10</v>
      </c>
      <c r="Q25" s="68">
        <v>226.40000000000003</v>
      </c>
    </row>
    <row r="26" spans="1:17">
      <c r="A26" s="20" t="s">
        <v>134</v>
      </c>
      <c r="B26" s="97">
        <f>IF(B$16=0,0,C26/B$16)</f>
        <v>5223.0769230769229</v>
      </c>
      <c r="C26" s="98">
        <v>67900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388</v>
      </c>
      <c r="O26" s="86">
        <f>IF(P26=0,0,Q26/P26)</f>
        <v>15.866666666666665</v>
      </c>
      <c r="P26" s="80">
        <v>3</v>
      </c>
      <c r="Q26" s="68">
        <v>47.599999999999994</v>
      </c>
    </row>
    <row r="27" spans="1:17">
      <c r="A27" s="20" t="s">
        <v>132</v>
      </c>
      <c r="B27" s="97">
        <f>IF(B$18=0,0,C27/B$18)</f>
        <v>-6472.727272727273</v>
      </c>
      <c r="C27" s="98">
        <v>-71200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333</v>
      </c>
      <c r="O27" s="86">
        <f>IF(P27=0,0,Q27/P27)</f>
        <v>12.975000000000005</v>
      </c>
      <c r="P27" s="80">
        <v>4</v>
      </c>
      <c r="Q27" s="68">
        <v>51.90000000000002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238</v>
      </c>
      <c r="O28" s="86">
        <f>IF(P28=0,0,Q28/P28)</f>
        <v>2.180000000000001</v>
      </c>
      <c r="P28" s="80">
        <v>5</v>
      </c>
      <c r="Q28" s="68">
        <v>10.900000000000006</v>
      </c>
    </row>
    <row r="29" spans="1:17">
      <c r="A29" s="19" t="s">
        <v>131</v>
      </c>
      <c r="B29" s="13">
        <v>55</v>
      </c>
      <c r="C29" s="96">
        <v>55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272</v>
      </c>
      <c r="O29" s="86">
        <f>IF(P29=0,0,Q29/P29)</f>
        <v>-2.699999999999998</v>
      </c>
      <c r="P29" s="80">
        <v>3</v>
      </c>
      <c r="Q29" s="68">
        <v>-8.0999999999999943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277</v>
      </c>
      <c r="O30" s="86">
        <f>IF(P30=0,0,Q30/P30)</f>
        <v>-42.099999999999994</v>
      </c>
      <c r="P30" s="80">
        <v>1</v>
      </c>
      <c r="Q30" s="68">
        <v>-42.099999999999994</v>
      </c>
    </row>
    <row r="31" spans="1:17">
      <c r="A31" s="22" t="s">
        <v>148</v>
      </c>
      <c r="B31" s="116">
        <v>66000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235</v>
      </c>
      <c r="O31" s="86">
        <f>IF(P31=0,0,Q31/P31)</f>
        <v>-55.199999999999996</v>
      </c>
      <c r="P31" s="80">
        <v>2</v>
      </c>
      <c r="Q31" s="68">
        <v>-110.39999999999999</v>
      </c>
    </row>
    <row r="32" spans="1:17">
      <c r="A32" s="21" t="s">
        <v>112</v>
      </c>
      <c r="B32" s="26">
        <v>1</v>
      </c>
      <c r="C32" s="9">
        <f>IF(B$3=0,0,B32/B$3)</f>
        <v>7.6923076923076927E-3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263</v>
      </c>
      <c r="O32" s="86">
        <f>IF(P32=0,0,Q32/P32)</f>
        <v>-70.900000000000006</v>
      </c>
      <c r="P32" s="80">
        <v>1</v>
      </c>
      <c r="Q32" s="68">
        <v>-70.900000000000006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3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8</v>
      </c>
      <c r="C36" s="6">
        <f t="shared" si="3"/>
        <v>0.26666666666666666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3"/>
        <v>0.26666666666666666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3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3.3333333333333333E-2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3.3333333333333333E-2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3"/>
        <v>3.3333333333333333E-2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06E4A-9901-4C62-9110-00D8BA6ECE13}">
  <sheetPr codeName="Sheet6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</v>
      </c>
      <c r="P2" s="79">
        <v>7</v>
      </c>
      <c r="Q2" s="63">
        <v>-4200</v>
      </c>
    </row>
    <row r="3" spans="1:17">
      <c r="A3" s="19" t="s">
        <v>8</v>
      </c>
      <c r="B3" s="122">
        <v>54</v>
      </c>
      <c r="C3" s="123"/>
      <c r="E3" s="33" t="s">
        <v>56</v>
      </c>
      <c r="F3" s="30" t="s">
        <v>185</v>
      </c>
      <c r="G3" s="13">
        <v>6</v>
      </c>
      <c r="H3" s="94">
        <f>IF(B$17=0,0,G3/B$17)</f>
        <v>0.54545454545454541</v>
      </c>
      <c r="I3" s="56">
        <v>4</v>
      </c>
      <c r="K3" s="5">
        <v>1</v>
      </c>
      <c r="L3" s="61">
        <v>-54</v>
      </c>
      <c r="N3" s="76" t="s">
        <v>104</v>
      </c>
      <c r="O3" s="83">
        <f t="shared" si="0"/>
        <v>-1771.4285714285713</v>
      </c>
      <c r="P3" s="80">
        <v>7</v>
      </c>
      <c r="Q3" s="64">
        <v>-12400</v>
      </c>
    </row>
    <row r="4" spans="1:17">
      <c r="A4" s="19" t="s">
        <v>6</v>
      </c>
      <c r="B4" s="124">
        <v>-142.5</v>
      </c>
      <c r="C4" s="125"/>
      <c r="E4" s="33" t="s">
        <v>182</v>
      </c>
      <c r="F4" s="30" t="s">
        <v>19</v>
      </c>
      <c r="G4" s="13">
        <v>5</v>
      </c>
      <c r="H4" s="94">
        <f>IF(B$17=0,0,G4/B$17)</f>
        <v>0.45454545454545453</v>
      </c>
      <c r="I4" s="56">
        <v>4</v>
      </c>
      <c r="K4" s="5">
        <v>2</v>
      </c>
      <c r="L4" s="61">
        <v>-106.5</v>
      </c>
      <c r="N4" s="76" t="s">
        <v>105</v>
      </c>
      <c r="O4" s="83">
        <f t="shared" si="0"/>
        <v>1371.4285714285713</v>
      </c>
      <c r="P4" s="80">
        <v>7</v>
      </c>
      <c r="Q4" s="64">
        <v>9600</v>
      </c>
    </row>
    <row r="5" spans="1:17">
      <c r="A5" s="19" t="s">
        <v>7</v>
      </c>
      <c r="B5" s="126">
        <f>IF(B$2=0,0,B$4/B$2)</f>
        <v>-20.357142857142858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0.36363636363636365</v>
      </c>
      <c r="I5" s="56">
        <v>40</v>
      </c>
      <c r="K5" s="5">
        <v>3</v>
      </c>
      <c r="L5" s="61">
        <v>-23.599999999999994</v>
      </c>
      <c r="N5" s="76" t="s">
        <v>157</v>
      </c>
      <c r="O5" s="83">
        <f>IF(P5=0,0,Q5/P5)</f>
        <v>1100</v>
      </c>
      <c r="P5" s="80">
        <v>7</v>
      </c>
      <c r="Q5" s="64">
        <v>7700</v>
      </c>
    </row>
    <row r="6" spans="1:17">
      <c r="A6" s="19" t="s">
        <v>1</v>
      </c>
      <c r="B6" s="128">
        <f>IF(B$2=0,0,(B$7*1+B$8*2+B$9*3+B$10*4)/B$2)</f>
        <v>3.1428571428571428</v>
      </c>
      <c r="C6" s="129"/>
      <c r="E6" s="33" t="s">
        <v>55</v>
      </c>
      <c r="F6" s="30" t="s">
        <v>155</v>
      </c>
      <c r="G6" s="13">
        <v>4</v>
      </c>
      <c r="H6" s="94">
        <f>IF(B$17=0,0,G6/B$17)</f>
        <v>0.36363636363636365</v>
      </c>
      <c r="I6" s="56">
        <v>10</v>
      </c>
      <c r="K6" s="5">
        <v>4</v>
      </c>
      <c r="L6" s="61">
        <v>-12.199999999999994</v>
      </c>
      <c r="N6" s="76" t="s">
        <v>106</v>
      </c>
      <c r="O6" s="83">
        <f t="shared" ref="O6" si="1">IF(P6=0,0,Q6/P6)</f>
        <v>-933.33333333333337</v>
      </c>
      <c r="P6" s="80">
        <v>6</v>
      </c>
      <c r="Q6" s="64">
        <v>-5600</v>
      </c>
    </row>
    <row r="7" spans="1:17">
      <c r="A7" s="19" t="s">
        <v>2</v>
      </c>
      <c r="B7" s="13">
        <v>1</v>
      </c>
      <c r="C7" s="6">
        <f t="shared" ref="C7:C12" si="2">IF(B$2=0,0,B7/B$2)</f>
        <v>0.14285714285714285</v>
      </c>
      <c r="E7" s="33" t="s">
        <v>184</v>
      </c>
      <c r="F7" s="30" t="s">
        <v>187</v>
      </c>
      <c r="G7" s="13">
        <v>4</v>
      </c>
      <c r="H7" s="94">
        <f>IF(B$17=0,0,G7/B$17)</f>
        <v>0.36363636363636365</v>
      </c>
      <c r="I7" s="56">
        <v>41</v>
      </c>
      <c r="K7" s="5">
        <v>5</v>
      </c>
      <c r="L7" s="61">
        <v>-56.099999999999994</v>
      </c>
      <c r="N7" s="76" t="s">
        <v>107</v>
      </c>
      <c r="O7" s="83">
        <f t="shared" si="0"/>
        <v>-2275</v>
      </c>
      <c r="P7" s="80">
        <v>4</v>
      </c>
      <c r="Q7" s="64">
        <v>-9100</v>
      </c>
    </row>
    <row r="8" spans="1:17">
      <c r="A8" s="19" t="s">
        <v>3</v>
      </c>
      <c r="B8" s="13">
        <v>1</v>
      </c>
      <c r="C8" s="6">
        <f>IF(B$2=0,0,B8/B$2)</f>
        <v>0.14285714285714285</v>
      </c>
      <c r="E8" s="33" t="s">
        <v>57</v>
      </c>
      <c r="F8" s="30" t="s">
        <v>21</v>
      </c>
      <c r="G8" s="13">
        <v>3</v>
      </c>
      <c r="H8" s="94">
        <f>IF(B$17=0,0,G8/B$17)</f>
        <v>0.27272727272727271</v>
      </c>
      <c r="I8" s="56">
        <v>16</v>
      </c>
      <c r="K8" s="5">
        <v>6</v>
      </c>
      <c r="L8" s="61">
        <v>-110.39999999999999</v>
      </c>
      <c r="N8" s="76" t="s">
        <v>108</v>
      </c>
      <c r="O8" s="83">
        <f t="shared" si="0"/>
        <v>-3000</v>
      </c>
      <c r="P8" s="80">
        <v>3</v>
      </c>
      <c r="Q8" s="64">
        <v>-9000</v>
      </c>
    </row>
    <row r="9" spans="1:17">
      <c r="A9" s="20" t="s">
        <v>4</v>
      </c>
      <c r="B9" s="14">
        <v>1</v>
      </c>
      <c r="C9" s="7">
        <f>IF(B$2=0,0,B9/B$2)</f>
        <v>0.14285714285714285</v>
      </c>
      <c r="E9" s="33" t="s">
        <v>60</v>
      </c>
      <c r="F9" s="30" t="s">
        <v>24</v>
      </c>
      <c r="G9" s="13">
        <v>3</v>
      </c>
      <c r="H9" s="94">
        <f>IF(B$17=0,0,G9/B$17)</f>
        <v>0.27272727272727271</v>
      </c>
      <c r="I9" s="56">
        <v>41</v>
      </c>
      <c r="K9" s="5">
        <v>7</v>
      </c>
      <c r="L9" s="61">
        <v>-142.5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4</v>
      </c>
      <c r="C10" s="7">
        <f>IF(B$2=0,0,B10/B$2)</f>
        <v>0.5714285714285714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0.2857142857142857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-53.4</v>
      </c>
      <c r="P12" s="79">
        <v>2</v>
      </c>
      <c r="Q12" s="67">
        <v>-106.8</v>
      </c>
    </row>
    <row r="13" spans="1:17">
      <c r="A13" s="22" t="s">
        <v>97</v>
      </c>
      <c r="B13" s="15">
        <v>16</v>
      </c>
      <c r="C13" s="11">
        <f>IF(B$3=0,0,B13/B$3)</f>
        <v>0.29629629629629628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6</v>
      </c>
      <c r="C14" s="6">
        <f>IF(B$3=0,0,B14/B$3)</f>
        <v>0.1111111111111111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-4.9999999999999973</v>
      </c>
      <c r="P14" s="80">
        <v>3</v>
      </c>
      <c r="Q14" s="68">
        <v>-14.999999999999993</v>
      </c>
    </row>
    <row r="15" spans="1:17">
      <c r="A15" s="18" t="s">
        <v>99</v>
      </c>
      <c r="B15" s="12">
        <f>B21</f>
        <v>9</v>
      </c>
      <c r="C15" s="4">
        <f>IF(B$13=0,0,B15/B$13)</f>
        <v>0.5625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-10.350000000000001</v>
      </c>
      <c r="P15" s="81">
        <v>2</v>
      </c>
      <c r="Q15" s="69">
        <v>-20.700000000000003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0.20370370370370369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0.20370370370370369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5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8</v>
      </c>
      <c r="C19" s="6">
        <f>IF(B$17=0,0,B19/B$17)</f>
        <v>0.72727272727272729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396</v>
      </c>
      <c r="O19" s="86">
        <f t="shared" si="3"/>
        <v>-7.2200000000000015</v>
      </c>
      <c r="P19" s="80">
        <v>5</v>
      </c>
      <c r="Q19" s="68">
        <v>-36.100000000000009</v>
      </c>
    </row>
    <row r="20" spans="1:17">
      <c r="A20" s="19" t="s">
        <v>11</v>
      </c>
      <c r="B20" s="13">
        <v>3</v>
      </c>
      <c r="C20" s="6">
        <f>IF(B$17=0,0,B20/B$17)</f>
        <v>0.27272727272727271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391</v>
      </c>
      <c r="O20" s="86">
        <f t="shared" si="3"/>
        <v>-12.599999999999998</v>
      </c>
      <c r="P20" s="80">
        <v>2</v>
      </c>
      <c r="Q20" s="68">
        <v>-25.199999999999996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169</v>
      </c>
      <c r="O21" s="86">
        <f t="shared" si="3"/>
        <v>-17.5</v>
      </c>
      <c r="P21" s="80">
        <v>4</v>
      </c>
      <c r="Q21" s="68">
        <v>-70</v>
      </c>
    </row>
    <row r="22" spans="1:17">
      <c r="A22" s="19" t="s">
        <v>149</v>
      </c>
      <c r="B22" s="13">
        <v>1</v>
      </c>
      <c r="C22" s="6">
        <f>IF(B$17=0,0,B22/B$17)</f>
        <v>9.0909090909090912E-2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392</v>
      </c>
      <c r="O22" s="86">
        <f t="shared" si="3"/>
        <v>-18.824999999999996</v>
      </c>
      <c r="P22" s="80">
        <v>4</v>
      </c>
      <c r="Q22" s="68">
        <v>-75.299999999999983</v>
      </c>
    </row>
    <row r="23" spans="1:17">
      <c r="A23" s="19" t="s">
        <v>150</v>
      </c>
      <c r="B23" s="13">
        <v>1</v>
      </c>
      <c r="C23" s="6">
        <f>IF(B$17=0,0,B23/B$17)</f>
        <v>9.0909090909090912E-2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263</v>
      </c>
      <c r="O23" s="86">
        <f t="shared" si="3"/>
        <v>-78.199999999999989</v>
      </c>
      <c r="P23" s="80">
        <v>2</v>
      </c>
      <c r="Q23" s="68">
        <v>-156.39999999999998</v>
      </c>
    </row>
    <row r="24" spans="1:17">
      <c r="A24" s="19" t="s">
        <v>5</v>
      </c>
      <c r="B24" s="16">
        <f>IF(B$17=0,0,C24/B$17)</f>
        <v>6790.909090909091</v>
      </c>
      <c r="C24" s="8">
        <v>74700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402</v>
      </c>
      <c r="O24" s="86">
        <f t="shared" si="3"/>
        <v>-106.19999999999999</v>
      </c>
      <c r="P24" s="80">
        <v>2</v>
      </c>
      <c r="Q24" s="68">
        <v>-212.39999999999998</v>
      </c>
    </row>
    <row r="25" spans="1:17">
      <c r="A25" s="20" t="s">
        <v>133</v>
      </c>
      <c r="B25" s="97">
        <f>IF($B$17-B$16=0,0,C25/($B$17-B$16))</f>
        <v>7360</v>
      </c>
      <c r="C25" s="98">
        <v>73600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388</v>
      </c>
      <c r="O25" s="86">
        <f t="shared" si="3"/>
        <v>-112.6</v>
      </c>
      <c r="P25" s="80">
        <v>1</v>
      </c>
      <c r="Q25" s="68">
        <v>-112.6</v>
      </c>
    </row>
    <row r="26" spans="1:17">
      <c r="A26" s="20" t="s">
        <v>134</v>
      </c>
      <c r="B26" s="97">
        <f>IF(B$16=0,0,C26/B$16)</f>
        <v>1100</v>
      </c>
      <c r="C26" s="98">
        <v>1100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-5827.272727272727</v>
      </c>
      <c r="C27" s="98">
        <v>-64100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22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62900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2</v>
      </c>
      <c r="C32" s="9">
        <f>IF(B$3=0,0,B32/B$3)</f>
        <v>3.7037037037037035E-2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0.36363636363636365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0.27272727272727271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BC37-47F5-414B-BBC3-D1B7034F6EA2}">
  <sheetPr codeName="Sheet6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412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184</v>
      </c>
      <c r="F2" s="29" t="s">
        <v>187</v>
      </c>
      <c r="G2" s="12">
        <v>5</v>
      </c>
      <c r="H2" s="93">
        <f>IF(B$17=0,0,G2/B$17)</f>
        <v>0.7142857142857143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-1300</v>
      </c>
      <c r="P2" s="79">
        <v>5</v>
      </c>
      <c r="Q2" s="63">
        <v>-6500</v>
      </c>
    </row>
    <row r="3" spans="1:17">
      <c r="A3" s="19" t="s">
        <v>8</v>
      </c>
      <c r="B3" s="122">
        <v>44</v>
      </c>
      <c r="C3" s="123"/>
      <c r="E3" s="33" t="s">
        <v>181</v>
      </c>
      <c r="F3" s="30" t="s">
        <v>156</v>
      </c>
      <c r="G3" s="13">
        <v>4</v>
      </c>
      <c r="H3" s="94">
        <f>IF(B$17=0,0,G3/B$17)</f>
        <v>0.5714285714285714</v>
      </c>
      <c r="I3" s="56">
        <v>19</v>
      </c>
      <c r="K3" s="5">
        <v>1</v>
      </c>
      <c r="L3" s="61">
        <v>7.3</v>
      </c>
      <c r="N3" s="76" t="s">
        <v>104</v>
      </c>
      <c r="O3" s="83">
        <f t="shared" si="0"/>
        <v>-4200</v>
      </c>
      <c r="P3" s="80">
        <v>5</v>
      </c>
      <c r="Q3" s="64">
        <v>-21000</v>
      </c>
    </row>
    <row r="4" spans="1:17">
      <c r="A4" s="19" t="s">
        <v>6</v>
      </c>
      <c r="B4" s="124">
        <v>-213.8</v>
      </c>
      <c r="C4" s="125"/>
      <c r="E4" s="33" t="s">
        <v>57</v>
      </c>
      <c r="F4" s="30" t="s">
        <v>21</v>
      </c>
      <c r="G4" s="13">
        <v>4</v>
      </c>
      <c r="H4" s="94">
        <f>IF(B$17=0,0,G4/B$17)</f>
        <v>0.5714285714285714</v>
      </c>
      <c r="I4" s="56">
        <v>4</v>
      </c>
      <c r="K4" s="5">
        <v>2</v>
      </c>
      <c r="L4" s="61">
        <v>-39.6</v>
      </c>
      <c r="N4" s="76" t="s">
        <v>105</v>
      </c>
      <c r="O4" s="83">
        <f t="shared" si="0"/>
        <v>-11580</v>
      </c>
      <c r="P4" s="80">
        <v>5</v>
      </c>
      <c r="Q4" s="64">
        <v>-57900</v>
      </c>
    </row>
    <row r="5" spans="1:17">
      <c r="A5" s="19" t="s">
        <v>7</v>
      </c>
      <c r="B5" s="126">
        <f>IF(B$2=0,0,B$4/B$2)</f>
        <v>-42.760000000000005</v>
      </c>
      <c r="C5" s="127"/>
      <c r="E5" s="33" t="s">
        <v>56</v>
      </c>
      <c r="F5" s="30" t="s">
        <v>185</v>
      </c>
      <c r="G5" s="13">
        <v>2</v>
      </c>
      <c r="H5" s="94">
        <f>IF(B$17=0,0,G5/B$17)</f>
        <v>0.2857142857142857</v>
      </c>
      <c r="I5" s="56">
        <v>25</v>
      </c>
      <c r="K5" s="5">
        <v>3</v>
      </c>
      <c r="L5" s="61">
        <v>-122.6</v>
      </c>
      <c r="N5" s="76" t="s">
        <v>157</v>
      </c>
      <c r="O5" s="83">
        <f>IF(P5=0,0,Q5/P5)</f>
        <v>-375</v>
      </c>
      <c r="P5" s="80">
        <v>4</v>
      </c>
      <c r="Q5" s="64">
        <v>-1500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60</v>
      </c>
      <c r="F6" s="30" t="s">
        <v>24</v>
      </c>
      <c r="G6" s="13">
        <v>2</v>
      </c>
      <c r="H6" s="94">
        <f>IF(B$17=0,0,G6/B$17)</f>
        <v>0.2857142857142857</v>
      </c>
      <c r="I6" s="56">
        <v>40</v>
      </c>
      <c r="K6" s="5">
        <v>4</v>
      </c>
      <c r="L6" s="61">
        <v>-185.5</v>
      </c>
      <c r="N6" s="76" t="s">
        <v>106</v>
      </c>
      <c r="O6" s="83">
        <f t="shared" ref="O6" si="1">IF(P6=0,0,Q6/P6)</f>
        <v>4433.333333333333</v>
      </c>
      <c r="P6" s="80">
        <v>3</v>
      </c>
      <c r="Q6" s="64">
        <v>13300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0.14285714285714285</v>
      </c>
      <c r="I7" s="56">
        <v>16</v>
      </c>
      <c r="K7" s="5">
        <v>5</v>
      </c>
      <c r="L7" s="61">
        <v>-213.8</v>
      </c>
      <c r="N7" s="76" t="s">
        <v>107</v>
      </c>
      <c r="O7" s="83">
        <f t="shared" si="0"/>
        <v>-2333.3333333333335</v>
      </c>
      <c r="P7" s="80">
        <v>3</v>
      </c>
      <c r="Q7" s="64">
        <v>-7000</v>
      </c>
    </row>
    <row r="8" spans="1:17">
      <c r="A8" s="19" t="s">
        <v>3</v>
      </c>
      <c r="B8" s="13">
        <v>1</v>
      </c>
      <c r="C8" s="6">
        <f>IF(B$2=0,0,B8/B$2)</f>
        <v>0.2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49</v>
      </c>
      <c r="N8" s="76" t="s">
        <v>108</v>
      </c>
      <c r="O8" s="83">
        <f t="shared" si="0"/>
        <v>-3600</v>
      </c>
      <c r="P8" s="80">
        <v>2</v>
      </c>
      <c r="Q8" s="64">
        <v>-7200</v>
      </c>
    </row>
    <row r="9" spans="1:17">
      <c r="A9" s="20" t="s">
        <v>4</v>
      </c>
      <c r="B9" s="14">
        <v>1</v>
      </c>
      <c r="C9" s="7">
        <f>IF(B$2=0,0,B9/B$2)</f>
        <v>0.2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48</v>
      </c>
      <c r="N9" s="77" t="s">
        <v>158</v>
      </c>
      <c r="O9" s="84">
        <f t="shared" si="0"/>
        <v>-11000</v>
      </c>
      <c r="P9" s="81">
        <v>1</v>
      </c>
      <c r="Q9" s="65">
        <v>-11000</v>
      </c>
    </row>
    <row r="10" spans="1:17">
      <c r="A10" s="20" t="s">
        <v>152</v>
      </c>
      <c r="B10" s="14">
        <v>3</v>
      </c>
      <c r="C10" s="7">
        <f>IF(B$2=0,0,B10/B$2)</f>
        <v>0.6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0.4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-64.95</v>
      </c>
      <c r="P12" s="79">
        <v>2</v>
      </c>
      <c r="Q12" s="67">
        <v>-129.9</v>
      </c>
    </row>
    <row r="13" spans="1:17">
      <c r="A13" s="22" t="s">
        <v>97</v>
      </c>
      <c r="B13" s="15">
        <v>12</v>
      </c>
      <c r="C13" s="11">
        <f>IF(B$3=0,0,B13/B$3)</f>
        <v>0.27272727272727271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10</v>
      </c>
      <c r="C14" s="6">
        <f>IF(B$3=0,0,B14/B$3)</f>
        <v>0.22727272727272727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-10.5</v>
      </c>
      <c r="P14" s="80">
        <v>2</v>
      </c>
      <c r="Q14" s="68">
        <v>-21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-62.9</v>
      </c>
      <c r="P15" s="81">
        <v>1</v>
      </c>
      <c r="Q15" s="69">
        <v>-62.9</v>
      </c>
    </row>
    <row r="16" spans="1:17">
      <c r="A16" s="18" t="s">
        <v>100</v>
      </c>
      <c r="B16" s="12">
        <f>B22</f>
        <v>2</v>
      </c>
      <c r="C16" s="4">
        <f>IF(B$14=0,0,B16/B$14)</f>
        <v>0.2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0.15909090909090909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0.18181818181818182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169</v>
      </c>
      <c r="O18" s="85">
        <f t="shared" ref="O18:O24" si="3">IF(P18=0,0,Q18/P18)</f>
        <v>-27.560000000000002</v>
      </c>
      <c r="P18" s="79">
        <v>5</v>
      </c>
      <c r="Q18" s="67">
        <v>-137.80000000000001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238</v>
      </c>
      <c r="O19" s="86">
        <f t="shared" si="3"/>
        <v>-28.5</v>
      </c>
      <c r="P19" s="80">
        <v>1</v>
      </c>
      <c r="Q19" s="68">
        <v>-28.5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388</v>
      </c>
      <c r="O20" s="86">
        <f t="shared" si="3"/>
        <v>-46.800000000000004</v>
      </c>
      <c r="P20" s="80">
        <v>3</v>
      </c>
      <c r="Q20" s="68">
        <v>-140.4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402</v>
      </c>
      <c r="O21" s="86">
        <f t="shared" si="3"/>
        <v>-52.699999999999996</v>
      </c>
      <c r="P21" s="80">
        <v>1</v>
      </c>
      <c r="Q21" s="68">
        <v>-52.699999999999996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-82.300000000000011</v>
      </c>
      <c r="P22" s="80">
        <v>2</v>
      </c>
      <c r="Q22" s="68">
        <v>-164.60000000000002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423</v>
      </c>
      <c r="O23" s="86">
        <f t="shared" si="3"/>
        <v>-102.6</v>
      </c>
      <c r="P23" s="80">
        <v>1</v>
      </c>
      <c r="Q23" s="68">
        <v>-102.6</v>
      </c>
    </row>
    <row r="24" spans="1:17">
      <c r="A24" s="19" t="s">
        <v>5</v>
      </c>
      <c r="B24" s="16">
        <f>IF(B$17=0,0,C24/B$17)</f>
        <v>4100</v>
      </c>
      <c r="C24" s="8">
        <v>28700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-109.30000000000001</v>
      </c>
      <c r="P24" s="80">
        <v>2</v>
      </c>
      <c r="Q24" s="68">
        <v>-218.60000000000002</v>
      </c>
    </row>
    <row r="25" spans="1:17">
      <c r="A25" s="20" t="s">
        <v>133</v>
      </c>
      <c r="B25" s="97">
        <f>IF($B$17-B$16=0,0,C25/($B$17-B$16))</f>
        <v>4800</v>
      </c>
      <c r="C25" s="98">
        <v>24000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2350</v>
      </c>
      <c r="C26" s="98">
        <v>4700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-8887.5</v>
      </c>
      <c r="C27" s="98">
        <v>-71100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27300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2.2727272727272728E-2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0.42857142857142855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FF9C2-FD31-4D82-A1D6-CECA60571C0D}">
  <sheetPr codeName="Sheet6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55</v>
      </c>
      <c r="F2" s="29" t="s">
        <v>155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9</v>
      </c>
      <c r="C3" s="123"/>
      <c r="E3" s="33" t="s">
        <v>184</v>
      </c>
      <c r="F3" s="30" t="s">
        <v>187</v>
      </c>
      <c r="G3" s="13">
        <v>2</v>
      </c>
      <c r="H3" s="94">
        <f>IF(B$17=0,0,G3/B$17)</f>
        <v>2</v>
      </c>
      <c r="I3" s="56">
        <v>1</v>
      </c>
      <c r="K3" s="5">
        <v>1</v>
      </c>
      <c r="L3" s="61">
        <v>19.600000000000001</v>
      </c>
      <c r="N3" s="76" t="s">
        <v>104</v>
      </c>
      <c r="O3" s="83">
        <f t="shared" si="0"/>
        <v>25000</v>
      </c>
      <c r="P3" s="80">
        <v>1</v>
      </c>
      <c r="Q3" s="64">
        <v>25000</v>
      </c>
    </row>
    <row r="4" spans="1:17">
      <c r="A4" s="19" t="s">
        <v>6</v>
      </c>
      <c r="B4" s="124">
        <v>19.600000000000001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1</v>
      </c>
      <c r="I4" s="56">
        <v>1</v>
      </c>
      <c r="N4" s="76" t="s">
        <v>105</v>
      </c>
      <c r="O4" s="83">
        <f t="shared" si="0"/>
        <v>-10400</v>
      </c>
      <c r="P4" s="80">
        <v>1</v>
      </c>
      <c r="Q4" s="64">
        <v>-10400</v>
      </c>
    </row>
    <row r="5" spans="1:17">
      <c r="A5" s="19" t="s">
        <v>7</v>
      </c>
      <c r="B5" s="126">
        <f>IF(B$2=0,0,B$4/B$2)</f>
        <v>19.600000000000001</v>
      </c>
      <c r="C5" s="127"/>
      <c r="E5" s="33" t="s">
        <v>182</v>
      </c>
      <c r="F5" s="30" t="s">
        <v>19</v>
      </c>
      <c r="G5" s="13">
        <v>1</v>
      </c>
      <c r="H5" s="94">
        <f>IF(B$17=0,0,G5/B$17)</f>
        <v>1</v>
      </c>
      <c r="I5" s="56">
        <v>1</v>
      </c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54</v>
      </c>
      <c r="F6" s="30" t="s">
        <v>20</v>
      </c>
      <c r="G6" s="13">
        <v>1</v>
      </c>
      <c r="H6" s="94">
        <f>IF(B$17=0,0,G6/B$17)</f>
        <v>1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57</v>
      </c>
      <c r="F8" s="30" t="s">
        <v>21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1</v>
      </c>
      <c r="H9" s="94">
        <f>IF(B$17=0,0,G9/B$17)</f>
        <v>1</v>
      </c>
      <c r="I9" s="56">
        <v>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19.600000000000001</v>
      </c>
      <c r="P13" s="80">
        <v>1</v>
      </c>
      <c r="Q13" s="68">
        <v>19.600000000000001</v>
      </c>
    </row>
    <row r="14" spans="1:17">
      <c r="A14" s="19" t="s">
        <v>94</v>
      </c>
      <c r="B14" s="13">
        <v>2</v>
      </c>
      <c r="C14" s="6">
        <f>IF(B$3=0,0,B14/B$3)</f>
        <v>0.22222222222222221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0.1111111111111111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412</v>
      </c>
      <c r="O18" s="85">
        <f>IF(P18=0,0,Q18/P18)</f>
        <v>102.6</v>
      </c>
      <c r="P18" s="79">
        <v>1</v>
      </c>
      <c r="Q18" s="67">
        <v>102.6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169</v>
      </c>
      <c r="O19" s="86">
        <f>IF(P19=0,0,Q19/P19)</f>
        <v>48.400000000000006</v>
      </c>
      <c r="P19" s="80">
        <v>1</v>
      </c>
      <c r="Q19" s="68">
        <v>48.400000000000006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263</v>
      </c>
      <c r="O20" s="86">
        <f>IF(P20=0,0,Q20/P20)</f>
        <v>-72.599999999999994</v>
      </c>
      <c r="P20" s="80">
        <v>1</v>
      </c>
      <c r="Q20" s="68">
        <v>-72.599999999999994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24000</v>
      </c>
      <c r="C24" s="8">
        <v>24000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24000</v>
      </c>
      <c r="C25" s="98">
        <v>24000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39600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1</v>
      </c>
      <c r="C44" s="6">
        <f t="shared" si="3"/>
        <v>1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64</vt:i4>
      </vt:variant>
      <vt:variant>
        <vt:lpstr>名前付き一覧</vt:lpstr>
      </vt:variant>
      <vt:variant>
        <vt:i4>3477</vt:i4>
      </vt:variant>
    </vt:vector>
  </HeadingPairs>
  <TitlesOfParts>
    <vt:vector size="3541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山崎暖斗</vt:lpstr>
      <vt:lpstr>市原望叶</vt:lpstr>
      <vt:lpstr>笠原誠</vt:lpstr>
      <vt:lpstr>松沢海輝</vt:lpstr>
      <vt:lpstr>山田夏寿希</vt:lpstr>
      <vt:lpstr>阿部修二朗</vt:lpstr>
      <vt:lpstr>鈴木千尋</vt:lpstr>
      <vt:lpstr>Template (3)</vt:lpstr>
      <vt:lpstr>Template</vt:lpstr>
      <vt:lpstr>'Template (3)'!アガリ数</vt:lpstr>
      <vt:lpstr>阿部圭太朗!アガリ数</vt:lpstr>
      <vt:lpstr>阿部修二朗!アガリ数</vt:lpstr>
      <vt:lpstr>伊藤仁城!アガリ数</vt:lpstr>
      <vt:lpstr>依田幸憲!アガリ数</vt:lpstr>
      <vt:lpstr>井澤軌人!アガリ数</vt:lpstr>
      <vt:lpstr>塩入悠!アガリ数</vt:lpstr>
      <vt:lpstr>笠原誠!アガリ数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山崎暖斗!アガリ数</vt:lpstr>
      <vt:lpstr>山田夏寿希!アガリ数</vt:lpstr>
      <vt:lpstr>山本悠介!アガリ数</vt:lpstr>
      <vt:lpstr>市原望叶!アガリ数</vt:lpstr>
      <vt:lpstr>市川大智!アガリ数</vt:lpstr>
      <vt:lpstr>所附快和!アガリ数</vt:lpstr>
      <vt:lpstr>小林郁斗!アガリ数</vt:lpstr>
      <vt:lpstr>小林圭太!アガリ数</vt:lpstr>
      <vt:lpstr>松沢海輝!アガリ数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鈴木千尋!アガリ数</vt:lpstr>
      <vt:lpstr>髙橋桜!アガリ数</vt:lpstr>
      <vt:lpstr>アガリ数</vt:lpstr>
      <vt:lpstr>'Template (3)'!アガリ率</vt:lpstr>
      <vt:lpstr>阿部圭太朗!アガリ率</vt:lpstr>
      <vt:lpstr>阿部修二朗!アガリ率</vt:lpstr>
      <vt:lpstr>伊藤仁城!アガリ率</vt:lpstr>
      <vt:lpstr>依田幸憲!アガリ率</vt:lpstr>
      <vt:lpstr>井澤軌人!アガリ率</vt:lpstr>
      <vt:lpstr>塩入悠!アガリ率</vt:lpstr>
      <vt:lpstr>笠原誠!アガリ率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山崎暖斗!アガリ率</vt:lpstr>
      <vt:lpstr>山田夏寿希!アガリ率</vt:lpstr>
      <vt:lpstr>山本悠介!アガリ率</vt:lpstr>
      <vt:lpstr>市原望叶!アガリ率</vt:lpstr>
      <vt:lpstr>市川大智!アガリ率</vt:lpstr>
      <vt:lpstr>所附快和!アガリ率</vt:lpstr>
      <vt:lpstr>小林郁斗!アガリ率</vt:lpstr>
      <vt:lpstr>小林圭太!アガリ率</vt:lpstr>
      <vt:lpstr>松沢海輝!アガリ率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鈴木千尋!アガリ率</vt:lpstr>
      <vt:lpstr>髙橋桜!アガリ率</vt:lpstr>
      <vt:lpstr>アガリ率</vt:lpstr>
      <vt:lpstr>'Template (3)'!ダマアガリ数</vt:lpstr>
      <vt:lpstr>阿部圭太朗!ダマアガリ数</vt:lpstr>
      <vt:lpstr>阿部修二朗!ダマアガリ数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笠原誠!ダマアガリ数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山崎暖斗!ダマアガリ数</vt:lpstr>
      <vt:lpstr>山田夏寿希!ダマアガリ数</vt:lpstr>
      <vt:lpstr>山本悠介!ダマアガリ数</vt:lpstr>
      <vt:lpstr>市原望叶!ダマアガリ数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松沢海輝!ダマアガリ数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鈴木千尋!ダマアガリ数</vt:lpstr>
      <vt:lpstr>髙橋桜!ダマアガリ数</vt:lpstr>
      <vt:lpstr>ダマアガリ数</vt:lpstr>
      <vt:lpstr>'Template (3)'!ダマアガリ率</vt:lpstr>
      <vt:lpstr>阿部圭太朗!ダマアガリ率</vt:lpstr>
      <vt:lpstr>阿部修二朗!ダマアガリ率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笠原誠!ダマアガリ率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山崎暖斗!ダマアガリ率</vt:lpstr>
      <vt:lpstr>山田夏寿希!ダマアガリ率</vt:lpstr>
      <vt:lpstr>山本悠介!ダマアガリ率</vt:lpstr>
      <vt:lpstr>市原望叶!ダマアガリ率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松沢海輝!ダマアガリ率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鈴木千尋!ダマアガリ率</vt:lpstr>
      <vt:lpstr>髙橋桜!ダマアガリ率</vt:lpstr>
      <vt:lpstr>ダマアガリ率</vt:lpstr>
      <vt:lpstr>'Template (3)'!チョンボ数</vt:lpstr>
      <vt:lpstr>阿部圭太朗!チョンボ数</vt:lpstr>
      <vt:lpstr>阿部修二朗!チョンボ数</vt:lpstr>
      <vt:lpstr>伊藤仁城!チョンボ数</vt:lpstr>
      <vt:lpstr>依田幸憲!チョンボ数</vt:lpstr>
      <vt:lpstr>井澤軌人!チョンボ数</vt:lpstr>
      <vt:lpstr>塩入悠!チョンボ数</vt:lpstr>
      <vt:lpstr>笠原誠!チョンボ数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山崎暖斗!チョンボ数</vt:lpstr>
      <vt:lpstr>山田夏寿希!チョンボ数</vt:lpstr>
      <vt:lpstr>山本悠介!チョンボ数</vt:lpstr>
      <vt:lpstr>市原望叶!チョンボ数</vt:lpstr>
      <vt:lpstr>市川大智!チョンボ数</vt:lpstr>
      <vt:lpstr>所附快和!チョンボ数</vt:lpstr>
      <vt:lpstr>小林郁斗!チョンボ数</vt:lpstr>
      <vt:lpstr>小林圭太!チョンボ数</vt:lpstr>
      <vt:lpstr>松沢海輝!チョンボ数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鈴木千尋!チョンボ数</vt:lpstr>
      <vt:lpstr>髙橋桜!チョンボ数</vt:lpstr>
      <vt:lpstr>チョンボ数</vt:lpstr>
      <vt:lpstr>'Template (3)'!チョンボ率</vt:lpstr>
      <vt:lpstr>阿部圭太朗!チョンボ率</vt:lpstr>
      <vt:lpstr>阿部修二朗!チョンボ率</vt:lpstr>
      <vt:lpstr>伊藤仁城!チョンボ率</vt:lpstr>
      <vt:lpstr>依田幸憲!チョンボ率</vt:lpstr>
      <vt:lpstr>井澤軌人!チョンボ率</vt:lpstr>
      <vt:lpstr>塩入悠!チョンボ率</vt:lpstr>
      <vt:lpstr>笠原誠!チョンボ率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山崎暖斗!チョンボ率</vt:lpstr>
      <vt:lpstr>山田夏寿希!チョンボ率</vt:lpstr>
      <vt:lpstr>山本悠介!チョンボ率</vt:lpstr>
      <vt:lpstr>市原望叶!チョンボ率</vt:lpstr>
      <vt:lpstr>市川大智!チョンボ率</vt:lpstr>
      <vt:lpstr>所附快和!チョンボ率</vt:lpstr>
      <vt:lpstr>小林郁斗!チョンボ率</vt:lpstr>
      <vt:lpstr>小林圭太!チョンボ率</vt:lpstr>
      <vt:lpstr>松沢海輝!チョンボ率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鈴木千尋!チョンボ率</vt:lpstr>
      <vt:lpstr>髙橋桜!チョンボ率</vt:lpstr>
      <vt:lpstr>チョンボ率</vt:lpstr>
      <vt:lpstr>'Template (3)'!ツモ数</vt:lpstr>
      <vt:lpstr>阿部圭太朗!ツモ数</vt:lpstr>
      <vt:lpstr>阿部修二朗!ツモ数</vt:lpstr>
      <vt:lpstr>伊藤仁城!ツモ数</vt:lpstr>
      <vt:lpstr>依田幸憲!ツモ数</vt:lpstr>
      <vt:lpstr>井澤軌人!ツモ数</vt:lpstr>
      <vt:lpstr>塩入悠!ツモ数</vt:lpstr>
      <vt:lpstr>笠原誠!ツモ数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山崎暖斗!ツモ数</vt:lpstr>
      <vt:lpstr>山田夏寿希!ツモ数</vt:lpstr>
      <vt:lpstr>山本悠介!ツモ数</vt:lpstr>
      <vt:lpstr>市原望叶!ツモ数</vt:lpstr>
      <vt:lpstr>市川大智!ツモ数</vt:lpstr>
      <vt:lpstr>所附快和!ツモ数</vt:lpstr>
      <vt:lpstr>小林郁斗!ツモ数</vt:lpstr>
      <vt:lpstr>小林圭太!ツモ数</vt:lpstr>
      <vt:lpstr>松沢海輝!ツモ数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鈴木千尋!ツモ数</vt:lpstr>
      <vt:lpstr>髙橋桜!ツモ数</vt:lpstr>
      <vt:lpstr>ツモ数</vt:lpstr>
      <vt:lpstr>'Template (3)'!ツモ率</vt:lpstr>
      <vt:lpstr>阿部圭太朗!ツモ率</vt:lpstr>
      <vt:lpstr>阿部修二朗!ツモ率</vt:lpstr>
      <vt:lpstr>伊藤仁城!ツモ率</vt:lpstr>
      <vt:lpstr>依田幸憲!ツモ率</vt:lpstr>
      <vt:lpstr>井澤軌人!ツモ率</vt:lpstr>
      <vt:lpstr>塩入悠!ツモ率</vt:lpstr>
      <vt:lpstr>笠原誠!ツモ率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山崎暖斗!ツモ率</vt:lpstr>
      <vt:lpstr>山田夏寿希!ツモ率</vt:lpstr>
      <vt:lpstr>山本悠介!ツモ率</vt:lpstr>
      <vt:lpstr>市原望叶!ツモ率</vt:lpstr>
      <vt:lpstr>市川大智!ツモ率</vt:lpstr>
      <vt:lpstr>所附快和!ツモ率</vt:lpstr>
      <vt:lpstr>小林郁斗!ツモ率</vt:lpstr>
      <vt:lpstr>小林圭太!ツモ率</vt:lpstr>
      <vt:lpstr>松沢海輝!ツモ率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鈴木千尋!ツモ率</vt:lpstr>
      <vt:lpstr>髙橋桜!ツモ率</vt:lpstr>
      <vt:lpstr>ツモ率</vt:lpstr>
      <vt:lpstr>'Template (3)'!トップ数</vt:lpstr>
      <vt:lpstr>阿部圭太朗!トップ数</vt:lpstr>
      <vt:lpstr>阿部修二朗!トップ数</vt:lpstr>
      <vt:lpstr>伊藤仁城!トップ数</vt:lpstr>
      <vt:lpstr>依田幸憲!トップ数</vt:lpstr>
      <vt:lpstr>井澤軌人!トップ数</vt:lpstr>
      <vt:lpstr>塩入悠!トップ数</vt:lpstr>
      <vt:lpstr>笠原誠!トップ数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山崎暖斗!トップ数</vt:lpstr>
      <vt:lpstr>山田夏寿希!トップ数</vt:lpstr>
      <vt:lpstr>山本悠介!トップ数</vt:lpstr>
      <vt:lpstr>市原望叶!トップ数</vt:lpstr>
      <vt:lpstr>市川大智!トップ数</vt:lpstr>
      <vt:lpstr>所附快和!トップ数</vt:lpstr>
      <vt:lpstr>小林郁斗!トップ数</vt:lpstr>
      <vt:lpstr>小林圭太!トップ数</vt:lpstr>
      <vt:lpstr>松沢海輝!トップ数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鈴木千尋!トップ数</vt:lpstr>
      <vt:lpstr>髙橋桜!トップ数</vt:lpstr>
      <vt:lpstr>トップ数</vt:lpstr>
      <vt:lpstr>'Template (3)'!トップ率</vt:lpstr>
      <vt:lpstr>阿部圭太朗!トップ率</vt:lpstr>
      <vt:lpstr>阿部修二朗!トップ率</vt:lpstr>
      <vt:lpstr>伊藤仁城!トップ率</vt:lpstr>
      <vt:lpstr>依田幸憲!トップ率</vt:lpstr>
      <vt:lpstr>井澤軌人!トップ率</vt:lpstr>
      <vt:lpstr>塩入悠!トップ率</vt:lpstr>
      <vt:lpstr>笠原誠!トップ率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山崎暖斗!トップ率</vt:lpstr>
      <vt:lpstr>山田夏寿希!トップ率</vt:lpstr>
      <vt:lpstr>山本悠介!トップ率</vt:lpstr>
      <vt:lpstr>市原望叶!トップ率</vt:lpstr>
      <vt:lpstr>市川大智!トップ率</vt:lpstr>
      <vt:lpstr>所附快和!トップ率</vt:lpstr>
      <vt:lpstr>小林郁斗!トップ率</vt:lpstr>
      <vt:lpstr>小林圭太!トップ率</vt:lpstr>
      <vt:lpstr>松沢海輝!トップ率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鈴木千尋!トップ率</vt:lpstr>
      <vt:lpstr>髙橋桜!トップ率</vt:lpstr>
      <vt:lpstr>トップ率</vt:lpstr>
      <vt:lpstr>'Template (3)'!ふっとび数</vt:lpstr>
      <vt:lpstr>阿部圭太朗!ふっとび数</vt:lpstr>
      <vt:lpstr>阿部修二朗!ふっとび数</vt:lpstr>
      <vt:lpstr>伊藤仁城!ふっとび数</vt:lpstr>
      <vt:lpstr>依田幸憲!ふっとび数</vt:lpstr>
      <vt:lpstr>井澤軌人!ふっとび数</vt:lpstr>
      <vt:lpstr>塩入悠!ふっとび数</vt:lpstr>
      <vt:lpstr>笠原誠!ふっとび数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山崎暖斗!ふっとび数</vt:lpstr>
      <vt:lpstr>山田夏寿希!ふっとび数</vt:lpstr>
      <vt:lpstr>山本悠介!ふっとび数</vt:lpstr>
      <vt:lpstr>市原望叶!ふっとび数</vt:lpstr>
      <vt:lpstr>市川大智!ふっとび数</vt:lpstr>
      <vt:lpstr>所附快和!ふっとび数</vt:lpstr>
      <vt:lpstr>小林郁斗!ふっとび数</vt:lpstr>
      <vt:lpstr>小林圭太!ふっとび数</vt:lpstr>
      <vt:lpstr>松沢海輝!ふっとび数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鈴木千尋!ふっとび数</vt:lpstr>
      <vt:lpstr>髙橋桜!ふっとび数</vt:lpstr>
      <vt:lpstr>ふっとび数</vt:lpstr>
      <vt:lpstr>'Template (3)'!ふっとび率</vt:lpstr>
      <vt:lpstr>阿部圭太朗!ふっとび率</vt:lpstr>
      <vt:lpstr>阿部修二朗!ふっとび率</vt:lpstr>
      <vt:lpstr>伊藤仁城!ふっとび率</vt:lpstr>
      <vt:lpstr>依田幸憲!ふっとび率</vt:lpstr>
      <vt:lpstr>井澤軌人!ふっとび率</vt:lpstr>
      <vt:lpstr>塩入悠!ふっとび率</vt:lpstr>
      <vt:lpstr>笠原誠!ふっとび率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山崎暖斗!ふっとび率</vt:lpstr>
      <vt:lpstr>山田夏寿希!ふっとび率</vt:lpstr>
      <vt:lpstr>山本悠介!ふっとび率</vt:lpstr>
      <vt:lpstr>市原望叶!ふっとび率</vt:lpstr>
      <vt:lpstr>市川大智!ふっとび率</vt:lpstr>
      <vt:lpstr>所附快和!ふっとび率</vt:lpstr>
      <vt:lpstr>小林郁斗!ふっとび率</vt:lpstr>
      <vt:lpstr>小林圭太!ふっとび率</vt:lpstr>
      <vt:lpstr>松沢海輝!ふっとび率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鈴木千尋!ふっとび率</vt:lpstr>
      <vt:lpstr>髙橋桜!ふっとび率</vt:lpstr>
      <vt:lpstr>ふっとび率</vt:lpstr>
      <vt:lpstr>'Template (3)'!ラス数</vt:lpstr>
      <vt:lpstr>阿部圭太朗!ラス数</vt:lpstr>
      <vt:lpstr>阿部修二朗!ラス数</vt:lpstr>
      <vt:lpstr>伊藤仁城!ラス数</vt:lpstr>
      <vt:lpstr>依田幸憲!ラス数</vt:lpstr>
      <vt:lpstr>井澤軌人!ラス数</vt:lpstr>
      <vt:lpstr>塩入悠!ラス数</vt:lpstr>
      <vt:lpstr>笠原誠!ラス数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山崎暖斗!ラス数</vt:lpstr>
      <vt:lpstr>山田夏寿希!ラス数</vt:lpstr>
      <vt:lpstr>山本悠介!ラス数</vt:lpstr>
      <vt:lpstr>市原望叶!ラス数</vt:lpstr>
      <vt:lpstr>市川大智!ラス数</vt:lpstr>
      <vt:lpstr>所附快和!ラス数</vt:lpstr>
      <vt:lpstr>小林郁斗!ラス数</vt:lpstr>
      <vt:lpstr>小林圭太!ラス数</vt:lpstr>
      <vt:lpstr>松沢海輝!ラス数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鈴木千尋!ラス数</vt:lpstr>
      <vt:lpstr>髙橋桜!ラス数</vt:lpstr>
      <vt:lpstr>ラス数</vt:lpstr>
      <vt:lpstr>'Template (3)'!ラス率</vt:lpstr>
      <vt:lpstr>阿部圭太朗!ラス率</vt:lpstr>
      <vt:lpstr>阿部修二朗!ラス率</vt:lpstr>
      <vt:lpstr>伊藤仁城!ラス率</vt:lpstr>
      <vt:lpstr>依田幸憲!ラス率</vt:lpstr>
      <vt:lpstr>井澤軌人!ラス率</vt:lpstr>
      <vt:lpstr>塩入悠!ラス率</vt:lpstr>
      <vt:lpstr>笠原誠!ラス率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山崎暖斗!ラス率</vt:lpstr>
      <vt:lpstr>山田夏寿希!ラス率</vt:lpstr>
      <vt:lpstr>山本悠介!ラス率</vt:lpstr>
      <vt:lpstr>市原望叶!ラス率</vt:lpstr>
      <vt:lpstr>市川大智!ラス率</vt:lpstr>
      <vt:lpstr>所附快和!ラス率</vt:lpstr>
      <vt:lpstr>小林郁斗!ラス率</vt:lpstr>
      <vt:lpstr>小林圭太!ラス率</vt:lpstr>
      <vt:lpstr>松沢海輝!ラス率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鈴木千尋!ラス率</vt:lpstr>
      <vt:lpstr>髙橋桜!ラス率</vt:lpstr>
      <vt:lpstr>ラス率</vt:lpstr>
      <vt:lpstr>'Template (3)'!リーチアガリ数</vt:lpstr>
      <vt:lpstr>阿部圭太朗!リーチアガリ数</vt:lpstr>
      <vt:lpstr>阿部修二朗!リーチアガリ数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笠原誠!リーチアガリ数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山崎暖斗!リーチアガリ数</vt:lpstr>
      <vt:lpstr>山田夏寿希!リーチアガリ数</vt:lpstr>
      <vt:lpstr>山本悠介!リーチアガリ数</vt:lpstr>
      <vt:lpstr>市原望叶!リーチアガリ数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松沢海輝!リーチアガリ数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鈴木千尋!リーチアガリ数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阿部修二朗!リーチアガリ率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笠原誠!リーチアガリ率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山崎暖斗!リーチアガリ率</vt:lpstr>
      <vt:lpstr>山田夏寿希!リーチアガリ率</vt:lpstr>
      <vt:lpstr>山本悠介!リーチアガリ率</vt:lpstr>
      <vt:lpstr>市原望叶!リーチアガリ率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松沢海輝!リーチアガリ率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鈴木千尋!リーチアガリ率</vt:lpstr>
      <vt:lpstr>髙橋桜!リーチアガリ率</vt:lpstr>
      <vt:lpstr>リーチアガリ率</vt:lpstr>
      <vt:lpstr>'Template (3)'!リーチ数</vt:lpstr>
      <vt:lpstr>阿部圭太朗!リーチ数</vt:lpstr>
      <vt:lpstr>阿部修二朗!リーチ数</vt:lpstr>
      <vt:lpstr>伊藤仁城!リーチ数</vt:lpstr>
      <vt:lpstr>依田幸憲!リーチ数</vt:lpstr>
      <vt:lpstr>井澤軌人!リーチ数</vt:lpstr>
      <vt:lpstr>塩入悠!リーチ数</vt:lpstr>
      <vt:lpstr>笠原誠!リーチ数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山崎暖斗!リーチ数</vt:lpstr>
      <vt:lpstr>山田夏寿希!リーチ数</vt:lpstr>
      <vt:lpstr>山本悠介!リーチ数</vt:lpstr>
      <vt:lpstr>市原望叶!リーチ数</vt:lpstr>
      <vt:lpstr>市川大智!リーチ数</vt:lpstr>
      <vt:lpstr>所附快和!リーチ数</vt:lpstr>
      <vt:lpstr>小林郁斗!リーチ数</vt:lpstr>
      <vt:lpstr>小林圭太!リーチ数</vt:lpstr>
      <vt:lpstr>松沢海輝!リーチ数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鈴木千尋!リーチ数</vt:lpstr>
      <vt:lpstr>髙橋桜!リーチ数</vt:lpstr>
      <vt:lpstr>リーチ数</vt:lpstr>
      <vt:lpstr>'Template (3)'!リーチ成功数</vt:lpstr>
      <vt:lpstr>阿部圭太朗!リーチ成功数</vt:lpstr>
      <vt:lpstr>阿部修二朗!リーチ成功数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笠原誠!リーチ成功数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山崎暖斗!リーチ成功数</vt:lpstr>
      <vt:lpstr>山田夏寿希!リーチ成功数</vt:lpstr>
      <vt:lpstr>山本悠介!リーチ成功数</vt:lpstr>
      <vt:lpstr>市原望叶!リーチ成功数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松沢海輝!リーチ成功数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鈴木千尋!リーチ成功数</vt:lpstr>
      <vt:lpstr>髙橋桜!リーチ成功数</vt:lpstr>
      <vt:lpstr>リーチ成功数</vt:lpstr>
      <vt:lpstr>'Template (3)'!リーチ成功率</vt:lpstr>
      <vt:lpstr>阿部圭太朗!リーチ成功率</vt:lpstr>
      <vt:lpstr>阿部修二朗!リーチ成功率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笠原誠!リーチ成功率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山崎暖斗!リーチ成功率</vt:lpstr>
      <vt:lpstr>山田夏寿希!リーチ成功率</vt:lpstr>
      <vt:lpstr>山本悠介!リーチ成功率</vt:lpstr>
      <vt:lpstr>市原望叶!リーチ成功率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松沢海輝!リーチ成功率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鈴木千尋!リーチ成功率</vt:lpstr>
      <vt:lpstr>髙橋桜!リーチ成功率</vt:lpstr>
      <vt:lpstr>リーチ成功率</vt:lpstr>
      <vt:lpstr>'Template (3)'!リーチ率</vt:lpstr>
      <vt:lpstr>阿部圭太朗!リーチ率</vt:lpstr>
      <vt:lpstr>阿部修二朗!リーチ率</vt:lpstr>
      <vt:lpstr>伊藤仁城!リーチ率</vt:lpstr>
      <vt:lpstr>依田幸憲!リーチ率</vt:lpstr>
      <vt:lpstr>井澤軌人!リーチ率</vt:lpstr>
      <vt:lpstr>塩入悠!リーチ率</vt:lpstr>
      <vt:lpstr>笠原誠!リーチ率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山崎暖斗!リーチ率</vt:lpstr>
      <vt:lpstr>山田夏寿希!リーチ率</vt:lpstr>
      <vt:lpstr>山本悠介!リーチ率</vt:lpstr>
      <vt:lpstr>市原望叶!リーチ率</vt:lpstr>
      <vt:lpstr>市川大智!リーチ率</vt:lpstr>
      <vt:lpstr>所附快和!リーチ率</vt:lpstr>
      <vt:lpstr>小林郁斗!リーチ率</vt:lpstr>
      <vt:lpstr>小林圭太!リーチ率</vt:lpstr>
      <vt:lpstr>松沢海輝!リーチ率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鈴木千尋!リーチ率</vt:lpstr>
      <vt:lpstr>髙橋桜!リーチ率</vt:lpstr>
      <vt:lpstr>リーチ率</vt:lpstr>
      <vt:lpstr>'Template (3)'!ロン数</vt:lpstr>
      <vt:lpstr>阿部圭太朗!ロン数</vt:lpstr>
      <vt:lpstr>阿部修二朗!ロン数</vt:lpstr>
      <vt:lpstr>伊藤仁城!ロン数</vt:lpstr>
      <vt:lpstr>依田幸憲!ロン数</vt:lpstr>
      <vt:lpstr>井澤軌人!ロン数</vt:lpstr>
      <vt:lpstr>塩入悠!ロン数</vt:lpstr>
      <vt:lpstr>笠原誠!ロン数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山崎暖斗!ロン数</vt:lpstr>
      <vt:lpstr>山田夏寿希!ロン数</vt:lpstr>
      <vt:lpstr>山本悠介!ロン数</vt:lpstr>
      <vt:lpstr>市原望叶!ロン数</vt:lpstr>
      <vt:lpstr>市川大智!ロン数</vt:lpstr>
      <vt:lpstr>所附快和!ロン数</vt:lpstr>
      <vt:lpstr>小林郁斗!ロン数</vt:lpstr>
      <vt:lpstr>小林圭太!ロン数</vt:lpstr>
      <vt:lpstr>松沢海輝!ロン数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鈴木千尋!ロン数</vt:lpstr>
      <vt:lpstr>髙橋桜!ロン数</vt:lpstr>
      <vt:lpstr>ロン数</vt:lpstr>
      <vt:lpstr>'Template (3)'!ロン率</vt:lpstr>
      <vt:lpstr>阿部圭太朗!ロン率</vt:lpstr>
      <vt:lpstr>阿部修二朗!ロン率</vt:lpstr>
      <vt:lpstr>伊藤仁城!ロン率</vt:lpstr>
      <vt:lpstr>依田幸憲!ロン率</vt:lpstr>
      <vt:lpstr>井澤軌人!ロン率</vt:lpstr>
      <vt:lpstr>塩入悠!ロン率</vt:lpstr>
      <vt:lpstr>笠原誠!ロン率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山崎暖斗!ロン率</vt:lpstr>
      <vt:lpstr>山田夏寿希!ロン率</vt:lpstr>
      <vt:lpstr>山本悠介!ロン率</vt:lpstr>
      <vt:lpstr>市原望叶!ロン率</vt:lpstr>
      <vt:lpstr>市川大智!ロン率</vt:lpstr>
      <vt:lpstr>所附快和!ロン率</vt:lpstr>
      <vt:lpstr>小林郁斗!ロン率</vt:lpstr>
      <vt:lpstr>小林圭太!ロン率</vt:lpstr>
      <vt:lpstr>松沢海輝!ロン率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鈴木千尋!ロン率</vt:lpstr>
      <vt:lpstr>髙橋桜!ロン率</vt:lpstr>
      <vt:lpstr>ロン率</vt:lpstr>
      <vt:lpstr>'Template (3)'!現行連続アガリ</vt:lpstr>
      <vt:lpstr>阿部圭太朗!現行連続アガリ</vt:lpstr>
      <vt:lpstr>阿部修二朗!現行連続アガリ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笠原誠!現行連続アガリ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山崎暖斗!現行連続アガリ</vt:lpstr>
      <vt:lpstr>山田夏寿希!現行連続アガリ</vt:lpstr>
      <vt:lpstr>山本悠介!現行連続アガリ</vt:lpstr>
      <vt:lpstr>市原望叶!現行連続アガリ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松沢海輝!現行連続アガリ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鈴木千尋!現行連続アガリ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阿部修二朗!現行連続無放銃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笠原誠!現行連続無放銃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山崎暖斗!現行連続無放銃</vt:lpstr>
      <vt:lpstr>山田夏寿希!現行連続無放銃</vt:lpstr>
      <vt:lpstr>山本悠介!現行連続無放銃</vt:lpstr>
      <vt:lpstr>市原望叶!現行連続無放銃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松沢海輝!現行連続無放銃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鈴木千尋!現行連続無放銃</vt:lpstr>
      <vt:lpstr>髙橋桜!現行連続無放銃</vt:lpstr>
      <vt:lpstr>現行連続無放銃</vt:lpstr>
      <vt:lpstr>'Template (3)'!最高点</vt:lpstr>
      <vt:lpstr>阿部圭太朗!最高点</vt:lpstr>
      <vt:lpstr>阿部修二朗!最高点</vt:lpstr>
      <vt:lpstr>伊藤仁城!最高点</vt:lpstr>
      <vt:lpstr>依田幸憲!最高点</vt:lpstr>
      <vt:lpstr>井澤軌人!最高点</vt:lpstr>
      <vt:lpstr>塩入悠!最高点</vt:lpstr>
      <vt:lpstr>笠原誠!最高点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山崎暖斗!最高点</vt:lpstr>
      <vt:lpstr>山田夏寿希!最高点</vt:lpstr>
      <vt:lpstr>山本悠介!最高点</vt:lpstr>
      <vt:lpstr>市原望叶!最高点</vt:lpstr>
      <vt:lpstr>市川大智!最高点</vt:lpstr>
      <vt:lpstr>所附快和!最高点</vt:lpstr>
      <vt:lpstr>小林郁斗!最高点</vt:lpstr>
      <vt:lpstr>小林圭太!最高点</vt:lpstr>
      <vt:lpstr>松沢海輝!最高点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鈴木千尋!最高点</vt:lpstr>
      <vt:lpstr>髙橋桜!最高点</vt:lpstr>
      <vt:lpstr>最高点</vt:lpstr>
      <vt:lpstr>'Template (3)'!最大ドラ数</vt:lpstr>
      <vt:lpstr>阿部圭太朗!最大ドラ数</vt:lpstr>
      <vt:lpstr>阿部修二朗!最大ドラ数</vt:lpstr>
      <vt:lpstr>伊藤仁城!最大ドラ数</vt:lpstr>
      <vt:lpstr>依田幸憲!最大ドラ数</vt:lpstr>
      <vt:lpstr>井澤軌人!最大ドラ数</vt:lpstr>
      <vt:lpstr>塩入悠!最大ドラ数</vt:lpstr>
      <vt:lpstr>笠原誠!最大ドラ数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山崎暖斗!最大ドラ数</vt:lpstr>
      <vt:lpstr>山田夏寿希!最大ドラ数</vt:lpstr>
      <vt:lpstr>山本悠介!最大ドラ数</vt:lpstr>
      <vt:lpstr>市原望叶!最大ドラ数</vt:lpstr>
      <vt:lpstr>市川大智!最大ドラ数</vt:lpstr>
      <vt:lpstr>所附快和!最大ドラ数</vt:lpstr>
      <vt:lpstr>小林郁斗!最大ドラ数</vt:lpstr>
      <vt:lpstr>小林圭太!最大ドラ数</vt:lpstr>
      <vt:lpstr>松沢海輝!最大ドラ数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鈴木千尋!最大ドラ数</vt:lpstr>
      <vt:lpstr>髙橋桜!最大ドラ数</vt:lpstr>
      <vt:lpstr>最大ドラ数</vt:lpstr>
      <vt:lpstr>'Template (3)'!最大点数</vt:lpstr>
      <vt:lpstr>阿部圭太朗!最大点数</vt:lpstr>
      <vt:lpstr>阿部修二朗!最大点数</vt:lpstr>
      <vt:lpstr>伊藤仁城!最大点数</vt:lpstr>
      <vt:lpstr>依田幸憲!最大点数</vt:lpstr>
      <vt:lpstr>井澤軌人!最大点数</vt:lpstr>
      <vt:lpstr>塩入悠!最大点数</vt:lpstr>
      <vt:lpstr>笠原誠!最大点数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山崎暖斗!最大点数</vt:lpstr>
      <vt:lpstr>山田夏寿希!最大点数</vt:lpstr>
      <vt:lpstr>山本悠介!最大点数</vt:lpstr>
      <vt:lpstr>市原望叶!最大点数</vt:lpstr>
      <vt:lpstr>市川大智!最大点数</vt:lpstr>
      <vt:lpstr>所附快和!最大点数</vt:lpstr>
      <vt:lpstr>小林郁斗!最大点数</vt:lpstr>
      <vt:lpstr>小林圭太!最大点数</vt:lpstr>
      <vt:lpstr>松沢海輝!最大点数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鈴木千尋!最大点数</vt:lpstr>
      <vt:lpstr>髙橋桜!最大点数</vt:lpstr>
      <vt:lpstr>最大点数</vt:lpstr>
      <vt:lpstr>'Template (3)'!三位数</vt:lpstr>
      <vt:lpstr>阿部圭太朗!三位数</vt:lpstr>
      <vt:lpstr>阿部修二朗!三位数</vt:lpstr>
      <vt:lpstr>伊藤仁城!三位数</vt:lpstr>
      <vt:lpstr>依田幸憲!三位数</vt:lpstr>
      <vt:lpstr>井澤軌人!三位数</vt:lpstr>
      <vt:lpstr>塩入悠!三位数</vt:lpstr>
      <vt:lpstr>笠原誠!三位数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山崎暖斗!三位数</vt:lpstr>
      <vt:lpstr>山田夏寿希!三位数</vt:lpstr>
      <vt:lpstr>山本悠介!三位数</vt:lpstr>
      <vt:lpstr>市原望叶!三位数</vt:lpstr>
      <vt:lpstr>市川大智!三位数</vt:lpstr>
      <vt:lpstr>所附快和!三位数</vt:lpstr>
      <vt:lpstr>小林郁斗!三位数</vt:lpstr>
      <vt:lpstr>小林圭太!三位数</vt:lpstr>
      <vt:lpstr>松沢海輝!三位数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鈴木千尋!三位数</vt:lpstr>
      <vt:lpstr>髙橋桜!三位数</vt:lpstr>
      <vt:lpstr>三位数</vt:lpstr>
      <vt:lpstr>'Template (3)'!三位率</vt:lpstr>
      <vt:lpstr>阿部圭太朗!三位率</vt:lpstr>
      <vt:lpstr>阿部修二朗!三位率</vt:lpstr>
      <vt:lpstr>伊藤仁城!三位率</vt:lpstr>
      <vt:lpstr>依田幸憲!三位率</vt:lpstr>
      <vt:lpstr>井澤軌人!三位率</vt:lpstr>
      <vt:lpstr>塩入悠!三位率</vt:lpstr>
      <vt:lpstr>笠原誠!三位率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山崎暖斗!三位率</vt:lpstr>
      <vt:lpstr>山田夏寿希!三位率</vt:lpstr>
      <vt:lpstr>山本悠介!三位率</vt:lpstr>
      <vt:lpstr>市原望叶!三位率</vt:lpstr>
      <vt:lpstr>市川大智!三位率</vt:lpstr>
      <vt:lpstr>所附快和!三位率</vt:lpstr>
      <vt:lpstr>小林郁斗!三位率</vt:lpstr>
      <vt:lpstr>小林圭太!三位率</vt:lpstr>
      <vt:lpstr>松沢海輝!三位率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鈴木千尋!三位率</vt:lpstr>
      <vt:lpstr>髙橋桜!三位率</vt:lpstr>
      <vt:lpstr>三位率</vt:lpstr>
      <vt:lpstr>'Template (3)'!総局数</vt:lpstr>
      <vt:lpstr>阿部圭太朗!総局数</vt:lpstr>
      <vt:lpstr>阿部修二朗!総局数</vt:lpstr>
      <vt:lpstr>伊藤仁城!総局数</vt:lpstr>
      <vt:lpstr>依田幸憲!総局数</vt:lpstr>
      <vt:lpstr>井澤軌人!総局数</vt:lpstr>
      <vt:lpstr>塩入悠!総局数</vt:lpstr>
      <vt:lpstr>笠原誠!総局数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山崎暖斗!総局数</vt:lpstr>
      <vt:lpstr>山田夏寿希!総局数</vt:lpstr>
      <vt:lpstr>山本悠介!総局数</vt:lpstr>
      <vt:lpstr>市原望叶!総局数</vt:lpstr>
      <vt:lpstr>市川大智!総局数</vt:lpstr>
      <vt:lpstr>所附快和!総局数</vt:lpstr>
      <vt:lpstr>小林郁斗!総局数</vt:lpstr>
      <vt:lpstr>小林圭太!総局数</vt:lpstr>
      <vt:lpstr>松沢海輝!総局数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鈴木千尋!総局数</vt:lpstr>
      <vt:lpstr>髙橋桜!総局数</vt:lpstr>
      <vt:lpstr>総局数</vt:lpstr>
      <vt:lpstr>'Template (3)'!対戦数</vt:lpstr>
      <vt:lpstr>阿部圭太朗!対戦数</vt:lpstr>
      <vt:lpstr>阿部修二朗!対戦数</vt:lpstr>
      <vt:lpstr>伊藤仁城!対戦数</vt:lpstr>
      <vt:lpstr>依田幸憲!対戦数</vt:lpstr>
      <vt:lpstr>井澤軌人!対戦数</vt:lpstr>
      <vt:lpstr>塩入悠!対戦数</vt:lpstr>
      <vt:lpstr>笠原誠!対戦数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山崎暖斗!対戦数</vt:lpstr>
      <vt:lpstr>山田夏寿希!対戦数</vt:lpstr>
      <vt:lpstr>山本悠介!対戦数</vt:lpstr>
      <vt:lpstr>市原望叶!対戦数</vt:lpstr>
      <vt:lpstr>市川大智!対戦数</vt:lpstr>
      <vt:lpstr>所附快和!対戦数</vt:lpstr>
      <vt:lpstr>小林郁斗!対戦数</vt:lpstr>
      <vt:lpstr>小林圭太!対戦数</vt:lpstr>
      <vt:lpstr>松沢海輝!対戦数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鈴木千尋!対戦数</vt:lpstr>
      <vt:lpstr>髙橋桜!対戦数</vt:lpstr>
      <vt:lpstr>対戦数</vt:lpstr>
      <vt:lpstr>'Template (3)'!通算アガリ点</vt:lpstr>
      <vt:lpstr>阿部圭太朗!通算アガリ点</vt:lpstr>
      <vt:lpstr>阿部修二朗!通算アガリ点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笠原誠!通算アガリ点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山崎暖斗!通算アガリ点</vt:lpstr>
      <vt:lpstr>山田夏寿希!通算アガリ点</vt:lpstr>
      <vt:lpstr>山本悠介!通算アガリ点</vt:lpstr>
      <vt:lpstr>市原望叶!通算アガリ点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松沢海輝!通算アガリ点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鈴木千尋!通算アガリ点</vt:lpstr>
      <vt:lpstr>髙橋桜!通算アガリ点</vt:lpstr>
      <vt:lpstr>通算アガリ点</vt:lpstr>
      <vt:lpstr>'Template (3)'!通算スコア</vt:lpstr>
      <vt:lpstr>阿部圭太朗!通算スコア</vt:lpstr>
      <vt:lpstr>阿部修二朗!通算スコア</vt:lpstr>
      <vt:lpstr>伊藤仁城!通算スコア</vt:lpstr>
      <vt:lpstr>依田幸憲!通算スコア</vt:lpstr>
      <vt:lpstr>井澤軌人!通算スコア</vt:lpstr>
      <vt:lpstr>塩入悠!通算スコア</vt:lpstr>
      <vt:lpstr>笠原誠!通算スコア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山崎暖斗!通算スコア</vt:lpstr>
      <vt:lpstr>山田夏寿希!通算スコア</vt:lpstr>
      <vt:lpstr>山本悠介!通算スコア</vt:lpstr>
      <vt:lpstr>市原望叶!通算スコア</vt:lpstr>
      <vt:lpstr>市川大智!通算スコア</vt:lpstr>
      <vt:lpstr>所附快和!通算スコア</vt:lpstr>
      <vt:lpstr>小林郁斗!通算スコア</vt:lpstr>
      <vt:lpstr>小林圭太!通算スコア</vt:lpstr>
      <vt:lpstr>松沢海輝!通算スコア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鈴木千尋!通算スコア</vt:lpstr>
      <vt:lpstr>髙橋桜!通算スコア</vt:lpstr>
      <vt:lpstr>通算スコア</vt:lpstr>
      <vt:lpstr>'Template (3)'!通算副露アガリ点</vt:lpstr>
      <vt:lpstr>阿部圭太朗!通算副露アガリ点</vt:lpstr>
      <vt:lpstr>阿部修二朗!通算副露アガリ点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笠原誠!通算副露アガリ点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山崎暖斗!通算副露アガリ点</vt:lpstr>
      <vt:lpstr>山田夏寿希!通算副露アガリ点</vt:lpstr>
      <vt:lpstr>山本悠介!通算副露アガリ点</vt:lpstr>
      <vt:lpstr>市原望叶!通算副露アガリ点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松沢海輝!通算副露アガリ点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鈴木千尋!通算副露アガリ点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阿部修二朗!通算放銃点</vt:lpstr>
      <vt:lpstr>伊藤仁城!通算放銃点</vt:lpstr>
      <vt:lpstr>依田幸憲!通算放銃点</vt:lpstr>
      <vt:lpstr>井澤軌人!通算放銃点</vt:lpstr>
      <vt:lpstr>塩入悠!通算放銃点</vt:lpstr>
      <vt:lpstr>笠原誠!通算放銃点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山崎暖斗!通算放銃点</vt:lpstr>
      <vt:lpstr>山田夏寿希!通算放銃点</vt:lpstr>
      <vt:lpstr>山本悠介!通算放銃点</vt:lpstr>
      <vt:lpstr>市原望叶!通算放銃点</vt:lpstr>
      <vt:lpstr>市川大智!通算放銃点</vt:lpstr>
      <vt:lpstr>所附快和!通算放銃点</vt:lpstr>
      <vt:lpstr>小林郁斗!通算放銃点</vt:lpstr>
      <vt:lpstr>小林圭太!通算放銃点</vt:lpstr>
      <vt:lpstr>松沢海輝!通算放銃点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鈴木千尋!通算放銃点</vt:lpstr>
      <vt:lpstr>髙橋桜!通算放銃点</vt:lpstr>
      <vt:lpstr>通算放銃点</vt:lpstr>
      <vt:lpstr>'Template (3)'!通算門前アガリ点</vt:lpstr>
      <vt:lpstr>阿部圭太朗!通算門前アガリ点</vt:lpstr>
      <vt:lpstr>阿部修二朗!通算門前アガリ点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笠原誠!通算門前アガリ点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山崎暖斗!通算門前アガリ点</vt:lpstr>
      <vt:lpstr>山田夏寿希!通算門前アガリ点</vt:lpstr>
      <vt:lpstr>山本悠介!通算門前アガリ点</vt:lpstr>
      <vt:lpstr>市原望叶!通算門前アガリ点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松沢海輝!通算門前アガリ点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鈴木千尋!通算門前アガリ点</vt:lpstr>
      <vt:lpstr>髙橋桜!通算門前アガリ点</vt:lpstr>
      <vt:lpstr>通算門前アガリ点</vt:lpstr>
      <vt:lpstr>'Template (3)'!二位数</vt:lpstr>
      <vt:lpstr>阿部圭太朗!二位数</vt:lpstr>
      <vt:lpstr>阿部修二朗!二位数</vt:lpstr>
      <vt:lpstr>伊藤仁城!二位数</vt:lpstr>
      <vt:lpstr>依田幸憲!二位数</vt:lpstr>
      <vt:lpstr>井澤軌人!二位数</vt:lpstr>
      <vt:lpstr>塩入悠!二位数</vt:lpstr>
      <vt:lpstr>笠原誠!二位数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山崎暖斗!二位数</vt:lpstr>
      <vt:lpstr>山田夏寿希!二位数</vt:lpstr>
      <vt:lpstr>山本悠介!二位数</vt:lpstr>
      <vt:lpstr>市原望叶!二位数</vt:lpstr>
      <vt:lpstr>市川大智!二位数</vt:lpstr>
      <vt:lpstr>所附快和!二位数</vt:lpstr>
      <vt:lpstr>小林郁斗!二位数</vt:lpstr>
      <vt:lpstr>小林圭太!二位数</vt:lpstr>
      <vt:lpstr>松沢海輝!二位数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鈴木千尋!二位数</vt:lpstr>
      <vt:lpstr>髙橋桜!二位数</vt:lpstr>
      <vt:lpstr>二位数</vt:lpstr>
      <vt:lpstr>'Template (3)'!二位率</vt:lpstr>
      <vt:lpstr>阿部圭太朗!二位率</vt:lpstr>
      <vt:lpstr>阿部修二朗!二位率</vt:lpstr>
      <vt:lpstr>伊藤仁城!二位率</vt:lpstr>
      <vt:lpstr>依田幸憲!二位率</vt:lpstr>
      <vt:lpstr>井澤軌人!二位率</vt:lpstr>
      <vt:lpstr>塩入悠!二位率</vt:lpstr>
      <vt:lpstr>笠原誠!二位率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山崎暖斗!二位率</vt:lpstr>
      <vt:lpstr>山田夏寿希!二位率</vt:lpstr>
      <vt:lpstr>山本悠介!二位率</vt:lpstr>
      <vt:lpstr>市原望叶!二位率</vt:lpstr>
      <vt:lpstr>市川大智!二位率</vt:lpstr>
      <vt:lpstr>所附快和!二位率</vt:lpstr>
      <vt:lpstr>小林郁斗!二位率</vt:lpstr>
      <vt:lpstr>小林圭太!二位率</vt:lpstr>
      <vt:lpstr>松沢海輝!二位率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鈴木千尋!二位率</vt:lpstr>
      <vt:lpstr>髙橋桜!二位率</vt:lpstr>
      <vt:lpstr>二位率</vt:lpstr>
      <vt:lpstr>'Template (3)'!副露アガリ数</vt:lpstr>
      <vt:lpstr>阿部圭太朗!副露アガリ数</vt:lpstr>
      <vt:lpstr>阿部修二朗!副露アガリ数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笠原誠!副露アガリ数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山崎暖斗!副露アガリ数</vt:lpstr>
      <vt:lpstr>山田夏寿希!副露アガリ数</vt:lpstr>
      <vt:lpstr>山本悠介!副露アガリ数</vt:lpstr>
      <vt:lpstr>市原望叶!副露アガリ数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松沢海輝!副露アガリ数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鈴木千尋!副露アガリ数</vt:lpstr>
      <vt:lpstr>髙橋桜!副露アガリ数</vt:lpstr>
      <vt:lpstr>副露アガリ数</vt:lpstr>
      <vt:lpstr>'Template (3)'!副露アガリ点</vt:lpstr>
      <vt:lpstr>阿部圭太朗!副露アガリ点</vt:lpstr>
      <vt:lpstr>阿部修二朗!副露アガリ点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笠原誠!副露アガリ点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山崎暖斗!副露アガリ点</vt:lpstr>
      <vt:lpstr>山田夏寿希!副露アガリ点</vt:lpstr>
      <vt:lpstr>山本悠介!副露アガリ点</vt:lpstr>
      <vt:lpstr>市原望叶!副露アガリ点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松沢海輝!副露アガリ点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鈴木千尋!副露アガリ点</vt:lpstr>
      <vt:lpstr>髙橋桜!副露アガリ点</vt:lpstr>
      <vt:lpstr>副露アガリ点</vt:lpstr>
      <vt:lpstr>'Template (3)'!副露アガリ率</vt:lpstr>
      <vt:lpstr>阿部圭太朗!副露アガリ率</vt:lpstr>
      <vt:lpstr>阿部修二朗!副露アガリ率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笠原誠!副露アガリ率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山崎暖斗!副露アガリ率</vt:lpstr>
      <vt:lpstr>山田夏寿希!副露アガリ率</vt:lpstr>
      <vt:lpstr>山本悠介!副露アガリ率</vt:lpstr>
      <vt:lpstr>市原望叶!副露アガリ率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松沢海輝!副露アガリ率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鈴木千尋!副露アガリ率</vt:lpstr>
      <vt:lpstr>髙橋桜!副露アガリ率</vt:lpstr>
      <vt:lpstr>副露アガリ率</vt:lpstr>
      <vt:lpstr>'Template (3)'!副露数</vt:lpstr>
      <vt:lpstr>阿部圭太朗!副露数</vt:lpstr>
      <vt:lpstr>阿部修二朗!副露数</vt:lpstr>
      <vt:lpstr>伊藤仁城!副露数</vt:lpstr>
      <vt:lpstr>依田幸憲!副露数</vt:lpstr>
      <vt:lpstr>井澤軌人!副露数</vt:lpstr>
      <vt:lpstr>塩入悠!副露数</vt:lpstr>
      <vt:lpstr>笠原誠!副露数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山崎暖斗!副露数</vt:lpstr>
      <vt:lpstr>山田夏寿希!副露数</vt:lpstr>
      <vt:lpstr>山本悠介!副露数</vt:lpstr>
      <vt:lpstr>市原望叶!副露数</vt:lpstr>
      <vt:lpstr>市川大智!副露数</vt:lpstr>
      <vt:lpstr>所附快和!副露数</vt:lpstr>
      <vt:lpstr>小林郁斗!副露数</vt:lpstr>
      <vt:lpstr>小林圭太!副露数</vt:lpstr>
      <vt:lpstr>松沢海輝!副露数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鈴木千尋!副露数</vt:lpstr>
      <vt:lpstr>髙橋桜!副露数</vt:lpstr>
      <vt:lpstr>副露数</vt:lpstr>
      <vt:lpstr>'Template (3)'!副露成功数</vt:lpstr>
      <vt:lpstr>阿部圭太朗!副露成功数</vt:lpstr>
      <vt:lpstr>阿部修二朗!副露成功数</vt:lpstr>
      <vt:lpstr>伊藤仁城!副露成功数</vt:lpstr>
      <vt:lpstr>依田幸憲!副露成功数</vt:lpstr>
      <vt:lpstr>井澤軌人!副露成功数</vt:lpstr>
      <vt:lpstr>塩入悠!副露成功数</vt:lpstr>
      <vt:lpstr>笠原誠!副露成功数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山崎暖斗!副露成功数</vt:lpstr>
      <vt:lpstr>山田夏寿希!副露成功数</vt:lpstr>
      <vt:lpstr>山本悠介!副露成功数</vt:lpstr>
      <vt:lpstr>市原望叶!副露成功数</vt:lpstr>
      <vt:lpstr>市川大智!副露成功数</vt:lpstr>
      <vt:lpstr>所附快和!副露成功数</vt:lpstr>
      <vt:lpstr>小林郁斗!副露成功数</vt:lpstr>
      <vt:lpstr>小林圭太!副露成功数</vt:lpstr>
      <vt:lpstr>松沢海輝!副露成功数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鈴木千尋!副露成功数</vt:lpstr>
      <vt:lpstr>髙橋桜!副露成功数</vt:lpstr>
      <vt:lpstr>副露成功数</vt:lpstr>
      <vt:lpstr>'Template (3)'!副露成功率</vt:lpstr>
      <vt:lpstr>阿部圭太朗!副露成功率</vt:lpstr>
      <vt:lpstr>阿部修二朗!副露成功率</vt:lpstr>
      <vt:lpstr>伊藤仁城!副露成功率</vt:lpstr>
      <vt:lpstr>依田幸憲!副露成功率</vt:lpstr>
      <vt:lpstr>井澤軌人!副露成功率</vt:lpstr>
      <vt:lpstr>塩入悠!副露成功率</vt:lpstr>
      <vt:lpstr>笠原誠!副露成功率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山崎暖斗!副露成功率</vt:lpstr>
      <vt:lpstr>山田夏寿希!副露成功率</vt:lpstr>
      <vt:lpstr>山本悠介!副露成功率</vt:lpstr>
      <vt:lpstr>市原望叶!副露成功率</vt:lpstr>
      <vt:lpstr>市川大智!副露成功率</vt:lpstr>
      <vt:lpstr>所附快和!副露成功率</vt:lpstr>
      <vt:lpstr>小林郁斗!副露成功率</vt:lpstr>
      <vt:lpstr>小林圭太!副露成功率</vt:lpstr>
      <vt:lpstr>松沢海輝!副露成功率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鈴木千尋!副露成功率</vt:lpstr>
      <vt:lpstr>髙橋桜!副露成功率</vt:lpstr>
      <vt:lpstr>副露成功率</vt:lpstr>
      <vt:lpstr>'Template (3)'!副露率</vt:lpstr>
      <vt:lpstr>阿部圭太朗!副露率</vt:lpstr>
      <vt:lpstr>阿部修二朗!副露率</vt:lpstr>
      <vt:lpstr>伊藤仁城!副露率</vt:lpstr>
      <vt:lpstr>依田幸憲!副露率</vt:lpstr>
      <vt:lpstr>井澤軌人!副露率</vt:lpstr>
      <vt:lpstr>塩入悠!副露率</vt:lpstr>
      <vt:lpstr>笠原誠!副露率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山崎暖斗!副露率</vt:lpstr>
      <vt:lpstr>山田夏寿希!副露率</vt:lpstr>
      <vt:lpstr>山本悠介!副露率</vt:lpstr>
      <vt:lpstr>市原望叶!副露率</vt:lpstr>
      <vt:lpstr>市川大智!副露率</vt:lpstr>
      <vt:lpstr>所附快和!副露率</vt:lpstr>
      <vt:lpstr>小林郁斗!副露率</vt:lpstr>
      <vt:lpstr>小林圭太!副露率</vt:lpstr>
      <vt:lpstr>松沢海輝!副露率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鈴木千尋!副露率</vt:lpstr>
      <vt:lpstr>髙橋桜!副露率</vt:lpstr>
      <vt:lpstr>副露率</vt:lpstr>
      <vt:lpstr>'Template (3)'!平均アガリ点</vt:lpstr>
      <vt:lpstr>阿部圭太朗!平均アガリ点</vt:lpstr>
      <vt:lpstr>阿部修二朗!平均アガリ点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笠原誠!平均アガリ点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山崎暖斗!平均アガリ点</vt:lpstr>
      <vt:lpstr>山田夏寿希!平均アガリ点</vt:lpstr>
      <vt:lpstr>山本悠介!平均アガリ点</vt:lpstr>
      <vt:lpstr>市原望叶!平均アガリ点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松沢海輝!平均アガリ点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鈴木千尋!平均アガリ点</vt:lpstr>
      <vt:lpstr>髙橋桜!平均アガリ点</vt:lpstr>
      <vt:lpstr>平均アガリ点</vt:lpstr>
      <vt:lpstr>'Template (3)'!平均スコア</vt:lpstr>
      <vt:lpstr>阿部圭太朗!平均スコア</vt:lpstr>
      <vt:lpstr>阿部修二朗!平均スコア</vt:lpstr>
      <vt:lpstr>伊藤仁城!平均スコア</vt:lpstr>
      <vt:lpstr>依田幸憲!平均スコア</vt:lpstr>
      <vt:lpstr>井澤軌人!平均スコア</vt:lpstr>
      <vt:lpstr>塩入悠!平均スコア</vt:lpstr>
      <vt:lpstr>笠原誠!平均スコア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山崎暖斗!平均スコア</vt:lpstr>
      <vt:lpstr>山田夏寿希!平均スコア</vt:lpstr>
      <vt:lpstr>山本悠介!平均スコア</vt:lpstr>
      <vt:lpstr>市原望叶!平均スコア</vt:lpstr>
      <vt:lpstr>市川大智!平均スコア</vt:lpstr>
      <vt:lpstr>所附快和!平均スコア</vt:lpstr>
      <vt:lpstr>小林郁斗!平均スコア</vt:lpstr>
      <vt:lpstr>小林圭太!平均スコア</vt:lpstr>
      <vt:lpstr>松沢海輝!平均スコア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鈴木千尋!平均スコア</vt:lpstr>
      <vt:lpstr>髙橋桜!平均スコア</vt:lpstr>
      <vt:lpstr>平均スコア</vt:lpstr>
      <vt:lpstr>'Template (3)'!平均順位</vt:lpstr>
      <vt:lpstr>阿部圭太朗!平均順位</vt:lpstr>
      <vt:lpstr>阿部修二朗!平均順位</vt:lpstr>
      <vt:lpstr>伊藤仁城!平均順位</vt:lpstr>
      <vt:lpstr>依田幸憲!平均順位</vt:lpstr>
      <vt:lpstr>井澤軌人!平均順位</vt:lpstr>
      <vt:lpstr>塩入悠!平均順位</vt:lpstr>
      <vt:lpstr>笠原誠!平均順位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山崎暖斗!平均順位</vt:lpstr>
      <vt:lpstr>山田夏寿希!平均順位</vt:lpstr>
      <vt:lpstr>山本悠介!平均順位</vt:lpstr>
      <vt:lpstr>市原望叶!平均順位</vt:lpstr>
      <vt:lpstr>市川大智!平均順位</vt:lpstr>
      <vt:lpstr>所附快和!平均順位</vt:lpstr>
      <vt:lpstr>小林郁斗!平均順位</vt:lpstr>
      <vt:lpstr>小林圭太!平均順位</vt:lpstr>
      <vt:lpstr>松沢海輝!平均順位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鈴木千尋!平均順位</vt:lpstr>
      <vt:lpstr>髙橋桜!平均順位</vt:lpstr>
      <vt:lpstr>平均順位</vt:lpstr>
      <vt:lpstr>'Template (3)'!平均放銃点</vt:lpstr>
      <vt:lpstr>阿部圭太朗!平均放銃点</vt:lpstr>
      <vt:lpstr>阿部修二朗!平均放銃点</vt:lpstr>
      <vt:lpstr>伊藤仁城!平均放銃点</vt:lpstr>
      <vt:lpstr>依田幸憲!平均放銃点</vt:lpstr>
      <vt:lpstr>井澤軌人!平均放銃点</vt:lpstr>
      <vt:lpstr>塩入悠!平均放銃点</vt:lpstr>
      <vt:lpstr>笠原誠!平均放銃点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山崎暖斗!平均放銃点</vt:lpstr>
      <vt:lpstr>山田夏寿希!平均放銃点</vt:lpstr>
      <vt:lpstr>山本悠介!平均放銃点</vt:lpstr>
      <vt:lpstr>市原望叶!平均放銃点</vt:lpstr>
      <vt:lpstr>市川大智!平均放銃点</vt:lpstr>
      <vt:lpstr>所附快和!平均放銃点</vt:lpstr>
      <vt:lpstr>小林郁斗!平均放銃点</vt:lpstr>
      <vt:lpstr>小林圭太!平均放銃点</vt:lpstr>
      <vt:lpstr>松沢海輝!平均放銃点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鈴木千尋!平均放銃点</vt:lpstr>
      <vt:lpstr>髙橋桜!平均放銃点</vt:lpstr>
      <vt:lpstr>平均放銃点</vt:lpstr>
      <vt:lpstr>'Template (3)'!放銃数</vt:lpstr>
      <vt:lpstr>阿部圭太朗!放銃数</vt:lpstr>
      <vt:lpstr>阿部修二朗!放銃数</vt:lpstr>
      <vt:lpstr>伊藤仁城!放銃数</vt:lpstr>
      <vt:lpstr>依田幸憲!放銃数</vt:lpstr>
      <vt:lpstr>井澤軌人!放銃数</vt:lpstr>
      <vt:lpstr>塩入悠!放銃数</vt:lpstr>
      <vt:lpstr>笠原誠!放銃数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山崎暖斗!放銃数</vt:lpstr>
      <vt:lpstr>山田夏寿希!放銃数</vt:lpstr>
      <vt:lpstr>山本悠介!放銃数</vt:lpstr>
      <vt:lpstr>市原望叶!放銃数</vt:lpstr>
      <vt:lpstr>市川大智!放銃数</vt:lpstr>
      <vt:lpstr>所附快和!放銃数</vt:lpstr>
      <vt:lpstr>小林郁斗!放銃数</vt:lpstr>
      <vt:lpstr>小林圭太!放銃数</vt:lpstr>
      <vt:lpstr>松沢海輝!放銃数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鈴木千尋!放銃数</vt:lpstr>
      <vt:lpstr>髙橋桜!放銃数</vt:lpstr>
      <vt:lpstr>放銃数</vt:lpstr>
      <vt:lpstr>'Template (3)'!放銃率</vt:lpstr>
      <vt:lpstr>阿部圭太朗!放銃率</vt:lpstr>
      <vt:lpstr>阿部修二朗!放銃率</vt:lpstr>
      <vt:lpstr>伊藤仁城!放銃率</vt:lpstr>
      <vt:lpstr>依田幸憲!放銃率</vt:lpstr>
      <vt:lpstr>井澤軌人!放銃率</vt:lpstr>
      <vt:lpstr>塩入悠!放銃率</vt:lpstr>
      <vt:lpstr>笠原誠!放銃率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山崎暖斗!放銃率</vt:lpstr>
      <vt:lpstr>山田夏寿希!放銃率</vt:lpstr>
      <vt:lpstr>山本悠介!放銃率</vt:lpstr>
      <vt:lpstr>市原望叶!放銃率</vt:lpstr>
      <vt:lpstr>市川大智!放銃率</vt:lpstr>
      <vt:lpstr>所附快和!放銃率</vt:lpstr>
      <vt:lpstr>小林郁斗!放銃率</vt:lpstr>
      <vt:lpstr>小林圭太!放銃率</vt:lpstr>
      <vt:lpstr>松沢海輝!放銃率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鈴木千尋!放銃率</vt:lpstr>
      <vt:lpstr>髙橋桜!放銃率</vt:lpstr>
      <vt:lpstr>放銃率</vt:lpstr>
      <vt:lpstr>'Template (3)'!名前</vt:lpstr>
      <vt:lpstr>阿部圭太朗!名前</vt:lpstr>
      <vt:lpstr>阿部修二朗!名前</vt:lpstr>
      <vt:lpstr>伊藤仁城!名前</vt:lpstr>
      <vt:lpstr>依田幸憲!名前</vt:lpstr>
      <vt:lpstr>井澤軌人!名前</vt:lpstr>
      <vt:lpstr>塩入悠!名前</vt:lpstr>
      <vt:lpstr>笠原誠!名前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佐藤成!名前</vt:lpstr>
      <vt:lpstr>佐藤成浩!名前</vt:lpstr>
      <vt:lpstr>坂本羽弥斗!名前</vt:lpstr>
      <vt:lpstr>山崎葵!名前</vt:lpstr>
      <vt:lpstr>山崎暖斗!名前</vt:lpstr>
      <vt:lpstr>山田夏寿希!名前</vt:lpstr>
      <vt:lpstr>山本悠介!名前</vt:lpstr>
      <vt:lpstr>市原望叶!名前</vt:lpstr>
      <vt:lpstr>市川大智!名前</vt:lpstr>
      <vt:lpstr>所附快和!名前</vt:lpstr>
      <vt:lpstr>小林郁斗!名前</vt:lpstr>
      <vt:lpstr>小林圭太!名前</vt:lpstr>
      <vt:lpstr>松沢海輝!名前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鈴木千尋!名前</vt:lpstr>
      <vt:lpstr>髙橋桜!名前</vt:lpstr>
      <vt:lpstr>名前</vt:lpstr>
      <vt:lpstr>'Template (3)'!門前アガリ点</vt:lpstr>
      <vt:lpstr>阿部圭太朗!門前アガリ点</vt:lpstr>
      <vt:lpstr>阿部修二朗!門前アガリ点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笠原誠!門前アガリ点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山崎暖斗!門前アガリ点</vt:lpstr>
      <vt:lpstr>山田夏寿希!門前アガリ点</vt:lpstr>
      <vt:lpstr>山本悠介!門前アガリ点</vt:lpstr>
      <vt:lpstr>市原望叶!門前アガリ点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松沢海輝!門前アガリ点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鈴木千尋!門前アガリ点</vt:lpstr>
      <vt:lpstr>髙橋桜!門前アガリ点</vt:lpstr>
      <vt:lpstr>門前アガリ点</vt:lpstr>
      <vt:lpstr>'Template (3)'!連続アガリ</vt:lpstr>
      <vt:lpstr>阿部圭太朗!連続アガリ</vt:lpstr>
      <vt:lpstr>阿部修二朗!連続アガリ</vt:lpstr>
      <vt:lpstr>伊藤仁城!連続アガリ</vt:lpstr>
      <vt:lpstr>依田幸憲!連続アガリ</vt:lpstr>
      <vt:lpstr>井澤軌人!連続アガリ</vt:lpstr>
      <vt:lpstr>塩入悠!連続アガリ</vt:lpstr>
      <vt:lpstr>笠原誠!連続アガリ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山崎暖斗!連続アガリ</vt:lpstr>
      <vt:lpstr>山田夏寿希!連続アガリ</vt:lpstr>
      <vt:lpstr>山本悠介!連続アガリ</vt:lpstr>
      <vt:lpstr>市原望叶!連続アガリ</vt:lpstr>
      <vt:lpstr>市川大智!連続アガリ</vt:lpstr>
      <vt:lpstr>所附快和!連続アガリ</vt:lpstr>
      <vt:lpstr>小林郁斗!連続アガリ</vt:lpstr>
      <vt:lpstr>小林圭太!連続アガリ</vt:lpstr>
      <vt:lpstr>松沢海輝!連続アガリ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鈴木千尋!連続アガリ</vt:lpstr>
      <vt:lpstr>髙橋桜!連続アガリ</vt:lpstr>
      <vt:lpstr>連続アガリ</vt:lpstr>
      <vt:lpstr>'Template (3)'!連続無放銃</vt:lpstr>
      <vt:lpstr>阿部圭太朗!連続無放銃</vt:lpstr>
      <vt:lpstr>阿部修二朗!連続無放銃</vt:lpstr>
      <vt:lpstr>伊藤仁城!連続無放銃</vt:lpstr>
      <vt:lpstr>依田幸憲!連続無放銃</vt:lpstr>
      <vt:lpstr>井澤軌人!連続無放銃</vt:lpstr>
      <vt:lpstr>塩入悠!連続無放銃</vt:lpstr>
      <vt:lpstr>笠原誠!連続無放銃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山崎暖斗!連続無放銃</vt:lpstr>
      <vt:lpstr>山田夏寿希!連続無放銃</vt:lpstr>
      <vt:lpstr>山本悠介!連続無放銃</vt:lpstr>
      <vt:lpstr>市原望叶!連続無放銃</vt:lpstr>
      <vt:lpstr>市川大智!連続無放銃</vt:lpstr>
      <vt:lpstr>所附快和!連続無放銃</vt:lpstr>
      <vt:lpstr>小林郁斗!連続無放銃</vt:lpstr>
      <vt:lpstr>小林圭太!連続無放銃</vt:lpstr>
      <vt:lpstr>松沢海輝!連続無放銃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鈴木千尋!連続無放銃</vt:lpstr>
      <vt:lpstr>髙橋桜!連続無放銃</vt:lpstr>
      <vt:lpstr>連続無放銃</vt:lpstr>
      <vt:lpstr>'Template (3)'!連対数</vt:lpstr>
      <vt:lpstr>阿部圭太朗!連対数</vt:lpstr>
      <vt:lpstr>阿部修二朗!連対数</vt:lpstr>
      <vt:lpstr>伊藤仁城!連対数</vt:lpstr>
      <vt:lpstr>依田幸憲!連対数</vt:lpstr>
      <vt:lpstr>井澤軌人!連対数</vt:lpstr>
      <vt:lpstr>塩入悠!連対数</vt:lpstr>
      <vt:lpstr>笠原誠!連対数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山崎暖斗!連対数</vt:lpstr>
      <vt:lpstr>山田夏寿希!連対数</vt:lpstr>
      <vt:lpstr>山本悠介!連対数</vt:lpstr>
      <vt:lpstr>市原望叶!連対数</vt:lpstr>
      <vt:lpstr>市川大智!連対数</vt:lpstr>
      <vt:lpstr>所附快和!連対数</vt:lpstr>
      <vt:lpstr>小林郁斗!連対数</vt:lpstr>
      <vt:lpstr>小林圭太!連対数</vt:lpstr>
      <vt:lpstr>松沢海輝!連対数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鈴木千尋!連対数</vt:lpstr>
      <vt:lpstr>髙橋桜!連対数</vt:lpstr>
      <vt:lpstr>連対数</vt:lpstr>
      <vt:lpstr>'Template (3)'!連対率</vt:lpstr>
      <vt:lpstr>阿部圭太朗!連対率</vt:lpstr>
      <vt:lpstr>阿部修二朗!連対率</vt:lpstr>
      <vt:lpstr>伊藤仁城!連対率</vt:lpstr>
      <vt:lpstr>依田幸憲!連対率</vt:lpstr>
      <vt:lpstr>井澤軌人!連対率</vt:lpstr>
      <vt:lpstr>塩入悠!連対率</vt:lpstr>
      <vt:lpstr>笠原誠!連対率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山崎暖斗!連対率</vt:lpstr>
      <vt:lpstr>山田夏寿希!連対率</vt:lpstr>
      <vt:lpstr>山本悠介!連対率</vt:lpstr>
      <vt:lpstr>市原望叶!連対率</vt:lpstr>
      <vt:lpstr>市川大智!連対率</vt:lpstr>
      <vt:lpstr>所附快和!連対率</vt:lpstr>
      <vt:lpstr>小林郁斗!連対率</vt:lpstr>
      <vt:lpstr>小林圭太!連対率</vt:lpstr>
      <vt:lpstr>松沢海輝!連対率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鈴木千尋!連対率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2025-12-18T09:38:56Z</dcterms:modified>
</cp:coreProperties>
</file>