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drawings/drawing62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drawings/drawing63.xml" ContentType="application/vnd.openxmlformats-officedocument.drawing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drawings/drawing64.xml" ContentType="application/vnd.openxmlformats-officedocument.drawing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0F650D60-EF25-472F-880B-DA74077F658E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鈴木千尋" sheetId="6331" r:id="rId62"/>
    <sheet name="大石瑛司" sheetId="6332" r:id="rId63"/>
    <sheet name="三井祐輝" sheetId="6333" r:id="rId64"/>
    <sheet name="Template (3)" sheetId="6297" state="hidden" r:id="rId65"/>
    <sheet name="Template" sheetId="2228" state="hidden" r:id="rId66"/>
  </sheets>
  <definedNames>
    <definedName name="アガリ数" localSheetId="64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63">三井祐輝!$B$17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2">大石瑛司!$B$17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61">鈴木千尋!$B$17</definedName>
    <definedName name="アガリ数" localSheetId="16">髙橋桜!$B$17</definedName>
    <definedName name="アガリ数">Template!$B$17</definedName>
    <definedName name="アガリ率" localSheetId="64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63">三井祐輝!$C$17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2">大石瑛司!$C$17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61">鈴木千尋!$C$17</definedName>
    <definedName name="アガリ率" localSheetId="16">髙橋桜!$C$17</definedName>
    <definedName name="アガリ率">Template!$C$17</definedName>
    <definedName name="ダマアガリ数" localSheetId="64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63">三井祐輝!$B$23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2">大石瑛司!$B$23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61">鈴木千尋!$B$23</definedName>
    <definedName name="ダマアガリ数" localSheetId="16">髙橋桜!$B$23</definedName>
    <definedName name="ダマアガリ数">Template!$B$23</definedName>
    <definedName name="ダマアガリ点" localSheetId="64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63">三井祐輝!#REF!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2">大石瑛司!#REF!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61">鈴木千尋!#REF!</definedName>
    <definedName name="ダマアガリ点" localSheetId="16">髙橋桜!#REF!</definedName>
    <definedName name="ダマアガリ点">Template!#REF!</definedName>
    <definedName name="ダマアガリ率" localSheetId="64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63">三井祐輝!$C$23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2">大石瑛司!$C$23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61">鈴木千尋!$C$23</definedName>
    <definedName name="ダマアガリ率" localSheetId="16">髙橋桜!$C$23</definedName>
    <definedName name="ダマアガリ率">Template!$C$23</definedName>
    <definedName name="チョンボ数" localSheetId="64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63">三井祐輝!$B$32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2">大石瑛司!$B$32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61">鈴木千尋!$B$32</definedName>
    <definedName name="チョンボ数" localSheetId="16">髙橋桜!$B$32</definedName>
    <definedName name="チョンボ数">Template!$B$32</definedName>
    <definedName name="チョンボ率" localSheetId="64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63">三井祐輝!$C$32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2">大石瑛司!$C$32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61">鈴木千尋!$C$32</definedName>
    <definedName name="チョンボ率" localSheetId="16">髙橋桜!$C$32</definedName>
    <definedName name="チョンボ率">Template!$C$32</definedName>
    <definedName name="ツモ数" localSheetId="64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63">三井祐輝!$B$19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2">大石瑛司!$B$19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61">鈴木千尋!$B$19</definedName>
    <definedName name="ツモ数" localSheetId="16">髙橋桜!$B$19</definedName>
    <definedName name="ツモ数">Template!$B$19</definedName>
    <definedName name="ツモ率" localSheetId="64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63">三井祐輝!$C$19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2">大石瑛司!$C$19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61">鈴木千尋!$C$19</definedName>
    <definedName name="ツモ率" localSheetId="16">髙橋桜!$C$19</definedName>
    <definedName name="ツモ率">Template!$C$19</definedName>
    <definedName name="トップ数" localSheetId="64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63">三井祐輝!$B$7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2">大石瑛司!$B$7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61">鈴木千尋!$B$7</definedName>
    <definedName name="トップ数" localSheetId="16">髙橋桜!$B$7</definedName>
    <definedName name="トップ数">Template!$B$7</definedName>
    <definedName name="トップ率" localSheetId="64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63">三井祐輝!$C$7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2">大石瑛司!$C$7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61">鈴木千尋!$C$7</definedName>
    <definedName name="トップ率" localSheetId="16">髙橋桜!$C$7</definedName>
    <definedName name="トップ率">Template!$C$7</definedName>
    <definedName name="ふっとばし数" localSheetId="64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63">三井祐輝!#REF!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2">大石瑛司!#REF!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61">鈴木千尋!#REF!</definedName>
    <definedName name="ふっとばし数" localSheetId="16">髙橋桜!#REF!</definedName>
    <definedName name="ふっとばし数">Template!#REF!</definedName>
    <definedName name="ふっとばし率" localSheetId="64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63">三井祐輝!#REF!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2">大石瑛司!#REF!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61">鈴木千尋!#REF!</definedName>
    <definedName name="ふっとばし率" localSheetId="16">髙橋桜!#REF!</definedName>
    <definedName name="ふっとばし率">Template!#REF!</definedName>
    <definedName name="ふっとび数" localSheetId="64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63">三井祐輝!$B$12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2">大石瑛司!$B$12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61">鈴木千尋!$B$12</definedName>
    <definedName name="ふっとび数" localSheetId="16">髙橋桜!$B$12</definedName>
    <definedName name="ふっとび数">Template!$B$12</definedName>
    <definedName name="ふっとび率" localSheetId="64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63">三井祐輝!$C$12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2">大石瑛司!$C$12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61">鈴木千尋!$C$12</definedName>
    <definedName name="ふっとび率" localSheetId="16">髙橋桜!$C$12</definedName>
    <definedName name="ふっとび率">Template!$C$12</definedName>
    <definedName name="ラス数" localSheetId="64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63">三井祐輝!$B$10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2">大石瑛司!$B$10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61">鈴木千尋!$B$10</definedName>
    <definedName name="ラス数" localSheetId="16">髙橋桜!$B$10</definedName>
    <definedName name="ラス数">Template!$B$10</definedName>
    <definedName name="ラス率" localSheetId="64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63">三井祐輝!$C$10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2">大石瑛司!$C$10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61">鈴木千尋!$C$10</definedName>
    <definedName name="ラス率" localSheetId="16">髙橋桜!$C$10</definedName>
    <definedName name="ラス率">Template!$C$10</definedName>
    <definedName name="リーチアガリ数" localSheetId="64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63">三井祐輝!$B$21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2">大石瑛司!$B$21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61">鈴木千尋!$B$21</definedName>
    <definedName name="リーチアガリ数" localSheetId="16">髙橋桜!$B$21</definedName>
    <definedName name="リーチアガリ数">Template!$B$21</definedName>
    <definedName name="リーチアガリ率" localSheetId="64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63">三井祐輝!$C$21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2">大石瑛司!$C$21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61">鈴木千尋!$C$21</definedName>
    <definedName name="リーチアガリ率" localSheetId="16">髙橋桜!$C$21</definedName>
    <definedName name="リーチアガリ率">Template!$C$21</definedName>
    <definedName name="リーチ数" localSheetId="64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63">三井祐輝!$B$13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2">大石瑛司!$B$13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61">鈴木千尋!$B$13</definedName>
    <definedName name="リーチ数" localSheetId="16">髙橋桜!$B$13</definedName>
    <definedName name="リーチ数">Template!$B$13</definedName>
    <definedName name="リーチ成功数" localSheetId="64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63">三井祐輝!$B$15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2">大石瑛司!$B$15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61">鈴木千尋!$B$15</definedName>
    <definedName name="リーチ成功数" localSheetId="16">髙橋桜!$B$15</definedName>
    <definedName name="リーチ成功数">Template!$B$15</definedName>
    <definedName name="リーチ成功率" localSheetId="64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63">三井祐輝!$C$15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2">大石瑛司!$C$15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61">鈴木千尋!$C$15</definedName>
    <definedName name="リーチ成功率" localSheetId="16">髙橋桜!$C$15</definedName>
    <definedName name="リーチ成功率">Template!$C$15</definedName>
    <definedName name="リーチ率" localSheetId="64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63">三井祐輝!$C$13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2">大石瑛司!$C$13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61">鈴木千尋!$C$13</definedName>
    <definedName name="リーチ率" localSheetId="16">髙橋桜!$C$13</definedName>
    <definedName name="リーチ率">Template!$C$13</definedName>
    <definedName name="ロン数" localSheetId="64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63">三井祐輝!$B$20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2">大石瑛司!$B$20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61">鈴木千尋!$B$20</definedName>
    <definedName name="ロン数" localSheetId="16">髙橋桜!$B$20</definedName>
    <definedName name="ロン数">Template!$B$20</definedName>
    <definedName name="ロン率" localSheetId="64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63">三井祐輝!$C$20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2">大石瑛司!$C$20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61">鈴木千尋!$C$20</definedName>
    <definedName name="ロン率" localSheetId="16">髙橋桜!$C$20</definedName>
    <definedName name="ロン率">Template!$C$20</definedName>
    <definedName name="逆転数" localSheetId="64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63">三井祐輝!#REF!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2">大石瑛司!#REF!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61">鈴木千尋!#REF!</definedName>
    <definedName name="逆転数" localSheetId="16">髙橋桜!#REF!</definedName>
    <definedName name="逆転数">Template!#REF!</definedName>
    <definedName name="逆転率" localSheetId="64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63">三井祐輝!#REF!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2">大石瑛司!#REF!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61">鈴木千尋!#REF!</definedName>
    <definedName name="逆転率" localSheetId="16">髙橋桜!#REF!</definedName>
    <definedName name="逆転率">Template!#REF!</definedName>
    <definedName name="現行連続アガリ" localSheetId="64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63">三井祐輝!$C$28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2">大石瑛司!$C$28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61">鈴木千尋!$C$28</definedName>
    <definedName name="現行連続アガリ" localSheetId="16">髙橋桜!$C$28</definedName>
    <definedName name="現行連続アガリ">Template!$C$28</definedName>
    <definedName name="現行連続無放銃" localSheetId="64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63">三井祐輝!$C$29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2">大石瑛司!$C$29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61">鈴木千尋!$C$29</definedName>
    <definedName name="現行連続無放銃" localSheetId="16">髙橋桜!$C$29</definedName>
    <definedName name="現行連続無放銃">Template!$C$29</definedName>
    <definedName name="最高点" localSheetId="64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63">三井祐輝!$B$31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2">大石瑛司!$B$31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61">鈴木千尋!$B$31</definedName>
    <definedName name="最高点" localSheetId="16">髙橋桜!$B$31</definedName>
    <definedName name="最高点">Template!$B$31</definedName>
    <definedName name="最大ドラ数" localSheetId="64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63">三井祐輝!$B$30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2">大石瑛司!$B$30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61">鈴木千尋!$B$30</definedName>
    <definedName name="最大ドラ数" localSheetId="16">髙橋桜!$B$30</definedName>
    <definedName name="最大ドラ数">Template!$B$30</definedName>
    <definedName name="最大点数" localSheetId="64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63">三井祐輝!$B$31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2">大石瑛司!$B$31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61">鈴木千尋!$B$31</definedName>
    <definedName name="最大点数" localSheetId="16">髙橋桜!$B$31</definedName>
    <definedName name="最大点数">Template!$B$31</definedName>
    <definedName name="三位数" localSheetId="64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63">三井祐輝!$B$9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2">大石瑛司!$B$9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61">鈴木千尋!$B$9</definedName>
    <definedName name="三位数" localSheetId="16">髙橋桜!$B$9</definedName>
    <definedName name="三位数">Template!$B$9</definedName>
    <definedName name="三位率" localSheetId="64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63">三井祐輝!$C$9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2">大石瑛司!$C$9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61">鈴木千尋!$C$9</definedName>
    <definedName name="三位率" localSheetId="16">髙橋桜!$C$9</definedName>
    <definedName name="三位率">Template!$C$9</definedName>
    <definedName name="総局数" localSheetId="64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63">三井祐輝!$B$3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2">大石瑛司!$B$3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61">鈴木千尋!$B$3</definedName>
    <definedName name="総局数" localSheetId="16">髙橋桜!$B$3</definedName>
    <definedName name="総局数">Template!$B$3</definedName>
    <definedName name="対戦数" localSheetId="64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63">三井祐輝!$B$2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2">大石瑛司!$B$2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61">鈴木千尋!$B$2</definedName>
    <definedName name="対戦数" localSheetId="16">髙橋桜!$B$2</definedName>
    <definedName name="対戦数">Template!$B$2</definedName>
    <definedName name="通算アガリ点" localSheetId="64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63">三井祐輝!$C$24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2">大石瑛司!$C$24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61">鈴木千尋!$C$24</definedName>
    <definedName name="通算アガリ点" localSheetId="16">髙橋桜!$C$24</definedName>
    <definedName name="通算アガリ点">Template!$C$24</definedName>
    <definedName name="通算スコア" localSheetId="64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63">三井祐輝!$B$4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2">大石瑛司!$B$4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61">鈴木千尋!$B$4</definedName>
    <definedName name="通算スコア" localSheetId="16">髙橋桜!$B$4</definedName>
    <definedName name="通算スコア">Template!$B$4</definedName>
    <definedName name="通算副露アガリ点" localSheetId="64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63">三井祐輝!$C$26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2">大石瑛司!$C$26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61">鈴木千尋!$C$26</definedName>
    <definedName name="通算副露アガリ点" localSheetId="16">髙橋桜!$C$26</definedName>
    <definedName name="通算副露アガリ点">Template!$C$26</definedName>
    <definedName name="通算放銃点" localSheetId="64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63">三井祐輝!$C$27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2">大石瑛司!$C$27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61">鈴木千尋!$C$27</definedName>
    <definedName name="通算放銃点" localSheetId="16">髙橋桜!$C$27</definedName>
    <definedName name="通算放銃点">Template!$C$27</definedName>
    <definedName name="通算門前アガリ点" localSheetId="64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63">三井祐輝!$C$25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2">大石瑛司!$C$25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61">鈴木千尋!$C$25</definedName>
    <definedName name="通算門前アガリ点" localSheetId="16">髙橋桜!$C$25</definedName>
    <definedName name="通算門前アガリ点">Template!$C$25</definedName>
    <definedName name="二位数" localSheetId="64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63">三井祐輝!$B$8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2">大石瑛司!$B$8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61">鈴木千尋!$B$8</definedName>
    <definedName name="二位数" localSheetId="16">髙橋桜!$B$8</definedName>
    <definedName name="二位数">Template!$B$8</definedName>
    <definedName name="二位率" localSheetId="64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63">三井祐輝!$C$8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2">大石瑛司!$C$8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61">鈴木千尋!$C$8</definedName>
    <definedName name="二位率" localSheetId="16">髙橋桜!$C$8</definedName>
    <definedName name="二位率">Template!$C$8</definedName>
    <definedName name="副露アガリ数" localSheetId="64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63">三井祐輝!$B$22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2">大石瑛司!$B$22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61">鈴木千尋!$B$22</definedName>
    <definedName name="副露アガリ数" localSheetId="16">髙橋桜!$B$22</definedName>
    <definedName name="副露アガリ数">Template!$B$22</definedName>
    <definedName name="副露アガリ点" localSheetId="64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63">三井祐輝!$B$26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2">大石瑛司!$B$26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61">鈴木千尋!$B$26</definedName>
    <definedName name="副露アガリ点" localSheetId="16">髙橋桜!$B$26</definedName>
    <definedName name="副露アガリ点">Template!$B$26</definedName>
    <definedName name="副露アガリ率" localSheetId="64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63">三井祐輝!$C$22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2">大石瑛司!$C$22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61">鈴木千尋!$C$22</definedName>
    <definedName name="副露アガリ率" localSheetId="16">髙橋桜!$C$22</definedName>
    <definedName name="副露アガリ率">Template!$C$22</definedName>
    <definedName name="副露数" localSheetId="64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63">三井祐輝!$B$14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2">大石瑛司!$B$14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61">鈴木千尋!$B$14</definedName>
    <definedName name="副露数" localSheetId="16">髙橋桜!$B$14</definedName>
    <definedName name="副露数">Template!$B$14</definedName>
    <definedName name="副露成功数" localSheetId="64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63">三井祐輝!$B$16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2">大石瑛司!$B$16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61">鈴木千尋!$B$16</definedName>
    <definedName name="副露成功数" localSheetId="16">髙橋桜!$B$16</definedName>
    <definedName name="副露成功数">Template!$B$16</definedName>
    <definedName name="副露成功率" localSheetId="64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63">三井祐輝!$C$16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2">大石瑛司!$C$16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61">鈴木千尋!$C$16</definedName>
    <definedName name="副露成功率" localSheetId="16">髙橋桜!$C$16</definedName>
    <definedName name="副露成功率">Template!$C$16</definedName>
    <definedName name="副露率" localSheetId="64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63">三井祐輝!$C$14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2">大石瑛司!$C$14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61">鈴木千尋!$C$14</definedName>
    <definedName name="副露率" localSheetId="16">髙橋桜!$C$14</definedName>
    <definedName name="副露率">Template!$C$14</definedName>
    <definedName name="平均アガリ点" localSheetId="64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63">三井祐輝!$B$24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2">大石瑛司!$B$24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61">鈴木千尋!$B$24</definedName>
    <definedName name="平均アガリ点" localSheetId="16">髙橋桜!$B$24</definedName>
    <definedName name="平均アガリ点">Template!$B$24</definedName>
    <definedName name="平均スコア" localSheetId="64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63">三井祐輝!$B$5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2">大石瑛司!$B$5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61">鈴木千尋!$B$5</definedName>
    <definedName name="平均スコア" localSheetId="16">髙橋桜!$B$5</definedName>
    <definedName name="平均スコア">Template!$B$5</definedName>
    <definedName name="平均順位" localSheetId="64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63">三井祐輝!$B$6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2">大石瑛司!$B$6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61">鈴木千尋!$B$6</definedName>
    <definedName name="平均順位" localSheetId="16">髙橋桜!$B$6</definedName>
    <definedName name="平均順位">Template!$B$6</definedName>
    <definedName name="平均放銃点" localSheetId="64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63">三井祐輝!$B$27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2">大石瑛司!$B$27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61">鈴木千尋!$B$27</definedName>
    <definedName name="平均放銃点" localSheetId="16">髙橋桜!$B$27</definedName>
    <definedName name="平均放銃点">Template!$B$27</definedName>
    <definedName name="放銃数" localSheetId="64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63">三井祐輝!$B$18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2">大石瑛司!$B$18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61">鈴木千尋!$B$18</definedName>
    <definedName name="放銃数" localSheetId="16">髙橋桜!$B$18</definedName>
    <definedName name="放銃数">Template!$B$18</definedName>
    <definedName name="放銃率" localSheetId="64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63">三井祐輝!$C$18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2">大石瑛司!$C$18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61">鈴木千尋!$C$18</definedName>
    <definedName name="放銃率" localSheetId="16">髙橋桜!$C$18</definedName>
    <definedName name="放銃率">Template!$C$18</definedName>
    <definedName name="名前" localSheetId="64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63">三井祐輝!$B$1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2">大石瑛司!$B$1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61">鈴木千尋!$B$1</definedName>
    <definedName name="名前" localSheetId="16">髙橋桜!$B$1</definedName>
    <definedName name="名前">Template!$B$1</definedName>
    <definedName name="門前アガリ点" localSheetId="64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63">三井祐輝!$B$25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2">大石瑛司!$B$25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61">鈴木千尋!$B$25</definedName>
    <definedName name="門前アガリ点" localSheetId="16">髙橋桜!$B$25</definedName>
    <definedName name="門前アガリ点">Template!$B$25</definedName>
    <definedName name="連続アガリ" localSheetId="64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63">三井祐輝!$B$28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2">大石瑛司!$B$28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61">鈴木千尋!$B$28</definedName>
    <definedName name="連続アガリ" localSheetId="16">髙橋桜!$B$28</definedName>
    <definedName name="連続アガリ">Template!$B$28</definedName>
    <definedName name="連続無放銃" localSheetId="64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63">三井祐輝!$B$29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2">大石瑛司!$B$29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61">鈴木千尋!$B$29</definedName>
    <definedName name="連続無放銃" localSheetId="16">髙橋桜!$B$29</definedName>
    <definedName name="連続無放銃">Template!$B$29</definedName>
    <definedName name="連対数" localSheetId="64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63">三井祐輝!$B$11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2">大石瑛司!$B$11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61">鈴木千尋!$B$11</definedName>
    <definedName name="連対数" localSheetId="16">髙橋桜!$B$11</definedName>
    <definedName name="連対数">Template!$B$11</definedName>
    <definedName name="連対率" localSheetId="64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63">三井祐輝!$C$11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2">大石瑛司!$C$11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61">鈴木千尋!$C$11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9" i="6327" l="1"/>
  <c r="O22" i="6314"/>
  <c r="O19" i="6333" l="1"/>
  <c r="O20" i="6333"/>
  <c r="O18" i="6333"/>
  <c r="C43" i="6333"/>
  <c r="H41" i="6333"/>
  <c r="C39" i="6333"/>
  <c r="C38" i="6333"/>
  <c r="C35" i="6333"/>
  <c r="H33" i="6333"/>
  <c r="H32" i="6333"/>
  <c r="C32" i="6333"/>
  <c r="H28" i="6333"/>
  <c r="B27" i="6333"/>
  <c r="H26" i="6333"/>
  <c r="C23" i="6333"/>
  <c r="H22" i="6333"/>
  <c r="C20" i="6333"/>
  <c r="H18" i="6333"/>
  <c r="C18" i="6333"/>
  <c r="C17" i="6333"/>
  <c r="B17" i="6333"/>
  <c r="C47" i="6333" s="1"/>
  <c r="H16" i="6333"/>
  <c r="C16" i="6333"/>
  <c r="B16" i="6333"/>
  <c r="B26" i="6333" s="1"/>
  <c r="O15" i="6333"/>
  <c r="B15" i="6333"/>
  <c r="C15" i="6333" s="1"/>
  <c r="O14" i="6333"/>
  <c r="H14" i="6333"/>
  <c r="C14" i="6333"/>
  <c r="O13" i="6333"/>
  <c r="H13" i="6333"/>
  <c r="C13" i="6333"/>
  <c r="O12" i="6333"/>
  <c r="C12" i="6333"/>
  <c r="H11" i="6333"/>
  <c r="B11" i="6333"/>
  <c r="C11" i="6333" s="1"/>
  <c r="H10" i="6333"/>
  <c r="C10" i="6333"/>
  <c r="O9" i="6333"/>
  <c r="C9" i="6333"/>
  <c r="O8" i="6333"/>
  <c r="H8" i="6333"/>
  <c r="C8" i="6333"/>
  <c r="O7" i="6333"/>
  <c r="C7" i="6333"/>
  <c r="O6" i="6333"/>
  <c r="B6" i="6333"/>
  <c r="O5" i="6333"/>
  <c r="H2" i="6333"/>
  <c r="B5" i="6333"/>
  <c r="O4" i="6333"/>
  <c r="O3" i="6333"/>
  <c r="O2" i="6333"/>
  <c r="H4" i="6333"/>
  <c r="O22" i="6323"/>
  <c r="O23" i="6323"/>
  <c r="O21" i="6277"/>
  <c r="O23" i="6331"/>
  <c r="O20" i="6331"/>
  <c r="O49" i="6272"/>
  <c r="B24" i="6333" l="1"/>
  <c r="H37" i="6333"/>
  <c r="C19" i="6333"/>
  <c r="C42" i="6333"/>
  <c r="H19" i="6333"/>
  <c r="H23" i="6333"/>
  <c r="H27" i="6333"/>
  <c r="H34" i="6333"/>
  <c r="H38" i="6333"/>
  <c r="H42" i="6333"/>
  <c r="H6" i="6333"/>
  <c r="H5" i="6333"/>
  <c r="H24" i="6333"/>
  <c r="C44" i="6333"/>
  <c r="H9" i="6333"/>
  <c r="H12" i="6333"/>
  <c r="C21" i="6333"/>
  <c r="B25" i="6333"/>
  <c r="H30" i="6333"/>
  <c r="C36" i="6333"/>
  <c r="C40" i="6333"/>
  <c r="C45" i="6333"/>
  <c r="H35" i="6333"/>
  <c r="H3" i="6333"/>
  <c r="H17" i="6333"/>
  <c r="H21" i="6333"/>
  <c r="H25" i="6333"/>
  <c r="H31" i="6333"/>
  <c r="H36" i="6333"/>
  <c r="H40" i="6333"/>
  <c r="C46" i="6333"/>
  <c r="H20" i="6333"/>
  <c r="H29" i="6333"/>
  <c r="H39" i="6333"/>
  <c r="H7" i="6333"/>
  <c r="H15" i="6333"/>
  <c r="C22" i="6333"/>
  <c r="C37" i="6333"/>
  <c r="C41" i="6333"/>
  <c r="O38" i="6301" l="1"/>
  <c r="O23" i="6301"/>
  <c r="O19" i="6327"/>
  <c r="O28" i="6324"/>
  <c r="O18" i="6330" l="1"/>
  <c r="O30" i="6323"/>
  <c r="O33" i="6327"/>
  <c r="O32" i="6322"/>
  <c r="O31" i="6324"/>
  <c r="O76" i="6272"/>
  <c r="O18" i="6332"/>
  <c r="O20" i="6332"/>
  <c r="O19" i="6332"/>
  <c r="C32" i="6332"/>
  <c r="B27" i="6332"/>
  <c r="C18" i="6332"/>
  <c r="B17" i="6332"/>
  <c r="C47" i="6332" s="1"/>
  <c r="B16" i="6332"/>
  <c r="B26" i="6332" s="1"/>
  <c r="O15" i="6332"/>
  <c r="C15" i="6332"/>
  <c r="B15" i="6332"/>
  <c r="O14" i="6332"/>
  <c r="C14" i="6332"/>
  <c r="O13" i="6332"/>
  <c r="C13" i="6332"/>
  <c r="O12" i="6332"/>
  <c r="C12" i="6332"/>
  <c r="B11" i="6332"/>
  <c r="C11" i="6332" s="1"/>
  <c r="C10" i="6332"/>
  <c r="O9" i="6332"/>
  <c r="C9" i="6332"/>
  <c r="O8" i="6332"/>
  <c r="C8" i="6332"/>
  <c r="O7" i="6332"/>
  <c r="C7" i="6332"/>
  <c r="O6" i="6332"/>
  <c r="B6" i="6332"/>
  <c r="O5" i="6332"/>
  <c r="B5" i="6332"/>
  <c r="O4" i="6332"/>
  <c r="O3" i="6332"/>
  <c r="O2" i="6332"/>
  <c r="C16" i="6332" l="1"/>
  <c r="H18" i="6332"/>
  <c r="H6" i="6332"/>
  <c r="H9" i="6332"/>
  <c r="H27" i="6332"/>
  <c r="B24" i="6332"/>
  <c r="H13" i="6332"/>
  <c r="H29" i="6332"/>
  <c r="H20" i="6332"/>
  <c r="C35" i="6332"/>
  <c r="C20" i="6332"/>
  <c r="C39" i="6332"/>
  <c r="H16" i="6332"/>
  <c r="C17" i="6332"/>
  <c r="H4" i="6332"/>
  <c r="H15" i="6332"/>
  <c r="H24" i="6332"/>
  <c r="C43" i="6332"/>
  <c r="H33" i="6332"/>
  <c r="H38" i="6332"/>
  <c r="H42" i="6332"/>
  <c r="H10" i="6332"/>
  <c r="C19" i="6332"/>
  <c r="C23" i="6332"/>
  <c r="H34" i="6332"/>
  <c r="C38" i="6332"/>
  <c r="C42" i="6332"/>
  <c r="H8" i="6332"/>
  <c r="H12" i="6332"/>
  <c r="H21" i="6332"/>
  <c r="H25" i="6332"/>
  <c r="H28" i="6332"/>
  <c r="H35" i="6332"/>
  <c r="H39" i="6332"/>
  <c r="H3" i="6332"/>
  <c r="H22" i="6332"/>
  <c r="H40" i="6332"/>
  <c r="C40" i="6332"/>
  <c r="H2" i="6332"/>
  <c r="H19" i="6332"/>
  <c r="H23" i="6332"/>
  <c r="H7" i="6332"/>
  <c r="H32" i="6332"/>
  <c r="H37" i="6332"/>
  <c r="H41" i="6332"/>
  <c r="C46" i="6332"/>
  <c r="H26" i="6332"/>
  <c r="H30" i="6332"/>
  <c r="H36" i="6332"/>
  <c r="C44" i="6332"/>
  <c r="H5" i="6332"/>
  <c r="H14" i="6332"/>
  <c r="C21" i="6332"/>
  <c r="B25" i="6332"/>
  <c r="H31" i="6332"/>
  <c r="C36" i="6332"/>
  <c r="C45" i="6332"/>
  <c r="H11" i="6332"/>
  <c r="H17" i="6332"/>
  <c r="C22" i="6332"/>
  <c r="C37" i="6332"/>
  <c r="C41" i="6332"/>
  <c r="O19" i="6331" l="1"/>
  <c r="O36" i="6314"/>
  <c r="O28" i="6323" l="1"/>
  <c r="O20" i="6314"/>
  <c r="O18" i="6314" l="1"/>
  <c r="O19" i="6314"/>
  <c r="O33" i="6322"/>
  <c r="O31" i="6328"/>
  <c r="O21" i="6330" l="1"/>
  <c r="O24" i="6301"/>
  <c r="O32" i="6276" l="1"/>
  <c r="O20" i="6302"/>
  <c r="O27" i="6277" l="1"/>
  <c r="O37" i="6309"/>
  <c r="O18" i="6331"/>
  <c r="O22" i="6331"/>
  <c r="O21" i="6331"/>
  <c r="H39" i="6331"/>
  <c r="C38" i="6331"/>
  <c r="H38" i="6331"/>
  <c r="C32" i="6331"/>
  <c r="H29" i="6331"/>
  <c r="H28" i="6331"/>
  <c r="B27" i="6331"/>
  <c r="C20" i="6331"/>
  <c r="H20" i="6331"/>
  <c r="C19" i="6331"/>
  <c r="C18" i="6331"/>
  <c r="B17" i="6331"/>
  <c r="C47" i="6331" s="1"/>
  <c r="H17" i="6331"/>
  <c r="C16" i="6331"/>
  <c r="B16" i="6331"/>
  <c r="B26" i="6331" s="1"/>
  <c r="O15" i="6331"/>
  <c r="B15" i="6331"/>
  <c r="C15" i="6331" s="1"/>
  <c r="O14" i="6331"/>
  <c r="C14" i="6331"/>
  <c r="O13" i="6331"/>
  <c r="H14" i="6331"/>
  <c r="C13" i="6331"/>
  <c r="O12" i="6331"/>
  <c r="C12" i="6331"/>
  <c r="B11" i="6331"/>
  <c r="C11" i="6331" s="1"/>
  <c r="H11" i="6331"/>
  <c r="C10" i="6331"/>
  <c r="O9" i="6331"/>
  <c r="C9" i="6331"/>
  <c r="O8" i="6331"/>
  <c r="C8" i="6331"/>
  <c r="O7" i="6331"/>
  <c r="C7" i="6331"/>
  <c r="O6" i="6331"/>
  <c r="H9" i="6331"/>
  <c r="B6" i="6331"/>
  <c r="O5" i="6331"/>
  <c r="B5" i="6331"/>
  <c r="O4" i="6331"/>
  <c r="O3" i="6331"/>
  <c r="H7" i="6331"/>
  <c r="O2" i="6331"/>
  <c r="O24" i="6330"/>
  <c r="O43" i="6272"/>
  <c r="H42" i="6331" l="1"/>
  <c r="C17" i="6331"/>
  <c r="H34" i="6331"/>
  <c r="H6" i="6331"/>
  <c r="H23" i="6331"/>
  <c r="C39" i="6331"/>
  <c r="H15" i="6331"/>
  <c r="C23" i="6331"/>
  <c r="H33" i="6331"/>
  <c r="H2" i="6331"/>
  <c r="H10" i="6331"/>
  <c r="H12" i="6331"/>
  <c r="H24" i="6331"/>
  <c r="C42" i="6331"/>
  <c r="B24" i="6331"/>
  <c r="H35" i="6331"/>
  <c r="H3" i="6331"/>
  <c r="H19" i="6331"/>
  <c r="H27" i="6331"/>
  <c r="C35" i="6331"/>
  <c r="C43" i="6331"/>
  <c r="H21" i="6331"/>
  <c r="H30" i="6331"/>
  <c r="H40" i="6331"/>
  <c r="H8" i="6331"/>
  <c r="C21" i="6331"/>
  <c r="H31" i="6331"/>
  <c r="C45" i="6331"/>
  <c r="H4" i="6331"/>
  <c r="H18" i="6331"/>
  <c r="H22" i="6331"/>
  <c r="H26" i="6331"/>
  <c r="H32" i="6331"/>
  <c r="H37" i="6331"/>
  <c r="H41" i="6331"/>
  <c r="C46" i="6331"/>
  <c r="H25" i="6331"/>
  <c r="H36" i="6331"/>
  <c r="C44" i="6331"/>
  <c r="H13" i="6331"/>
  <c r="B25" i="6331"/>
  <c r="C36" i="6331"/>
  <c r="C40" i="6331"/>
  <c r="H5" i="6331"/>
  <c r="H16" i="6331"/>
  <c r="C22" i="6331"/>
  <c r="C37" i="6331"/>
  <c r="C41" i="6331"/>
  <c r="O22" i="6328" l="1"/>
  <c r="O22" i="6302"/>
  <c r="O23" i="6330"/>
  <c r="O20" i="6330"/>
  <c r="O22" i="6322" l="1"/>
  <c r="O38" i="6302"/>
  <c r="O29" i="6324" l="1"/>
  <c r="O23" i="6328"/>
  <c r="O25" i="6302"/>
  <c r="O26" i="6327"/>
  <c r="O20" i="6328" l="1"/>
  <c r="O31" i="6323"/>
  <c r="O19" i="6328"/>
  <c r="O24" i="6329"/>
  <c r="O22" i="6329" l="1"/>
  <c r="O20" i="6324"/>
  <c r="O21" i="6309" l="1"/>
  <c r="O30" i="6322"/>
  <c r="O32" i="6328"/>
  <c r="O26" i="6328"/>
  <c r="O21" i="6322" l="1"/>
  <c r="O19" i="6330"/>
  <c r="O25" i="6330"/>
  <c r="O22" i="6330"/>
  <c r="C32" i="6330"/>
  <c r="B27" i="6330"/>
  <c r="B26" i="6330"/>
  <c r="C18" i="6330"/>
  <c r="B17" i="6330"/>
  <c r="C46" i="6330" s="1"/>
  <c r="B16" i="6330"/>
  <c r="C16" i="6330" s="1"/>
  <c r="O15" i="6330"/>
  <c r="B15" i="6330"/>
  <c r="C15" i="6330" s="1"/>
  <c r="O14" i="6330"/>
  <c r="C14" i="6330"/>
  <c r="O13" i="6330"/>
  <c r="C13" i="6330"/>
  <c r="O12" i="6330"/>
  <c r="C12" i="6330"/>
  <c r="B11" i="6330"/>
  <c r="C11" i="6330" s="1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49" i="6277"/>
  <c r="O19" i="6309"/>
  <c r="O27" i="6272"/>
  <c r="H29" i="6330" l="1"/>
  <c r="C35" i="6330"/>
  <c r="H16" i="6330"/>
  <c r="H14" i="6330"/>
  <c r="C22" i="6330"/>
  <c r="C39" i="6330"/>
  <c r="H7" i="6330"/>
  <c r="H5" i="6330"/>
  <c r="H8" i="6330"/>
  <c r="B24" i="6330"/>
  <c r="C41" i="6330"/>
  <c r="H12" i="6330"/>
  <c r="C20" i="6330"/>
  <c r="H4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6" i="6330"/>
  <c r="C19" i="6330"/>
  <c r="C23" i="6330"/>
  <c r="H34" i="6330"/>
  <c r="C38" i="6330"/>
  <c r="C42" i="6330"/>
  <c r="H3" i="6330"/>
  <c r="H10" i="6330"/>
  <c r="H20" i="6330"/>
  <c r="H24" i="6330"/>
  <c r="H28" i="6330"/>
  <c r="H35" i="6330"/>
  <c r="H39" i="6330"/>
  <c r="H2" i="6330"/>
  <c r="H21" i="6330"/>
  <c r="H25" i="6330"/>
  <c r="H30" i="6330"/>
  <c r="H36" i="6330"/>
  <c r="H40" i="6330"/>
  <c r="C44" i="6330"/>
  <c r="H11" i="6330"/>
  <c r="H13" i="6330"/>
  <c r="C21" i="6330"/>
  <c r="B25" i="6330"/>
  <c r="H31" i="6330"/>
  <c r="C36" i="6330"/>
  <c r="C40" i="6330"/>
  <c r="C45" i="6330"/>
  <c r="H9" i="6330"/>
  <c r="H18" i="6330"/>
  <c r="H22" i="6330"/>
  <c r="H26" i="6330"/>
  <c r="H32" i="6330"/>
  <c r="H37" i="6330"/>
  <c r="H41" i="6330"/>
  <c r="O18" i="6329" l="1"/>
  <c r="O45" i="6301"/>
  <c r="O20" i="6309"/>
  <c r="O43" i="6277"/>
  <c r="O23" i="6329"/>
  <c r="O21" i="6329"/>
  <c r="O25" i="6328" l="1"/>
  <c r="O62" i="6277"/>
  <c r="O25" i="6327" l="1"/>
  <c r="O43" i="6309"/>
  <c r="O35" i="6309"/>
  <c r="O29" i="6322"/>
  <c r="O19" i="6301" l="1"/>
  <c r="O27" i="6323"/>
  <c r="O29" i="6323"/>
  <c r="O31" i="6277"/>
  <c r="O21" i="6328" l="1"/>
  <c r="O18" i="6328"/>
  <c r="O20" i="6327"/>
  <c r="O32" i="6327"/>
  <c r="O34" i="6276"/>
  <c r="O26" i="6276"/>
  <c r="O26" i="6323" l="1"/>
  <c r="O23" i="6309"/>
  <c r="O19" i="6323" l="1"/>
  <c r="O20" i="6323"/>
  <c r="O25" i="6329"/>
  <c r="O19" i="6329"/>
  <c r="O20" i="6329"/>
  <c r="C32" i="6329"/>
  <c r="B27" i="6329"/>
  <c r="B26" i="6329"/>
  <c r="C18" i="6329"/>
  <c r="B17" i="6329"/>
  <c r="C45" i="6329" s="1"/>
  <c r="B16" i="6329"/>
  <c r="C16" i="6329" s="1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8" i="6322"/>
  <c r="O23" i="6327"/>
  <c r="O22" i="6327"/>
  <c r="O28" i="6272"/>
  <c r="H4" i="6329" l="1"/>
  <c r="H23" i="6329"/>
  <c r="H5" i="6329"/>
  <c r="H13" i="6329"/>
  <c r="C23" i="6329"/>
  <c r="H18" i="6329"/>
  <c r="H24" i="6329"/>
  <c r="C43" i="6329"/>
  <c r="H3" i="6329"/>
  <c r="H7" i="6329"/>
  <c r="H16" i="6329"/>
  <c r="H26" i="6329"/>
  <c r="H35" i="6329"/>
  <c r="C46" i="6329"/>
  <c r="H9" i="6329"/>
  <c r="H14" i="6329"/>
  <c r="H19" i="6329"/>
  <c r="H37" i="6329"/>
  <c r="H32" i="6329"/>
  <c r="C17" i="6329"/>
  <c r="C41" i="6329"/>
  <c r="H33" i="6329"/>
  <c r="H20" i="6329"/>
  <c r="C37" i="6329"/>
  <c r="H10" i="6329"/>
  <c r="C20" i="6329"/>
  <c r="H28" i="6329"/>
  <c r="H38" i="6329"/>
  <c r="H2" i="6329"/>
  <c r="H12" i="6329"/>
  <c r="H15" i="6329"/>
  <c r="H17" i="6329"/>
  <c r="C22" i="6329"/>
  <c r="H29" i="6329"/>
  <c r="H39" i="6329"/>
  <c r="H41" i="6329"/>
  <c r="H11" i="6329"/>
  <c r="H6" i="6329"/>
  <c r="C19" i="6329"/>
  <c r="B24" i="6329"/>
  <c r="C39" i="6329"/>
  <c r="H22" i="6329"/>
  <c r="H27" i="6329"/>
  <c r="C35" i="6329"/>
  <c r="H42" i="6329"/>
  <c r="H8" i="6329"/>
  <c r="C47" i="6329"/>
  <c r="H34" i="6329"/>
  <c r="C38" i="6329"/>
  <c r="C42" i="6329"/>
  <c r="H21" i="6329"/>
  <c r="H25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4" i="6328"/>
  <c r="O27" i="6328"/>
  <c r="O28" i="6313"/>
  <c r="O29" i="6302"/>
  <c r="O30" i="6328"/>
  <c r="O29" i="6328"/>
  <c r="O28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1" i="6301"/>
  <c r="O70" i="6272"/>
  <c r="H20" i="6328" l="1"/>
  <c r="C16" i="6328"/>
  <c r="H5" i="6328"/>
  <c r="H14" i="6328"/>
  <c r="H18" i="6328"/>
  <c r="H38" i="6328"/>
  <c r="H12" i="6328"/>
  <c r="H15" i="6328"/>
  <c r="H23" i="6328"/>
  <c r="C38" i="6328"/>
  <c r="H9" i="6328"/>
  <c r="C20" i="6328"/>
  <c r="H39" i="6328"/>
  <c r="C21" i="6328"/>
  <c r="H17" i="6328"/>
  <c r="H29" i="6328"/>
  <c r="H25" i="6328"/>
  <c r="C39" i="6328"/>
  <c r="H3" i="6328"/>
  <c r="C17" i="6328"/>
  <c r="C23" i="6328"/>
  <c r="H33" i="6328"/>
  <c r="H42" i="6328"/>
  <c r="H6" i="6328"/>
  <c r="H7" i="6328"/>
  <c r="H16" i="6328"/>
  <c r="H26" i="6328"/>
  <c r="H34" i="6328"/>
  <c r="C42" i="6328"/>
  <c r="H8" i="6328"/>
  <c r="H22" i="6328"/>
  <c r="B24" i="6328"/>
  <c r="H35" i="6328"/>
  <c r="H4" i="6328"/>
  <c r="C19" i="6328"/>
  <c r="H28" i="6328"/>
  <c r="C35" i="6328"/>
  <c r="C43" i="6328"/>
  <c r="H1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1" i="6328"/>
  <c r="H24" i="6328"/>
  <c r="H10" i="6328"/>
  <c r="H32" i="6328"/>
  <c r="H37" i="6328"/>
  <c r="H41" i="6328"/>
  <c r="C46" i="6328"/>
  <c r="H11" i="6328"/>
  <c r="H19" i="6328"/>
  <c r="C22" i="6328"/>
  <c r="C37" i="6328"/>
  <c r="C41" i="6328"/>
  <c r="O24" i="6327" l="1"/>
  <c r="O39" i="6304"/>
  <c r="O30" i="6304"/>
  <c r="O20" i="6322"/>
  <c r="O28" i="6327" l="1"/>
  <c r="O27" i="6327"/>
  <c r="O18" i="6327"/>
  <c r="O50" i="6277"/>
  <c r="O40" i="6277"/>
  <c r="O22" i="6324"/>
  <c r="O24" i="6324"/>
  <c r="O38" i="6313"/>
  <c r="O30" i="6324"/>
  <c r="O23" i="6324"/>
  <c r="O25" i="6319"/>
  <c r="O21" i="6276"/>
  <c r="O24" i="6276"/>
  <c r="O45" i="6309"/>
  <c r="O22" i="6309" l="1"/>
  <c r="O22" i="6325"/>
  <c r="O21" i="6325"/>
  <c r="O20" i="6277"/>
  <c r="O23" i="6304" l="1"/>
  <c r="O26" i="6319"/>
  <c r="O33" i="6302"/>
  <c r="O25" i="6323"/>
  <c r="O21" i="6323"/>
  <c r="O18" i="6323"/>
  <c r="O34" i="6322" l="1"/>
  <c r="O19" i="6322"/>
  <c r="O19" i="6326"/>
  <c r="O18" i="6326"/>
  <c r="O29" i="6319"/>
  <c r="O30" i="6272"/>
  <c r="O30" i="6327"/>
  <c r="O31" i="6327"/>
  <c r="O21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7" i="6324"/>
  <c r="O21" i="6324"/>
  <c r="O26" i="6324"/>
  <c r="O19" i="6319"/>
  <c r="O20" i="6319"/>
  <c r="O21" i="6319"/>
  <c r="O48" i="6272"/>
  <c r="O34" i="6272"/>
  <c r="C16" i="6327" l="1"/>
  <c r="H24" i="6327"/>
  <c r="H29" i="6327"/>
  <c r="H2" i="6327"/>
  <c r="H10" i="6327"/>
  <c r="H6" i="6327"/>
  <c r="H8" i="6327"/>
  <c r="C36" i="6327"/>
  <c r="C17" i="6327"/>
  <c r="H42" i="6327"/>
  <c r="H13" i="6327"/>
  <c r="H19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3" i="6327"/>
  <c r="H28" i="6327"/>
  <c r="C35" i="6327"/>
  <c r="H41" i="6327"/>
  <c r="H9" i="6327"/>
  <c r="H18" i="6327"/>
  <c r="C23" i="6327"/>
  <c r="H31" i="6327"/>
  <c r="H37" i="6327"/>
  <c r="C42" i="6327"/>
  <c r="H3" i="6327"/>
  <c r="H16" i="6327"/>
  <c r="H20" i="6327"/>
  <c r="H25" i="6327"/>
  <c r="H32" i="6327"/>
  <c r="H38" i="6327"/>
  <c r="H5" i="6327"/>
  <c r="B24" i="6327"/>
  <c r="C43" i="6327"/>
  <c r="H7" i="6327"/>
  <c r="H4" i="6327"/>
  <c r="H14" i="6327"/>
  <c r="H21" i="6327"/>
  <c r="H12" i="6327"/>
  <c r="H33" i="6327"/>
  <c r="H39" i="6327"/>
  <c r="C45" i="6327"/>
  <c r="C19" i="6327"/>
  <c r="C38" i="6327"/>
  <c r="H15" i="6327"/>
  <c r="H17" i="6327"/>
  <c r="H11" i="6327"/>
  <c r="C20" i="6327"/>
  <c r="H27" i="6327"/>
  <c r="H34" i="6327"/>
  <c r="C39" i="6327"/>
  <c r="C46" i="6327"/>
  <c r="H22" i="6327"/>
  <c r="H26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5" i="6324"/>
  <c r="O18" i="6324"/>
  <c r="O19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4" i="6322"/>
  <c r="O27" i="6322"/>
  <c r="O24" i="6272"/>
  <c r="O33" i="6323"/>
  <c r="O32" i="6323"/>
  <c r="O24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6" i="6272"/>
  <c r="C16" i="6324" l="1"/>
  <c r="C16" i="6323"/>
  <c r="H14" i="6323"/>
  <c r="H21" i="6323"/>
  <c r="C39" i="6323"/>
  <c r="H19" i="6323"/>
  <c r="H6" i="6323"/>
  <c r="C19" i="6323"/>
  <c r="H38" i="6323"/>
  <c r="H10" i="6323"/>
  <c r="H18" i="6323"/>
  <c r="H22" i="6323"/>
  <c r="H29" i="6323"/>
  <c r="C38" i="6323"/>
  <c r="H5" i="6323"/>
  <c r="C20" i="6323"/>
  <c r="H15" i="6323"/>
  <c r="H39" i="6323"/>
  <c r="C23" i="6323"/>
  <c r="H33" i="6323"/>
  <c r="H42" i="6323"/>
  <c r="H7" i="6323"/>
  <c r="H11" i="6323"/>
  <c r="H16" i="6323"/>
  <c r="H25" i="6323"/>
  <c r="C42" i="6323"/>
  <c r="B24" i="6323"/>
  <c r="H35" i="6323"/>
  <c r="H3" i="6323"/>
  <c r="C17" i="6323"/>
  <c r="H34" i="6323"/>
  <c r="H4" i="6323"/>
  <c r="H13" i="6323"/>
  <c r="H28" i="6323"/>
  <c r="C35" i="6323"/>
  <c r="C43" i="6323"/>
  <c r="H4" i="6324"/>
  <c r="H22" i="6324"/>
  <c r="H28" i="6324"/>
  <c r="B24" i="6324"/>
  <c r="H13" i="6324"/>
  <c r="H35" i="6324"/>
  <c r="C38" i="6324"/>
  <c r="H19" i="6324"/>
  <c r="H6" i="6324"/>
  <c r="H11" i="6324"/>
  <c r="H29" i="6324"/>
  <c r="C19" i="6324"/>
  <c r="H23" i="6324"/>
  <c r="C35" i="6324"/>
  <c r="H18" i="6324"/>
  <c r="H14" i="6324"/>
  <c r="H38" i="6324"/>
  <c r="H42" i="6324"/>
  <c r="H3" i="6324"/>
  <c r="H5" i="6324"/>
  <c r="C20" i="6324"/>
  <c r="H15" i="6324"/>
  <c r="H39" i="6324"/>
  <c r="C23" i="6324"/>
  <c r="H33" i="6324"/>
  <c r="C42" i="6324"/>
  <c r="H8" i="6324"/>
  <c r="H12" i="6324"/>
  <c r="H16" i="6324"/>
  <c r="C17" i="6324"/>
  <c r="H26" i="6324"/>
  <c r="H34" i="6324"/>
  <c r="H2" i="6324"/>
  <c r="C39" i="6324"/>
  <c r="C43" i="6324"/>
  <c r="H24" i="6324"/>
  <c r="H27" i="6324"/>
  <c r="H30" i="6324"/>
  <c r="H36" i="6324"/>
  <c r="H40" i="6324"/>
  <c r="C44" i="6324"/>
  <c r="H9" i="6324"/>
  <c r="H17" i="6324"/>
  <c r="C21" i="6324"/>
  <c r="B25" i="6324"/>
  <c r="H31" i="6324"/>
  <c r="C36" i="6324"/>
  <c r="C40" i="6324"/>
  <c r="C45" i="6324"/>
  <c r="H21" i="6324"/>
  <c r="H25" i="6324"/>
  <c r="H10" i="6324"/>
  <c r="H32" i="6324"/>
  <c r="H37" i="6324"/>
  <c r="H41" i="6324"/>
  <c r="C46" i="6324"/>
  <c r="H7" i="6324"/>
  <c r="H20" i="6324"/>
  <c r="C22" i="6324"/>
  <c r="C37" i="6324"/>
  <c r="C41" i="6324"/>
  <c r="H26" i="6323"/>
  <c r="C44" i="6323"/>
  <c r="H9" i="6323"/>
  <c r="H17" i="6323"/>
  <c r="C21" i="6323"/>
  <c r="B25" i="6323"/>
  <c r="H31" i="6323"/>
  <c r="C36" i="6323"/>
  <c r="C40" i="6323"/>
  <c r="C45" i="6323"/>
  <c r="H36" i="6323"/>
  <c r="H2" i="6323"/>
  <c r="H12" i="6323"/>
  <c r="H24" i="6323"/>
  <c r="H27" i="6323"/>
  <c r="H32" i="6323"/>
  <c r="H37" i="6323"/>
  <c r="H41" i="6323"/>
  <c r="C46" i="6323"/>
  <c r="H23" i="6323"/>
  <c r="H30" i="6323"/>
  <c r="H40" i="6323"/>
  <c r="H8" i="6323"/>
  <c r="H20" i="6323"/>
  <c r="C22" i="6323"/>
  <c r="C37" i="6323"/>
  <c r="C41" i="6323"/>
  <c r="O23" i="6322" l="1"/>
  <c r="O39" i="6313"/>
  <c r="O21" i="6321" l="1"/>
  <c r="O18" i="6321"/>
  <c r="O18" i="6319"/>
  <c r="O31" i="6322"/>
  <c r="O31" i="6301"/>
  <c r="O26" i="6322"/>
  <c r="O25" i="6322"/>
  <c r="O28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0" i="6277"/>
  <c r="O67" i="6272"/>
  <c r="C16" i="6322" l="1"/>
  <c r="H5" i="6322"/>
  <c r="H6" i="6322"/>
  <c r="C19" i="6322"/>
  <c r="H10" i="6322"/>
  <c r="H26" i="6322"/>
  <c r="H12" i="6322"/>
  <c r="C36" i="6322"/>
  <c r="H41" i="6322"/>
  <c r="C47" i="6322"/>
  <c r="H3" i="6322"/>
  <c r="H13" i="6322"/>
  <c r="H16" i="6322"/>
  <c r="B24" i="6322"/>
  <c r="H31" i="6322"/>
  <c r="H37" i="6322"/>
  <c r="C41" i="6322"/>
  <c r="H18" i="6322"/>
  <c r="H21" i="6322"/>
  <c r="H14" i="6322"/>
  <c r="C20" i="6322"/>
  <c r="B25" i="6322"/>
  <c r="H32" i="6322"/>
  <c r="C37" i="6322"/>
  <c r="H42" i="6322"/>
  <c r="C45" i="6322"/>
  <c r="C21" i="6322"/>
  <c r="H11" i="6322"/>
  <c r="H38" i="6322"/>
  <c r="C42" i="6322"/>
  <c r="H7" i="6322"/>
  <c r="H19" i="6322"/>
  <c r="C17" i="6322"/>
  <c r="H25" i="6322"/>
  <c r="H33" i="6322"/>
  <c r="C38" i="6322"/>
  <c r="H4" i="6322"/>
  <c r="H2" i="6322"/>
  <c r="H23" i="6322"/>
  <c r="C22" i="6322"/>
  <c r="H28" i="6322"/>
  <c r="H34" i="6322"/>
  <c r="H39" i="6322"/>
  <c r="C43" i="6322"/>
  <c r="H8" i="6322"/>
  <c r="H22" i="6322"/>
  <c r="H17" i="6322"/>
  <c r="H35" i="6322"/>
  <c r="C39" i="6322"/>
  <c r="H9" i="6322"/>
  <c r="H20" i="6322"/>
  <c r="H15" i="6322"/>
  <c r="C23" i="6322"/>
  <c r="H29" i="6322"/>
  <c r="C35" i="6322"/>
  <c r="C40" i="6322"/>
  <c r="C46" i="6322"/>
  <c r="H24" i="6322"/>
  <c r="H27" i="6322"/>
  <c r="H30" i="6322"/>
  <c r="H36" i="6322"/>
  <c r="H40" i="6322"/>
  <c r="O22" i="6321" l="1"/>
  <c r="O20" i="6301"/>
  <c r="O55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3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29" i="6309" l="1"/>
  <c r="O18" i="6276"/>
  <c r="O20" i="6276"/>
  <c r="O29" i="6276"/>
  <c r="O38" i="6314"/>
  <c r="O36" i="6315"/>
  <c r="O27" i="6318" l="1"/>
  <c r="O22" i="6304"/>
  <c r="O21" i="6302" l="1"/>
  <c r="O23" i="6318"/>
  <c r="O30" i="6319" l="1"/>
  <c r="O27" i="6304"/>
  <c r="O22" i="6319" l="1"/>
  <c r="O24" i="6319"/>
  <c r="O34" i="6301"/>
  <c r="O18" i="6318"/>
  <c r="O27" i="6309" l="1"/>
  <c r="O22" i="6318"/>
  <c r="O26" i="6318" l="1"/>
  <c r="O22" i="6301"/>
  <c r="O24" i="6320" l="1"/>
  <c r="O21" i="6320"/>
  <c r="O18" i="6320" l="1"/>
  <c r="O23" i="6320"/>
  <c r="O58" i="6277" l="1"/>
  <c r="O54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8" i="6302" l="1"/>
  <c r="O28" i="6319"/>
  <c r="O24" i="6315"/>
  <c r="O32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2" i="6309"/>
  <c r="O51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23" i="6314"/>
  <c r="O21" i="6318" l="1"/>
  <c r="O34" i="6277"/>
  <c r="O23" i="6313" l="1"/>
  <c r="O20" i="6318"/>
  <c r="O21" i="6314" l="1"/>
  <c r="O21" i="6317"/>
  <c r="O22" i="6315"/>
  <c r="O26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9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7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63" i="6277"/>
  <c r="O18" i="6311"/>
  <c r="O24" i="6302"/>
  <c r="O18" i="6302"/>
  <c r="O37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2" i="6277" l="1"/>
  <c r="O25" i="6317"/>
  <c r="O19" i="6311" l="1"/>
  <c r="O24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40" i="6301"/>
  <c r="O42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5" i="6309" l="1"/>
  <c r="O24" i="6316"/>
  <c r="O26" i="6313" l="1"/>
  <c r="O32" i="6304"/>
  <c r="O25" i="6316" l="1"/>
  <c r="O20" i="6315"/>
  <c r="O41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1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53" i="6277" l="1"/>
  <c r="O28" i="6307"/>
  <c r="O29" i="6277" l="1"/>
  <c r="O34" i="6314"/>
  <c r="O37" i="6313" l="1"/>
  <c r="O29" i="6287"/>
  <c r="O34" i="6311" l="1"/>
  <c r="O36" i="6307"/>
  <c r="O18" i="6304"/>
  <c r="O20" i="6304"/>
  <c r="O28" i="6309"/>
  <c r="O40" i="6304"/>
  <c r="O36" i="6302"/>
  <c r="O18" i="6301"/>
  <c r="O24" i="6311" l="1"/>
  <c r="O31" i="6313"/>
  <c r="O28" i="6305"/>
  <c r="O22" i="6305"/>
  <c r="O22" i="6311" l="1"/>
  <c r="O26" i="6311"/>
  <c r="O61" i="6277"/>
  <c r="O38" i="6309"/>
  <c r="O24" i="6287"/>
  <c r="O31" i="6311"/>
  <c r="O29" i="6307" l="1"/>
  <c r="O33" i="6307"/>
  <c r="O38" i="6287"/>
  <c r="O40" i="6287"/>
  <c r="O36" i="6287"/>
  <c r="O21" i="6315"/>
  <c r="O28" i="6315"/>
  <c r="O28" i="6314"/>
  <c r="O44" i="6277"/>
  <c r="O47" i="6277"/>
  <c r="O48" i="6277"/>
  <c r="O30" i="6315"/>
  <c r="O25" i="6313"/>
  <c r="O42" i="6309"/>
  <c r="O34" i="6315" l="1"/>
  <c r="O19" i="6315"/>
  <c r="O24" i="6305"/>
  <c r="O29" i="6306"/>
  <c r="O23" i="6302" l="1"/>
  <c r="O35" i="6315"/>
  <c r="O37" i="6314" l="1"/>
  <c r="O30" i="6309"/>
  <c r="O22" i="6307"/>
  <c r="O18" i="6305"/>
  <c r="O30" i="6305"/>
  <c r="O31" i="6305"/>
  <c r="O35" i="6307" l="1"/>
  <c r="O23" i="6307"/>
  <c r="O34" i="6302"/>
  <c r="O40" i="6302"/>
  <c r="O19" i="6302"/>
  <c r="O35" i="6314"/>
  <c r="O26" i="6314"/>
  <c r="O20" i="6313"/>
  <c r="O33" i="6315" l="1"/>
  <c r="O32" i="6315"/>
  <c r="O37" i="6304"/>
  <c r="O31" i="6304"/>
  <c r="O28" i="6304"/>
  <c r="O33" i="6314"/>
  <c r="O24" i="6314"/>
  <c r="O44" i="6309"/>
  <c r="O41" i="6309"/>
  <c r="O40" i="6309"/>
  <c r="O23" i="6311" l="1"/>
  <c r="O29" i="6315"/>
  <c r="O27" i="6314"/>
  <c r="O33" i="6301"/>
  <c r="O32" i="6301"/>
  <c r="O36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60" i="6272"/>
  <c r="O31" i="6314"/>
  <c r="O30" i="6314"/>
  <c r="O25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4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4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9" i="6314"/>
  <c r="H18" i="6314"/>
  <c r="H20" i="6314"/>
  <c r="H29" i="6314"/>
  <c r="H33" i="6314"/>
  <c r="H38" i="6314"/>
  <c r="H42" i="6314"/>
  <c r="H15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3" i="6314"/>
  <c r="H25" i="6314"/>
  <c r="H27" i="6314"/>
  <c r="H21" i="6314"/>
  <c r="H35" i="6314"/>
  <c r="H39" i="6314"/>
  <c r="H4" i="6314"/>
  <c r="H16" i="6314"/>
  <c r="H23" i="6314"/>
  <c r="H17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8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1" i="6309"/>
  <c r="O46" i="6309"/>
  <c r="O45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6" i="6309"/>
  <c r="O26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9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4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5" i="6301"/>
  <c r="O29" i="6301"/>
  <c r="O44" i="6301"/>
  <c r="O33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4" i="6309"/>
  <c r="O39" i="6309"/>
  <c r="O47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2" i="6272"/>
  <c r="O68" i="6272"/>
  <c r="O29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20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7" i="6309"/>
  <c r="H18" i="6309"/>
  <c r="H22" i="6309"/>
  <c r="C37" i="6309"/>
  <c r="C43" i="6309"/>
  <c r="H21" i="6309"/>
  <c r="C22" i="6309"/>
  <c r="H9" i="6309"/>
  <c r="H25" i="6309"/>
  <c r="C23" i="6309"/>
  <c r="H12" i="6309"/>
  <c r="H38" i="6309"/>
  <c r="C46" i="6309"/>
  <c r="H8" i="6309"/>
  <c r="H37" i="6309"/>
  <c r="H5" i="6309"/>
  <c r="H23" i="6309"/>
  <c r="H13" i="6309"/>
  <c r="H28" i="6309"/>
  <c r="H32" i="6309"/>
  <c r="H39" i="6309"/>
  <c r="C47" i="6309"/>
  <c r="H34" i="6309"/>
  <c r="C38" i="6309"/>
  <c r="C42" i="6309"/>
  <c r="H16" i="6309"/>
  <c r="H29" i="6309"/>
  <c r="H19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7" i="6277"/>
  <c r="O46" i="6277"/>
  <c r="O43" i="6301" l="1"/>
  <c r="O39" i="6301"/>
  <c r="O30" i="6303"/>
  <c r="O28" i="6303"/>
  <c r="O22" i="6298"/>
  <c r="O20" i="6298"/>
  <c r="O18" i="6298"/>
  <c r="O37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42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5" i="6302" l="1"/>
  <c r="O42" i="6302"/>
  <c r="O27" i="6301"/>
  <c r="O25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5" i="6277"/>
  <c r="O55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2" i="6302" l="1"/>
  <c r="O25" i="6304"/>
  <c r="O32" i="6298" l="1"/>
  <c r="O44" i="6287"/>
  <c r="O21" i="6304"/>
  <c r="O24" i="6304"/>
  <c r="O23" i="6277" l="1"/>
  <c r="O45" i="6277"/>
  <c r="O26" i="6299"/>
  <c r="O30" i="6302"/>
  <c r="O25" i="6295" l="1"/>
  <c r="O21" i="6299"/>
  <c r="O20" i="6299"/>
  <c r="O18" i="6303"/>
  <c r="O22" i="6303"/>
  <c r="O56" i="6272"/>
  <c r="O29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9" i="6302" l="1"/>
  <c r="O26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8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31" i="6302"/>
  <c r="O27" i="6302"/>
  <c r="O41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10" i="6302"/>
  <c r="O2" i="6302"/>
  <c r="H2" i="6302"/>
  <c r="O19" i="6299"/>
  <c r="O40" i="6272"/>
  <c r="H21" i="6302" l="1"/>
  <c r="H8" i="6302"/>
  <c r="H11" i="6302"/>
  <c r="H6" i="6302"/>
  <c r="H9" i="6302"/>
  <c r="H18" i="6302"/>
  <c r="H3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6" i="6301"/>
  <c r="O41" i="6301"/>
  <c r="O30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4" i="6301"/>
  <c r="C12" i="6301"/>
  <c r="H16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56" i="6277"/>
  <c r="O47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5" i="6277"/>
  <c r="O22" i="6295" l="1"/>
  <c r="O21" i="6295"/>
  <c r="O31" i="6295"/>
  <c r="O33" i="6298"/>
  <c r="O26" i="6298"/>
  <c r="O25" i="6299"/>
  <c r="O22" i="6299"/>
  <c r="O75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1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6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30" i="6277"/>
  <c r="O21" i="6287"/>
  <c r="O32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8" i="6277"/>
  <c r="O24" i="6277"/>
  <c r="O44" i="6272"/>
  <c r="O35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6" i="6277"/>
  <c r="O37" i="6287"/>
  <c r="O21" i="6275"/>
  <c r="O36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7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3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2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51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9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9" i="6277"/>
  <c r="O28" i="6284"/>
  <c r="O27" i="6286"/>
  <c r="O24" i="6286"/>
  <c r="O20" i="6278" l="1"/>
  <c r="O19" i="6278"/>
  <c r="O28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6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2" i="6277" l="1"/>
  <c r="O33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50" i="6272"/>
  <c r="O23" i="6278"/>
  <c r="O18" i="6278"/>
  <c r="O18" i="6275"/>
  <c r="O26" i="6275"/>
  <c r="O22" i="6275"/>
  <c r="O21" i="6282"/>
  <c r="O22" i="6282"/>
  <c r="O66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7" i="6277"/>
  <c r="O52" i="6277"/>
  <c r="O33" i="6277"/>
  <c r="O5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62" i="6272"/>
  <c r="O59" i="6277"/>
  <c r="O64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5" i="6272"/>
  <c r="O69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5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7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9" i="6277"/>
  <c r="H24" i="6277"/>
  <c r="H13" i="6277"/>
  <c r="C20" i="6277"/>
  <c r="H30" i="6277"/>
  <c r="H39" i="6277"/>
  <c r="H26" i="6277"/>
  <c r="H12" i="6277"/>
  <c r="H41" i="6277"/>
  <c r="H32" i="6277"/>
  <c r="H10" i="6277"/>
  <c r="H8" i="6277"/>
  <c r="H16" i="6277"/>
  <c r="C23" i="6277"/>
  <c r="H3" i="6277"/>
  <c r="C17" i="6277"/>
  <c r="C22" i="6277"/>
  <c r="C42" i="6277"/>
  <c r="H25" i="6277"/>
  <c r="H27" i="6277"/>
  <c r="H34" i="6277"/>
  <c r="C46" i="6277"/>
  <c r="H19" i="6277"/>
  <c r="H29" i="6277"/>
  <c r="H33" i="6277"/>
  <c r="H38" i="6277"/>
  <c r="H42" i="6277"/>
  <c r="C35" i="6277"/>
  <c r="C39" i="6277"/>
  <c r="C43" i="6277"/>
  <c r="H18" i="6277"/>
  <c r="H28" i="6277"/>
  <c r="H21" i="6277"/>
  <c r="H36" i="6277"/>
  <c r="H40" i="6277"/>
  <c r="C44" i="6277"/>
  <c r="H6" i="6277"/>
  <c r="H14" i="6277"/>
  <c r="C21" i="6277"/>
  <c r="B25" i="6277"/>
  <c r="H31" i="6277"/>
  <c r="C36" i="6277"/>
  <c r="C40" i="6277"/>
  <c r="C45" i="6277"/>
  <c r="C37" i="6277"/>
  <c r="C41" i="6277"/>
  <c r="O31" i="6276" l="1"/>
  <c r="O28" i="6276"/>
  <c r="O25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2" i="6272"/>
  <c r="O71" i="6272"/>
  <c r="O5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4" i="6276"/>
  <c r="C21" i="6276"/>
  <c r="H2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2" i="6276"/>
  <c r="H16" i="6276"/>
  <c r="H10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9" i="6276"/>
  <c r="H11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5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4" i="6272"/>
  <c r="H13" i="6272"/>
  <c r="H35" i="6272"/>
  <c r="C40" i="6272"/>
  <c r="C47" i="6272"/>
  <c r="B25" i="6272"/>
  <c r="H14" i="6272"/>
  <c r="H15" i="6272"/>
  <c r="H26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<sst xmlns="http://schemas.openxmlformats.org/spreadsheetml/2006/main" count="12652" uniqueCount="437">
  <si>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</si>
  <si>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</si>
  <si>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</si>
  <si>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</si>
  <si>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</si>
  <si>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</si>
  <si>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</si>
  <si>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</si>
  <si>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</si>
  <si>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</si>
  <si>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</si>
  <si>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</si>
  <si>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</si>
  <si>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</si>
  <si>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</si>
  <si>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</si>
  <si>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</si>
  <si>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</si>
  <si>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</si>
  <si>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</si>
  <si>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</si>
  <si>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</si>
  <si>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</si>
  <si>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</si>
  <si>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</si>
  <si>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</si>
  <si>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</si>
  <si>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</si>
  <si>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</si>
  <si>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</si>
  <si>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</si>
  <si>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</si>
  <si>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</si>
  <si>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</si>
  <si>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</si>
  <si>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</si>
  <si>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</si>
  <si>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</si>
  <si>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</si>
  <si>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</si>
  <si>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</si>
  <si>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</si>
  <si>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</si>
  <si>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</si>
  <si>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</si>
  <si>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</si>
  <si>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</si>
  <si>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</si>
  <si>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</si>
  <si>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</si>
  <si>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</si>
  <si>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</si>
  <si>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</si>
  <si>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</si>
  <si>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</si>
  <si>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</si>
  <si>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</si>
  <si>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</si>
  <si>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</si>
  <si>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</si>
  <si>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</si>
  <si>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</si>
  <si>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</si>
  <si>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</si>
  <si>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</si>
  <si>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</si>
  <si>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</si>
  <si>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</si>
  <si>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</si>
  <si>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</si>
  <si>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</si>
  <si>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</si>
  <si>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</si>
  <si>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</si>
  <si>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</si>
  <si>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</si>
  <si>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</si>
  <si>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</si>
  <si>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</si>
  <si>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</si>
  <si>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</si>
  <si>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</si>
  <si>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</si>
  <si>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</si>
  <si>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</si>
  <si>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</si>
  <si>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</si>
  <si>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</si>
  <si>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</si>
  <si>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</si>
  <si>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</si>
  <si>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</si>
  <si>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</si>
  <si>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</si>
  <si>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</si>
  <si>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</si>
  <si>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</si>
  <si>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</si>
  <si>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</si>
  <si>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</si>
  <si>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</si>
  <si>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</si>
  <si>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</si>
  <si>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</si>
  <si>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</si>
  <si>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</si>
  <si>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</si>
  <si>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</si>
  <si>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</si>
  <si>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</si>
  <si>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</si>
  <si>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</si>
  <si>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</si>
  <si>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</si>
  <si>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</si>
  <si>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</si>
  <si>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</si>
  <si>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</si>
  <si>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</si>
  <si>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</si>
  <si>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</si>
  <si>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</si>
  <si>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</si>
  <si>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</si>
  <si>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</si>
  <si>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</si>
  <si>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</si>
  <si>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</si>
  <si>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</si>
  <si>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</si>
  <si>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</si>
  <si>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</si>
  <si>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</si>
  <si>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</si>
  <si>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</si>
  <si>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</si>
  <si>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</si>
  <si>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</si>
  <si>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</si>
  <si>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</si>
  <si>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</si>
  <si>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</si>
  <si>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</si>
  <si>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</si>
  <si>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</si>
  <si>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</si>
  <si>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</si>
  <si>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</si>
  <si>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</si>
  <si>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</si>
  <si>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</si>
  <si>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</si>
  <si>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</si>
  <si>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</si>
  <si>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</si>
  <si>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</si>
  <si>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</si>
  <si>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</si>
  <si>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</si>
  <si>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</si>
  <si>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</si>
  <si>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</si>
  <si>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</si>
  <si>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</si>
  <si>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</si>
  <si>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</si>
  <si>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</si>
  <si>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</si>
  <si>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</si>
  <si>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</si>
  <si>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</si>
  <si>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</si>
  <si>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</si>
  <si>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</si>
  <si>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</si>
  <si>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</si>
  <si>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</si>
  <si>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</si>
  <si>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</si>
  <si>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</si>
  <si>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</si>
  <si>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</si>
  <si>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</si>
  <si>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</si>
  <si>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</si>
  <si>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</si>
  <si>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</si>
  <si>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</si>
  <si>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</si>
  <si>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</si>
  <si>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</si>
  <si>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</si>
  <si>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</si>
  <si>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</si>
  <si>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</si>
  <si>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</si>
  <si>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</si>
  <si>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</si>
  <si>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</si>
  <si>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</si>
  <si>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</si>
  <si>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</si>
  <si>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</si>
  <si>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</si>
  <si>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</si>
  <si>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</si>
  <si>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</si>
  <si>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</si>
  <si>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</si>
  <si>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</si>
  <si>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</si>
  <si>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</si>
  <si>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</si>
  <si>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</si>
  <si>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</si>
  <si>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</si>
  <si>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</si>
  <si>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</si>
  <si>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</si>
  <si>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</si>
  <si>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</si>
  <si>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</si>
  <si>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</si>
  <si>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</si>
  <si>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</si>
  <si>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</si>
  <si>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</si>
  <si>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</si>
  <si>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</si>
  <si>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</si>
  <si>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</si>
  <si>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</si>
  <si>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</si>
  <si>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</si>
  <si>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</si>
  <si>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</si>
  <si>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</si>
  <si>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</si>
  <si>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</si>
  <si>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</si>
  <si>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</si>
  <si>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</si>
  <si>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</si>
  <si>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</si>
  <si>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</si>
  <si>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</si>
  <si>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</si>
  <si>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</si>
  <si>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</si>
  <si>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</si>
  <si>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</si>
  <si>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</si>
  <si>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</si>
  <si>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</si>
  <si>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</si>
  <si>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</si>
  <si>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</si>
  <si>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</si>
  <si>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</si>
  <si>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</si>
  <si>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</si>
  <si>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</si>
  <si>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</si>
  <si>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</si>
  <si>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</si>
  <si>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</si>
  <si>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</si>
  <si>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</si>
  <si>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</si>
  <si>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</si>
  <si>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</si>
  <si>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</si>
  <si>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</si>
  <si>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</si>
  <si>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</si>
  <si>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</si>
  <si>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</si>
  <si>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</si>
  <si>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</si>
  <si>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</si>
  <si>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</si>
  <si>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</si>
  <si>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</si>
  <si>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</si>
  <si>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</si>
  <si>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</si>
  <si>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</si>
  <si>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</si>
  <si>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</si>
  <si>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</si>
  <si>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</si>
  <si>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</si>
  <si>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</si>
  <si>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</si>
  <si>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</si>
  <si>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</si>
  <si>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</si>
  <si>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</si>
  <si>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</si>
  <si>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</si>
  <si>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</si>
  <si>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</si>
  <si>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</si>
  <si>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</si>
  <si>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</si>
  <si>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</si>
  <si>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</si>
  <si>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</si>
  <si>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</si>
  <si>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</si>
  <si>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</si>
  <si>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</si>
  <si>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</si>
  <si>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</si>
  <si>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</si>
  <si>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</si>
  <si>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</si>
  <si>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</si>
  <si>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</si>
  <si>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</si>
  <si>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</si>
  <si>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</si>
  <si>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</si>
  <si>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</si>
  <si>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</si>
  <si>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</si>
  <si>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</si>
  <si>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</si>
  <si>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</si>
  <si>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</si>
  <si>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</si>
  <si>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</si>
  <si>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</si>
  <si>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</si>
  <si>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</si>
  <si>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</si>
  <si>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</si>
  <si>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</si>
  <si>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</si>
  <si>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</si>
  <si>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</si>
  <si>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</si>
  <si>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</si>
  <si>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</si>
  <si>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</si>
  <si>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</si>
  <si>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</si>
  <si>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</si>
  <si>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</si>
  <si>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</si>
  <si>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</si>
  <si>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</si>
  <si>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</si>
  <si>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</si>
  <si>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</si>
  <si>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</si>
  <si>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</si>
  <si>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</si>
  <si>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</si>
  <si>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</si>
  <si>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</si>
  <si>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</si>
  <si>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</si>
  <si>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</si>
  <si>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</si>
  <si>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</si>
  <si>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</si>
  <si>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</si>
  <si>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</si>
  <si>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</si>
  <si>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</si>
  <si>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</si>
  <si>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</si>
  <si>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</si>
  <si>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</si>
  <si>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</si>
  <si>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</si>
  <si>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</si>
  <si>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</si>
  <si>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</si>
  <si>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</si>
  <si>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</si>
  <si>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</si>
  <si>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</si>
  <si>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</si>
  <si>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</si>
  <si>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</si>
  <si>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</si>
  <si>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</si>
  <si>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</si>
  <si>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</si>
  <si>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</si>
  <si>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</si>
  <si>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</si>
  <si>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</si>
  <si>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</si>
  <si>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</si>
  <si>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</si>
  <si>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</si>
  <si>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</si>
  <si>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</si>
  <si>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</si>
  <si>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</si>
  <si>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</si>
  <si>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</si>
  <si>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</si>
  <si>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</si>
  <si>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</si>
  <si>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</si>
  <si>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</si>
  <si>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</si>
  <si>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</si>
  <si>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</si>
  <si>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</si>
  <si>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</si>
  <si>
    <t>2025-10-23@A.xlsm</t>
  </si>
  <si>
    <t>2025-10-23@B.xlsm</t>
  </si>
  <si>
    <t>2025-10-30@A.xlsm</t>
  </si>
  <si>
    <t>2025-10-30@B.xlsm</t>
  </si>
  <si>
    <t>2025-10-31@A.xlsm</t>
  </si>
  <si>
    <t>2025-11-06@A.xlsm</t>
  </si>
  <si>
    <t>2025-11-13@A.xlsm</t>
  </si>
  <si>
    <t>2025-11-14@A.xlsm</t>
  </si>
  <si>
    <t>鈴木千尋</t>
  </si>
  <si>
    <t>2025-11-21@A.xlsm</t>
  </si>
  <si>
    <t>2025-12-05@A.xlsm</t>
  </si>
  <si>
    <t>2025-12-18@A.xlsm</t>
  </si>
  <si>
    <t>2025-12-19@A.xlsm</t>
  </si>
  <si>
    <t>2026-01-08@A.xlsm</t>
  </si>
  <si>
    <t>2026-01-09@A.xlsm</t>
  </si>
  <si>
    <t>2026-01-15@A.xlsm</t>
  </si>
  <si>
    <t>2026-01-22@A.xlsm</t>
  </si>
  <si>
    <t>大石瑛司</t>
  </si>
  <si>
    <t>2026-01-23@A.xlsm</t>
  </si>
  <si>
    <t>2026-01-29@A.xlsm</t>
  </si>
  <si>
    <t>三井祐輝</t>
  </si>
  <si>
    <t>2026-01-30@A.xlsm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</si>
</sst>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全体!$K$2:$K$1303</c:f>
              <c:numCache>
                <c:formatCode>General</c:formatCode>
                <c:ptCount val="13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</c:numCache>
            </c:numRef>
          </c:xVal>
          <c:yVal>
            <c:numRef>
              <c:f>全体!$L$2:$L$1303</c:f>
              <c:numCache>
                <c:formatCode>\+0.0;\-0.0;\±0</c:formatCode>
                <c:ptCount val="130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  <c:pt idx="1186">
                  <c:v>-253.70000000000016</c:v>
                </c:pt>
                <c:pt idx="1187">
                  <c:v>-267.50000000000017</c:v>
                </c:pt>
                <c:pt idx="1188">
                  <c:v>-261.20000000000016</c:v>
                </c:pt>
                <c:pt idx="1189">
                  <c:v>-208.30000000000015</c:v>
                </c:pt>
                <c:pt idx="1190">
                  <c:v>-151.50000000000017</c:v>
                </c:pt>
                <c:pt idx="1191">
                  <c:v>-197.60000000000016</c:v>
                </c:pt>
                <c:pt idx="1192">
                  <c:v>-219.70000000000016</c:v>
                </c:pt>
                <c:pt idx="1193">
                  <c:v>-208.30000000000015</c:v>
                </c:pt>
                <c:pt idx="1194">
                  <c:v>-203.20000000000016</c:v>
                </c:pt>
                <c:pt idx="1195">
                  <c:v>-223.10000000000016</c:v>
                </c:pt>
                <c:pt idx="1196">
                  <c:v>-267.00000000000017</c:v>
                </c:pt>
                <c:pt idx="1197">
                  <c:v>-208.30000000000018</c:v>
                </c:pt>
                <c:pt idx="1198">
                  <c:v>-254.50000000000017</c:v>
                </c:pt>
                <c:pt idx="1199">
                  <c:v>-250.20000000000016</c:v>
                </c:pt>
                <c:pt idx="1200">
                  <c:v>-267.20000000000016</c:v>
                </c:pt>
                <c:pt idx="1201">
                  <c:v>-208.30000000000015</c:v>
                </c:pt>
                <c:pt idx="1202">
                  <c:v>-155.60000000000014</c:v>
                </c:pt>
                <c:pt idx="1203">
                  <c:v>-171.10000000000014</c:v>
                </c:pt>
                <c:pt idx="1204">
                  <c:v>-165.20000000000013</c:v>
                </c:pt>
                <c:pt idx="1205">
                  <c:v>-208.30000000000013</c:v>
                </c:pt>
                <c:pt idx="1206">
                  <c:v>-262.60000000000014</c:v>
                </c:pt>
                <c:pt idx="1207">
                  <c:v>-207.10000000000014</c:v>
                </c:pt>
                <c:pt idx="1208">
                  <c:v>-223.70000000000013</c:v>
                </c:pt>
                <c:pt idx="1209">
                  <c:v>-219.30000000000013</c:v>
                </c:pt>
                <c:pt idx="1210">
                  <c:v>-243.80000000000013</c:v>
                </c:pt>
                <c:pt idx="1211">
                  <c:v>-295.90000000000015</c:v>
                </c:pt>
                <c:pt idx="1212">
                  <c:v>-283.50000000000017</c:v>
                </c:pt>
                <c:pt idx="1213">
                  <c:v>-219.30000000000018</c:v>
                </c:pt>
                <c:pt idx="1214">
                  <c:v>-266.20000000000016</c:v>
                </c:pt>
                <c:pt idx="1215">
                  <c:v>-284.60000000000014</c:v>
                </c:pt>
                <c:pt idx="1216">
                  <c:v>-225.10000000000014</c:v>
                </c:pt>
                <c:pt idx="1217">
                  <c:v>-219.30000000000013</c:v>
                </c:pt>
                <c:pt idx="1218">
                  <c:v>-149.10000000000014</c:v>
                </c:pt>
                <c:pt idx="1219">
                  <c:v>-131.40000000000015</c:v>
                </c:pt>
                <c:pt idx="1220">
                  <c:v>-187.20000000000016</c:v>
                </c:pt>
                <c:pt idx="1221">
                  <c:v>-219.30000000000015</c:v>
                </c:pt>
                <c:pt idx="1222">
                  <c:v>-155.20000000000016</c:v>
                </c:pt>
                <c:pt idx="1223">
                  <c:v>-204.30000000000015</c:v>
                </c:pt>
                <c:pt idx="1224">
                  <c:v>-225.30000000000015</c:v>
                </c:pt>
                <c:pt idx="1225">
                  <c:v>-219.30000000000015</c:v>
                </c:pt>
                <c:pt idx="1226">
                  <c:v>-302.30000000000018</c:v>
                </c:pt>
                <c:pt idx="1227">
                  <c:v>-282.70000000000016</c:v>
                </c:pt>
                <c:pt idx="1228">
                  <c:v>-190.50000000000017</c:v>
                </c:pt>
                <c:pt idx="1229">
                  <c:v>-219.30000000000018</c:v>
                </c:pt>
                <c:pt idx="1230">
                  <c:v>-163.70000000000019</c:v>
                </c:pt>
                <c:pt idx="1231">
                  <c:v>-172.0000000000002</c:v>
                </c:pt>
                <c:pt idx="1232">
                  <c:v>-159.70000000000019</c:v>
                </c:pt>
                <c:pt idx="1233">
                  <c:v>-219.30000000000018</c:v>
                </c:pt>
                <c:pt idx="1234">
                  <c:v>-273.70000000000016</c:v>
                </c:pt>
                <c:pt idx="1235">
                  <c:v>-215.80000000000015</c:v>
                </c:pt>
                <c:pt idx="1236">
                  <c:v>-236.20000000000016</c:v>
                </c:pt>
                <c:pt idx="1237">
                  <c:v>-219.30000000000015</c:v>
                </c:pt>
                <c:pt idx="1238">
                  <c:v>-201.90000000000015</c:v>
                </c:pt>
                <c:pt idx="1239">
                  <c:v>-217.00000000000014</c:v>
                </c:pt>
                <c:pt idx="1240">
                  <c:v>-156.40000000000015</c:v>
                </c:pt>
                <c:pt idx="1241">
                  <c:v>-219.30000000000015</c:v>
                </c:pt>
                <c:pt idx="1242">
                  <c:v>-270.20000000000016</c:v>
                </c:pt>
                <c:pt idx="1243">
                  <c:v>-213.80000000000015</c:v>
                </c:pt>
                <c:pt idx="1244">
                  <c:v>-242.10000000000016</c:v>
                </c:pt>
                <c:pt idx="1245">
                  <c:v>-229.30000000000015</c:v>
                </c:pt>
                <c:pt idx="1246">
                  <c:v>-309.00000000000017</c:v>
                </c:pt>
                <c:pt idx="1247">
                  <c:v>-285.30000000000018</c:v>
                </c:pt>
                <c:pt idx="1248">
                  <c:v>-295.10000000000019</c:v>
                </c:pt>
                <c:pt idx="1249">
                  <c:v>-229.30000000000018</c:v>
                </c:pt>
                <c:pt idx="1250">
                  <c:v>-218.60000000000019</c:v>
                </c:pt>
                <c:pt idx="1251">
                  <c:v>-162.5000000000002</c:v>
                </c:pt>
                <c:pt idx="1252">
                  <c:v>-176.0000000000002</c:v>
                </c:pt>
                <c:pt idx="1253">
                  <c:v>-229.30000000000018</c:v>
                </c:pt>
                <c:pt idx="1254">
                  <c:v>-169.90000000000018</c:v>
                </c:pt>
                <c:pt idx="1255">
                  <c:v>-202.00000000000017</c:v>
                </c:pt>
                <c:pt idx="1256">
                  <c:v>-197.20000000000016</c:v>
                </c:pt>
                <c:pt idx="1257">
                  <c:v>-229.30000000000015</c:v>
                </c:pt>
                <c:pt idx="1258">
                  <c:v>-251.40000000000015</c:v>
                </c:pt>
                <c:pt idx="1259">
                  <c:v>-187.70000000000016</c:v>
                </c:pt>
                <c:pt idx="1260">
                  <c:v>-233.80000000000015</c:v>
                </c:pt>
                <c:pt idx="1261">
                  <c:v>-229.30000000000015</c:v>
                </c:pt>
                <c:pt idx="1262">
                  <c:v>-216.70000000000016</c:v>
                </c:pt>
                <c:pt idx="1263">
                  <c:v>-245.60000000000016</c:v>
                </c:pt>
                <c:pt idx="1264">
                  <c:v>-178.10000000000016</c:v>
                </c:pt>
                <c:pt idx="1265">
                  <c:v>-229.30000000000018</c:v>
                </c:pt>
                <c:pt idx="1266">
                  <c:v>-253.10000000000019</c:v>
                </c:pt>
                <c:pt idx="1267">
                  <c:v>-300.4000000000002</c:v>
                </c:pt>
                <c:pt idx="1268">
                  <c:v>-242.10000000000019</c:v>
                </c:pt>
                <c:pt idx="1269">
                  <c:v>-239.30000000000018</c:v>
                </c:pt>
                <c:pt idx="1270">
                  <c:v>-265.80000000000018</c:v>
                </c:pt>
                <c:pt idx="1271">
                  <c:v>-252.10000000000019</c:v>
                </c:pt>
                <c:pt idx="1272">
                  <c:v>-187.0000000000002</c:v>
                </c:pt>
                <c:pt idx="1273">
                  <c:v>-239.30000000000018</c:v>
                </c:pt>
                <c:pt idx="1274">
                  <c:v>-180.60000000000019</c:v>
                </c:pt>
                <c:pt idx="1275">
                  <c:v>-203.80000000000018</c:v>
                </c:pt>
                <c:pt idx="1276">
                  <c:v>-190.00000000000017</c:v>
                </c:pt>
                <c:pt idx="1277">
                  <c:v>-239.30000000000018</c:v>
                </c:pt>
                <c:pt idx="1278">
                  <c:v>-225.90000000000018</c:v>
                </c:pt>
                <c:pt idx="1279">
                  <c:v>-238.40000000000018</c:v>
                </c:pt>
                <c:pt idx="1280">
                  <c:v>-181.30000000000018</c:v>
                </c:pt>
                <c:pt idx="1281">
                  <c:v>-239.30000000000018</c:v>
                </c:pt>
                <c:pt idx="1282">
                  <c:v>-293.10000000000019</c:v>
                </c:pt>
                <c:pt idx="1283">
                  <c:v>-238.60000000000019</c:v>
                </c:pt>
                <c:pt idx="1284">
                  <c:v>-227.4000000000002</c:v>
                </c:pt>
                <c:pt idx="1285">
                  <c:v>-239.30000000000021</c:v>
                </c:pt>
                <c:pt idx="1286">
                  <c:v>-294.80000000000018</c:v>
                </c:pt>
                <c:pt idx="1287">
                  <c:v>-213.20000000000019</c:v>
                </c:pt>
                <c:pt idx="1288">
                  <c:v>-237.10000000000019</c:v>
                </c:pt>
                <c:pt idx="1289">
                  <c:v>-239.30000000000018</c:v>
                </c:pt>
                <c:pt idx="1290">
                  <c:v>-254.80000000000018</c:v>
                </c:pt>
                <c:pt idx="1291">
                  <c:v>-246.20000000000019</c:v>
                </c:pt>
                <c:pt idx="1292">
                  <c:v>-190.9000000000002</c:v>
                </c:pt>
                <c:pt idx="1293">
                  <c:v>-239.30000000000021</c:v>
                </c:pt>
                <c:pt idx="1294">
                  <c:v>-188.70000000000022</c:v>
                </c:pt>
                <c:pt idx="1295">
                  <c:v>-229.50000000000023</c:v>
                </c:pt>
                <c:pt idx="1296">
                  <c:v>-245.00000000000023</c:v>
                </c:pt>
                <c:pt idx="1297">
                  <c:v>-237.00000000000023</c:v>
                </c:pt>
                <c:pt idx="1298">
                  <c:v>-262.00000000000023</c:v>
                </c:pt>
                <c:pt idx="1299">
                  <c:v>-258.4000000000002</c:v>
                </c:pt>
                <c:pt idx="1300">
                  <c:v>-172.70000000000022</c:v>
                </c:pt>
                <c:pt idx="1301">
                  <c:v>-237.00000000000023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-56.153846153846153</c:v>
                </c:pt>
                <c:pt idx="1">
                  <c:v>-24.135280553420447</c:v>
                </c:pt>
                <c:pt idx="2">
                  <c:v>-6.5027755749405234</c:v>
                </c:pt>
                <c:pt idx="3">
                  <c:v>-36.768558951965062</c:v>
                </c:pt>
                <c:pt idx="4">
                  <c:v>-2.3648648648648649</c:v>
                </c:pt>
                <c:pt idx="5">
                  <c:v>-25.862068965517242</c:v>
                </c:pt>
                <c:pt idx="6">
                  <c:v>-3.5714285714285716</c:v>
                </c:pt>
                <c:pt idx="7">
                  <c:v>-72.916666666666671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231</c:v>
                </c:pt>
                <c:pt idx="1">
                  <c:v>431</c:v>
                </c:pt>
                <c:pt idx="2">
                  <c:v>490</c:v>
                </c:pt>
                <c:pt idx="3">
                  <c:v>417</c:v>
                </c:pt>
                <c:pt idx="4">
                  <c:v>234</c:v>
                </c:pt>
                <c:pt idx="5">
                  <c:v>146</c:v>
                </c:pt>
                <c:pt idx="6">
                  <c:v>45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百瀬成空!$L$2:$L$15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  <c:pt idx="12">
                  <c:v>-7.2999999999999901</c:v>
                </c:pt>
                <c:pt idx="13">
                  <c:v>-27.699999999999989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307.69230769230768</c:v>
                </c:pt>
                <c:pt idx="1">
                  <c:v>-1453.8461538461538</c:v>
                </c:pt>
                <c:pt idx="2">
                  <c:v>223.07692307692307</c:v>
                </c:pt>
                <c:pt idx="3">
                  <c:v>-875</c:v>
                </c:pt>
                <c:pt idx="4">
                  <c:v>-116.66666666666667</c:v>
                </c:pt>
                <c:pt idx="5">
                  <c:v>2460</c:v>
                </c:pt>
                <c:pt idx="6">
                  <c:v>-412.5</c:v>
                </c:pt>
                <c:pt idx="7">
                  <c:v>-860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7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佐藤成浩!$K$2:$K$111</c:f>
              <c:numCache>
                <c:formatCode>General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佐藤成浩!$L$2:$L$111</c:f>
              <c:numCache>
                <c:formatCode>\+0.0;\-0.0;\±0</c:formatCode>
                <c:ptCount val="110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  <c:pt idx="89">
                  <c:v>773.00000000000023</c:v>
                </c:pt>
                <c:pt idx="90">
                  <c:v>756.00000000000023</c:v>
                </c:pt>
                <c:pt idx="91">
                  <c:v>712.9000000000002</c:v>
                </c:pt>
                <c:pt idx="92">
                  <c:v>777.10000000000025</c:v>
                </c:pt>
                <c:pt idx="93">
                  <c:v>836.60000000000025</c:v>
                </c:pt>
                <c:pt idx="94">
                  <c:v>854.3000000000003</c:v>
                </c:pt>
                <c:pt idx="95">
                  <c:v>825.50000000000034</c:v>
                </c:pt>
                <c:pt idx="96">
                  <c:v>817.20000000000039</c:v>
                </c:pt>
                <c:pt idx="97">
                  <c:v>875.10000000000036</c:v>
                </c:pt>
                <c:pt idx="98">
                  <c:v>860.00000000000034</c:v>
                </c:pt>
                <c:pt idx="99">
                  <c:v>809.10000000000036</c:v>
                </c:pt>
                <c:pt idx="100">
                  <c:v>729.40000000000032</c:v>
                </c:pt>
                <c:pt idx="101">
                  <c:v>785.50000000000034</c:v>
                </c:pt>
                <c:pt idx="102">
                  <c:v>790.3000000000003</c:v>
                </c:pt>
                <c:pt idx="103">
                  <c:v>854.00000000000034</c:v>
                </c:pt>
                <c:pt idx="104">
                  <c:v>921.50000000000034</c:v>
                </c:pt>
                <c:pt idx="105">
                  <c:v>979.8000000000003</c:v>
                </c:pt>
                <c:pt idx="106">
                  <c:v>921.8000000000003</c:v>
                </c:pt>
                <c:pt idx="107">
                  <c:v>976.3000000000003</c:v>
                </c:pt>
                <c:pt idx="108">
                  <c:v>1057.9000000000003</c:v>
                </c:pt>
                <c:pt idx="109">
                  <c:v>1113.2000000000003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607.33944954128435</c:v>
                </c:pt>
                <c:pt idx="1">
                  <c:v>819.26605504587155</c:v>
                </c:pt>
                <c:pt idx="2">
                  <c:v>1301.8867924528302</c:v>
                </c:pt>
                <c:pt idx="3">
                  <c:v>-597.87234042553189</c:v>
                </c:pt>
                <c:pt idx="4">
                  <c:v>883.33333333333337</c:v>
                </c:pt>
                <c:pt idx="5">
                  <c:v>1083.3333333333333</c:v>
                </c:pt>
                <c:pt idx="6">
                  <c:v>1512.121212121212</c:v>
                </c:pt>
                <c:pt idx="7">
                  <c:v>-433.33333333333331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34</c:v>
                </c:pt>
                <c:pt idx="2">
                  <c:v>44</c:v>
                </c:pt>
                <c:pt idx="3">
                  <c:v>50</c:v>
                </c:pt>
                <c:pt idx="4">
                  <c:v>16</c:v>
                </c:pt>
                <c:pt idx="5">
                  <c:v>16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中村花菜!$L$2:$L$94</c:f>
              <c:numCache>
                <c:formatCode>\+0.0;\-0.0;\±0</c:formatCode>
                <c:ptCount val="9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  <c:pt idx="87">
                  <c:v>-329.39999999999986</c:v>
                </c:pt>
                <c:pt idx="88">
                  <c:v>-316.59999999999985</c:v>
                </c:pt>
                <c:pt idx="89">
                  <c:v>-369.89999999999986</c:v>
                </c:pt>
                <c:pt idx="90">
                  <c:v>-304.79999999999984</c:v>
                </c:pt>
                <c:pt idx="91">
                  <c:v>-291.39999999999986</c:v>
                </c:pt>
                <c:pt idx="92">
                  <c:v>-303.29999999999984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-693.47826086956525</c:v>
                </c:pt>
                <c:pt idx="1">
                  <c:v>-250</c:v>
                </c:pt>
                <c:pt idx="2">
                  <c:v>-270.32967032967031</c:v>
                </c:pt>
                <c:pt idx="3">
                  <c:v>227.05882352941177</c:v>
                </c:pt>
                <c:pt idx="4">
                  <c:v>89.705882352941174</c:v>
                </c:pt>
                <c:pt idx="5">
                  <c:v>-475.51020408163265</c:v>
                </c:pt>
                <c:pt idx="6">
                  <c:v>-100</c:v>
                </c:pt>
                <c:pt idx="7">
                  <c:v>-1285.7142857142858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31</c:v>
                </c:pt>
                <c:pt idx="2">
                  <c:v>28</c:v>
                </c:pt>
                <c:pt idx="3">
                  <c:v>31</c:v>
                </c:pt>
                <c:pt idx="4">
                  <c:v>14</c:v>
                </c:pt>
                <c:pt idx="5">
                  <c:v>9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中村季暉!$L$2:$L$41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  <c:pt idx="35">
                  <c:v>-369.10000000000008</c:v>
                </c:pt>
                <c:pt idx="36">
                  <c:v>-393.60000000000008</c:v>
                </c:pt>
                <c:pt idx="37">
                  <c:v>-412.00000000000006</c:v>
                </c:pt>
                <c:pt idx="38">
                  <c:v>-356.40000000000003</c:v>
                </c:pt>
                <c:pt idx="39">
                  <c:v>-410.8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-989.74358974358972</c:v>
                </c:pt>
                <c:pt idx="1">
                  <c:v>884.61538461538464</c:v>
                </c:pt>
                <c:pt idx="2">
                  <c:v>-1166.6666666666667</c:v>
                </c:pt>
                <c:pt idx="3">
                  <c:v>-723.52941176470586</c:v>
                </c:pt>
                <c:pt idx="4">
                  <c:v>-1447.8260869565217</c:v>
                </c:pt>
                <c:pt idx="5">
                  <c:v>-2333.3333333333335</c:v>
                </c:pt>
                <c:pt idx="6">
                  <c:v>-1175</c:v>
                </c:pt>
                <c:pt idx="7">
                  <c:v>7750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塩入悠!$L$2:$L$36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  <c:pt idx="34">
                  <c:v>14.299999999999951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-1058.8235294117646</c:v>
                </c:pt>
                <c:pt idx="1">
                  <c:v>232.35294117647058</c:v>
                </c:pt>
                <c:pt idx="2">
                  <c:v>-184.84848484848484</c:v>
                </c:pt>
                <c:pt idx="3">
                  <c:v>1110</c:v>
                </c:pt>
                <c:pt idx="4">
                  <c:v>765.38461538461536</c:v>
                </c:pt>
                <c:pt idx="5">
                  <c:v>-1666.6666666666667</c:v>
                </c:pt>
                <c:pt idx="6">
                  <c:v>-700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11</c:v>
                </c:pt>
                <c:pt idx="3">
                  <c:v>12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山本悠介!$L$2:$L$100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  <c:pt idx="90">
                  <c:v>959.80000000000007</c:v>
                </c:pt>
                <c:pt idx="91">
                  <c:v>1016.6</c:v>
                </c:pt>
                <c:pt idx="92">
                  <c:v>995.6</c:v>
                </c:pt>
                <c:pt idx="93">
                  <c:v>1087.8</c:v>
                </c:pt>
                <c:pt idx="94">
                  <c:v>1100.0999999999999</c:v>
                </c:pt>
                <c:pt idx="95">
                  <c:v>1117</c:v>
                </c:pt>
                <c:pt idx="96">
                  <c:v>1103.5</c:v>
                </c:pt>
                <c:pt idx="97">
                  <c:v>1056.2</c:v>
                </c:pt>
                <c:pt idx="98">
                  <c:v>1069.9000000000001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850</c:v>
                </c:pt>
                <c:pt idx="1">
                  <c:v>411.22448979591837</c:v>
                </c:pt>
                <c:pt idx="2">
                  <c:v>141.23711340206185</c:v>
                </c:pt>
                <c:pt idx="3">
                  <c:v>1071.1111111111111</c:v>
                </c:pt>
                <c:pt idx="4">
                  <c:v>988.60759493670889</c:v>
                </c:pt>
                <c:pt idx="5">
                  <c:v>491.83673469387753</c:v>
                </c:pt>
                <c:pt idx="6">
                  <c:v>-119.23076923076923</c:v>
                </c:pt>
                <c:pt idx="7">
                  <c:v>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21</c:v>
                </c:pt>
                <c:pt idx="1">
                  <c:v>45</c:v>
                </c:pt>
                <c:pt idx="2">
                  <c:v>55</c:v>
                </c:pt>
                <c:pt idx="3">
                  <c:v>31</c:v>
                </c:pt>
                <c:pt idx="4">
                  <c:v>25</c:v>
                </c:pt>
                <c:pt idx="5">
                  <c:v>9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所附快和!$L$2:$L$105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  <c:pt idx="96">
                  <c:v>356.2</c:v>
                </c:pt>
                <c:pt idx="97">
                  <c:v>366.9</c:v>
                </c:pt>
                <c:pt idx="98">
                  <c:v>344.79999999999995</c:v>
                </c:pt>
                <c:pt idx="99">
                  <c:v>357.4</c:v>
                </c:pt>
                <c:pt idx="100">
                  <c:v>333.59999999999997</c:v>
                </c:pt>
                <c:pt idx="101">
                  <c:v>318.09999999999997</c:v>
                </c:pt>
                <c:pt idx="102">
                  <c:v>368.7</c:v>
                </c:pt>
                <c:pt idx="103">
                  <c:v>454.4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178.43137254901961</c:v>
                </c:pt>
                <c:pt idx="1">
                  <c:v>-189.32038834951456</c:v>
                </c:pt>
                <c:pt idx="2">
                  <c:v>440.59405940594058</c:v>
                </c:pt>
                <c:pt idx="3">
                  <c:v>-158.42696629213484</c:v>
                </c:pt>
                <c:pt idx="4">
                  <c:v>713.23529411764707</c:v>
                </c:pt>
                <c:pt idx="5">
                  <c:v>1180.8510638297873</c:v>
                </c:pt>
                <c:pt idx="6">
                  <c:v>-364.70588235294116</c:v>
                </c:pt>
                <c:pt idx="7">
                  <c:v>-4200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27</c:v>
                </c:pt>
                <c:pt idx="1">
                  <c:v>39</c:v>
                </c:pt>
                <c:pt idx="2">
                  <c:v>34</c:v>
                </c:pt>
                <c:pt idx="3">
                  <c:v>43</c:v>
                </c:pt>
                <c:pt idx="4">
                  <c:v>21</c:v>
                </c:pt>
                <c:pt idx="5">
                  <c:v>5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宮沢璃空!$L$2:$L$25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  <c:pt idx="13">
                  <c:v>291.5</c:v>
                </c:pt>
                <c:pt idx="14">
                  <c:v>295.8</c:v>
                </c:pt>
                <c:pt idx="15">
                  <c:v>308.2</c:v>
                </c:pt>
                <c:pt idx="16">
                  <c:v>325.59999999999997</c:v>
                </c:pt>
                <c:pt idx="17">
                  <c:v>381.99999999999994</c:v>
                </c:pt>
                <c:pt idx="18">
                  <c:v>372.19999999999993</c:v>
                </c:pt>
                <c:pt idx="19">
                  <c:v>326.09999999999991</c:v>
                </c:pt>
                <c:pt idx="20">
                  <c:v>274.89999999999992</c:v>
                </c:pt>
                <c:pt idx="21">
                  <c:v>248.39999999999992</c:v>
                </c:pt>
                <c:pt idx="22">
                  <c:v>262.19999999999993</c:v>
                </c:pt>
                <c:pt idx="23">
                  <c:v>237.19999999999993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1017.3913043478261</c:v>
                </c:pt>
                <c:pt idx="1">
                  <c:v>965.21739130434787</c:v>
                </c:pt>
                <c:pt idx="2">
                  <c:v>-972.72727272727275</c:v>
                </c:pt>
                <c:pt idx="3">
                  <c:v>761.90476190476193</c:v>
                </c:pt>
                <c:pt idx="4">
                  <c:v>727.77777777777783</c:v>
                </c:pt>
                <c:pt idx="5">
                  <c:v>493.75</c:v>
                </c:pt>
                <c:pt idx="6">
                  <c:v>463.63636363636363</c:v>
                </c:pt>
                <c:pt idx="7">
                  <c:v>-1025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6</c:v>
                </c:pt>
                <c:pt idx="1">
                  <c:v>1</c:v>
                </c:pt>
                <c:pt idx="2">
                  <c:v>11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清水遙斗!$L$2:$L$23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  <c:pt idx="8">
                  <c:v>-219.6</c:v>
                </c:pt>
                <c:pt idx="9">
                  <c:v>-265.8</c:v>
                </c:pt>
                <c:pt idx="10">
                  <c:v>-317.90000000000003</c:v>
                </c:pt>
                <c:pt idx="11">
                  <c:v>-247.70000000000005</c:v>
                </c:pt>
                <c:pt idx="12">
                  <c:v>-296.80000000000007</c:v>
                </c:pt>
                <c:pt idx="13">
                  <c:v>-328.90000000000009</c:v>
                </c:pt>
                <c:pt idx="14">
                  <c:v>-324.40000000000009</c:v>
                </c:pt>
                <c:pt idx="15">
                  <c:v>-353.30000000000007</c:v>
                </c:pt>
                <c:pt idx="16">
                  <c:v>-405.60000000000008</c:v>
                </c:pt>
                <c:pt idx="17">
                  <c:v>-418.10000000000008</c:v>
                </c:pt>
                <c:pt idx="18">
                  <c:v>-442.00000000000006</c:v>
                </c:pt>
                <c:pt idx="19">
                  <c:v>-490.40000000000003</c:v>
                </c:pt>
                <c:pt idx="20">
                  <c:v>-531.20000000000005</c:v>
                </c:pt>
                <c:pt idx="21">
                  <c:v>-595.5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-1080.952380952381</c:v>
                </c:pt>
                <c:pt idx="1">
                  <c:v>495.23809523809524</c:v>
                </c:pt>
                <c:pt idx="2">
                  <c:v>-942.85714285714289</c:v>
                </c:pt>
                <c:pt idx="3">
                  <c:v>-3621.0526315789475</c:v>
                </c:pt>
                <c:pt idx="4">
                  <c:v>-466.66666666666669</c:v>
                </c:pt>
                <c:pt idx="5">
                  <c:v>-2564.2857142857142</c:v>
                </c:pt>
                <c:pt idx="6">
                  <c:v>-1362.5</c:v>
                </c:pt>
                <c:pt idx="7">
                  <c:v>-2133.3333333333335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8</c:v>
                </c:pt>
                <c:pt idx="1">
                  <c:v>5</c:v>
                </c:pt>
                <c:pt idx="2">
                  <c:v>12</c:v>
                </c:pt>
                <c:pt idx="3">
                  <c:v>4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高山晶!$L$2:$L$16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  <c:pt idx="8">
                  <c:v>98.199999999999989</c:v>
                </c:pt>
                <c:pt idx="9">
                  <c:v>76.099999999999994</c:v>
                </c:pt>
                <c:pt idx="10">
                  <c:v>80.5</c:v>
                </c:pt>
                <c:pt idx="11">
                  <c:v>144.6</c:v>
                </c:pt>
                <c:pt idx="12">
                  <c:v>204</c:v>
                </c:pt>
                <c:pt idx="13">
                  <c:v>180.8</c:v>
                </c:pt>
                <c:pt idx="14">
                  <c:v>127.00000000000001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142.85714285714286</c:v>
                </c:pt>
                <c:pt idx="1">
                  <c:v>-1300</c:v>
                </c:pt>
                <c:pt idx="2">
                  <c:v>1050</c:v>
                </c:pt>
                <c:pt idx="3">
                  <c:v>2100</c:v>
                </c:pt>
                <c:pt idx="4">
                  <c:v>-1500</c:v>
                </c:pt>
                <c:pt idx="5">
                  <c:v>-1571.4285714285713</c:v>
                </c:pt>
                <c:pt idx="6">
                  <c:v>2600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6</c:v>
                </c:pt>
                <c:pt idx="3">
                  <c:v>6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笠原誠!$L$2:$L$19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  <c:pt idx="9">
                  <c:v>-215.29999999999998</c:v>
                </c:pt>
                <c:pt idx="10">
                  <c:v>-235.2</c:v>
                </c:pt>
                <c:pt idx="11">
                  <c:v>-250.7</c:v>
                </c:pt>
                <c:pt idx="12">
                  <c:v>-267.3</c:v>
                </c:pt>
                <c:pt idx="13">
                  <c:v>-323.10000000000002</c:v>
                </c:pt>
                <c:pt idx="14">
                  <c:v>-317.10000000000002</c:v>
                </c:pt>
                <c:pt idx="15">
                  <c:v>-366.40000000000003</c:v>
                </c:pt>
                <c:pt idx="16">
                  <c:v>-355.20000000000005</c:v>
                </c:pt>
                <c:pt idx="17">
                  <c:v>-347.20000000000005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270.58823529411762</c:v>
                </c:pt>
                <c:pt idx="1">
                  <c:v>-1241.1764705882354</c:v>
                </c:pt>
                <c:pt idx="2">
                  <c:v>-70.588235294117652</c:v>
                </c:pt>
                <c:pt idx="3">
                  <c:v>-1037.5</c:v>
                </c:pt>
                <c:pt idx="4">
                  <c:v>-3300</c:v>
                </c:pt>
                <c:pt idx="5">
                  <c:v>2611.1111111111113</c:v>
                </c:pt>
                <c:pt idx="6">
                  <c:v>-2900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5</c:v>
                </c:pt>
                <c:pt idx="1">
                  <c:v>9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松沢海輝!$L$2:$L$18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  <c:pt idx="10">
                  <c:v>83.700000000000017</c:v>
                </c:pt>
                <c:pt idx="11">
                  <c:v>142.60000000000002</c:v>
                </c:pt>
                <c:pt idx="12">
                  <c:v>195.3</c:v>
                </c:pt>
                <c:pt idx="13">
                  <c:v>250.8</c:v>
                </c:pt>
                <c:pt idx="14">
                  <c:v>256.60000000000002</c:v>
                </c:pt>
                <c:pt idx="15">
                  <c:v>280.3</c:v>
                </c:pt>
                <c:pt idx="16">
                  <c:v>283.90000000000003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-562.5</c:v>
                </c:pt>
                <c:pt idx="1">
                  <c:v>1618.75</c:v>
                </c:pt>
                <c:pt idx="2">
                  <c:v>218.75</c:v>
                </c:pt>
                <c:pt idx="3">
                  <c:v>1066.6666666666667</c:v>
                </c:pt>
                <c:pt idx="4">
                  <c:v>2371.4285714285716</c:v>
                </c:pt>
                <c:pt idx="5">
                  <c:v>-1618.1818181818182</c:v>
                </c:pt>
                <c:pt idx="6">
                  <c:v>414.28571428571428</c:v>
                </c:pt>
                <c:pt idx="7">
                  <c:v>2133.3333333333335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9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山田夏寿希!$L$2:$L$10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  <c:pt idx="4">
                  <c:v>-12.199999999999994</c:v>
                </c:pt>
                <c:pt idx="5">
                  <c:v>-56.099999999999994</c:v>
                </c:pt>
                <c:pt idx="6">
                  <c:v>-110.39999999999999</c:v>
                </c:pt>
                <c:pt idx="7">
                  <c:v>-142.5</c:v>
                </c:pt>
                <c:pt idx="8">
                  <c:v>-174.6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-1062.5</c:v>
                </c:pt>
                <c:pt idx="1">
                  <c:v>-1737.5</c:v>
                </c:pt>
                <c:pt idx="2">
                  <c:v>162.5</c:v>
                </c:pt>
                <c:pt idx="3">
                  <c:v>712.5</c:v>
                </c:pt>
                <c:pt idx="4">
                  <c:v>342.85714285714283</c:v>
                </c:pt>
                <c:pt idx="5">
                  <c:v>-1620</c:v>
                </c:pt>
                <c:pt idx="6">
                  <c:v>-3000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阿部修二朗!$L$2:$L$8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7.3</c:v>
                </c:pt>
                <c:pt idx="2">
                  <c:v>-39.6</c:v>
                </c:pt>
                <c:pt idx="3">
                  <c:v>-122.6</c:v>
                </c:pt>
                <c:pt idx="4">
                  <c:v>-185.5</c:v>
                </c:pt>
                <c:pt idx="5">
                  <c:v>-213.8</c:v>
                </c:pt>
                <c:pt idx="6">
                  <c:v>-156.70000000000002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-1750</c:v>
                </c:pt>
                <c:pt idx="1">
                  <c:v>-4583.333333333333</c:v>
                </c:pt>
                <c:pt idx="2">
                  <c:v>-5883.333333333333</c:v>
                </c:pt>
                <c:pt idx="3">
                  <c:v>-375</c:v>
                </c:pt>
                <c:pt idx="4">
                  <c:v>4433.333333333333</c:v>
                </c:pt>
                <c:pt idx="5">
                  <c:v>-2333.3333333333335</c:v>
                </c:pt>
                <c:pt idx="6">
                  <c:v>-3600</c:v>
                </c:pt>
                <c:pt idx="7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鈴木千尋!$L$1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鈴木千尋!$K$2:$K$6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鈴木千尋!$L$2:$L$6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19.600000000000001</c:v>
                </c:pt>
                <c:pt idx="2">
                  <c:v>22.400000000000002</c:v>
                </c:pt>
                <c:pt idx="3">
                  <c:v>-33.099999999999994</c:v>
                </c:pt>
                <c:pt idx="4">
                  <c:v>-24.499999999999993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4-4AD2-BC58-BCC2D4E8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鈴木千尋!$O$1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鈴木千尋!$N$2:$N$9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鈴木千尋!$O$2:$O$9</c:f>
              <c:numCache>
                <c:formatCode>\+0;\-0;\±0</c:formatCode>
                <c:ptCount val="8"/>
                <c:pt idx="0">
                  <c:v>1100</c:v>
                </c:pt>
                <c:pt idx="1">
                  <c:v>875</c:v>
                </c:pt>
                <c:pt idx="2">
                  <c:v>-3425</c:v>
                </c:pt>
                <c:pt idx="3">
                  <c:v>2750</c:v>
                </c:pt>
                <c:pt idx="4">
                  <c:v>-3100</c:v>
                </c:pt>
                <c:pt idx="5">
                  <c:v>0</c:v>
                </c:pt>
                <c:pt idx="6">
                  <c:v>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787-8B72-6414DE2C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鈴木千尋!$A$35:$A$47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鈴木千尋!$B$35:$B$47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F-4334-9CE0-5F86DA60F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大石瑛司!$L$1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大石瑛司!$K$2:$K$3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大石瑛司!$L$2:$L$3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9B-41D8-AD67-7C0FD5947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大石瑛司!$O$1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大石瑛司!$N$2:$N$9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大石瑛司!$O$2:$O$9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12000</c:v>
                </c:pt>
                <c:pt idx="2">
                  <c:v>-1300</c:v>
                </c:pt>
                <c:pt idx="3">
                  <c:v>8000</c:v>
                </c:pt>
                <c:pt idx="4">
                  <c:v>-4000</c:v>
                </c:pt>
                <c:pt idx="5">
                  <c:v>5000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F-4B5D-B7A5-156269CAF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大石瑛司!$A$35:$A$47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大石瑛司!$B$35:$B$47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51-476F-84C8-4639843D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三井祐輝!$L$1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三井祐輝!$K$2:$K$3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三井祐輝!$L$2:$L$3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-2.1999999999999993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5C-48F5-9CC4-1E3289805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三井祐輝!$O$1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三井祐輝!$N$2:$N$9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三井祐輝!$O$2:$O$9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-16300</c:v>
                </c:pt>
                <c:pt idx="2">
                  <c:v>13000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91-4068-9B90-82776DA49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三井祐輝!$A$35:$A$47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三井祐輝!$B$35:$B$47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E-4258-B854-5AB5399A0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6.xml"/><Relationship Id="rId2" Type="http://schemas.openxmlformats.org/officeDocument/2006/relationships/chart" Target="../charts/chart185.xml"/><Relationship Id="rId1" Type="http://schemas.openxmlformats.org/officeDocument/2006/relationships/chart" Target="../charts/chart184.xml"/></Relationships>
</file>

<file path=xl/drawings/_rels/drawing6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9.xml"/><Relationship Id="rId2" Type="http://schemas.openxmlformats.org/officeDocument/2006/relationships/chart" Target="../charts/chart188.xml"/><Relationship Id="rId1" Type="http://schemas.openxmlformats.org/officeDocument/2006/relationships/chart" Target="../charts/chart18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0A2A28-9C47-4C87-9BFF-BFF234DBC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3D96C4-A857-4FFE-8E4D-541BCB64E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30E928-CE3B-45E3-BB24-782F1073E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0AC73A-88E4-45E2-A049-2B485B1DA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C456AD-C059-4419-A540-C3D6376CC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7CAA84D-0273-4DBB-A0BB-B22C014760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501090-F7D2-4643-BFA2-6548459474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110777C-820E-407F-8A32-4B7E0C4A66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CD4AE9A-6D9A-4534-A7AA-D8686B09E0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204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45855.679467592592</v>
      </c>
      <c r="C2" s="24" t="s">
        <v>102</v>
      </c>
    </row>
    <row r="3" spans="1:4">
      <c r="A3" s="24" t="s">
        <v>165</v>
      </c>
      <c r="B3" s="25">
        <v>45855.679467592592</v>
      </c>
      <c r="C3" s="24" t="s">
        <v>102</v>
      </c>
    </row>
    <row r="4" spans="1:4">
      <c r="A4" s="24" t="s">
        <v>174</v>
      </c>
      <c r="B4" s="25">
        <v>45855.679467592592</v>
      </c>
      <c r="C4" s="24" t="s">
        <v>102</v>
      </c>
      <c r="D4" s="24" t="s">
        <v>176</v>
      </c>
    </row>
    <row r="5" spans="1:4">
      <c r="A5" s="24" t="s">
        <v>178</v>
      </c>
      <c r="B5" s="25">
        <v>45855.679467592592</v>
      </c>
      <c r="C5" s="24" t="s">
        <v>102</v>
      </c>
      <c r="D5" s="24" t="s">
        <v>176</v>
      </c>
    </row>
    <row r="6" spans="1:4">
      <c r="A6" s="24" t="s">
        <v>188</v>
      </c>
      <c r="B6" s="25">
        <v>45855.679467592592</v>
      </c>
      <c r="C6" s="24" t="s">
        <v>102</v>
      </c>
      <c r="D6" s="24" t="s">
        <v>176</v>
      </c>
    </row>
    <row r="7" spans="1:4">
      <c r="A7" s="24" t="s">
        <v>189</v>
      </c>
      <c r="B7" s="25">
        <v>45855.679467592592</v>
      </c>
      <c r="C7" s="24" t="s">
        <v>102</v>
      </c>
      <c r="D7" s="24" t="s">
        <v>176</v>
      </c>
    </row>
    <row r="8" spans="1:4">
      <c r="A8" s="24" t="s">
        <v>190</v>
      </c>
      <c r="B8" s="25">
        <v>45855.679467592592</v>
      </c>
      <c r="C8" s="24" t="s">
        <v>102</v>
      </c>
      <c r="D8" s="24" t="s">
        <v>176</v>
      </c>
    </row>
    <row r="9" spans="1:4">
      <c r="A9" s="24" t="s">
        <v>192</v>
      </c>
      <c r="B9" s="25">
        <v>45855.679467592592</v>
      </c>
      <c r="C9" s="24" t="s">
        <v>102</v>
      </c>
      <c r="D9" s="24" t="s">
        <v>176</v>
      </c>
    </row>
    <row r="10" spans="1:4">
      <c r="A10" s="24" t="s">
        <v>193</v>
      </c>
      <c r="B10" s="25">
        <v>45855.679467592592</v>
      </c>
      <c r="C10" s="24" t="s">
        <v>102</v>
      </c>
      <c r="D10" s="24" t="s">
        <v>176</v>
      </c>
    </row>
    <row r="11" spans="1:4">
      <c r="A11" s="24" t="s">
        <v>194</v>
      </c>
      <c r="B11" s="25">
        <v>45855.679467592592</v>
      </c>
      <c r="C11" s="24" t="s">
        <v>102</v>
      </c>
      <c r="D11" s="24" t="s">
        <v>176</v>
      </c>
    </row>
    <row r="12" spans="1:4">
      <c r="A12" s="24" t="s">
        <v>197</v>
      </c>
      <c r="B12" s="25">
        <v>45855.679467592592</v>
      </c>
      <c r="C12" s="24" t="s">
        <v>102</v>
      </c>
      <c r="D12" s="24" t="s">
        <v>176</v>
      </c>
    </row>
    <row r="13" spans="1:4">
      <c r="A13" s="24" t="s">
        <v>198</v>
      </c>
      <c r="B13" s="25">
        <v>45855.679467592592</v>
      </c>
      <c r="C13" s="24" t="s">
        <v>102</v>
      </c>
      <c r="D13" s="24" t="s">
        <v>176</v>
      </c>
    </row>
    <row r="14" spans="1:4">
      <c r="A14" s="24" t="s">
        <v>201</v>
      </c>
      <c r="B14" s="25">
        <v>45855.679467592592</v>
      </c>
      <c r="C14" s="24" t="s">
        <v>102</v>
      </c>
      <c r="D14" s="24" t="s">
        <v>176</v>
      </c>
    </row>
    <row r="15" spans="1:4">
      <c r="A15" s="24" t="s">
        <v>204</v>
      </c>
      <c r="B15" s="25">
        <v>45855.679467592592</v>
      </c>
      <c r="C15" s="24" t="s">
        <v>102</v>
      </c>
      <c r="D15" s="24" t="s">
        <v>176</v>
      </c>
    </row>
    <row r="16" spans="1:4">
      <c r="A16" s="24" t="s">
        <v>206</v>
      </c>
      <c r="B16" s="25">
        <v>45855.679467592592</v>
      </c>
      <c r="C16" s="24" t="s">
        <v>102</v>
      </c>
      <c r="D16" s="24" t="s">
        <v>176</v>
      </c>
    </row>
    <row r="17" spans="1:5">
      <c r="A17" s="24" t="s">
        <v>207</v>
      </c>
      <c r="B17" s="25">
        <v>45855.679467592592</v>
      </c>
      <c r="C17" s="24" t="s">
        <v>102</v>
      </c>
      <c r="D17" s="24" t="s">
        <v>176</v>
      </c>
    </row>
    <row r="18" spans="1:5">
      <c r="A18" s="24" t="s">
        <v>209</v>
      </c>
      <c r="B18" s="25">
        <v>45855.679467592592</v>
      </c>
      <c r="C18" s="24" t="s">
        <v>102</v>
      </c>
    </row>
    <row r="19" spans="1:5">
      <c r="A19" s="24" t="s">
        <v>210</v>
      </c>
      <c r="B19" s="25">
        <v>45855.679467592592</v>
      </c>
      <c r="C19" s="24" t="s">
        <v>102</v>
      </c>
      <c r="D19" s="24" t="s">
        <v>176</v>
      </c>
    </row>
    <row r="20" spans="1:5">
      <c r="A20" s="24" t="s">
        <v>211</v>
      </c>
      <c r="B20" s="25">
        <v>45855.679467592592</v>
      </c>
      <c r="C20" s="24" t="s">
        <v>102</v>
      </c>
      <c r="D20" s="24" t="s">
        <v>176</v>
      </c>
    </row>
    <row r="21" spans="1:5">
      <c r="A21" s="24" t="s">
        <v>212</v>
      </c>
      <c r="B21" s="25">
        <v>45855.679467592592</v>
      </c>
      <c r="C21" s="24" t="s">
        <v>102</v>
      </c>
    </row>
    <row r="22" spans="1:5">
      <c r="A22" s="24" t="s">
        <v>214</v>
      </c>
      <c r="B22" s="25">
        <v>45855.679467592592</v>
      </c>
      <c r="C22" s="24" t="s">
        <v>102</v>
      </c>
    </row>
    <row r="23" spans="1:5">
      <c r="A23" s="24" t="s">
        <v>217</v>
      </c>
      <c r="B23" s="25">
        <v>45855.679467592592</v>
      </c>
      <c r="C23" s="24" t="s">
        <v>102</v>
      </c>
    </row>
    <row r="24" spans="1:5">
      <c r="A24" s="24" t="s">
        <v>218</v>
      </c>
      <c r="B24" s="25">
        <v>45855.679467592592</v>
      </c>
      <c r="C24" s="24" t="s">
        <v>102</v>
      </c>
    </row>
    <row r="25" spans="1:5">
      <c r="A25" s="24" t="s">
        <v>219</v>
      </c>
      <c r="B25" s="25">
        <v>45855.679467592592</v>
      </c>
      <c r="C25" s="24" t="s">
        <v>102</v>
      </c>
      <c r="D25" s="24" t="s">
        <v>176</v>
      </c>
    </row>
    <row r="26" spans="1:5">
      <c r="A26" s="24" t="s">
        <v>220</v>
      </c>
      <c r="B26" s="25">
        <v>45855.679467592592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45855.679467592592</v>
      </c>
      <c r="C27" s="24" t="s">
        <v>102</v>
      </c>
      <c r="D27" s="24" t="s">
        <v>176</v>
      </c>
    </row>
    <row r="28" spans="1:5">
      <c r="A28" s="24" t="s">
        <v>224</v>
      </c>
      <c r="B28" s="25">
        <v>45855.679467592592</v>
      </c>
      <c r="C28" s="24" t="s">
        <v>102</v>
      </c>
    </row>
    <row r="29" spans="1:5">
      <c r="A29" s="24" t="s">
        <v>225</v>
      </c>
      <c r="B29" s="25">
        <v>45855.679467592592</v>
      </c>
      <c r="C29" s="24" t="s">
        <v>102</v>
      </c>
      <c r="D29" s="24" t="s">
        <v>176</v>
      </c>
    </row>
    <row r="30" spans="1:5">
      <c r="A30" s="24" t="s">
        <v>226</v>
      </c>
      <c r="B30" s="25">
        <v>45855.679467592592</v>
      </c>
      <c r="C30" s="24" t="s">
        <v>102</v>
      </c>
    </row>
    <row r="31" spans="1:5">
      <c r="A31" s="24" t="s">
        <v>229</v>
      </c>
      <c r="B31" s="25">
        <v>45855.679467592592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45855.679467592592</v>
      </c>
      <c r="C33" s="24" t="s">
        <v>102</v>
      </c>
    </row>
    <row r="34" spans="1:3">
      <c r="A34" s="24" t="s">
        <v>233</v>
      </c>
      <c r="B34" s="25">
        <v>45855.679467592592</v>
      </c>
      <c r="C34" s="24" t="s">
        <v>102</v>
      </c>
    </row>
    <row r="35" spans="1:3">
      <c r="A35" s="24" t="s">
        <v>234</v>
      </c>
      <c r="B35" s="25">
        <v>45855.679467592592</v>
      </c>
      <c r="C35" s="24" t="s">
        <v>102</v>
      </c>
    </row>
    <row r="36" spans="1:3">
      <c r="A36" s="24" t="s">
        <v>236</v>
      </c>
      <c r="B36" s="25">
        <v>45855.679467592592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45855.679467592592</v>
      </c>
      <c r="C56" s="24" t="s">
        <v>102</v>
      </c>
    </row>
    <row r="57" spans="1:4">
      <c r="A57" s="24" t="s">
        <v>266</v>
      </c>
      <c r="B57" s="25">
        <v>45855.679467592592</v>
      </c>
      <c r="C57" s="24" t="s">
        <v>102</v>
      </c>
    </row>
    <row r="58" spans="1:4">
      <c r="A58" s="24" t="s">
        <v>267</v>
      </c>
      <c r="B58" s="25">
        <v>45855.679467592592</v>
      </c>
      <c r="C58" s="24" t="s">
        <v>102</v>
      </c>
    </row>
    <row r="59" spans="1:4">
      <c r="A59" s="24" t="s">
        <v>270</v>
      </c>
      <c r="B59" s="25">
        <v>45855.679467592592</v>
      </c>
      <c r="C59" s="24" t="s">
        <v>102</v>
      </c>
    </row>
    <row r="60" spans="1:4">
      <c r="A60" s="24" t="s">
        <v>271</v>
      </c>
      <c r="B60" s="25">
        <v>45855.679467592592</v>
      </c>
      <c r="C60" s="24" t="s">
        <v>102</v>
      </c>
    </row>
    <row r="61" spans="1:4">
      <c r="A61" s="24" t="s">
        <v>273</v>
      </c>
      <c r="B61" s="25">
        <v>45855.679467592592</v>
      </c>
      <c r="C61" s="24" t="s">
        <v>102</v>
      </c>
    </row>
    <row r="62" spans="1:4">
      <c r="A62" s="24" t="s">
        <v>274</v>
      </c>
      <c r="B62" s="25">
        <v>45855.679467592592</v>
      </c>
      <c r="C62" s="24" t="s">
        <v>102</v>
      </c>
    </row>
    <row r="63" spans="1:4">
      <c r="A63" s="24" t="s">
        <v>275</v>
      </c>
      <c r="B63" s="25">
        <v>45855.679467592592</v>
      </c>
      <c r="C63" s="24" t="s">
        <v>102</v>
      </c>
    </row>
    <row r="64" spans="1:4">
      <c r="A64" s="24" t="s">
        <v>278</v>
      </c>
      <c r="B64" s="25">
        <v>45855.679467592592</v>
      </c>
      <c r="C64" s="24" t="s">
        <v>102</v>
      </c>
    </row>
    <row r="65" spans="1:4">
      <c r="A65" s="24" t="s">
        <v>279</v>
      </c>
      <c r="B65" s="25">
        <v>45855.679467592592</v>
      </c>
      <c r="C65" s="24" t="s">
        <v>102</v>
      </c>
    </row>
    <row r="66" spans="1:4">
      <c r="A66" s="24" t="s">
        <v>280</v>
      </c>
      <c r="B66" s="25">
        <v>45855.679467592592</v>
      </c>
      <c r="C66" s="24" t="s">
        <v>102</v>
      </c>
    </row>
    <row r="67" spans="1:4">
      <c r="A67" s="24" t="s">
        <v>281</v>
      </c>
      <c r="B67" s="25">
        <v>45855.679467592592</v>
      </c>
      <c r="C67" s="24" t="s">
        <v>102</v>
      </c>
    </row>
    <row r="68" spans="1:4">
      <c r="A68" s="24" t="s">
        <v>282</v>
      </c>
      <c r="B68" s="25">
        <v>45855.679467592592</v>
      </c>
      <c r="C68" s="24" t="s">
        <v>102</v>
      </c>
    </row>
    <row r="69" spans="1:4">
      <c r="A69" s="24" t="s">
        <v>283</v>
      </c>
      <c r="B69" s="25">
        <v>45855.679467592592</v>
      </c>
      <c r="C69" s="24" t="s">
        <v>102</v>
      </c>
    </row>
    <row r="70" spans="1:4">
      <c r="A70" s="24" t="s">
        <v>284</v>
      </c>
      <c r="B70" s="25">
        <v>45855.679467592592</v>
      </c>
      <c r="C70" s="24" t="s">
        <v>102</v>
      </c>
    </row>
    <row r="71" spans="1:4">
      <c r="A71" s="24" t="s">
        <v>285</v>
      </c>
      <c r="B71" s="25">
        <v>45855.679467592592</v>
      </c>
      <c r="C71" s="24" t="s">
        <v>102</v>
      </c>
    </row>
    <row r="72" spans="1:4">
      <c r="A72" s="24" t="s">
        <v>286</v>
      </c>
      <c r="B72" s="25">
        <v>45855.679479166669</v>
      </c>
      <c r="C72" s="24" t="s">
        <v>102</v>
      </c>
      <c r="D72" s="24" t="s">
        <v>176</v>
      </c>
    </row>
    <row r="73" spans="1:4">
      <c r="A73" s="24" t="s">
        <v>287</v>
      </c>
      <c r="B73" s="25">
        <v>45855.679479166669</v>
      </c>
      <c r="C73" s="24" t="s">
        <v>102</v>
      </c>
      <c r="D73" s="24" t="s">
        <v>176</v>
      </c>
    </row>
    <row r="74" spans="1:4">
      <c r="A74" s="24" t="s">
        <v>288</v>
      </c>
      <c r="B74" s="25">
        <v>45855.679479166669</v>
      </c>
      <c r="C74" s="24" t="s">
        <v>102</v>
      </c>
      <c r="D74" s="24" t="s">
        <v>176</v>
      </c>
    </row>
    <row r="75" spans="1:4">
      <c r="A75" s="24" t="s">
        <v>289</v>
      </c>
      <c r="B75" s="25">
        <v>45855.679479166669</v>
      </c>
      <c r="C75" s="24" t="s">
        <v>102</v>
      </c>
      <c r="D75" s="24" t="s">
        <v>176</v>
      </c>
    </row>
    <row r="76" spans="1:4">
      <c r="A76" s="24" t="s">
        <v>290</v>
      </c>
      <c r="B76" s="25">
        <v>45855.679479166669</v>
      </c>
      <c r="C76" s="24" t="s">
        <v>102</v>
      </c>
      <c r="D76" s="24" t="s">
        <v>176</v>
      </c>
    </row>
    <row r="77" spans="1:4">
      <c r="A77" s="24" t="s">
        <v>291</v>
      </c>
      <c r="B77" s="25">
        <v>45855.679479166669</v>
      </c>
      <c r="C77" s="24" t="s">
        <v>102</v>
      </c>
      <c r="D77" s="24" t="s">
        <v>176</v>
      </c>
    </row>
    <row r="78" spans="1:4">
      <c r="A78" s="24" t="s">
        <v>292</v>
      </c>
      <c r="B78" s="25">
        <v>45855.679479166669</v>
      </c>
      <c r="C78" s="24" t="s">
        <v>102</v>
      </c>
      <c r="D78" s="24" t="s">
        <v>176</v>
      </c>
    </row>
    <row r="79" spans="1:4">
      <c r="A79" s="24" t="s">
        <v>293</v>
      </c>
      <c r="B79" s="25">
        <v>45855.679479166669</v>
      </c>
      <c r="C79" s="24" t="s">
        <v>102</v>
      </c>
    </row>
    <row r="80" spans="1:4">
      <c r="A80" s="24" t="s">
        <v>294</v>
      </c>
      <c r="B80" s="25">
        <v>45855.679479166669</v>
      </c>
      <c r="C80" s="24" t="s">
        <v>102</v>
      </c>
      <c r="D80" s="24" t="s">
        <v>176</v>
      </c>
    </row>
    <row r="81" spans="1:4">
      <c r="A81" s="24" t="s">
        <v>295</v>
      </c>
      <c r="B81" s="25">
        <v>45855.679479166669</v>
      </c>
      <c r="C81" s="24" t="s">
        <v>102</v>
      </c>
    </row>
    <row r="82" spans="1:4">
      <c r="A82" s="24" t="s">
        <v>296</v>
      </c>
      <c r="B82" s="25">
        <v>45855.679479166669</v>
      </c>
      <c r="C82" s="24" t="s">
        <v>102</v>
      </c>
      <c r="D82" s="24" t="s">
        <v>176</v>
      </c>
    </row>
    <row r="83" spans="1:4">
      <c r="A83" s="24" t="s">
        <v>298</v>
      </c>
      <c r="B83" s="25">
        <v>45855.679479166669</v>
      </c>
      <c r="C83" s="24" t="s">
        <v>102</v>
      </c>
      <c r="D83" s="24" t="s">
        <v>176</v>
      </c>
    </row>
    <row r="84" spans="1:4">
      <c r="A84" s="24" t="s">
        <v>299</v>
      </c>
      <c r="B84" s="25">
        <v>45855.679479166669</v>
      </c>
      <c r="C84" s="24" t="s">
        <v>102</v>
      </c>
      <c r="D84" s="24" t="s">
        <v>176</v>
      </c>
    </row>
    <row r="85" spans="1:4">
      <c r="A85" s="24" t="s">
        <v>300</v>
      </c>
      <c r="B85" s="25">
        <v>45855.679479166669</v>
      </c>
      <c r="C85" s="24" t="s">
        <v>102</v>
      </c>
    </row>
    <row r="86" spans="1:4">
      <c r="A86" s="24" t="s">
        <v>301</v>
      </c>
      <c r="B86" s="25">
        <v>45855.679479166669</v>
      </c>
      <c r="C86" s="24" t="s">
        <v>102</v>
      </c>
      <c r="D86" s="24" t="s">
        <v>176</v>
      </c>
    </row>
    <row r="87" spans="1:4">
      <c r="A87" s="24" t="s">
        <v>302</v>
      </c>
      <c r="B87" s="25">
        <v>45855.679479166669</v>
      </c>
      <c r="C87" s="24" t="s">
        <v>102</v>
      </c>
    </row>
    <row r="88" spans="1:4">
      <c r="A88" s="24" t="s">
        <v>303</v>
      </c>
      <c r="B88" s="25">
        <v>45855.679479166669</v>
      </c>
      <c r="C88" s="24" t="s">
        <v>102</v>
      </c>
      <c r="D88" s="24" t="s">
        <v>176</v>
      </c>
    </row>
    <row r="89" spans="1:4">
      <c r="A89" s="24" t="s">
        <v>305</v>
      </c>
      <c r="B89" s="25">
        <v>45855.679479166669</v>
      </c>
      <c r="C89" s="24" t="s">
        <v>102</v>
      </c>
      <c r="D89" s="24" t="s">
        <v>176</v>
      </c>
    </row>
    <row r="90" spans="1:4">
      <c r="A90" s="24" t="s">
        <v>306</v>
      </c>
      <c r="B90" s="25">
        <v>45855.679479166669</v>
      </c>
      <c r="C90" s="24" t="s">
        <v>102</v>
      </c>
      <c r="D90" s="24" t="s">
        <v>176</v>
      </c>
    </row>
    <row r="91" spans="1:4">
      <c r="A91" s="24" t="s">
        <v>307</v>
      </c>
      <c r="B91" s="25">
        <v>45855.679479166669</v>
      </c>
      <c r="C91" s="24" t="s">
        <v>102</v>
      </c>
      <c r="D91" s="24" t="s">
        <v>176</v>
      </c>
    </row>
    <row r="92" spans="1:4">
      <c r="A92" s="24" t="s">
        <v>308</v>
      </c>
      <c r="B92" s="25">
        <v>45855.679479166669</v>
      </c>
      <c r="C92" s="24" t="s">
        <v>102</v>
      </c>
      <c r="D92" s="24" t="s">
        <v>176</v>
      </c>
    </row>
    <row r="93" spans="1:4">
      <c r="A93" s="24" t="s">
        <v>309</v>
      </c>
      <c r="B93" s="25">
        <v>45855.679479166669</v>
      </c>
      <c r="C93" s="24" t="s">
        <v>102</v>
      </c>
      <c r="D93" s="24" t="s">
        <v>176</v>
      </c>
    </row>
    <row r="94" spans="1:4">
      <c r="A94" s="24" t="s">
        <v>310</v>
      </c>
      <c r="B94" s="25">
        <v>45855.679479166669</v>
      </c>
      <c r="C94" s="24" t="s">
        <v>102</v>
      </c>
      <c r="D94" s="24" t="s">
        <v>176</v>
      </c>
    </row>
    <row r="95" spans="1:4">
      <c r="A95" s="24" t="s">
        <v>311</v>
      </c>
      <c r="B95" s="25">
        <v>45855.679479166669</v>
      </c>
      <c r="C95" s="24" t="s">
        <v>102</v>
      </c>
      <c r="D95" s="24" t="s">
        <v>176</v>
      </c>
    </row>
    <row r="96" spans="1:4">
      <c r="A96" s="24" t="s">
        <v>312</v>
      </c>
      <c r="B96" s="25">
        <v>45855.679479166669</v>
      </c>
      <c r="C96" s="24" t="s">
        <v>102</v>
      </c>
      <c r="D96" s="24" t="s">
        <v>176</v>
      </c>
    </row>
    <row r="97" spans="1:4">
      <c r="A97" s="24" t="s">
        <v>313</v>
      </c>
      <c r="B97" s="25">
        <v>45855.679479166669</v>
      </c>
      <c r="C97" s="24" t="s">
        <v>102</v>
      </c>
      <c r="D97" s="24" t="s">
        <v>176</v>
      </c>
    </row>
    <row r="98" spans="1:4">
      <c r="A98" s="24" t="s">
        <v>314</v>
      </c>
      <c r="B98" s="25">
        <v>45855.679479166669</v>
      </c>
      <c r="C98" s="24" t="s">
        <v>102</v>
      </c>
      <c r="D98" s="24" t="s">
        <v>176</v>
      </c>
    </row>
    <row r="99" spans="1:4">
      <c r="A99" s="24" t="s">
        <v>315</v>
      </c>
      <c r="B99" s="25">
        <v>45855.679479166669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45855.679479166669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45855.679479166669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45855.679479166669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45855.679479166669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45855.679479166669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45855.679479166669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45855.679479166669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45855.679479166669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45855.679479166669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45855.679479166669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45855.679479166669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45855.679479166669</v>
      </c>
      <c r="C111" s="24" t="s">
        <v>102</v>
      </c>
    </row>
    <row r="112" spans="1:4">
      <c r="A112" s="24" t="s">
        <v>329</v>
      </c>
      <c r="B112" s="25">
        <v>45855.679479166669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45855.679479166669</v>
      </c>
      <c r="C113" s="24" t="s">
        <v>102</v>
      </c>
    </row>
    <row r="114" spans="1:4">
      <c r="A114" s="24" t="s">
        <v>331</v>
      </c>
      <c r="B114" s="25">
        <v>45855.679479166669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45855.679479166669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45855.679479166669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45855.679479166669</v>
      </c>
      <c r="C117" s="24" t="s">
        <v>102</v>
      </c>
    </row>
    <row r="118" spans="1:4">
      <c r="A118" s="24" t="s">
        <v>337</v>
      </c>
      <c r="B118" s="25">
        <v>45855.679479166669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45855.679479166669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45855.679479166669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45855.679479166669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45855.679479166669</v>
      </c>
      <c r="C122" s="24" t="s">
        <v>102</v>
      </c>
    </row>
    <row r="123" spans="1:4">
      <c r="A123" s="24" t="s">
        <v>342</v>
      </c>
      <c r="B123" s="25">
        <v>45855.679479166669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45855.679479166669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45855.679479166669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45855.679479166669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45855.679479166669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45855.679479166669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45855.679479166669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45855.679479166669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45855.679479166669</v>
      </c>
      <c r="C131" s="24" t="s">
        <v>102</v>
      </c>
    </row>
    <row r="132" spans="1:4">
      <c r="A132" s="24" t="s">
        <v>351</v>
      </c>
      <c r="B132" s="25">
        <v>45855.679479166669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45855.679479166669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45855.679479166669</v>
      </c>
      <c r="C134" s="24" t="s">
        <v>102</v>
      </c>
    </row>
    <row r="135" spans="1:4">
      <c r="A135" s="24" t="s">
        <v>354</v>
      </c>
      <c r="B135" s="25">
        <v>45855.679479166669</v>
      </c>
      <c r="C135" s="24" t="s">
        <v>102</v>
      </c>
    </row>
    <row r="136" spans="1:4">
      <c r="A136" s="24" t="s">
        <v>355</v>
      </c>
      <c r="B136" s="25">
        <v>45855.679479166669</v>
      </c>
      <c r="C136" s="24" t="s">
        <v>102</v>
      </c>
    </row>
    <row r="137" spans="1:4">
      <c r="A137" s="24" t="s">
        <v>356</v>
      </c>
      <c r="B137" s="25">
        <v>45855.679479166669</v>
      </c>
      <c r="C137" s="24" t="s">
        <v>102</v>
      </c>
    </row>
    <row r="138" spans="1:4">
      <c r="A138" s="24" t="s">
        <v>357</v>
      </c>
      <c r="B138" s="25">
        <v>45855.679479166669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45855.679479166669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45855.679479166669</v>
      </c>
      <c r="C140" s="24" t="s">
        <v>102</v>
      </c>
    </row>
    <row r="141" spans="1:4">
      <c r="A141" s="24" t="s">
        <v>360</v>
      </c>
      <c r="B141" s="25">
        <v>45855.679479166669</v>
      </c>
      <c r="C141" s="24" t="s">
        <v>102</v>
      </c>
    </row>
    <row r="142" spans="1:4">
      <c r="A142" s="24" t="s">
        <v>361</v>
      </c>
      <c r="B142" s="25">
        <v>45855.679479166669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45855.679479166669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45855.679479166669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45855.679479166669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45855.679479166669</v>
      </c>
      <c r="C146" s="24" t="s">
        <v>102</v>
      </c>
    </row>
    <row r="147" spans="1:4">
      <c r="A147" s="24" t="s">
        <v>366</v>
      </c>
      <c r="B147" s="25">
        <v>45855.679479166669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45855.679479166669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45855.679479166669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45855.679479166669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45855.679479166669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45855.679479166669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45855.679479166669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45855.679479166669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45855.679479166669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45855.679479166669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45855.679479166669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45855.679479166669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45855.679479166669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45855.679479166669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45855.679479166669</v>
      </c>
      <c r="C161" s="24" t="s">
        <v>102</v>
      </c>
    </row>
    <row r="162" spans="1:4">
      <c r="A162" s="24" t="s">
        <v>381</v>
      </c>
      <c r="B162" s="25">
        <v>45855.679479166669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45855.679479166669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45855.679479166669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45855.679490740738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45855.679490740738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45855.679490740738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45855.679490740738</v>
      </c>
      <c r="C168" s="24" t="s">
        <v>102</v>
      </c>
    </row>
    <row r="169" spans="1:4">
      <c r="A169" s="24" t="s">
        <v>390</v>
      </c>
      <c r="B169" s="25">
        <v>45855.679490740738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45855.679490740738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45855.679490740738</v>
      </c>
      <c r="C171" s="24" t="s">
        <v>102</v>
      </c>
    </row>
    <row r="172" spans="1:4">
      <c r="A172" s="24" t="s">
        <v>398</v>
      </c>
      <c r="B172" s="25">
        <v>45855.679490740738</v>
      </c>
      <c r="C172" s="24" t="s">
        <v>102</v>
      </c>
    </row>
    <row r="173" spans="1:4">
      <c r="A173" s="24" t="s">
        <v>399</v>
      </c>
      <c r="B173" s="25">
        <v>45855.679490740738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45855.679490740738</v>
      </c>
      <c r="C174" s="24" t="s">
        <v>102</v>
      </c>
    </row>
    <row r="175" spans="1:4">
      <c r="A175" s="24" t="s">
        <v>401</v>
      </c>
      <c r="B175" s="25">
        <v>45855.679490740738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45849.740879629629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45855.768275462964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45925.732129629629</v>
      </c>
      <c r="C178" s="24" t="s">
        <v>102</v>
      </c>
    </row>
    <row r="179" spans="1:4">
      <c r="A179" s="24" t="s">
        <v>407</v>
      </c>
      <c r="B179" s="25">
        <v>45925.731111111112</v>
      </c>
      <c r="C179" s="24" t="s">
        <v>102</v>
      </c>
    </row>
    <row r="180" spans="1:4">
      <c r="A180" s="24" t="s">
        <v>408</v>
      </c>
      <c r="B180" s="25">
        <v>45932.765324074076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45932.765231481484</v>
      </c>
      <c r="C181" s="24" t="s">
        <v>102</v>
      </c>
    </row>
    <row r="182" spans="1:4">
      <c r="A182" s="24" t="s">
        <v>410</v>
      </c>
      <c r="B182" s="25">
        <v>45933.773634259262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45940.769444444442</v>
      </c>
      <c r="C183" s="24" t="s">
        <v>102</v>
      </c>
    </row>
    <row r="184" spans="1:4">
      <c r="A184" s="24" t="s">
        <v>413</v>
      </c>
      <c r="B184" s="25">
        <v>45939.776597222219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45946.770949074074</v>
      </c>
      <c r="C185" s="24" t="s">
        <v>102</v>
      </c>
      <c r="D185" s="24" t="s">
        <v>176</v>
      </c>
    </row>
    <row r="186" spans="1:4">
      <c r="A186" s="24" t="s">
        <v>415</v>
      </c>
      <c r="B186" s="25">
        <v>45953.778877314813</v>
      </c>
      <c r="C186" s="24" t="s">
        <v>102</v>
      </c>
      <c r="D186" s="24" t="s">
        <v>176</v>
      </c>
    </row>
    <row r="187" spans="1:4">
      <c r="A187" s="24" t="s">
        <v>416</v>
      </c>
      <c r="B187" s="25">
        <v>45953.774421296293</v>
      </c>
      <c r="C187" s="24" t="s">
        <v>102</v>
      </c>
      <c r="D187" s="24" t="s">
        <v>176</v>
      </c>
    </row>
    <row r="188" spans="1:4">
      <c r="A188" s="24" t="s">
        <v>417</v>
      </c>
      <c r="B188" s="25">
        <v>45960.947094907409</v>
      </c>
      <c r="C188" s="24" t="s">
        <v>102</v>
      </c>
      <c r="D188" s="24" t="s">
        <v>176</v>
      </c>
    </row>
    <row r="189" spans="1:4">
      <c r="A189" s="24" t="s">
        <v>418</v>
      </c>
      <c r="B189" s="25">
        <v>45960.782800925925</v>
      </c>
      <c r="C189" s="24" t="s">
        <v>102</v>
      </c>
    </row>
    <row r="190" spans="1:4">
      <c r="A190" s="24" t="s">
        <v>419</v>
      </c>
      <c r="B190" s="25">
        <v>45961.766875000001</v>
      </c>
    </row>
    <row r="191" spans="1:4">
      <c r="A191" s="24" t="s">
        <v>420</v>
      </c>
      <c r="B191" s="25">
        <v>45967.730231481481</v>
      </c>
      <c r="C191" s="24" t="s">
        <v>102</v>
      </c>
    </row>
    <row r="192" spans="1:4">
      <c r="A192" s="24" t="s">
        <v>421</v>
      </c>
      <c r="B192" s="25">
        <v>45974.764849537038</v>
      </c>
      <c r="C192" s="24" t="s">
        <v>102</v>
      </c>
      <c r="D192" s="24" t="s">
        <v>176</v>
      </c>
    </row>
    <row r="193" spans="1:4">
      <c r="A193" s="24" t="s">
        <v>422</v>
      </c>
      <c r="B193" s="25">
        <v>45975.770057870373</v>
      </c>
      <c r="C193" s="24" t="s">
        <v>102</v>
      </c>
    </row>
    <row r="194" spans="1:4">
      <c r="A194" s="24" t="s">
        <v>424</v>
      </c>
      <c r="B194" s="25">
        <v>45982.76966435185</v>
      </c>
      <c r="C194" s="24" t="s">
        <v>102</v>
      </c>
      <c r="D194" s="24" t="s">
        <v>176</v>
      </c>
    </row>
    <row r="195" spans="1:4">
      <c r="A195" s="24" t="s">
        <v>425</v>
      </c>
      <c r="B195" s="25">
        <v>45996.769432870373</v>
      </c>
      <c r="C195" s="24" t="s">
        <v>102</v>
      </c>
      <c r="D195" s="24" t="s">
        <v>176</v>
      </c>
    </row>
    <row r="196" spans="1:4">
      <c r="A196" s="24" t="s">
        <v>426</v>
      </c>
      <c r="B196" s="25">
        <v>46009.775439814817</v>
      </c>
      <c r="C196" s="24" t="s">
        <v>102</v>
      </c>
      <c r="D196" s="24" t="s">
        <v>176</v>
      </c>
    </row>
    <row r="197" spans="1:4">
      <c r="A197" s="24" t="s">
        <v>427</v>
      </c>
      <c r="B197" s="25">
        <v>46010.730763888889</v>
      </c>
      <c r="C197" s="24" t="s">
        <v>102</v>
      </c>
    </row>
    <row r="198" spans="1:4">
      <c r="A198" s="24" t="s">
        <v>428</v>
      </c>
      <c r="B198" s="25">
        <v>46030.770208333335</v>
      </c>
      <c r="C198" s="24" t="s">
        <v>102</v>
      </c>
      <c r="D198" s="24" t="s">
        <v>176</v>
      </c>
    </row>
    <row r="199" spans="1:4">
      <c r="A199" s="24" t="s">
        <v>429</v>
      </c>
      <c r="B199" s="25">
        <v>46031.722083333334</v>
      </c>
      <c r="C199" s="24" t="s">
        <v>102</v>
      </c>
    </row>
    <row r="200" spans="1:4">
      <c r="A200" s="24" t="s">
        <v>430</v>
      </c>
      <c r="B200" s="25">
        <v>46037.766527777778</v>
      </c>
      <c r="C200" s="24" t="s">
        <v>102</v>
      </c>
    </row>
    <row r="201" spans="1:4">
      <c r="A201" s="24" t="s">
        <v>431</v>
      </c>
      <c r="B201" s="25">
        <v>46044.773622685185</v>
      </c>
      <c r="C201" s="24" t="s">
        <v>102</v>
      </c>
      <c r="D201" s="24" t="s">
        <v>176</v>
      </c>
    </row>
    <row r="202" spans="1:4">
      <c r="A202" s="24" t="s">
        <v>433</v>
      </c>
      <c r="B202" s="25">
        <v>46045.768472222226</v>
      </c>
      <c r="C202" s="24" t="s">
        <v>102</v>
      </c>
    </row>
    <row r="203" spans="1:4">
      <c r="A203" s="24" t="s">
        <v>434</v>
      </c>
      <c r="B203" s="25">
        <v>46051.779675925929</v>
      </c>
      <c r="C203" s="24" t="s">
        <v>102</v>
      </c>
      <c r="D203" s="24" t="s">
        <v>176</v>
      </c>
    </row>
    <row r="204" spans="1:4">
      <c r="A204" s="24" t="s">
        <v>436</v>
      </c>
      <c r="B204" s="25">
        <v>46052.773472222223</v>
      </c>
      <c r="C204" s="24" t="s">
        <v>102</v>
      </c>
      <c r="D204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61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1301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13</v>
      </c>
    </row>
    <row r="6" spans="1:2">
      <c r="A6" t="s">
        <v>169</v>
      </c>
      <c r="B6">
        <v>109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92</v>
      </c>
    </row>
    <row r="30" spans="1:2">
      <c r="A30" t="s">
        <v>238</v>
      </c>
      <c r="B30">
        <v>39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98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103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23</v>
      </c>
    </row>
    <row r="51" spans="1:2">
      <c r="A51" t="s">
        <v>392</v>
      </c>
      <c r="B51">
        <v>21</v>
      </c>
    </row>
    <row r="52" spans="1:2">
      <c r="A52" t="s">
        <v>391</v>
      </c>
      <c r="B52">
        <v>14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17</v>
      </c>
    </row>
    <row r="56" spans="1:2">
      <c r="A56" t="s">
        <v>402</v>
      </c>
      <c r="B56">
        <v>16</v>
      </c>
    </row>
    <row r="57" spans="1:2">
      <c r="A57" t="s">
        <v>404</v>
      </c>
      <c r="B57">
        <v>8</v>
      </c>
    </row>
    <row r="58" spans="1:2">
      <c r="A58" t="s">
        <v>412</v>
      </c>
      <c r="B58">
        <v>6</v>
      </c>
    </row>
    <row r="59" spans="1:2">
      <c r="A59" t="s">
        <v>423</v>
      </c>
      <c r="B59">
        <v>4</v>
      </c>
    </row>
    <row r="60" spans="1:2">
      <c r="A60" t="s">
        <v>432</v>
      </c>
      <c r="B60">
        <v>1</v>
      </c>
    </row>
    <row r="61" spans="1:2">
      <c r="A61" t="s">
        <v>435</v>
      </c>
      <c r="B61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3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0.53534556098237562</v>
      </c>
      <c r="C2" s="111"/>
      <c r="D2" s="112"/>
      <c r="E2" s="113"/>
      <c r="F2" s="112"/>
      <c r="G2" s="113"/>
      <c r="H2" s="110">
        <v>0.76763695311560542</v>
      </c>
      <c r="I2" s="111"/>
      <c r="J2" s="110">
        <v>0.63141579461254083</v>
      </c>
      <c r="K2" s="111"/>
      <c r="L2" s="110">
        <v>0.62478797228399585</v>
      </c>
      <c r="M2" s="111"/>
      <c r="N2" s="110">
        <v>0.70977275978800469</v>
      </c>
      <c r="O2" s="111"/>
      <c r="P2" s="110">
        <v>0.5951360948806913</v>
      </c>
      <c r="Q2" s="111"/>
      <c r="R2" s="110">
        <v>0.52151385217025426</v>
      </c>
      <c r="S2" s="111"/>
      <c r="T2" s="110">
        <v>0.20923186967358623</v>
      </c>
      <c r="U2" s="111"/>
      <c r="V2" s="110">
        <v>0.2654433970065303</v>
      </c>
      <c r="W2" s="111"/>
      <c r="X2" s="110">
        <v>0.18203002387151529</v>
      </c>
      <c r="Y2" s="111"/>
      <c r="Z2" s="110">
        <v>0.33576847816407285</v>
      </c>
      <c r="AA2" s="111"/>
      <c r="AB2" s="110">
        <v>0.3235573152051745</v>
      </c>
      <c r="AC2" s="111"/>
      <c r="AD2" s="110">
        <v>0.22324359984741396</v>
      </c>
      <c r="AE2" s="111"/>
      <c r="AF2" s="110">
        <v>-0.21648007923151261</v>
      </c>
      <c r="AG2" s="111"/>
      <c r="AH2" s="110">
        <v>0.52002247432961068</v>
      </c>
      <c r="AI2" s="111"/>
    </row>
    <row r="3" spans="1:35">
      <c r="A3" s="36">
        <v>1</v>
      </c>
      <c r="B3" s="37" t="s">
        <v>114</v>
      </c>
      <c r="C3" s="106">
        <v>325.25</v>
      </c>
      <c r="D3" s="37" t="s">
        <v>169</v>
      </c>
      <c r="E3" s="38">
        <v>1113.2000000000003</v>
      </c>
      <c r="F3" s="39" t="s">
        <v>432</v>
      </c>
      <c r="G3" s="58">
        <v>58.7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432</v>
      </c>
      <c r="AA3" s="42">
        <v>0.5714285714285714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263</v>
      </c>
      <c r="E4" s="46">
        <v>1069.9000000000001</v>
      </c>
      <c r="F4" s="47" t="s">
        <v>231</v>
      </c>
      <c r="G4" s="59">
        <v>56.25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432</v>
      </c>
      <c r="Q4" s="50">
        <v>0.42857142857142855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231</v>
      </c>
      <c r="AA4" s="50">
        <v>0.38461538461538464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109</v>
      </c>
      <c r="D5" s="45" t="s">
        <v>276</v>
      </c>
      <c r="E5" s="46">
        <v>882.90000000000077</v>
      </c>
      <c r="F5" s="47" t="s">
        <v>268</v>
      </c>
      <c r="G5" s="59">
        <v>52.1</v>
      </c>
      <c r="H5" s="47" t="s">
        <v>432</v>
      </c>
      <c r="I5" s="48">
        <v>1</v>
      </c>
      <c r="J5" s="47" t="s">
        <v>432</v>
      </c>
      <c r="K5" s="49">
        <v>1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268</v>
      </c>
      <c r="Q5" s="50">
        <v>0.4</v>
      </c>
      <c r="R5" s="47" t="s">
        <v>432</v>
      </c>
      <c r="S5" s="50">
        <v>0</v>
      </c>
      <c r="T5" s="47" t="s">
        <v>435</v>
      </c>
      <c r="U5" s="51">
        <v>12000</v>
      </c>
      <c r="V5" s="47" t="s">
        <v>432</v>
      </c>
      <c r="W5" s="51">
        <v>0</v>
      </c>
      <c r="X5" s="47" t="s">
        <v>167</v>
      </c>
      <c r="Y5" s="50">
        <v>0.2857142857142857</v>
      </c>
      <c r="Z5" s="47" t="s">
        <v>276</v>
      </c>
      <c r="AA5" s="50">
        <v>0.37767220902612825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432</v>
      </c>
      <c r="AG5" s="50">
        <v>1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103</v>
      </c>
      <c r="D6" s="45" t="s">
        <v>277</v>
      </c>
      <c r="E6" s="46">
        <v>454.4</v>
      </c>
      <c r="F6" s="47" t="s">
        <v>205</v>
      </c>
      <c r="G6" s="59">
        <v>35.274999999999999</v>
      </c>
      <c r="H6" s="47" t="s">
        <v>264</v>
      </c>
      <c r="I6" s="48">
        <v>1.5</v>
      </c>
      <c r="J6" s="47" t="s">
        <v>162</v>
      </c>
      <c r="K6" s="49">
        <v>0.66666666666666663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231</v>
      </c>
      <c r="S6" s="50">
        <v>7.6923076923076927E-2</v>
      </c>
      <c r="T6" s="47" t="s">
        <v>423</v>
      </c>
      <c r="U6" s="51">
        <v>8733.3333333333339</v>
      </c>
      <c r="V6" s="47" t="s">
        <v>264</v>
      </c>
      <c r="W6" s="51">
        <v>-1950</v>
      </c>
      <c r="X6" s="47" t="s">
        <v>223</v>
      </c>
      <c r="Y6" s="50">
        <v>0.2857142857142857</v>
      </c>
      <c r="Z6" s="47" t="s">
        <v>304</v>
      </c>
      <c r="AA6" s="50">
        <v>0.35449735449735448</v>
      </c>
      <c r="AB6" s="47" t="s">
        <v>162</v>
      </c>
      <c r="AC6" s="50">
        <v>0.75</v>
      </c>
      <c r="AD6" s="47" t="s">
        <v>264</v>
      </c>
      <c r="AE6" s="50">
        <v>0.66666666666666663</v>
      </c>
      <c r="AF6" s="47" t="s">
        <v>435</v>
      </c>
      <c r="AG6" s="50">
        <v>1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98</v>
      </c>
      <c r="D7" s="45" t="s">
        <v>402</v>
      </c>
      <c r="E7" s="46">
        <v>283.90000000000003</v>
      </c>
      <c r="F7" s="47" t="s">
        <v>264</v>
      </c>
      <c r="G7" s="59">
        <v>31.650000000000002</v>
      </c>
      <c r="H7" s="47" t="s">
        <v>205</v>
      </c>
      <c r="I7" s="48">
        <v>1.75</v>
      </c>
      <c r="J7" s="47" t="s">
        <v>402</v>
      </c>
      <c r="K7" s="49">
        <v>0.5</v>
      </c>
      <c r="L7" s="47" t="s">
        <v>215</v>
      </c>
      <c r="M7" s="49">
        <v>0</v>
      </c>
      <c r="N7" s="47" t="s">
        <v>432</v>
      </c>
      <c r="O7" s="49">
        <v>1</v>
      </c>
      <c r="P7" s="47" t="s">
        <v>168</v>
      </c>
      <c r="Q7" s="50">
        <v>0.30281690140845069</v>
      </c>
      <c r="R7" s="47" t="s">
        <v>164</v>
      </c>
      <c r="S7" s="50">
        <v>9.0909090909090912E-2</v>
      </c>
      <c r="T7" s="47" t="s">
        <v>167</v>
      </c>
      <c r="U7" s="51">
        <v>8600</v>
      </c>
      <c r="V7" s="47" t="s">
        <v>394</v>
      </c>
      <c r="W7" s="51">
        <v>-2866.6666666666665</v>
      </c>
      <c r="X7" s="47" t="s">
        <v>404</v>
      </c>
      <c r="Y7" s="50">
        <v>0.27419354838709675</v>
      </c>
      <c r="Z7" s="47" t="s">
        <v>199</v>
      </c>
      <c r="AA7" s="50">
        <v>0.33333333333333331</v>
      </c>
      <c r="AB7" s="47" t="s">
        <v>166</v>
      </c>
      <c r="AC7" s="50">
        <v>0.75</v>
      </c>
      <c r="AD7" s="47" t="s">
        <v>162</v>
      </c>
      <c r="AE7" s="50">
        <v>0.55555555555555558</v>
      </c>
      <c r="AF7" s="47" t="s">
        <v>404</v>
      </c>
      <c r="AG7" s="50">
        <v>0.66666666666666663</v>
      </c>
      <c r="AH7" s="47" t="s">
        <v>263</v>
      </c>
      <c r="AI7" s="54">
        <v>72200</v>
      </c>
    </row>
    <row r="8" spans="1:35">
      <c r="A8" s="44">
        <v>6</v>
      </c>
      <c r="B8" s="45" t="s">
        <v>272</v>
      </c>
      <c r="C8" s="107">
        <v>98</v>
      </c>
      <c r="D8" s="45" t="s">
        <v>162</v>
      </c>
      <c r="E8" s="46">
        <v>268</v>
      </c>
      <c r="F8" s="47" t="s">
        <v>162</v>
      </c>
      <c r="G8" s="59">
        <v>29.777777777777779</v>
      </c>
      <c r="H8" s="47" t="s">
        <v>162</v>
      </c>
      <c r="I8" s="48">
        <v>1.8888888888888888</v>
      </c>
      <c r="J8" s="47" t="s">
        <v>177</v>
      </c>
      <c r="K8" s="49">
        <v>0.5</v>
      </c>
      <c r="L8" s="47" t="s">
        <v>231</v>
      </c>
      <c r="M8" s="49">
        <v>0</v>
      </c>
      <c r="N8" s="47" t="s">
        <v>435</v>
      </c>
      <c r="O8" s="49">
        <v>1</v>
      </c>
      <c r="P8" s="47" t="s">
        <v>167</v>
      </c>
      <c r="Q8" s="50">
        <v>0.2857142857142857</v>
      </c>
      <c r="R8" s="47" t="s">
        <v>402</v>
      </c>
      <c r="S8" s="50">
        <v>9.285714285714286E-2</v>
      </c>
      <c r="T8" s="47" t="s">
        <v>268</v>
      </c>
      <c r="U8" s="51">
        <v>8550</v>
      </c>
      <c r="V8" s="47" t="s">
        <v>175</v>
      </c>
      <c r="W8" s="51">
        <v>-2950</v>
      </c>
      <c r="X8" s="47" t="s">
        <v>265</v>
      </c>
      <c r="Y8" s="50">
        <v>0.26760563380281688</v>
      </c>
      <c r="Z8" s="47" t="s">
        <v>168</v>
      </c>
      <c r="AA8" s="50">
        <v>0.33098591549295775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166</v>
      </c>
      <c r="AG8" s="50">
        <v>0.5714285714285714</v>
      </c>
      <c r="AH8" s="47" t="s">
        <v>244</v>
      </c>
      <c r="AI8" s="54">
        <v>71800</v>
      </c>
    </row>
    <row r="9" spans="1:35">
      <c r="A9" s="44">
        <v>7</v>
      </c>
      <c r="B9" s="45" t="s">
        <v>235</v>
      </c>
      <c r="C9" s="107">
        <v>92</v>
      </c>
      <c r="D9" s="45" t="s">
        <v>195</v>
      </c>
      <c r="E9" s="46">
        <v>244.6999999999999</v>
      </c>
      <c r="F9" s="47" t="s">
        <v>402</v>
      </c>
      <c r="G9" s="59">
        <v>17.743750000000002</v>
      </c>
      <c r="H9" s="47" t="s">
        <v>167</v>
      </c>
      <c r="I9" s="48">
        <v>2</v>
      </c>
      <c r="J9" s="47" t="s">
        <v>205</v>
      </c>
      <c r="K9" s="49">
        <v>0.5</v>
      </c>
      <c r="L9" s="47" t="s">
        <v>264</v>
      </c>
      <c r="M9" s="49">
        <v>0</v>
      </c>
      <c r="N9" s="47" t="s">
        <v>205</v>
      </c>
      <c r="O9" s="49">
        <v>0.75</v>
      </c>
      <c r="P9" s="47" t="s">
        <v>162</v>
      </c>
      <c r="Q9" s="50">
        <v>0.26923076923076922</v>
      </c>
      <c r="R9" s="47" t="s">
        <v>169</v>
      </c>
      <c r="S9" s="50">
        <v>9.597156398104266E-2</v>
      </c>
      <c r="T9" s="47" t="s">
        <v>216</v>
      </c>
      <c r="U9" s="51">
        <v>8496.2962962962956</v>
      </c>
      <c r="V9" s="47" t="s">
        <v>297</v>
      </c>
      <c r="W9" s="51">
        <v>-3530</v>
      </c>
      <c r="X9" s="47" t="s">
        <v>175</v>
      </c>
      <c r="Y9" s="50">
        <v>0.26666666666666666</v>
      </c>
      <c r="Z9" s="47" t="s">
        <v>163</v>
      </c>
      <c r="AA9" s="50">
        <v>0.31858407079646017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297</v>
      </c>
      <c r="AG9" s="50">
        <v>0.5714285714285714</v>
      </c>
      <c r="AH9" s="47" t="s">
        <v>235</v>
      </c>
      <c r="AI9" s="54">
        <v>71300</v>
      </c>
    </row>
    <row r="10" spans="1:35">
      <c r="A10" s="44">
        <v>8</v>
      </c>
      <c r="B10" s="45" t="s">
        <v>195</v>
      </c>
      <c r="C10" s="107">
        <v>59</v>
      </c>
      <c r="D10" s="45" t="s">
        <v>388</v>
      </c>
      <c r="E10" s="46">
        <v>237.19999999999993</v>
      </c>
      <c r="F10" s="47" t="s">
        <v>167</v>
      </c>
      <c r="G10" s="59">
        <v>14</v>
      </c>
      <c r="H10" s="47" t="s">
        <v>435</v>
      </c>
      <c r="I10" s="48">
        <v>2</v>
      </c>
      <c r="J10" s="47" t="s">
        <v>264</v>
      </c>
      <c r="K10" s="49">
        <v>0.5</v>
      </c>
      <c r="L10" s="47" t="s">
        <v>268</v>
      </c>
      <c r="M10" s="49">
        <v>0</v>
      </c>
      <c r="N10" s="47" t="s">
        <v>423</v>
      </c>
      <c r="O10" s="49">
        <v>0.75</v>
      </c>
      <c r="P10" s="47" t="s">
        <v>265</v>
      </c>
      <c r="Q10" s="50">
        <v>0.25352112676056338</v>
      </c>
      <c r="R10" s="47" t="s">
        <v>255</v>
      </c>
      <c r="S10" s="50">
        <v>9.8591549295774641E-2</v>
      </c>
      <c r="T10" s="47" t="s">
        <v>175</v>
      </c>
      <c r="U10" s="51">
        <v>8400</v>
      </c>
      <c r="V10" s="47" t="s">
        <v>191</v>
      </c>
      <c r="W10" s="51">
        <v>-3740</v>
      </c>
      <c r="X10" s="47" t="s">
        <v>258</v>
      </c>
      <c r="Y10" s="50">
        <v>0.265625</v>
      </c>
      <c r="Z10" s="47" t="s">
        <v>195</v>
      </c>
      <c r="AA10" s="50">
        <v>0.31367924528301888</v>
      </c>
      <c r="AB10" s="47" t="s">
        <v>168</v>
      </c>
      <c r="AC10" s="50">
        <v>0.7142857142857143</v>
      </c>
      <c r="AD10" s="47" t="s">
        <v>432</v>
      </c>
      <c r="AE10" s="50">
        <v>0.5</v>
      </c>
      <c r="AF10" s="47" t="s">
        <v>163</v>
      </c>
      <c r="AG10" s="50">
        <v>0.56521739130434778</v>
      </c>
      <c r="AH10" s="47" t="s">
        <v>162</v>
      </c>
      <c r="AI10" s="54">
        <v>67800</v>
      </c>
    </row>
    <row r="11" spans="1:35">
      <c r="A11" s="44">
        <v>9</v>
      </c>
      <c r="B11" s="45" t="s">
        <v>333</v>
      </c>
      <c r="C11" s="107">
        <v>45</v>
      </c>
      <c r="D11" s="45" t="s">
        <v>265</v>
      </c>
      <c r="E11" s="46">
        <v>200.00000000000009</v>
      </c>
      <c r="F11" s="47" t="s">
        <v>263</v>
      </c>
      <c r="G11" s="59">
        <v>10.917346938775511</v>
      </c>
      <c r="H11" s="47" t="s">
        <v>402</v>
      </c>
      <c r="I11" s="48">
        <v>2.0625</v>
      </c>
      <c r="J11" s="47" t="s">
        <v>395</v>
      </c>
      <c r="K11" s="49">
        <v>0.5</v>
      </c>
      <c r="L11" s="47" t="s">
        <v>432</v>
      </c>
      <c r="M11" s="49">
        <v>0</v>
      </c>
      <c r="N11" s="47" t="s">
        <v>191</v>
      </c>
      <c r="O11" s="49">
        <v>0.7142857142857143</v>
      </c>
      <c r="P11" s="47" t="s">
        <v>263</v>
      </c>
      <c r="Q11" s="50">
        <v>0.25294888597640891</v>
      </c>
      <c r="R11" s="47" t="s">
        <v>276</v>
      </c>
      <c r="S11" s="50">
        <v>0.10095011876484561</v>
      </c>
      <c r="T11" s="47" t="s">
        <v>205</v>
      </c>
      <c r="U11" s="51">
        <v>8333.3333333333339</v>
      </c>
      <c r="V11" s="47" t="s">
        <v>215</v>
      </c>
      <c r="W11" s="51">
        <v>-3900</v>
      </c>
      <c r="X11" s="47" t="s">
        <v>164</v>
      </c>
      <c r="Y11" s="50">
        <v>0.26446280991735538</v>
      </c>
      <c r="Z11" s="47" t="s">
        <v>180</v>
      </c>
      <c r="AA11" s="50">
        <v>0.2857142857142857</v>
      </c>
      <c r="AB11" s="47" t="s">
        <v>297</v>
      </c>
      <c r="AC11" s="50">
        <v>0.66666666666666663</v>
      </c>
      <c r="AD11" s="47" t="s">
        <v>265</v>
      </c>
      <c r="AE11" s="50">
        <v>0.4838709677419355</v>
      </c>
      <c r="AF11" s="47" t="s">
        <v>269</v>
      </c>
      <c r="AG11" s="50">
        <v>0.55172413793103448</v>
      </c>
      <c r="AH11" s="47" t="s">
        <v>228</v>
      </c>
      <c r="AI11" s="54">
        <v>67500</v>
      </c>
    </row>
    <row r="12" spans="1:35">
      <c r="A12" s="44">
        <v>10</v>
      </c>
      <c r="B12" s="45" t="s">
        <v>238</v>
      </c>
      <c r="C12" s="107">
        <v>39</v>
      </c>
      <c r="D12" s="45" t="s">
        <v>168</v>
      </c>
      <c r="E12" s="46">
        <v>154.39999999999998</v>
      </c>
      <c r="F12" s="47" t="s">
        <v>388</v>
      </c>
      <c r="G12" s="59">
        <v>10.313043478260866</v>
      </c>
      <c r="H12" s="47" t="s">
        <v>191</v>
      </c>
      <c r="I12" s="48">
        <v>2.1428571428571428</v>
      </c>
      <c r="J12" s="47" t="s">
        <v>168</v>
      </c>
      <c r="K12" s="49">
        <v>0.3888888888888889</v>
      </c>
      <c r="L12" s="47" t="s">
        <v>435</v>
      </c>
      <c r="M12" s="49">
        <v>0</v>
      </c>
      <c r="N12" s="47" t="s">
        <v>402</v>
      </c>
      <c r="O12" s="49">
        <v>0.6875</v>
      </c>
      <c r="P12" s="47" t="s">
        <v>195</v>
      </c>
      <c r="Q12" s="50">
        <v>0.25</v>
      </c>
      <c r="R12" s="47" t="s">
        <v>177</v>
      </c>
      <c r="S12" s="50">
        <v>0.10526315789473684</v>
      </c>
      <c r="T12" s="47" t="s">
        <v>432</v>
      </c>
      <c r="U12" s="51">
        <v>8000</v>
      </c>
      <c r="V12" s="47" t="s">
        <v>231</v>
      </c>
      <c r="W12" s="51">
        <v>-3900</v>
      </c>
      <c r="X12" s="47" t="s">
        <v>402</v>
      </c>
      <c r="Y12" s="50">
        <v>0.26428571428571429</v>
      </c>
      <c r="Z12" s="47" t="s">
        <v>402</v>
      </c>
      <c r="AA12" s="50">
        <v>0.27857142857142858</v>
      </c>
      <c r="AB12" s="47" t="s">
        <v>269</v>
      </c>
      <c r="AC12" s="50">
        <v>0.625</v>
      </c>
      <c r="AD12" s="47" t="s">
        <v>179</v>
      </c>
      <c r="AE12" s="50">
        <v>0.45454545454545453</v>
      </c>
      <c r="AF12" s="47" t="s">
        <v>167</v>
      </c>
      <c r="AG12" s="50">
        <v>0.5</v>
      </c>
      <c r="AH12" s="47" t="s">
        <v>402</v>
      </c>
      <c r="AI12" s="54">
        <v>66000</v>
      </c>
    </row>
    <row r="13" spans="1:35">
      <c r="A13" s="44">
        <v>11</v>
      </c>
      <c r="B13" s="45" t="s">
        <v>244</v>
      </c>
      <c r="C13" s="107">
        <v>34</v>
      </c>
      <c r="D13" s="45" t="s">
        <v>205</v>
      </c>
      <c r="E13" s="46">
        <v>141.1</v>
      </c>
      <c r="F13" s="47" t="s">
        <v>169</v>
      </c>
      <c r="G13" s="59">
        <v>10.21284403669725</v>
      </c>
      <c r="H13" s="47" t="s">
        <v>263</v>
      </c>
      <c r="I13" s="48">
        <v>2.193877551020408</v>
      </c>
      <c r="J13" s="47" t="s">
        <v>265</v>
      </c>
      <c r="K13" s="49">
        <v>0.37931034482758619</v>
      </c>
      <c r="L13" s="47" t="s">
        <v>191</v>
      </c>
      <c r="M13" s="49">
        <v>7.1428571428571425E-2</v>
      </c>
      <c r="N13" s="47" t="s">
        <v>162</v>
      </c>
      <c r="O13" s="49">
        <v>0.66666666666666663</v>
      </c>
      <c r="P13" s="47" t="s">
        <v>276</v>
      </c>
      <c r="Q13" s="50">
        <v>0.24465558194774348</v>
      </c>
      <c r="R13" s="47" t="s">
        <v>179</v>
      </c>
      <c r="S13" s="50">
        <v>0.10687022900763359</v>
      </c>
      <c r="T13" s="47" t="s">
        <v>231</v>
      </c>
      <c r="U13" s="51">
        <v>7975</v>
      </c>
      <c r="V13" s="47" t="s">
        <v>386</v>
      </c>
      <c r="W13" s="51">
        <v>-3940</v>
      </c>
      <c r="X13" s="47" t="s">
        <v>412</v>
      </c>
      <c r="Y13" s="50">
        <v>0.26415094339622641</v>
      </c>
      <c r="Z13" s="47" t="s">
        <v>277</v>
      </c>
      <c r="AA13" s="50">
        <v>0.27272727272727271</v>
      </c>
      <c r="AB13" s="47" t="s">
        <v>423</v>
      </c>
      <c r="AC13" s="50">
        <v>0.625</v>
      </c>
      <c r="AD13" s="47" t="s">
        <v>333</v>
      </c>
      <c r="AE13" s="50">
        <v>0.43396226415094341</v>
      </c>
      <c r="AF13" s="47" t="s">
        <v>203</v>
      </c>
      <c r="AG13" s="50">
        <v>0.5</v>
      </c>
      <c r="AH13" s="47" t="s">
        <v>277</v>
      </c>
      <c r="AI13" s="54">
        <v>65700</v>
      </c>
    </row>
    <row r="14" spans="1:35">
      <c r="A14" s="44">
        <v>12</v>
      </c>
      <c r="B14" s="45" t="s">
        <v>324</v>
      </c>
      <c r="C14" s="107">
        <v>33</v>
      </c>
      <c r="D14" s="45" t="s">
        <v>391</v>
      </c>
      <c r="E14" s="46">
        <v>127.00000000000001</v>
      </c>
      <c r="F14" s="47" t="s">
        <v>391</v>
      </c>
      <c r="G14" s="59">
        <v>9.071428571428573</v>
      </c>
      <c r="H14" s="47" t="s">
        <v>391</v>
      </c>
      <c r="I14" s="48">
        <v>2.2142857142857144</v>
      </c>
      <c r="J14" s="47" t="s">
        <v>391</v>
      </c>
      <c r="K14" s="49">
        <v>0.35714285714285715</v>
      </c>
      <c r="L14" s="47" t="s">
        <v>244</v>
      </c>
      <c r="M14" s="49">
        <v>0.11764705882352941</v>
      </c>
      <c r="N14" s="47" t="s">
        <v>386</v>
      </c>
      <c r="O14" s="49">
        <v>0.66666666666666663</v>
      </c>
      <c r="P14" s="47" t="s">
        <v>179</v>
      </c>
      <c r="Q14" s="50">
        <v>0.24427480916030533</v>
      </c>
      <c r="R14" s="47" t="s">
        <v>205</v>
      </c>
      <c r="S14" s="50">
        <v>0.10714285714285714</v>
      </c>
      <c r="T14" s="47" t="s">
        <v>264</v>
      </c>
      <c r="U14" s="51">
        <v>7966.666666666667</v>
      </c>
      <c r="V14" s="47" t="s">
        <v>258</v>
      </c>
      <c r="W14" s="51">
        <v>-4254.545454545455</v>
      </c>
      <c r="X14" s="47" t="s">
        <v>162</v>
      </c>
      <c r="Y14" s="50">
        <v>0.25641025641025639</v>
      </c>
      <c r="Z14" s="47" t="s">
        <v>241</v>
      </c>
      <c r="AA14" s="50">
        <v>0.27272727272727271</v>
      </c>
      <c r="AB14" s="47" t="s">
        <v>235</v>
      </c>
      <c r="AC14" s="50">
        <v>0.60655737704918034</v>
      </c>
      <c r="AD14" s="47" t="s">
        <v>391</v>
      </c>
      <c r="AE14" s="50">
        <v>0.42857142857142855</v>
      </c>
      <c r="AF14" s="47" t="s">
        <v>223</v>
      </c>
      <c r="AG14" s="50">
        <v>0.5</v>
      </c>
      <c r="AH14" s="47" t="s">
        <v>168</v>
      </c>
      <c r="AI14" s="54">
        <v>65600</v>
      </c>
    </row>
    <row r="15" spans="1:35">
      <c r="A15" s="44">
        <v>13</v>
      </c>
      <c r="B15" s="45" t="s">
        <v>255</v>
      </c>
      <c r="C15" s="107">
        <v>30</v>
      </c>
      <c r="D15" s="45" t="s">
        <v>231</v>
      </c>
      <c r="E15" s="46">
        <v>112.5</v>
      </c>
      <c r="F15" s="47" t="s">
        <v>168</v>
      </c>
      <c r="G15" s="59">
        <v>8.5777777777777757</v>
      </c>
      <c r="H15" s="47" t="s">
        <v>388</v>
      </c>
      <c r="I15" s="48">
        <v>2.2173913043478262</v>
      </c>
      <c r="J15" s="47" t="s">
        <v>388</v>
      </c>
      <c r="K15" s="49">
        <v>0.34782608695652173</v>
      </c>
      <c r="L15" s="47" t="s">
        <v>388</v>
      </c>
      <c r="M15" s="49">
        <v>0.13043478260869565</v>
      </c>
      <c r="N15" s="47" t="s">
        <v>263</v>
      </c>
      <c r="O15" s="49">
        <v>0.62244897959183676</v>
      </c>
      <c r="P15" s="47" t="s">
        <v>277</v>
      </c>
      <c r="Q15" s="50">
        <v>0.23880597014925373</v>
      </c>
      <c r="R15" s="47" t="s">
        <v>213</v>
      </c>
      <c r="S15" s="50">
        <v>0.1111111111111111</v>
      </c>
      <c r="T15" s="47" t="s">
        <v>228</v>
      </c>
      <c r="U15" s="51">
        <v>7950</v>
      </c>
      <c r="V15" s="47" t="s">
        <v>388</v>
      </c>
      <c r="W15" s="51">
        <v>-4634.782608695652</v>
      </c>
      <c r="X15" s="47" t="s">
        <v>277</v>
      </c>
      <c r="Y15" s="50">
        <v>0.2537313432835821</v>
      </c>
      <c r="Z15" s="47" t="s">
        <v>423</v>
      </c>
      <c r="AA15" s="50">
        <v>0.26470588235294118</v>
      </c>
      <c r="AB15" s="47" t="s">
        <v>263</v>
      </c>
      <c r="AC15" s="50">
        <v>0.60588235294117643</v>
      </c>
      <c r="AD15" s="47" t="s">
        <v>255</v>
      </c>
      <c r="AE15" s="50">
        <v>0.41025641025641024</v>
      </c>
      <c r="AF15" s="47" t="s">
        <v>268</v>
      </c>
      <c r="AG15" s="50">
        <v>0.5</v>
      </c>
      <c r="AH15" s="47" t="s">
        <v>195</v>
      </c>
      <c r="AI15" s="54">
        <v>65500</v>
      </c>
    </row>
    <row r="16" spans="1:35">
      <c r="A16" s="44">
        <v>14</v>
      </c>
      <c r="B16" s="45" t="s">
        <v>265</v>
      </c>
      <c r="C16" s="107">
        <v>29</v>
      </c>
      <c r="D16" s="45" t="s">
        <v>191</v>
      </c>
      <c r="E16" s="46">
        <v>79.299999999999983</v>
      </c>
      <c r="F16" s="47" t="s">
        <v>276</v>
      </c>
      <c r="G16" s="59">
        <v>7.3575000000000061</v>
      </c>
      <c r="H16" s="47" t="s">
        <v>169</v>
      </c>
      <c r="I16" s="48">
        <v>2.238532110091743</v>
      </c>
      <c r="J16" s="47" t="s">
        <v>169</v>
      </c>
      <c r="K16" s="49">
        <v>0.33944954128440369</v>
      </c>
      <c r="L16" s="47" t="s">
        <v>263</v>
      </c>
      <c r="M16" s="49">
        <v>0.1326530612244898</v>
      </c>
      <c r="N16" s="47" t="s">
        <v>164</v>
      </c>
      <c r="O16" s="49">
        <v>0.6</v>
      </c>
      <c r="P16" s="47" t="s">
        <v>264</v>
      </c>
      <c r="Q16" s="50">
        <v>0.23076923076923078</v>
      </c>
      <c r="R16" s="47" t="s">
        <v>265</v>
      </c>
      <c r="S16" s="50">
        <v>0.11267605633802817</v>
      </c>
      <c r="T16" s="47" t="s">
        <v>162</v>
      </c>
      <c r="U16" s="51">
        <v>7942.8571428571431</v>
      </c>
      <c r="V16" s="47" t="s">
        <v>202</v>
      </c>
      <c r="W16" s="51">
        <v>-4800</v>
      </c>
      <c r="X16" s="47" t="s">
        <v>196</v>
      </c>
      <c r="Y16" s="50">
        <v>0.25</v>
      </c>
      <c r="Z16" s="47" t="s">
        <v>263</v>
      </c>
      <c r="AA16" s="50">
        <v>0.26212319790301442</v>
      </c>
      <c r="AB16" s="47" t="s">
        <v>404</v>
      </c>
      <c r="AC16" s="50">
        <v>0.58823529411764708</v>
      </c>
      <c r="AD16" s="47" t="s">
        <v>396</v>
      </c>
      <c r="AE16" s="50">
        <v>0.40625</v>
      </c>
      <c r="AF16" s="47" t="s">
        <v>395</v>
      </c>
      <c r="AG16" s="50">
        <v>0.5</v>
      </c>
      <c r="AH16" s="47" t="s">
        <v>227</v>
      </c>
      <c r="AI16" s="54">
        <v>64500</v>
      </c>
    </row>
    <row r="17" spans="1:35">
      <c r="A17" s="44">
        <v>15</v>
      </c>
      <c r="B17" s="45" t="s">
        <v>216</v>
      </c>
      <c r="C17" s="107">
        <v>27</v>
      </c>
      <c r="D17" s="45" t="s">
        <v>264</v>
      </c>
      <c r="E17" s="46">
        <v>63.300000000000004</v>
      </c>
      <c r="F17" s="47" t="s">
        <v>265</v>
      </c>
      <c r="G17" s="59">
        <v>6.8965517241379342</v>
      </c>
      <c r="H17" s="47" t="s">
        <v>276</v>
      </c>
      <c r="I17" s="48">
        <v>2.2999999999999998</v>
      </c>
      <c r="J17" s="47" t="s">
        <v>277</v>
      </c>
      <c r="K17" s="49">
        <v>0.32038834951456313</v>
      </c>
      <c r="L17" s="47" t="s">
        <v>391</v>
      </c>
      <c r="M17" s="49">
        <v>0.14285714285714285</v>
      </c>
      <c r="N17" s="47" t="s">
        <v>169</v>
      </c>
      <c r="O17" s="49">
        <v>0.59633027522935778</v>
      </c>
      <c r="P17" s="47" t="s">
        <v>402</v>
      </c>
      <c r="Q17" s="50">
        <v>0.22857142857142856</v>
      </c>
      <c r="R17" s="47" t="s">
        <v>391</v>
      </c>
      <c r="S17" s="50">
        <v>0.11320754716981132</v>
      </c>
      <c r="T17" s="47" t="s">
        <v>388</v>
      </c>
      <c r="U17" s="51">
        <v>7579.4871794871797</v>
      </c>
      <c r="V17" s="47" t="s">
        <v>423</v>
      </c>
      <c r="W17" s="51">
        <v>-4800</v>
      </c>
      <c r="X17" s="47" t="s">
        <v>205</v>
      </c>
      <c r="Y17" s="50">
        <v>0.25</v>
      </c>
      <c r="Z17" s="47" t="s">
        <v>392</v>
      </c>
      <c r="AA17" s="50">
        <v>0.25824175824175827</v>
      </c>
      <c r="AB17" s="47" t="s">
        <v>276</v>
      </c>
      <c r="AC17" s="50">
        <v>0.57541899441340782</v>
      </c>
      <c r="AD17" s="47" t="s">
        <v>169</v>
      </c>
      <c r="AE17" s="50">
        <v>0.38974358974358975</v>
      </c>
      <c r="AF17" s="47" t="s">
        <v>412</v>
      </c>
      <c r="AG17" s="50">
        <v>0.5</v>
      </c>
      <c r="AH17" s="47" t="s">
        <v>404</v>
      </c>
      <c r="AI17" s="54">
        <v>62900</v>
      </c>
    </row>
    <row r="18" spans="1:35">
      <c r="A18" s="44">
        <v>16</v>
      </c>
      <c r="B18" s="45" t="s">
        <v>304</v>
      </c>
      <c r="C18" s="107">
        <v>25</v>
      </c>
      <c r="D18" s="45" t="s">
        <v>432</v>
      </c>
      <c r="E18" s="46">
        <v>58.7</v>
      </c>
      <c r="F18" s="47" t="s">
        <v>191</v>
      </c>
      <c r="G18" s="59">
        <v>5.6642857142857128</v>
      </c>
      <c r="H18" s="47" t="s">
        <v>265</v>
      </c>
      <c r="I18" s="48">
        <v>2.3103448275862069</v>
      </c>
      <c r="J18" s="47" t="s">
        <v>263</v>
      </c>
      <c r="K18" s="49">
        <v>0.31632653061224492</v>
      </c>
      <c r="L18" s="47" t="s">
        <v>195</v>
      </c>
      <c r="M18" s="49">
        <v>0.15254237288135594</v>
      </c>
      <c r="N18" s="47" t="s">
        <v>276</v>
      </c>
      <c r="O18" s="49">
        <v>0.59166666666666667</v>
      </c>
      <c r="P18" s="47" t="s">
        <v>241</v>
      </c>
      <c r="Q18" s="50">
        <v>0.22727272727272727</v>
      </c>
      <c r="R18" s="47" t="s">
        <v>333</v>
      </c>
      <c r="S18" s="50">
        <v>0.11392405063291139</v>
      </c>
      <c r="T18" s="47" t="s">
        <v>244</v>
      </c>
      <c r="U18" s="51">
        <v>7383.333333333333</v>
      </c>
      <c r="V18" s="47" t="s">
        <v>263</v>
      </c>
      <c r="W18" s="51">
        <v>-4839.3258426966295</v>
      </c>
      <c r="X18" s="47" t="s">
        <v>386</v>
      </c>
      <c r="Y18" s="50">
        <v>0.25</v>
      </c>
      <c r="Z18" s="47" t="s">
        <v>164</v>
      </c>
      <c r="AA18" s="50">
        <v>0.256198347107438</v>
      </c>
      <c r="AB18" s="47" t="s">
        <v>228</v>
      </c>
      <c r="AC18" s="50">
        <v>0.56666666666666665</v>
      </c>
      <c r="AD18" s="47" t="s">
        <v>161</v>
      </c>
      <c r="AE18" s="50">
        <v>0.3888888888888889</v>
      </c>
      <c r="AF18" s="47" t="s">
        <v>255</v>
      </c>
      <c r="AG18" s="50">
        <v>0.47727272727272729</v>
      </c>
      <c r="AH18" s="47" t="s">
        <v>216</v>
      </c>
      <c r="AI18" s="54">
        <v>62700</v>
      </c>
    </row>
    <row r="19" spans="1:35">
      <c r="A19" s="44">
        <v>17</v>
      </c>
      <c r="B19" s="45" t="s">
        <v>388</v>
      </c>
      <c r="C19" s="107">
        <v>23</v>
      </c>
      <c r="D19" s="45" t="s">
        <v>268</v>
      </c>
      <c r="E19" s="46">
        <v>52.1</v>
      </c>
      <c r="F19" s="47" t="s">
        <v>277</v>
      </c>
      <c r="G19" s="59">
        <v>4.4116504854368932</v>
      </c>
      <c r="H19" s="47" t="s">
        <v>168</v>
      </c>
      <c r="I19" s="48">
        <v>2.3333333333333335</v>
      </c>
      <c r="J19" s="47" t="s">
        <v>163</v>
      </c>
      <c r="K19" s="49">
        <v>0.30769230769230771</v>
      </c>
      <c r="L19" s="47" t="s">
        <v>169</v>
      </c>
      <c r="M19" s="49">
        <v>0.1743119266055046</v>
      </c>
      <c r="N19" s="47" t="s">
        <v>227</v>
      </c>
      <c r="O19" s="49">
        <v>0.5714285714285714</v>
      </c>
      <c r="P19" s="47" t="s">
        <v>227</v>
      </c>
      <c r="Q19" s="50">
        <v>0.22580645161290322</v>
      </c>
      <c r="R19" s="47" t="s">
        <v>166</v>
      </c>
      <c r="S19" s="50">
        <v>0.11428571428571428</v>
      </c>
      <c r="T19" s="47" t="s">
        <v>164</v>
      </c>
      <c r="U19" s="51">
        <v>7355</v>
      </c>
      <c r="V19" s="47" t="s">
        <v>277</v>
      </c>
      <c r="W19" s="51">
        <v>-4917.708333333333</v>
      </c>
      <c r="X19" s="47" t="s">
        <v>435</v>
      </c>
      <c r="Y19" s="50">
        <v>0.25</v>
      </c>
      <c r="Z19" s="47" t="s">
        <v>272</v>
      </c>
      <c r="AA19" s="50">
        <v>0.25311203319502074</v>
      </c>
      <c r="AB19" s="47" t="s">
        <v>169</v>
      </c>
      <c r="AC19" s="50">
        <v>0.56521739130434778</v>
      </c>
      <c r="AD19" s="47" t="s">
        <v>168</v>
      </c>
      <c r="AE19" s="50">
        <v>0.38297872340425532</v>
      </c>
      <c r="AF19" s="47" t="s">
        <v>324</v>
      </c>
      <c r="AG19" s="50">
        <v>0.46153846153846156</v>
      </c>
      <c r="AH19" s="47" t="s">
        <v>265</v>
      </c>
      <c r="AI19" s="54">
        <v>61200</v>
      </c>
    </row>
    <row r="20" spans="1:35">
      <c r="A20" s="44">
        <v>18</v>
      </c>
      <c r="B20" s="45" t="s">
        <v>269</v>
      </c>
      <c r="C20" s="107">
        <v>21</v>
      </c>
      <c r="D20" s="45" t="s">
        <v>164</v>
      </c>
      <c r="E20" s="46">
        <v>22.499999999999993</v>
      </c>
      <c r="F20" s="47" t="s">
        <v>195</v>
      </c>
      <c r="G20" s="59">
        <v>4.1474576271186425</v>
      </c>
      <c r="H20" s="47" t="s">
        <v>277</v>
      </c>
      <c r="I20" s="48">
        <v>2.3883495145631066</v>
      </c>
      <c r="J20" s="47" t="s">
        <v>161</v>
      </c>
      <c r="K20" s="49">
        <v>0.3</v>
      </c>
      <c r="L20" s="47" t="s">
        <v>179</v>
      </c>
      <c r="M20" s="49">
        <v>0.1875</v>
      </c>
      <c r="N20" s="47" t="s">
        <v>391</v>
      </c>
      <c r="O20" s="49">
        <v>0.5714285714285714</v>
      </c>
      <c r="P20" s="47" t="s">
        <v>304</v>
      </c>
      <c r="Q20" s="50">
        <v>0.22222222222222221</v>
      </c>
      <c r="R20" s="47" t="s">
        <v>263</v>
      </c>
      <c r="S20" s="50">
        <v>0.11664482306684142</v>
      </c>
      <c r="T20" s="47" t="s">
        <v>223</v>
      </c>
      <c r="U20" s="51">
        <v>7200</v>
      </c>
      <c r="V20" s="47" t="s">
        <v>162</v>
      </c>
      <c r="W20" s="51">
        <v>-5000</v>
      </c>
      <c r="X20" s="47" t="s">
        <v>335</v>
      </c>
      <c r="Y20" s="50">
        <v>0.24731182795698925</v>
      </c>
      <c r="Z20" s="47" t="s">
        <v>179</v>
      </c>
      <c r="AA20" s="50">
        <v>0.25190839694656486</v>
      </c>
      <c r="AB20" s="47" t="s">
        <v>265</v>
      </c>
      <c r="AC20" s="50">
        <v>0.56140350877192979</v>
      </c>
      <c r="AD20" s="47" t="s">
        <v>263</v>
      </c>
      <c r="AE20" s="50">
        <v>0.36499999999999999</v>
      </c>
      <c r="AF20" s="47" t="s">
        <v>244</v>
      </c>
      <c r="AG20" s="50">
        <v>0.45833333333333331</v>
      </c>
      <c r="AH20" s="47" t="s">
        <v>255</v>
      </c>
      <c r="AI20" s="54">
        <v>60000</v>
      </c>
    </row>
    <row r="21" spans="1:35">
      <c r="A21" s="44">
        <v>19</v>
      </c>
      <c r="B21" s="45" t="s">
        <v>392</v>
      </c>
      <c r="C21" s="107">
        <v>21</v>
      </c>
      <c r="D21" s="45" t="s">
        <v>244</v>
      </c>
      <c r="E21" s="46">
        <v>14.299999999999951</v>
      </c>
      <c r="F21" s="47" t="s">
        <v>177</v>
      </c>
      <c r="G21" s="59">
        <v>1.9499999999999993</v>
      </c>
      <c r="H21" s="47" t="s">
        <v>195</v>
      </c>
      <c r="I21" s="48">
        <v>2.3898305084745761</v>
      </c>
      <c r="J21" s="47" t="s">
        <v>276</v>
      </c>
      <c r="K21" s="49">
        <v>0.3</v>
      </c>
      <c r="L21" s="47" t="s">
        <v>276</v>
      </c>
      <c r="M21" s="49">
        <v>0.19166666666666668</v>
      </c>
      <c r="N21" s="47" t="s">
        <v>388</v>
      </c>
      <c r="O21" s="49">
        <v>0.56521739130434778</v>
      </c>
      <c r="P21" s="47" t="s">
        <v>169</v>
      </c>
      <c r="Q21" s="50">
        <v>0.21682464454976302</v>
      </c>
      <c r="R21" s="47" t="s">
        <v>396</v>
      </c>
      <c r="S21" s="50">
        <v>0.1171875</v>
      </c>
      <c r="T21" s="47" t="s">
        <v>227</v>
      </c>
      <c r="U21" s="51">
        <v>7161.9047619047615</v>
      </c>
      <c r="V21" s="47" t="s">
        <v>203</v>
      </c>
      <c r="W21" s="51">
        <v>-5080</v>
      </c>
      <c r="X21" s="47" t="s">
        <v>423</v>
      </c>
      <c r="Y21" s="50">
        <v>0.23529411764705882</v>
      </c>
      <c r="Z21" s="47" t="s">
        <v>396</v>
      </c>
      <c r="AA21" s="50">
        <v>0.25</v>
      </c>
      <c r="AB21" s="47" t="s">
        <v>244</v>
      </c>
      <c r="AC21" s="50">
        <v>0.56000000000000005</v>
      </c>
      <c r="AD21" s="47" t="s">
        <v>304</v>
      </c>
      <c r="AE21" s="50">
        <v>0.35820895522388058</v>
      </c>
      <c r="AF21" s="47" t="s">
        <v>333</v>
      </c>
      <c r="AG21" s="50">
        <v>0.45614035087719296</v>
      </c>
      <c r="AH21" s="47" t="s">
        <v>272</v>
      </c>
      <c r="AI21" s="54">
        <v>59200</v>
      </c>
    </row>
    <row r="22" spans="1:35">
      <c r="A22" s="44">
        <v>20</v>
      </c>
      <c r="B22" s="45" t="s">
        <v>228</v>
      </c>
      <c r="C22" s="107">
        <v>20</v>
      </c>
      <c r="D22" s="45" t="s">
        <v>167</v>
      </c>
      <c r="E22" s="46">
        <v>14</v>
      </c>
      <c r="F22" s="47" t="s">
        <v>164</v>
      </c>
      <c r="G22" s="59">
        <v>1.4999999999999996</v>
      </c>
      <c r="H22" s="47" t="s">
        <v>179</v>
      </c>
      <c r="I22" s="48">
        <v>2.4375</v>
      </c>
      <c r="J22" s="47" t="s">
        <v>195</v>
      </c>
      <c r="K22" s="49">
        <v>0.2711864406779661</v>
      </c>
      <c r="L22" s="47" t="s">
        <v>213</v>
      </c>
      <c r="M22" s="49">
        <v>0.2</v>
      </c>
      <c r="N22" s="47" t="s">
        <v>168</v>
      </c>
      <c r="O22" s="49">
        <v>0.55555555555555558</v>
      </c>
      <c r="P22" s="47" t="s">
        <v>177</v>
      </c>
      <c r="Q22" s="50">
        <v>0.21052631578947367</v>
      </c>
      <c r="R22" s="47" t="s">
        <v>388</v>
      </c>
      <c r="S22" s="50">
        <v>0.11979166666666667</v>
      </c>
      <c r="T22" s="47" t="s">
        <v>169</v>
      </c>
      <c r="U22" s="51">
        <v>7138.7978142076499</v>
      </c>
      <c r="V22" s="47" t="s">
        <v>169</v>
      </c>
      <c r="W22" s="51">
        <v>-5270.3703703703704</v>
      </c>
      <c r="X22" s="47" t="s">
        <v>272</v>
      </c>
      <c r="Y22" s="50">
        <v>0.23374827109266944</v>
      </c>
      <c r="Z22" s="47" t="s">
        <v>196</v>
      </c>
      <c r="AA22" s="50">
        <v>0.25</v>
      </c>
      <c r="AB22" s="47" t="s">
        <v>391</v>
      </c>
      <c r="AC22" s="50">
        <v>0.55000000000000004</v>
      </c>
      <c r="AD22" s="47" t="s">
        <v>191</v>
      </c>
      <c r="AE22" s="50">
        <v>0.35714285714285715</v>
      </c>
      <c r="AF22" s="47" t="s">
        <v>216</v>
      </c>
      <c r="AG22" s="50">
        <v>0.44444444444444442</v>
      </c>
      <c r="AH22" s="47" t="s">
        <v>205</v>
      </c>
      <c r="AI22" s="54">
        <v>57200</v>
      </c>
    </row>
    <row r="23" spans="1:35">
      <c r="A23" s="44">
        <v>21</v>
      </c>
      <c r="B23" s="45" t="s">
        <v>168</v>
      </c>
      <c r="C23" s="107">
        <v>18</v>
      </c>
      <c r="D23" s="45" t="s">
        <v>255</v>
      </c>
      <c r="E23" s="46">
        <v>12.900000000000013</v>
      </c>
      <c r="F23" s="47" t="s">
        <v>255</v>
      </c>
      <c r="G23" s="59">
        <v>0.43000000000000044</v>
      </c>
      <c r="H23" s="47" t="s">
        <v>244</v>
      </c>
      <c r="I23" s="48">
        <v>2.4411764705882355</v>
      </c>
      <c r="J23" s="47" t="s">
        <v>255</v>
      </c>
      <c r="K23" s="49">
        <v>0.26666666666666666</v>
      </c>
      <c r="L23" s="47" t="s">
        <v>333</v>
      </c>
      <c r="M23" s="49">
        <v>0.2</v>
      </c>
      <c r="N23" s="47" t="s">
        <v>241</v>
      </c>
      <c r="O23" s="49">
        <v>0.55555555555555558</v>
      </c>
      <c r="P23" s="47" t="s">
        <v>114</v>
      </c>
      <c r="Q23" s="50">
        <v>0.21022727272727273</v>
      </c>
      <c r="R23" s="47" t="s">
        <v>244</v>
      </c>
      <c r="S23" s="50">
        <v>0.12204724409448819</v>
      </c>
      <c r="T23" s="47" t="s">
        <v>161</v>
      </c>
      <c r="U23" s="51">
        <v>7025</v>
      </c>
      <c r="V23" s="47" t="s">
        <v>235</v>
      </c>
      <c r="W23" s="51">
        <v>-5319.7802197802193</v>
      </c>
      <c r="X23" s="47" t="s">
        <v>195</v>
      </c>
      <c r="Y23" s="50">
        <v>0.23349056603773585</v>
      </c>
      <c r="Z23" s="47" t="s">
        <v>412</v>
      </c>
      <c r="AA23" s="50">
        <v>0.24528301886792453</v>
      </c>
      <c r="AB23" s="47" t="s">
        <v>161</v>
      </c>
      <c r="AC23" s="50">
        <v>0.53846153846153844</v>
      </c>
      <c r="AD23" s="47" t="s">
        <v>216</v>
      </c>
      <c r="AE23" s="50">
        <v>0.34615384615384615</v>
      </c>
      <c r="AF23" s="47" t="s">
        <v>161</v>
      </c>
      <c r="AG23" s="50">
        <v>0.4375</v>
      </c>
      <c r="AH23" s="47" t="s">
        <v>161</v>
      </c>
      <c r="AI23" s="54">
        <v>54900</v>
      </c>
    </row>
    <row r="24" spans="1:35">
      <c r="A24" s="44">
        <v>22</v>
      </c>
      <c r="B24" s="45" t="s">
        <v>396</v>
      </c>
      <c r="C24" s="107">
        <v>17</v>
      </c>
      <c r="D24" s="45" t="s">
        <v>177</v>
      </c>
      <c r="E24" s="46">
        <v>3.8999999999999986</v>
      </c>
      <c r="F24" s="47" t="s">
        <v>244</v>
      </c>
      <c r="G24" s="59">
        <v>0.42058823529411621</v>
      </c>
      <c r="H24" s="47" t="s">
        <v>164</v>
      </c>
      <c r="I24" s="48">
        <v>2.4666666666666668</v>
      </c>
      <c r="J24" s="47" t="s">
        <v>216</v>
      </c>
      <c r="K24" s="49">
        <v>0.25925925925925924</v>
      </c>
      <c r="L24" s="47" t="s">
        <v>162</v>
      </c>
      <c r="M24" s="49">
        <v>0.22222222222222221</v>
      </c>
      <c r="N24" s="47" t="s">
        <v>277</v>
      </c>
      <c r="O24" s="49">
        <v>0.55339805825242716</v>
      </c>
      <c r="P24" s="47" t="s">
        <v>161</v>
      </c>
      <c r="Q24" s="50">
        <v>0.20779220779220781</v>
      </c>
      <c r="R24" s="47" t="s">
        <v>195</v>
      </c>
      <c r="S24" s="50">
        <v>0.12735849056603774</v>
      </c>
      <c r="T24" s="47" t="s">
        <v>395</v>
      </c>
      <c r="U24" s="51">
        <v>7000</v>
      </c>
      <c r="V24" s="47" t="s">
        <v>262</v>
      </c>
      <c r="W24" s="51">
        <v>-5320</v>
      </c>
      <c r="X24" s="47" t="s">
        <v>263</v>
      </c>
      <c r="Y24" s="50">
        <v>0.22280471821756226</v>
      </c>
      <c r="Z24" s="47" t="s">
        <v>191</v>
      </c>
      <c r="AA24" s="50">
        <v>0.24347826086956523</v>
      </c>
      <c r="AB24" s="47" t="s">
        <v>388</v>
      </c>
      <c r="AC24" s="50">
        <v>0.53658536585365857</v>
      </c>
      <c r="AD24" s="47" t="s">
        <v>277</v>
      </c>
      <c r="AE24" s="50">
        <v>0.3383084577114428</v>
      </c>
      <c r="AF24" s="47" t="s">
        <v>402</v>
      </c>
      <c r="AG24" s="50">
        <v>0.4375</v>
      </c>
      <c r="AH24" s="47" t="s">
        <v>179</v>
      </c>
      <c r="AI24" s="54">
        <v>53200</v>
      </c>
    </row>
    <row r="25" spans="1:35">
      <c r="A25" s="44">
        <v>23</v>
      </c>
      <c r="B25" s="45" t="s">
        <v>179</v>
      </c>
      <c r="C25" s="107">
        <v>16</v>
      </c>
      <c r="D25" s="45" t="s">
        <v>161</v>
      </c>
      <c r="E25" s="46">
        <v>-0.69999999999998863</v>
      </c>
      <c r="F25" s="47" t="s">
        <v>161</v>
      </c>
      <c r="G25" s="59">
        <v>-6.9999999999998869E-2</v>
      </c>
      <c r="H25" s="47" t="s">
        <v>255</v>
      </c>
      <c r="I25" s="48">
        <v>2.4666666666666668</v>
      </c>
      <c r="J25" s="47" t="s">
        <v>272</v>
      </c>
      <c r="K25" s="49">
        <v>0.25510204081632654</v>
      </c>
      <c r="L25" s="47" t="s">
        <v>241</v>
      </c>
      <c r="M25" s="49">
        <v>0.22222222222222221</v>
      </c>
      <c r="N25" s="47" t="s">
        <v>265</v>
      </c>
      <c r="O25" s="49">
        <v>0.55172413793103448</v>
      </c>
      <c r="P25" s="47" t="s">
        <v>391</v>
      </c>
      <c r="Q25" s="50">
        <v>0.20754716981132076</v>
      </c>
      <c r="R25" s="47" t="s">
        <v>162</v>
      </c>
      <c r="S25" s="50">
        <v>0.12820512820512819</v>
      </c>
      <c r="T25" s="47" t="s">
        <v>238</v>
      </c>
      <c r="U25" s="51">
        <v>6984.3137254901958</v>
      </c>
      <c r="V25" s="47" t="s">
        <v>324</v>
      </c>
      <c r="W25" s="51">
        <v>-5352.3809523809523</v>
      </c>
      <c r="X25" s="47" t="s">
        <v>213</v>
      </c>
      <c r="Y25" s="50">
        <v>0.22222222222222221</v>
      </c>
      <c r="Z25" s="47" t="s">
        <v>114</v>
      </c>
      <c r="AA25" s="50">
        <v>0.24059917355371901</v>
      </c>
      <c r="AB25" s="47" t="s">
        <v>195</v>
      </c>
      <c r="AC25" s="50">
        <v>0.53535353535353536</v>
      </c>
      <c r="AD25" s="47" t="s">
        <v>402</v>
      </c>
      <c r="AE25" s="50">
        <v>0.33333333333333331</v>
      </c>
      <c r="AF25" s="47" t="s">
        <v>162</v>
      </c>
      <c r="AG25" s="50">
        <v>0.42857142857142855</v>
      </c>
      <c r="AH25" s="47" t="s">
        <v>191</v>
      </c>
      <c r="AI25" s="54">
        <v>52500</v>
      </c>
    </row>
    <row r="26" spans="1:35">
      <c r="A26" s="44">
        <v>24</v>
      </c>
      <c r="B26" s="45" t="s">
        <v>402</v>
      </c>
      <c r="C26" s="107">
        <v>16</v>
      </c>
      <c r="D26" s="45" t="s">
        <v>435</v>
      </c>
      <c r="E26" s="46">
        <v>-2.1999999999999993</v>
      </c>
      <c r="F26" s="47" t="s">
        <v>114</v>
      </c>
      <c r="G26" s="59">
        <v>-0.18216756341275958</v>
      </c>
      <c r="H26" s="47" t="s">
        <v>114</v>
      </c>
      <c r="I26" s="48">
        <v>2.4896233666410454</v>
      </c>
      <c r="J26" s="47" t="s">
        <v>114</v>
      </c>
      <c r="K26" s="49">
        <v>0.25441967717140662</v>
      </c>
      <c r="L26" s="47" t="s">
        <v>258</v>
      </c>
      <c r="M26" s="49">
        <v>0.22222222222222221</v>
      </c>
      <c r="N26" s="47" t="s">
        <v>114</v>
      </c>
      <c r="O26" s="49">
        <v>0.50269023827824755</v>
      </c>
      <c r="P26" s="47" t="s">
        <v>255</v>
      </c>
      <c r="Q26" s="50">
        <v>0.20657276995305165</v>
      </c>
      <c r="R26" s="47" t="s">
        <v>235</v>
      </c>
      <c r="S26" s="50">
        <v>0.12834978843441466</v>
      </c>
      <c r="T26" s="47" t="s">
        <v>213</v>
      </c>
      <c r="U26" s="51">
        <v>6962.5</v>
      </c>
      <c r="V26" s="47" t="s">
        <v>265</v>
      </c>
      <c r="W26" s="51">
        <v>-5379.166666666667</v>
      </c>
      <c r="X26" s="47" t="s">
        <v>269</v>
      </c>
      <c r="Y26" s="50">
        <v>0.21768707482993196</v>
      </c>
      <c r="Z26" s="47" t="s">
        <v>161</v>
      </c>
      <c r="AA26" s="50">
        <v>0.23376623376623376</v>
      </c>
      <c r="AB26" s="47" t="s">
        <v>333</v>
      </c>
      <c r="AC26" s="50">
        <v>0.532258064516129</v>
      </c>
      <c r="AD26" s="47" t="s">
        <v>177</v>
      </c>
      <c r="AE26" s="50">
        <v>0.33333333333333331</v>
      </c>
      <c r="AF26" s="47" t="s">
        <v>205</v>
      </c>
      <c r="AG26" s="50">
        <v>0.41666666666666669</v>
      </c>
      <c r="AH26" s="47" t="s">
        <v>238</v>
      </c>
      <c r="AI26" s="54">
        <v>52300</v>
      </c>
    </row>
    <row r="27" spans="1:35">
      <c r="A27" s="44">
        <v>25</v>
      </c>
      <c r="B27" s="45" t="s">
        <v>164</v>
      </c>
      <c r="C27" s="107">
        <v>15</v>
      </c>
      <c r="D27" s="45" t="s">
        <v>175</v>
      </c>
      <c r="E27" s="46">
        <v>-2.2000000000000011</v>
      </c>
      <c r="F27" s="47" t="s">
        <v>175</v>
      </c>
      <c r="G27" s="59">
        <v>-1.1000000000000005</v>
      </c>
      <c r="H27" s="47" t="s">
        <v>161</v>
      </c>
      <c r="I27" s="48">
        <v>2.5</v>
      </c>
      <c r="J27" s="47" t="s">
        <v>179</v>
      </c>
      <c r="K27" s="49">
        <v>0.25</v>
      </c>
      <c r="L27" s="47" t="s">
        <v>297</v>
      </c>
      <c r="M27" s="49">
        <v>0.22222222222222221</v>
      </c>
      <c r="N27" s="47" t="s">
        <v>161</v>
      </c>
      <c r="O27" s="49">
        <v>0.5</v>
      </c>
      <c r="P27" s="47" t="s">
        <v>272</v>
      </c>
      <c r="Q27" s="50">
        <v>0.20470262793914246</v>
      </c>
      <c r="R27" s="47" t="s">
        <v>277</v>
      </c>
      <c r="S27" s="50">
        <v>0.13025780189959293</v>
      </c>
      <c r="T27" s="47" t="s">
        <v>404</v>
      </c>
      <c r="U27" s="51">
        <v>6891.666666666667</v>
      </c>
      <c r="V27" s="47" t="s">
        <v>223</v>
      </c>
      <c r="W27" s="51">
        <v>-5450</v>
      </c>
      <c r="X27" s="47" t="s">
        <v>255</v>
      </c>
      <c r="Y27" s="50">
        <v>0.215962441314554</v>
      </c>
      <c r="Z27" s="47" t="s">
        <v>297</v>
      </c>
      <c r="AA27" s="50">
        <v>0.2318840579710145</v>
      </c>
      <c r="AB27" s="47" t="s">
        <v>227</v>
      </c>
      <c r="AC27" s="50">
        <v>0.53125</v>
      </c>
      <c r="AD27" s="47" t="s">
        <v>205</v>
      </c>
      <c r="AE27" s="50">
        <v>0.33333333333333331</v>
      </c>
      <c r="AF27" s="47" t="s">
        <v>392</v>
      </c>
      <c r="AG27" s="50">
        <v>0.41176470588235292</v>
      </c>
      <c r="AH27" s="47" t="s">
        <v>333</v>
      </c>
      <c r="AI27" s="54">
        <v>52100</v>
      </c>
    </row>
    <row r="28" spans="1:35">
      <c r="A28" s="44">
        <v>26</v>
      </c>
      <c r="B28" s="45" t="s">
        <v>191</v>
      </c>
      <c r="C28" s="107">
        <v>14</v>
      </c>
      <c r="D28" s="45" t="s">
        <v>395</v>
      </c>
      <c r="E28" s="46">
        <v>-6</v>
      </c>
      <c r="F28" s="47" t="s">
        <v>333</v>
      </c>
      <c r="G28" s="59">
        <v>-1.9066666666666663</v>
      </c>
      <c r="H28" s="47" t="s">
        <v>175</v>
      </c>
      <c r="I28" s="48">
        <v>2.5</v>
      </c>
      <c r="J28" s="47" t="s">
        <v>235</v>
      </c>
      <c r="K28" s="49">
        <v>0.2391304347826087</v>
      </c>
      <c r="L28" s="47" t="s">
        <v>255</v>
      </c>
      <c r="M28" s="49">
        <v>0.23333333333333334</v>
      </c>
      <c r="N28" s="47" t="s">
        <v>179</v>
      </c>
      <c r="O28" s="49">
        <v>0.5</v>
      </c>
      <c r="P28" s="47" t="s">
        <v>163</v>
      </c>
      <c r="Q28" s="50">
        <v>0.20353982300884957</v>
      </c>
      <c r="R28" s="47" t="s">
        <v>191</v>
      </c>
      <c r="S28" s="50">
        <v>0.13043478260869565</v>
      </c>
      <c r="T28" s="47" t="s">
        <v>195</v>
      </c>
      <c r="U28" s="51">
        <v>6763.2075471698117</v>
      </c>
      <c r="V28" s="47" t="s">
        <v>269</v>
      </c>
      <c r="W28" s="51">
        <v>-5485</v>
      </c>
      <c r="X28" s="47" t="s">
        <v>388</v>
      </c>
      <c r="Y28" s="50">
        <v>0.21354166666666666</v>
      </c>
      <c r="Z28" s="47" t="s">
        <v>169</v>
      </c>
      <c r="AA28" s="50">
        <v>0.23104265402843602</v>
      </c>
      <c r="AB28" s="47" t="s">
        <v>114</v>
      </c>
      <c r="AC28" s="50">
        <v>0.53</v>
      </c>
      <c r="AD28" s="47" t="s">
        <v>195</v>
      </c>
      <c r="AE28" s="50">
        <v>0.33082706766917291</v>
      </c>
      <c r="AF28" s="47" t="s">
        <v>388</v>
      </c>
      <c r="AG28" s="50">
        <v>0.41025641025641024</v>
      </c>
      <c r="AH28" s="47" t="s">
        <v>164</v>
      </c>
      <c r="AI28" s="54">
        <v>52000</v>
      </c>
    </row>
    <row r="29" spans="1:35">
      <c r="A29" s="44">
        <v>27</v>
      </c>
      <c r="B29" s="45" t="s">
        <v>227</v>
      </c>
      <c r="C29" s="107">
        <v>14</v>
      </c>
      <c r="D29" s="45" t="s">
        <v>215</v>
      </c>
      <c r="E29" s="46">
        <v>-14.4</v>
      </c>
      <c r="F29" s="47" t="s">
        <v>163</v>
      </c>
      <c r="G29" s="59">
        <v>-2.1307692307692299</v>
      </c>
      <c r="H29" s="47" t="s">
        <v>177</v>
      </c>
      <c r="I29" s="48">
        <v>2.5</v>
      </c>
      <c r="J29" s="47" t="s">
        <v>244</v>
      </c>
      <c r="K29" s="49">
        <v>0.23529411764705882</v>
      </c>
      <c r="L29" s="47" t="s">
        <v>265</v>
      </c>
      <c r="M29" s="49">
        <v>0.2413793103448276</v>
      </c>
      <c r="N29" s="47" t="s">
        <v>213</v>
      </c>
      <c r="O29" s="49">
        <v>0.5</v>
      </c>
      <c r="P29" s="47" t="s">
        <v>388</v>
      </c>
      <c r="Q29" s="50">
        <v>0.203125</v>
      </c>
      <c r="R29" s="47" t="s">
        <v>114</v>
      </c>
      <c r="S29" s="50">
        <v>0.13161157024793388</v>
      </c>
      <c r="T29" s="47" t="s">
        <v>191</v>
      </c>
      <c r="U29" s="51">
        <v>6733.333333333333</v>
      </c>
      <c r="V29" s="47" t="s">
        <v>391</v>
      </c>
      <c r="W29" s="51">
        <v>-5491.666666666667</v>
      </c>
      <c r="X29" s="47" t="s">
        <v>276</v>
      </c>
      <c r="Y29" s="50">
        <v>0.21258907363420426</v>
      </c>
      <c r="Z29" s="47" t="s">
        <v>264</v>
      </c>
      <c r="AA29" s="50">
        <v>0.23076923076923078</v>
      </c>
      <c r="AB29" s="47" t="s">
        <v>396</v>
      </c>
      <c r="AC29" s="50">
        <v>0.52941176470588236</v>
      </c>
      <c r="AD29" s="47" t="s">
        <v>272</v>
      </c>
      <c r="AE29" s="50">
        <v>0.32786885245901637</v>
      </c>
      <c r="AF29" s="47" t="s">
        <v>168</v>
      </c>
      <c r="AG29" s="50">
        <v>0.39534883720930231</v>
      </c>
      <c r="AH29" s="47" t="s">
        <v>392</v>
      </c>
      <c r="AI29" s="54">
        <v>50200</v>
      </c>
    </row>
    <row r="30" spans="1:35">
      <c r="A30" s="44">
        <v>28</v>
      </c>
      <c r="B30" s="45" t="s">
        <v>335</v>
      </c>
      <c r="C30" s="107">
        <v>14</v>
      </c>
      <c r="D30" s="45" t="s">
        <v>423</v>
      </c>
      <c r="E30" s="46">
        <v>-24.499999999999993</v>
      </c>
      <c r="F30" s="47" t="s">
        <v>179</v>
      </c>
      <c r="G30" s="59">
        <v>-2.1625000000000001</v>
      </c>
      <c r="H30" s="47" t="s">
        <v>395</v>
      </c>
      <c r="I30" s="48">
        <v>2.5</v>
      </c>
      <c r="J30" s="47" t="s">
        <v>333</v>
      </c>
      <c r="K30" s="49">
        <v>0.22222222222222221</v>
      </c>
      <c r="L30" s="47" t="s">
        <v>114</v>
      </c>
      <c r="M30" s="49">
        <v>0.24673328209069947</v>
      </c>
      <c r="N30" s="47" t="s">
        <v>255</v>
      </c>
      <c r="O30" s="49">
        <v>0.5</v>
      </c>
      <c r="P30" s="47" t="s">
        <v>166</v>
      </c>
      <c r="Q30" s="50">
        <v>0.2</v>
      </c>
      <c r="R30" s="47" t="s">
        <v>175</v>
      </c>
      <c r="S30" s="50">
        <v>0.13333333333333333</v>
      </c>
      <c r="T30" s="47" t="s">
        <v>297</v>
      </c>
      <c r="U30" s="51">
        <v>6585.7142857142853</v>
      </c>
      <c r="V30" s="47" t="s">
        <v>164</v>
      </c>
      <c r="W30" s="51">
        <v>-5500</v>
      </c>
      <c r="X30" s="47" t="s">
        <v>177</v>
      </c>
      <c r="Y30" s="50">
        <v>0.21052631578947367</v>
      </c>
      <c r="Z30" s="47" t="s">
        <v>235</v>
      </c>
      <c r="AA30" s="50">
        <v>0.22990126939351199</v>
      </c>
      <c r="AB30" s="47" t="s">
        <v>258</v>
      </c>
      <c r="AC30" s="50">
        <v>0.52941176470588236</v>
      </c>
      <c r="AD30" s="47" t="s">
        <v>114</v>
      </c>
      <c r="AE30" s="50">
        <v>0.32717904680120224</v>
      </c>
      <c r="AF30" s="47" t="s">
        <v>238</v>
      </c>
      <c r="AG30" s="50">
        <v>0.39215686274509803</v>
      </c>
      <c r="AH30" s="47" t="s">
        <v>391</v>
      </c>
      <c r="AI30" s="54">
        <v>50100</v>
      </c>
    </row>
    <row r="31" spans="1:35">
      <c r="A31" s="44">
        <v>29</v>
      </c>
      <c r="B31" s="45" t="s">
        <v>391</v>
      </c>
      <c r="C31" s="107">
        <v>14</v>
      </c>
      <c r="D31" s="45" t="s">
        <v>196</v>
      </c>
      <c r="E31" s="46">
        <v>-27.1</v>
      </c>
      <c r="F31" s="47" t="s">
        <v>435</v>
      </c>
      <c r="G31" s="59">
        <v>-2.1999999999999993</v>
      </c>
      <c r="H31" s="47" t="s">
        <v>423</v>
      </c>
      <c r="I31" s="48">
        <v>2.5</v>
      </c>
      <c r="J31" s="47" t="s">
        <v>191</v>
      </c>
      <c r="K31" s="49">
        <v>0.21428571428571427</v>
      </c>
      <c r="L31" s="47" t="s">
        <v>402</v>
      </c>
      <c r="M31" s="49">
        <v>0.25</v>
      </c>
      <c r="N31" s="47" t="s">
        <v>175</v>
      </c>
      <c r="O31" s="49">
        <v>0.5</v>
      </c>
      <c r="P31" s="47" t="s">
        <v>175</v>
      </c>
      <c r="Q31" s="50">
        <v>0.2</v>
      </c>
      <c r="R31" s="47" t="s">
        <v>199</v>
      </c>
      <c r="S31" s="50">
        <v>0.13333333333333333</v>
      </c>
      <c r="T31" s="47" t="s">
        <v>269</v>
      </c>
      <c r="U31" s="51">
        <v>6444.8275862068967</v>
      </c>
      <c r="V31" s="47" t="s">
        <v>272</v>
      </c>
      <c r="W31" s="51">
        <v>-5558.333333333333</v>
      </c>
      <c r="X31" s="47" t="s">
        <v>228</v>
      </c>
      <c r="Y31" s="50">
        <v>0.20979020979020979</v>
      </c>
      <c r="Z31" s="47" t="s">
        <v>205</v>
      </c>
      <c r="AA31" s="50">
        <v>0.21428571428571427</v>
      </c>
      <c r="AB31" s="47" t="s">
        <v>392</v>
      </c>
      <c r="AC31" s="50">
        <v>0.5161290322580645</v>
      </c>
      <c r="AD31" s="47" t="s">
        <v>388</v>
      </c>
      <c r="AE31" s="50">
        <v>0.31428571428571428</v>
      </c>
      <c r="AF31" s="47" t="s">
        <v>272</v>
      </c>
      <c r="AG31" s="50">
        <v>0.39189189189189189</v>
      </c>
      <c r="AH31" s="47" t="s">
        <v>304</v>
      </c>
      <c r="AI31" s="54">
        <v>48000</v>
      </c>
    </row>
    <row r="32" spans="1:35">
      <c r="A32" s="44">
        <v>30</v>
      </c>
      <c r="B32" s="45" t="s">
        <v>163</v>
      </c>
      <c r="C32" s="107">
        <v>13</v>
      </c>
      <c r="D32" s="45" t="s">
        <v>163</v>
      </c>
      <c r="E32" s="46">
        <v>-27.699999999999989</v>
      </c>
      <c r="F32" s="47" t="s">
        <v>395</v>
      </c>
      <c r="G32" s="59">
        <v>-3</v>
      </c>
      <c r="H32" s="47" t="s">
        <v>333</v>
      </c>
      <c r="I32" s="48">
        <v>2.5111111111111111</v>
      </c>
      <c r="J32" s="47" t="s">
        <v>164</v>
      </c>
      <c r="K32" s="49">
        <v>0.2</v>
      </c>
      <c r="L32" s="47" t="s">
        <v>223</v>
      </c>
      <c r="M32" s="49">
        <v>0.25</v>
      </c>
      <c r="N32" s="47" t="s">
        <v>177</v>
      </c>
      <c r="O32" s="49">
        <v>0.5</v>
      </c>
      <c r="P32" s="47" t="s">
        <v>269</v>
      </c>
      <c r="Q32" s="50">
        <v>0.19727891156462585</v>
      </c>
      <c r="R32" s="47" t="s">
        <v>216</v>
      </c>
      <c r="S32" s="50">
        <v>0.13407821229050279</v>
      </c>
      <c r="T32" s="47" t="s">
        <v>114</v>
      </c>
      <c r="U32" s="51">
        <v>6410.4176904176902</v>
      </c>
      <c r="V32" s="47" t="s">
        <v>404</v>
      </c>
      <c r="W32" s="51">
        <v>-5700</v>
      </c>
      <c r="X32" s="47" t="s">
        <v>203</v>
      </c>
      <c r="Y32" s="50">
        <v>0.20930232558139536</v>
      </c>
      <c r="Z32" s="47" t="s">
        <v>391</v>
      </c>
      <c r="AA32" s="50">
        <v>0.19811320754716982</v>
      </c>
      <c r="AB32" s="47" t="s">
        <v>216</v>
      </c>
      <c r="AC32" s="50">
        <v>0.51515151515151514</v>
      </c>
      <c r="AD32" s="47" t="s">
        <v>335</v>
      </c>
      <c r="AE32" s="50">
        <v>0.3</v>
      </c>
      <c r="AF32" s="47" t="s">
        <v>335</v>
      </c>
      <c r="AG32" s="50">
        <v>0.38461538461538464</v>
      </c>
      <c r="AH32" s="47" t="s">
        <v>388</v>
      </c>
      <c r="AI32" s="54">
        <v>47800</v>
      </c>
    </row>
    <row r="33" spans="1:35">
      <c r="A33" s="44">
        <v>31</v>
      </c>
      <c r="B33" s="45" t="s">
        <v>161</v>
      </c>
      <c r="C33" s="107">
        <v>10</v>
      </c>
      <c r="D33" s="45" t="s">
        <v>394</v>
      </c>
      <c r="E33" s="46">
        <v>-31</v>
      </c>
      <c r="F33" s="47" t="s">
        <v>235</v>
      </c>
      <c r="G33" s="59">
        <v>-3.2967391304347808</v>
      </c>
      <c r="H33" s="47" t="s">
        <v>235</v>
      </c>
      <c r="I33" s="48">
        <v>2.5652173913043477</v>
      </c>
      <c r="J33" s="47" t="s">
        <v>228</v>
      </c>
      <c r="K33" s="49">
        <v>0.2</v>
      </c>
      <c r="L33" s="47" t="s">
        <v>423</v>
      </c>
      <c r="M33" s="49">
        <v>0.25</v>
      </c>
      <c r="N33" s="47" t="s">
        <v>223</v>
      </c>
      <c r="O33" s="49">
        <v>0.5</v>
      </c>
      <c r="P33" s="47" t="s">
        <v>228</v>
      </c>
      <c r="Q33" s="50">
        <v>0.19580419580419581</v>
      </c>
      <c r="R33" s="47" t="s">
        <v>269</v>
      </c>
      <c r="S33" s="50">
        <v>0.1360544217687075</v>
      </c>
      <c r="T33" s="47" t="s">
        <v>272</v>
      </c>
      <c r="U33" s="51">
        <v>6385.135135135135</v>
      </c>
      <c r="V33" s="47" t="s">
        <v>114</v>
      </c>
      <c r="W33" s="51">
        <v>-5709.8901098901097</v>
      </c>
      <c r="X33" s="47" t="s">
        <v>238</v>
      </c>
      <c r="Y33" s="50">
        <v>0.20677966101694914</v>
      </c>
      <c r="Z33" s="47" t="s">
        <v>228</v>
      </c>
      <c r="AA33" s="50">
        <v>0.1888111888111888</v>
      </c>
      <c r="AB33" s="47" t="s">
        <v>238</v>
      </c>
      <c r="AC33" s="50">
        <v>0.50819672131147542</v>
      </c>
      <c r="AD33" s="47" t="s">
        <v>392</v>
      </c>
      <c r="AE33" s="50">
        <v>0.2978723404255319</v>
      </c>
      <c r="AF33" s="47" t="s">
        <v>179</v>
      </c>
      <c r="AG33" s="50">
        <v>0.375</v>
      </c>
      <c r="AH33" s="47" t="s">
        <v>163</v>
      </c>
      <c r="AI33" s="54">
        <v>43600</v>
      </c>
    </row>
    <row r="34" spans="1:35">
      <c r="A34" s="44">
        <v>32</v>
      </c>
      <c r="B34" s="45" t="s">
        <v>213</v>
      </c>
      <c r="C34" s="107">
        <v>10</v>
      </c>
      <c r="D34" s="45" t="s">
        <v>179</v>
      </c>
      <c r="E34" s="46">
        <v>-34.6</v>
      </c>
      <c r="F34" s="47" t="s">
        <v>227</v>
      </c>
      <c r="G34" s="59">
        <v>-3.7071428571428582</v>
      </c>
      <c r="H34" s="47" t="s">
        <v>227</v>
      </c>
      <c r="I34" s="48">
        <v>2.5714285714285716</v>
      </c>
      <c r="J34" s="47" t="s">
        <v>304</v>
      </c>
      <c r="K34" s="49">
        <v>0.2</v>
      </c>
      <c r="L34" s="47" t="s">
        <v>238</v>
      </c>
      <c r="M34" s="49">
        <v>0.25641025641025639</v>
      </c>
      <c r="N34" s="47" t="s">
        <v>394</v>
      </c>
      <c r="O34" s="49">
        <v>0.5</v>
      </c>
      <c r="P34" s="47" t="s">
        <v>396</v>
      </c>
      <c r="Q34" s="50">
        <v>0.1953125</v>
      </c>
      <c r="R34" s="47" t="s">
        <v>335</v>
      </c>
      <c r="S34" s="50">
        <v>0.13978494623655913</v>
      </c>
      <c r="T34" s="47" t="s">
        <v>255</v>
      </c>
      <c r="U34" s="51">
        <v>6295.454545454545</v>
      </c>
      <c r="V34" s="47" t="s">
        <v>163</v>
      </c>
      <c r="W34" s="51">
        <v>-5731.5789473684208</v>
      </c>
      <c r="X34" s="47" t="s">
        <v>114</v>
      </c>
      <c r="Y34" s="50">
        <v>0.20661157024793389</v>
      </c>
      <c r="Z34" s="47" t="s">
        <v>386</v>
      </c>
      <c r="AA34" s="50">
        <v>0.1875</v>
      </c>
      <c r="AB34" s="47" t="s">
        <v>213</v>
      </c>
      <c r="AC34" s="50">
        <v>0.5</v>
      </c>
      <c r="AD34" s="47" t="s">
        <v>324</v>
      </c>
      <c r="AE34" s="50">
        <v>0.29729729729729731</v>
      </c>
      <c r="AF34" s="47" t="s">
        <v>213</v>
      </c>
      <c r="AG34" s="50">
        <v>0.375</v>
      </c>
      <c r="AH34" s="47" t="s">
        <v>177</v>
      </c>
      <c r="AI34" s="54">
        <v>42500</v>
      </c>
    </row>
    <row r="35" spans="1:35">
      <c r="A35" s="44">
        <v>33</v>
      </c>
      <c r="B35" s="45" t="s">
        <v>162</v>
      </c>
      <c r="C35" s="107">
        <v>9</v>
      </c>
      <c r="D35" s="45" t="s">
        <v>386</v>
      </c>
      <c r="E35" s="46">
        <v>-47.9</v>
      </c>
      <c r="F35" s="47" t="s">
        <v>272</v>
      </c>
      <c r="G35" s="59">
        <v>-3.7367346938775516</v>
      </c>
      <c r="H35" s="47" t="s">
        <v>272</v>
      </c>
      <c r="I35" s="48">
        <v>2.6020408163265305</v>
      </c>
      <c r="J35" s="47" t="s">
        <v>269</v>
      </c>
      <c r="K35" s="49">
        <v>0.19047619047619047</v>
      </c>
      <c r="L35" s="47" t="s">
        <v>277</v>
      </c>
      <c r="M35" s="49">
        <v>0.26213592233009708</v>
      </c>
      <c r="N35" s="47" t="s">
        <v>395</v>
      </c>
      <c r="O35" s="49">
        <v>0.5</v>
      </c>
      <c r="P35" s="47" t="s">
        <v>404</v>
      </c>
      <c r="Q35" s="50">
        <v>0.19354838709677419</v>
      </c>
      <c r="R35" s="47" t="s">
        <v>395</v>
      </c>
      <c r="S35" s="50">
        <v>0.14285714285714285</v>
      </c>
      <c r="T35" s="47" t="s">
        <v>203</v>
      </c>
      <c r="U35" s="51">
        <v>6275</v>
      </c>
      <c r="V35" s="47" t="s">
        <v>335</v>
      </c>
      <c r="W35" s="51">
        <v>-5769.2307692307695</v>
      </c>
      <c r="X35" s="47" t="s">
        <v>163</v>
      </c>
      <c r="Y35" s="50">
        <v>0.20353982300884957</v>
      </c>
      <c r="Z35" s="47" t="s">
        <v>255</v>
      </c>
      <c r="AA35" s="50">
        <v>0.18309859154929578</v>
      </c>
      <c r="AB35" s="47" t="s">
        <v>167</v>
      </c>
      <c r="AC35" s="50">
        <v>0.5</v>
      </c>
      <c r="AD35" s="47" t="s">
        <v>228</v>
      </c>
      <c r="AE35" s="50">
        <v>0.29629629629629628</v>
      </c>
      <c r="AF35" s="47" t="s">
        <v>114</v>
      </c>
      <c r="AG35" s="50">
        <v>0.37149877149877147</v>
      </c>
      <c r="AH35" s="47" t="s">
        <v>231</v>
      </c>
      <c r="AI35" s="54">
        <v>41300</v>
      </c>
    </row>
    <row r="36" spans="1:35">
      <c r="A36" s="44">
        <v>34</v>
      </c>
      <c r="B36" s="45" t="s">
        <v>241</v>
      </c>
      <c r="C36" s="107">
        <v>9</v>
      </c>
      <c r="D36" s="45" t="s">
        <v>227</v>
      </c>
      <c r="E36" s="46">
        <v>-51.900000000000013</v>
      </c>
      <c r="F36" s="47" t="s">
        <v>216</v>
      </c>
      <c r="G36" s="59">
        <v>-4.9481481481481469</v>
      </c>
      <c r="H36" s="47" t="s">
        <v>163</v>
      </c>
      <c r="I36" s="48">
        <v>2.6153846153846154</v>
      </c>
      <c r="J36" s="47" t="s">
        <v>412</v>
      </c>
      <c r="K36" s="49">
        <v>0.16666666666666666</v>
      </c>
      <c r="L36" s="47" t="s">
        <v>164</v>
      </c>
      <c r="M36" s="49">
        <v>0.26666666666666666</v>
      </c>
      <c r="N36" s="47" t="s">
        <v>195</v>
      </c>
      <c r="O36" s="49">
        <v>0.49152542372881358</v>
      </c>
      <c r="P36" s="47" t="s">
        <v>244</v>
      </c>
      <c r="Q36" s="50">
        <v>0.1889763779527559</v>
      </c>
      <c r="R36" s="47" t="s">
        <v>297</v>
      </c>
      <c r="S36" s="50">
        <v>0.14492753623188406</v>
      </c>
      <c r="T36" s="47" t="s">
        <v>277</v>
      </c>
      <c r="U36" s="51">
        <v>6251.136363636364</v>
      </c>
      <c r="V36" s="47" t="s">
        <v>168</v>
      </c>
      <c r="W36" s="51">
        <v>-5835.7142857142853</v>
      </c>
      <c r="X36" s="47" t="s">
        <v>268</v>
      </c>
      <c r="Y36" s="50">
        <v>0.2</v>
      </c>
      <c r="Z36" s="47" t="s">
        <v>388</v>
      </c>
      <c r="AA36" s="50">
        <v>0.18229166666666666</v>
      </c>
      <c r="AB36" s="47" t="s">
        <v>241</v>
      </c>
      <c r="AC36" s="50">
        <v>0.5</v>
      </c>
      <c r="AD36" s="47" t="s">
        <v>276</v>
      </c>
      <c r="AE36" s="50">
        <v>0.28616352201257861</v>
      </c>
      <c r="AF36" s="47" t="s">
        <v>265</v>
      </c>
      <c r="AG36" s="50">
        <v>0.37037037037037035</v>
      </c>
      <c r="AH36" s="47" t="s">
        <v>423</v>
      </c>
      <c r="AI36" s="54">
        <v>39600</v>
      </c>
    </row>
    <row r="37" spans="1:35">
      <c r="A37" s="44">
        <v>35</v>
      </c>
      <c r="B37" s="45" t="s">
        <v>258</v>
      </c>
      <c r="C37" s="107">
        <v>9</v>
      </c>
      <c r="D37" s="45" t="s">
        <v>180</v>
      </c>
      <c r="E37" s="46">
        <v>-52.6</v>
      </c>
      <c r="F37" s="47" t="s">
        <v>423</v>
      </c>
      <c r="G37" s="59">
        <v>-6.1249999999999982</v>
      </c>
      <c r="H37" s="47" t="s">
        <v>216</v>
      </c>
      <c r="I37" s="48">
        <v>2.6296296296296298</v>
      </c>
      <c r="J37" s="47" t="s">
        <v>227</v>
      </c>
      <c r="K37" s="49">
        <v>0.14285714285714285</v>
      </c>
      <c r="L37" s="47" t="s">
        <v>168</v>
      </c>
      <c r="M37" s="49">
        <v>0.27777777777777779</v>
      </c>
      <c r="N37" s="47" t="s">
        <v>235</v>
      </c>
      <c r="O37" s="49">
        <v>0.47826086956521741</v>
      </c>
      <c r="P37" s="47" t="s">
        <v>392</v>
      </c>
      <c r="Q37" s="50">
        <v>0.18681318681318682</v>
      </c>
      <c r="R37" s="47" t="s">
        <v>238</v>
      </c>
      <c r="S37" s="50">
        <v>0.14576271186440679</v>
      </c>
      <c r="T37" s="47" t="s">
        <v>276</v>
      </c>
      <c r="U37" s="51">
        <v>6204.8543689320386</v>
      </c>
      <c r="V37" s="47" t="s">
        <v>304</v>
      </c>
      <c r="W37" s="51">
        <v>-5882.1428571428569</v>
      </c>
      <c r="X37" s="47" t="s">
        <v>168</v>
      </c>
      <c r="Y37" s="50">
        <v>0.19718309859154928</v>
      </c>
      <c r="Z37" s="47" t="s">
        <v>244</v>
      </c>
      <c r="AA37" s="50">
        <v>0.17716535433070865</v>
      </c>
      <c r="AB37" s="47" t="s">
        <v>262</v>
      </c>
      <c r="AC37" s="50">
        <v>0.5</v>
      </c>
      <c r="AD37" s="47" t="s">
        <v>163</v>
      </c>
      <c r="AE37" s="50">
        <v>0.27777777777777779</v>
      </c>
      <c r="AF37" s="47" t="s">
        <v>277</v>
      </c>
      <c r="AG37" s="50">
        <v>0.36363636363636365</v>
      </c>
      <c r="AH37" s="47" t="s">
        <v>432</v>
      </c>
      <c r="AI37" s="54">
        <v>38700</v>
      </c>
    </row>
    <row r="38" spans="1:35">
      <c r="A38" s="44">
        <v>36</v>
      </c>
      <c r="B38" s="45" t="s">
        <v>297</v>
      </c>
      <c r="C38" s="107">
        <v>9</v>
      </c>
      <c r="D38" s="45" t="s">
        <v>262</v>
      </c>
      <c r="E38" s="46">
        <v>-59.2</v>
      </c>
      <c r="F38" s="47" t="s">
        <v>304</v>
      </c>
      <c r="G38" s="59">
        <v>-6.7880000000000003</v>
      </c>
      <c r="H38" s="47" t="s">
        <v>241</v>
      </c>
      <c r="I38" s="48">
        <v>2.6666666666666665</v>
      </c>
      <c r="J38" s="47" t="s">
        <v>238</v>
      </c>
      <c r="K38" s="49">
        <v>0.12820512820512819</v>
      </c>
      <c r="L38" s="47" t="s">
        <v>235</v>
      </c>
      <c r="M38" s="49">
        <v>0.28260869565217389</v>
      </c>
      <c r="N38" s="47" t="s">
        <v>333</v>
      </c>
      <c r="O38" s="49">
        <v>0.46666666666666667</v>
      </c>
      <c r="P38" s="47" t="s">
        <v>191</v>
      </c>
      <c r="Q38" s="50">
        <v>0.18260869565217391</v>
      </c>
      <c r="R38" s="47" t="s">
        <v>423</v>
      </c>
      <c r="S38" s="50">
        <v>0.14705882352941177</v>
      </c>
      <c r="T38" s="47" t="s">
        <v>402</v>
      </c>
      <c r="U38" s="51">
        <v>6181.25</v>
      </c>
      <c r="V38" s="47" t="s">
        <v>396</v>
      </c>
      <c r="W38" s="51">
        <v>-5906.666666666667</v>
      </c>
      <c r="X38" s="47" t="s">
        <v>244</v>
      </c>
      <c r="Y38" s="50">
        <v>0.19685039370078741</v>
      </c>
      <c r="Z38" s="47" t="s">
        <v>202</v>
      </c>
      <c r="AA38" s="50">
        <v>0.17647058823529413</v>
      </c>
      <c r="AB38" s="47" t="s">
        <v>395</v>
      </c>
      <c r="AC38" s="50">
        <v>0.5</v>
      </c>
      <c r="AD38" s="47" t="s">
        <v>238</v>
      </c>
      <c r="AE38" s="50">
        <v>0.26923076923076922</v>
      </c>
      <c r="AF38" s="47" t="s">
        <v>235</v>
      </c>
      <c r="AG38" s="50">
        <v>0.359375</v>
      </c>
      <c r="AH38" s="47" t="s">
        <v>324</v>
      </c>
      <c r="AI38" s="54">
        <v>38500</v>
      </c>
    </row>
    <row r="39" spans="1:35">
      <c r="A39" s="44">
        <v>37</v>
      </c>
      <c r="B39" s="45" t="s">
        <v>404</v>
      </c>
      <c r="C39" s="107">
        <v>8</v>
      </c>
      <c r="D39" s="45" t="s">
        <v>223</v>
      </c>
      <c r="E39" s="46">
        <v>-72.5</v>
      </c>
      <c r="F39" s="47" t="s">
        <v>228</v>
      </c>
      <c r="G39" s="59">
        <v>-8.8049999999999997</v>
      </c>
      <c r="H39" s="47" t="s">
        <v>386</v>
      </c>
      <c r="I39" s="48">
        <v>2.6666666666666665</v>
      </c>
      <c r="J39" s="47" t="s">
        <v>404</v>
      </c>
      <c r="K39" s="49">
        <v>0.125</v>
      </c>
      <c r="L39" s="47" t="s">
        <v>227</v>
      </c>
      <c r="M39" s="49">
        <v>0.2857142857142857</v>
      </c>
      <c r="N39" s="47" t="s">
        <v>163</v>
      </c>
      <c r="O39" s="49">
        <v>0.46153846153846156</v>
      </c>
      <c r="P39" s="47" t="s">
        <v>235</v>
      </c>
      <c r="Q39" s="50">
        <v>0.18053596614950634</v>
      </c>
      <c r="R39" s="47" t="s">
        <v>304</v>
      </c>
      <c r="S39" s="50">
        <v>0.14814814814814814</v>
      </c>
      <c r="T39" s="47" t="s">
        <v>391</v>
      </c>
      <c r="U39" s="51">
        <v>6172.727272727273</v>
      </c>
      <c r="V39" s="47" t="s">
        <v>276</v>
      </c>
      <c r="W39" s="51">
        <v>-5914.1176470588234</v>
      </c>
      <c r="X39" s="47" t="s">
        <v>333</v>
      </c>
      <c r="Y39" s="50">
        <v>0.19620253164556961</v>
      </c>
      <c r="Z39" s="47" t="s">
        <v>238</v>
      </c>
      <c r="AA39" s="50">
        <v>0.17627118644067796</v>
      </c>
      <c r="AB39" s="47" t="s">
        <v>435</v>
      </c>
      <c r="AC39" s="50">
        <v>0.5</v>
      </c>
      <c r="AD39" s="47" t="s">
        <v>244</v>
      </c>
      <c r="AE39" s="50">
        <v>0.26666666666666666</v>
      </c>
      <c r="AF39" s="47" t="s">
        <v>195</v>
      </c>
      <c r="AG39" s="50">
        <v>0.35849056603773582</v>
      </c>
      <c r="AH39" s="47" t="s">
        <v>258</v>
      </c>
      <c r="AI39" s="54">
        <v>37500</v>
      </c>
    </row>
    <row r="40" spans="1:35">
      <c r="A40" s="44">
        <v>38</v>
      </c>
      <c r="B40" s="45" t="s">
        <v>412</v>
      </c>
      <c r="C40" s="107">
        <v>6</v>
      </c>
      <c r="D40" s="45" t="s">
        <v>333</v>
      </c>
      <c r="E40" s="46">
        <v>-85.799999999999983</v>
      </c>
      <c r="F40" s="47" t="s">
        <v>238</v>
      </c>
      <c r="G40" s="59">
        <v>-10.533333333333333</v>
      </c>
      <c r="H40" s="47" t="s">
        <v>304</v>
      </c>
      <c r="I40" s="48">
        <v>2.68</v>
      </c>
      <c r="J40" s="47" t="s">
        <v>258</v>
      </c>
      <c r="K40" s="49">
        <v>0.1111111111111111</v>
      </c>
      <c r="L40" s="47" t="s">
        <v>272</v>
      </c>
      <c r="M40" s="49">
        <v>0.2857142857142857</v>
      </c>
      <c r="N40" s="47" t="s">
        <v>244</v>
      </c>
      <c r="O40" s="49">
        <v>0.44117647058823528</v>
      </c>
      <c r="P40" s="47" t="s">
        <v>333</v>
      </c>
      <c r="Q40" s="50">
        <v>0.18037974683544303</v>
      </c>
      <c r="R40" s="47" t="s">
        <v>227</v>
      </c>
      <c r="S40" s="50">
        <v>0.15053763440860216</v>
      </c>
      <c r="T40" s="47" t="s">
        <v>263</v>
      </c>
      <c r="U40" s="51">
        <v>6131.0880829015541</v>
      </c>
      <c r="V40" s="47" t="s">
        <v>333</v>
      </c>
      <c r="W40" s="51">
        <v>-5944.4444444444443</v>
      </c>
      <c r="X40" s="47" t="s">
        <v>179</v>
      </c>
      <c r="Y40" s="50">
        <v>0.19083969465648856</v>
      </c>
      <c r="Z40" s="47" t="s">
        <v>262</v>
      </c>
      <c r="AA40" s="50">
        <v>0.17391304347826086</v>
      </c>
      <c r="AB40" s="47" t="s">
        <v>272</v>
      </c>
      <c r="AC40" s="50">
        <v>0.4911242603550296</v>
      </c>
      <c r="AD40" s="47" t="s">
        <v>235</v>
      </c>
      <c r="AE40" s="50">
        <v>0.25153374233128833</v>
      </c>
      <c r="AF40" s="47" t="s">
        <v>228</v>
      </c>
      <c r="AG40" s="50">
        <v>0.35714285714285715</v>
      </c>
      <c r="AH40" s="47" t="s">
        <v>412</v>
      </c>
      <c r="AI40" s="54">
        <v>37100</v>
      </c>
    </row>
    <row r="41" spans="1:35">
      <c r="A41" s="44">
        <v>39</v>
      </c>
      <c r="B41" s="45" t="s">
        <v>203</v>
      </c>
      <c r="C41" s="107">
        <v>5</v>
      </c>
      <c r="D41" s="45" t="s">
        <v>199</v>
      </c>
      <c r="E41" s="46">
        <v>-97.4</v>
      </c>
      <c r="F41" s="47" t="s">
        <v>269</v>
      </c>
      <c r="G41" s="59">
        <v>-10.661904761904763</v>
      </c>
      <c r="H41" s="47" t="s">
        <v>238</v>
      </c>
      <c r="I41" s="48">
        <v>2.6923076923076925</v>
      </c>
      <c r="J41" s="47" t="s">
        <v>297</v>
      </c>
      <c r="K41" s="49">
        <v>0.1111111111111111</v>
      </c>
      <c r="L41" s="47" t="s">
        <v>335</v>
      </c>
      <c r="M41" s="49">
        <v>0.2857142857142857</v>
      </c>
      <c r="N41" s="47" t="s">
        <v>304</v>
      </c>
      <c r="O41" s="49">
        <v>0.44</v>
      </c>
      <c r="P41" s="47" t="s">
        <v>423</v>
      </c>
      <c r="Q41" s="50">
        <v>0.17647058823529413</v>
      </c>
      <c r="R41" s="47" t="s">
        <v>412</v>
      </c>
      <c r="S41" s="50">
        <v>0.15094339622641509</v>
      </c>
      <c r="T41" s="47" t="s">
        <v>333</v>
      </c>
      <c r="U41" s="51">
        <v>6092.9824561403511</v>
      </c>
      <c r="V41" s="47" t="s">
        <v>177</v>
      </c>
      <c r="W41" s="51">
        <v>-5950</v>
      </c>
      <c r="X41" s="47" t="s">
        <v>391</v>
      </c>
      <c r="Y41" s="50">
        <v>0.18867924528301888</v>
      </c>
      <c r="Z41" s="47" t="s">
        <v>324</v>
      </c>
      <c r="AA41" s="50">
        <v>0.17289719626168223</v>
      </c>
      <c r="AB41" s="47" t="s">
        <v>304</v>
      </c>
      <c r="AC41" s="50">
        <v>0.48484848484848486</v>
      </c>
      <c r="AD41" s="47" t="s">
        <v>262</v>
      </c>
      <c r="AE41" s="50">
        <v>0.25</v>
      </c>
      <c r="AF41" s="47" t="s">
        <v>276</v>
      </c>
      <c r="AG41" s="50">
        <v>0.35436893203883496</v>
      </c>
      <c r="AH41" s="47" t="s">
        <v>264</v>
      </c>
      <c r="AI41" s="54">
        <v>35600</v>
      </c>
    </row>
    <row r="42" spans="1:35">
      <c r="A42" s="44">
        <v>40</v>
      </c>
      <c r="B42" s="45" t="s">
        <v>166</v>
      </c>
      <c r="C42" s="107">
        <v>4</v>
      </c>
      <c r="D42" s="45" t="s">
        <v>241</v>
      </c>
      <c r="E42" s="46">
        <v>-97.9</v>
      </c>
      <c r="F42" s="47" t="s">
        <v>241</v>
      </c>
      <c r="G42" s="59">
        <v>-10.877777777777778</v>
      </c>
      <c r="H42" s="47" t="s">
        <v>213</v>
      </c>
      <c r="I42" s="48">
        <v>2.7</v>
      </c>
      <c r="J42" s="47" t="s">
        <v>392</v>
      </c>
      <c r="K42" s="49">
        <v>4.7619047619047616E-2</v>
      </c>
      <c r="L42" s="47" t="s">
        <v>396</v>
      </c>
      <c r="M42" s="49">
        <v>0.29411764705882354</v>
      </c>
      <c r="N42" s="47" t="s">
        <v>238</v>
      </c>
      <c r="O42" s="49">
        <v>0.4358974358974359</v>
      </c>
      <c r="P42" s="47" t="s">
        <v>262</v>
      </c>
      <c r="Q42" s="50">
        <v>0.17391304347826086</v>
      </c>
      <c r="R42" s="47" t="s">
        <v>241</v>
      </c>
      <c r="S42" s="50">
        <v>0.15151515151515152</v>
      </c>
      <c r="T42" s="47" t="s">
        <v>235</v>
      </c>
      <c r="U42" s="51">
        <v>6039.84375</v>
      </c>
      <c r="V42" s="47" t="s">
        <v>435</v>
      </c>
      <c r="W42" s="51">
        <v>-5950</v>
      </c>
      <c r="X42" s="47" t="s">
        <v>216</v>
      </c>
      <c r="Y42" s="50">
        <v>0.18435754189944134</v>
      </c>
      <c r="Z42" s="47" t="s">
        <v>258</v>
      </c>
      <c r="AA42" s="50">
        <v>0.171875</v>
      </c>
      <c r="AB42" s="47" t="s">
        <v>277</v>
      </c>
      <c r="AC42" s="50">
        <v>0.48128342245989303</v>
      </c>
      <c r="AD42" s="47" t="s">
        <v>227</v>
      </c>
      <c r="AE42" s="50">
        <v>0.23076923076923078</v>
      </c>
      <c r="AF42" s="47" t="s">
        <v>263</v>
      </c>
      <c r="AG42" s="50">
        <v>0.34715025906735753</v>
      </c>
      <c r="AH42" s="47" t="s">
        <v>297</v>
      </c>
      <c r="AI42" s="54">
        <v>35600</v>
      </c>
    </row>
    <row r="43" spans="1:35">
      <c r="A43" s="44">
        <v>41</v>
      </c>
      <c r="B43" s="45" t="s">
        <v>205</v>
      </c>
      <c r="C43" s="107">
        <v>4</v>
      </c>
      <c r="D43" s="45" t="s">
        <v>202</v>
      </c>
      <c r="E43" s="46">
        <v>-105.9</v>
      </c>
      <c r="F43" s="47" t="s">
        <v>213</v>
      </c>
      <c r="G43" s="59">
        <v>-11.670000000000002</v>
      </c>
      <c r="H43" s="47" t="s">
        <v>228</v>
      </c>
      <c r="I43" s="48">
        <v>2.7</v>
      </c>
      <c r="J43" s="47" t="s">
        <v>324</v>
      </c>
      <c r="K43" s="49">
        <v>3.0303030303030304E-2</v>
      </c>
      <c r="L43" s="47" t="s">
        <v>216</v>
      </c>
      <c r="M43" s="49">
        <v>0.29629629629629628</v>
      </c>
      <c r="N43" s="47" t="s">
        <v>272</v>
      </c>
      <c r="O43" s="49">
        <v>0.42857142857142855</v>
      </c>
      <c r="P43" s="47" t="s">
        <v>238</v>
      </c>
      <c r="Q43" s="50">
        <v>0.17288135593220338</v>
      </c>
      <c r="R43" s="47" t="s">
        <v>264</v>
      </c>
      <c r="S43" s="50">
        <v>0.15384615384615385</v>
      </c>
      <c r="T43" s="47" t="s">
        <v>163</v>
      </c>
      <c r="U43" s="51">
        <v>6021.739130434783</v>
      </c>
      <c r="V43" s="47" t="s">
        <v>213</v>
      </c>
      <c r="W43" s="51">
        <v>-5966.666666666667</v>
      </c>
      <c r="X43" s="47" t="s">
        <v>304</v>
      </c>
      <c r="Y43" s="50">
        <v>0.17460317460317459</v>
      </c>
      <c r="Z43" s="47" t="s">
        <v>166</v>
      </c>
      <c r="AA43" s="50">
        <v>0.17142857142857143</v>
      </c>
      <c r="AB43" s="47" t="s">
        <v>163</v>
      </c>
      <c r="AC43" s="50">
        <v>0.47826086956521741</v>
      </c>
      <c r="AD43" s="47" t="s">
        <v>164</v>
      </c>
      <c r="AE43" s="50">
        <v>0.22580645161290322</v>
      </c>
      <c r="AF43" s="47" t="s">
        <v>175</v>
      </c>
      <c r="AG43" s="50">
        <v>0.33333333333333331</v>
      </c>
      <c r="AH43" s="47" t="s">
        <v>395</v>
      </c>
      <c r="AI43" s="54">
        <v>35500</v>
      </c>
    </row>
    <row r="44" spans="1:35">
      <c r="A44" s="44">
        <v>42</v>
      </c>
      <c r="B44" s="45" t="s">
        <v>223</v>
      </c>
      <c r="C44" s="107">
        <v>4</v>
      </c>
      <c r="D44" s="45" t="s">
        <v>258</v>
      </c>
      <c r="E44" s="46">
        <v>-107.60000000000001</v>
      </c>
      <c r="F44" s="47" t="s">
        <v>258</v>
      </c>
      <c r="G44" s="59">
        <v>-11.955555555555556</v>
      </c>
      <c r="H44" s="47" t="s">
        <v>223</v>
      </c>
      <c r="I44" s="48">
        <v>2.75</v>
      </c>
      <c r="J44" s="47" t="s">
        <v>213</v>
      </c>
      <c r="K44" s="49">
        <v>0</v>
      </c>
      <c r="L44" s="47" t="s">
        <v>161</v>
      </c>
      <c r="M44" s="49">
        <v>0.3</v>
      </c>
      <c r="N44" s="47" t="s">
        <v>216</v>
      </c>
      <c r="O44" s="49">
        <v>0.40740740740740738</v>
      </c>
      <c r="P44" s="47" t="s">
        <v>258</v>
      </c>
      <c r="Q44" s="50">
        <v>0.171875</v>
      </c>
      <c r="R44" s="47" t="s">
        <v>272</v>
      </c>
      <c r="S44" s="50">
        <v>0.16597510373443983</v>
      </c>
      <c r="T44" s="47" t="s">
        <v>168</v>
      </c>
      <c r="U44" s="51">
        <v>5988.3720930232557</v>
      </c>
      <c r="V44" s="47" t="s">
        <v>227</v>
      </c>
      <c r="W44" s="51">
        <v>-5992.8571428571431</v>
      </c>
      <c r="X44" s="47" t="s">
        <v>262</v>
      </c>
      <c r="Y44" s="50">
        <v>0.17391304347826086</v>
      </c>
      <c r="Z44" s="47" t="s">
        <v>333</v>
      </c>
      <c r="AA44" s="50">
        <v>0.16772151898734178</v>
      </c>
      <c r="AB44" s="47" t="s">
        <v>255</v>
      </c>
      <c r="AC44" s="50">
        <v>0.47826086956521741</v>
      </c>
      <c r="AD44" s="47" t="s">
        <v>231</v>
      </c>
      <c r="AE44" s="50">
        <v>0.2</v>
      </c>
      <c r="AF44" s="47" t="s">
        <v>396</v>
      </c>
      <c r="AG44" s="50">
        <v>0.32</v>
      </c>
      <c r="AH44" s="47" t="s">
        <v>213</v>
      </c>
      <c r="AI44" s="54">
        <v>34800</v>
      </c>
    </row>
    <row r="45" spans="1:35">
      <c r="A45" s="44">
        <v>43</v>
      </c>
      <c r="B45" s="45" t="s">
        <v>423</v>
      </c>
      <c r="C45" s="107">
        <v>4</v>
      </c>
      <c r="D45" s="45" t="s">
        <v>213</v>
      </c>
      <c r="E45" s="46">
        <v>-116.70000000000002</v>
      </c>
      <c r="F45" s="47" t="s">
        <v>215</v>
      </c>
      <c r="G45" s="59">
        <v>-14.4</v>
      </c>
      <c r="H45" s="47" t="s">
        <v>258</v>
      </c>
      <c r="I45" s="48">
        <v>2.7777777777777777</v>
      </c>
      <c r="J45" s="47" t="s">
        <v>335</v>
      </c>
      <c r="K45" s="49">
        <v>0</v>
      </c>
      <c r="L45" s="47" t="s">
        <v>228</v>
      </c>
      <c r="M45" s="49">
        <v>0.3</v>
      </c>
      <c r="N45" s="47" t="s">
        <v>228</v>
      </c>
      <c r="O45" s="49">
        <v>0.4</v>
      </c>
      <c r="P45" s="47" t="s">
        <v>215</v>
      </c>
      <c r="Q45" s="50">
        <v>0.16666666666666666</v>
      </c>
      <c r="R45" s="47" t="s">
        <v>215</v>
      </c>
      <c r="S45" s="50">
        <v>0.16666666666666666</v>
      </c>
      <c r="T45" s="47" t="s">
        <v>177</v>
      </c>
      <c r="U45" s="51">
        <v>5900</v>
      </c>
      <c r="V45" s="47" t="s">
        <v>244</v>
      </c>
      <c r="W45" s="51">
        <v>-6032.2580645161288</v>
      </c>
      <c r="X45" s="47" t="s">
        <v>235</v>
      </c>
      <c r="Y45" s="50">
        <v>0.17207334273624825</v>
      </c>
      <c r="Z45" s="47" t="s">
        <v>215</v>
      </c>
      <c r="AA45" s="50">
        <v>0.16666666666666666</v>
      </c>
      <c r="AB45" s="47" t="s">
        <v>402</v>
      </c>
      <c r="AC45" s="50">
        <v>0.43243243243243246</v>
      </c>
      <c r="AD45" s="47" t="s">
        <v>258</v>
      </c>
      <c r="AE45" s="50">
        <v>0.18181818181818182</v>
      </c>
      <c r="AF45" s="47" t="s">
        <v>169</v>
      </c>
      <c r="AG45" s="50">
        <v>0.30054644808743169</v>
      </c>
      <c r="AH45" s="47" t="s">
        <v>167</v>
      </c>
      <c r="AI45" s="54">
        <v>34000</v>
      </c>
    </row>
    <row r="46" spans="1:35">
      <c r="A46" s="44">
        <v>44</v>
      </c>
      <c r="B46" s="45" t="s">
        <v>208</v>
      </c>
      <c r="C46" s="107">
        <v>3</v>
      </c>
      <c r="D46" s="45" t="s">
        <v>166</v>
      </c>
      <c r="E46" s="46">
        <v>-127.99999999999999</v>
      </c>
      <c r="F46" s="47" t="s">
        <v>394</v>
      </c>
      <c r="G46" s="59">
        <v>-15.5</v>
      </c>
      <c r="H46" s="47" t="s">
        <v>297</v>
      </c>
      <c r="I46" s="48">
        <v>2.8888888888888888</v>
      </c>
      <c r="J46" s="47" t="s">
        <v>396</v>
      </c>
      <c r="K46" s="49">
        <v>0</v>
      </c>
      <c r="L46" s="47" t="s">
        <v>304</v>
      </c>
      <c r="M46" s="49">
        <v>0.32</v>
      </c>
      <c r="N46" s="47" t="s">
        <v>269</v>
      </c>
      <c r="O46" s="49">
        <v>0.38095238095238093</v>
      </c>
      <c r="P46" s="47" t="s">
        <v>164</v>
      </c>
      <c r="Q46" s="50">
        <v>0.16528925619834711</v>
      </c>
      <c r="R46" s="47" t="s">
        <v>163</v>
      </c>
      <c r="S46" s="50">
        <v>0.16814159292035399</v>
      </c>
      <c r="T46" s="47" t="s">
        <v>412</v>
      </c>
      <c r="U46" s="51">
        <v>5837.5</v>
      </c>
      <c r="V46" s="47" t="s">
        <v>402</v>
      </c>
      <c r="W46" s="51">
        <v>-6246.1538461538457</v>
      </c>
      <c r="X46" s="47" t="s">
        <v>392</v>
      </c>
      <c r="Y46" s="50">
        <v>0.17032967032967034</v>
      </c>
      <c r="Z46" s="47" t="s">
        <v>177</v>
      </c>
      <c r="AA46" s="50">
        <v>0.15789473684210525</v>
      </c>
      <c r="AB46" s="47" t="s">
        <v>179</v>
      </c>
      <c r="AC46" s="50">
        <v>0.4</v>
      </c>
      <c r="AD46" s="47" t="s">
        <v>269</v>
      </c>
      <c r="AE46" s="50">
        <v>0.17391304347826086</v>
      </c>
      <c r="AF46" s="47" t="s">
        <v>241</v>
      </c>
      <c r="AG46" s="50">
        <v>0.26666666666666666</v>
      </c>
      <c r="AH46" s="47" t="s">
        <v>241</v>
      </c>
      <c r="AI46" s="54">
        <v>34000</v>
      </c>
    </row>
    <row r="47" spans="1:35">
      <c r="A47" s="44">
        <v>45</v>
      </c>
      <c r="B47" s="45" t="s">
        <v>262</v>
      </c>
      <c r="C47" s="107">
        <v>3</v>
      </c>
      <c r="D47" s="45" t="s">
        <v>208</v>
      </c>
      <c r="E47" s="46">
        <v>-132.69999999999999</v>
      </c>
      <c r="F47" s="47" t="s">
        <v>386</v>
      </c>
      <c r="G47" s="59">
        <v>-15.966666666666667</v>
      </c>
      <c r="H47" s="47" t="s">
        <v>269</v>
      </c>
      <c r="I47" s="48">
        <v>2.9047619047619047</v>
      </c>
      <c r="J47" s="47" t="s">
        <v>166</v>
      </c>
      <c r="K47" s="49">
        <v>0</v>
      </c>
      <c r="L47" s="47" t="s">
        <v>262</v>
      </c>
      <c r="M47" s="49">
        <v>0.33333333333333331</v>
      </c>
      <c r="N47" s="47" t="s">
        <v>335</v>
      </c>
      <c r="O47" s="49">
        <v>0.35714285714285715</v>
      </c>
      <c r="P47" s="47" t="s">
        <v>412</v>
      </c>
      <c r="Q47" s="50">
        <v>0.15094339622641509</v>
      </c>
      <c r="R47" s="47" t="s">
        <v>258</v>
      </c>
      <c r="S47" s="50">
        <v>0.171875</v>
      </c>
      <c r="T47" s="47" t="s">
        <v>335</v>
      </c>
      <c r="U47" s="51">
        <v>5830.7692307692305</v>
      </c>
      <c r="V47" s="47" t="s">
        <v>208</v>
      </c>
      <c r="W47" s="51">
        <v>-6340</v>
      </c>
      <c r="X47" s="47" t="s">
        <v>161</v>
      </c>
      <c r="Y47" s="50">
        <v>0.16883116883116883</v>
      </c>
      <c r="Z47" s="47" t="s">
        <v>269</v>
      </c>
      <c r="AA47" s="50">
        <v>0.15646258503401361</v>
      </c>
      <c r="AB47" s="47" t="s">
        <v>335</v>
      </c>
      <c r="AC47" s="50">
        <v>0.39130434782608697</v>
      </c>
      <c r="AD47" s="47" t="s">
        <v>203</v>
      </c>
      <c r="AE47" s="50">
        <v>0.16666666666666666</v>
      </c>
      <c r="AF47" s="47" t="s">
        <v>304</v>
      </c>
      <c r="AG47" s="50">
        <v>0.26190476190476192</v>
      </c>
      <c r="AH47" s="47" t="s">
        <v>175</v>
      </c>
      <c r="AI47" s="54">
        <v>33600</v>
      </c>
    </row>
    <row r="48" spans="1:35">
      <c r="A48" s="44">
        <v>46</v>
      </c>
      <c r="B48" s="45" t="s">
        <v>386</v>
      </c>
      <c r="C48" s="107">
        <v>3</v>
      </c>
      <c r="D48" s="45" t="s">
        <v>216</v>
      </c>
      <c r="E48" s="46">
        <v>-133.59999999999997</v>
      </c>
      <c r="F48" s="47" t="s">
        <v>223</v>
      </c>
      <c r="G48" s="59">
        <v>-18.125</v>
      </c>
      <c r="H48" s="47" t="s">
        <v>335</v>
      </c>
      <c r="I48" s="48">
        <v>2.9285714285714284</v>
      </c>
      <c r="J48" s="47" t="s">
        <v>167</v>
      </c>
      <c r="K48" s="49">
        <v>0</v>
      </c>
      <c r="L48" s="47" t="s">
        <v>386</v>
      </c>
      <c r="M48" s="49">
        <v>0.33333333333333331</v>
      </c>
      <c r="N48" s="47" t="s">
        <v>324</v>
      </c>
      <c r="O48" s="49">
        <v>0.33333333333333331</v>
      </c>
      <c r="P48" s="47" t="s">
        <v>216</v>
      </c>
      <c r="Q48" s="50">
        <v>0.15083798882681565</v>
      </c>
      <c r="R48" s="47" t="s">
        <v>202</v>
      </c>
      <c r="S48" s="50">
        <v>0.17647058823529413</v>
      </c>
      <c r="T48" s="47" t="s">
        <v>258</v>
      </c>
      <c r="U48" s="51">
        <v>5627.272727272727</v>
      </c>
      <c r="V48" s="47" t="s">
        <v>161</v>
      </c>
      <c r="W48" s="51">
        <v>-6514.2857142857147</v>
      </c>
      <c r="X48" s="47" t="s">
        <v>169</v>
      </c>
      <c r="Y48" s="50">
        <v>0.16350710900473933</v>
      </c>
      <c r="Z48" s="47" t="s">
        <v>265</v>
      </c>
      <c r="AA48" s="50">
        <v>0.14553990610328638</v>
      </c>
      <c r="AB48" s="47" t="s">
        <v>412</v>
      </c>
      <c r="AC48" s="50">
        <v>0.35714285714285715</v>
      </c>
      <c r="AD48" s="47" t="s">
        <v>412</v>
      </c>
      <c r="AE48" s="50">
        <v>0.15384615384615385</v>
      </c>
      <c r="AF48" s="47" t="s">
        <v>177</v>
      </c>
      <c r="AG48" s="50">
        <v>0.25</v>
      </c>
      <c r="AH48" s="47" t="s">
        <v>394</v>
      </c>
      <c r="AI48" s="54">
        <v>32500</v>
      </c>
    </row>
    <row r="49" spans="1:35">
      <c r="A49" s="44">
        <v>47</v>
      </c>
      <c r="B49" s="45" t="s">
        <v>175</v>
      </c>
      <c r="C49" s="107">
        <v>2</v>
      </c>
      <c r="D49" s="45" t="s">
        <v>412</v>
      </c>
      <c r="E49" s="46">
        <v>-156.70000000000002</v>
      </c>
      <c r="F49" s="47" t="s">
        <v>335</v>
      </c>
      <c r="G49" s="59">
        <v>-18.50714285714286</v>
      </c>
      <c r="H49" s="47" t="s">
        <v>396</v>
      </c>
      <c r="I49" s="48">
        <v>3</v>
      </c>
      <c r="J49" s="47" t="s">
        <v>175</v>
      </c>
      <c r="K49" s="49">
        <v>0</v>
      </c>
      <c r="L49" s="47" t="s">
        <v>163</v>
      </c>
      <c r="M49" s="49">
        <v>0.38461538461538464</v>
      </c>
      <c r="N49" s="47" t="s">
        <v>258</v>
      </c>
      <c r="O49" s="49">
        <v>0.33333333333333331</v>
      </c>
      <c r="P49" s="47" t="s">
        <v>213</v>
      </c>
      <c r="Q49" s="50">
        <v>0.14814814814814814</v>
      </c>
      <c r="R49" s="47" t="s">
        <v>161</v>
      </c>
      <c r="S49" s="50">
        <v>0.18181818181818182</v>
      </c>
      <c r="T49" s="47" t="s">
        <v>265</v>
      </c>
      <c r="U49" s="51">
        <v>5618.5185185185182</v>
      </c>
      <c r="V49" s="47" t="s">
        <v>180</v>
      </c>
      <c r="W49" s="51">
        <v>-6600</v>
      </c>
      <c r="X49" s="47" t="s">
        <v>231</v>
      </c>
      <c r="Y49" s="50">
        <v>0.15384615384615385</v>
      </c>
      <c r="Z49" s="47" t="s">
        <v>216</v>
      </c>
      <c r="AA49" s="50">
        <v>0.14525139664804471</v>
      </c>
      <c r="AB49" s="47" t="s">
        <v>191</v>
      </c>
      <c r="AC49" s="50">
        <v>0.33333333333333331</v>
      </c>
      <c r="AD49" s="47" t="s">
        <v>297</v>
      </c>
      <c r="AE49" s="50">
        <v>0.125</v>
      </c>
      <c r="AF49" s="47" t="s">
        <v>231</v>
      </c>
      <c r="AG49" s="50">
        <v>0.25</v>
      </c>
      <c r="AH49" s="47" t="s">
        <v>268</v>
      </c>
      <c r="AI49" s="54">
        <v>32100</v>
      </c>
    </row>
    <row r="50" spans="1:35">
      <c r="A50" s="44">
        <v>48</v>
      </c>
      <c r="B50" s="45" t="s">
        <v>177</v>
      </c>
      <c r="C50" s="107">
        <v>2</v>
      </c>
      <c r="D50" s="45" t="s">
        <v>203</v>
      </c>
      <c r="E50" s="46">
        <v>-161.39999999999998</v>
      </c>
      <c r="F50" s="47" t="s">
        <v>297</v>
      </c>
      <c r="G50" s="59">
        <v>-18.588888888888889</v>
      </c>
      <c r="H50" s="47" t="s">
        <v>196</v>
      </c>
      <c r="I50" s="48">
        <v>3</v>
      </c>
      <c r="J50" s="47" t="s">
        <v>180</v>
      </c>
      <c r="K50" s="49">
        <v>0</v>
      </c>
      <c r="L50" s="47" t="s">
        <v>203</v>
      </c>
      <c r="M50" s="49">
        <v>0.4</v>
      </c>
      <c r="N50" s="47" t="s">
        <v>262</v>
      </c>
      <c r="O50" s="49">
        <v>0.33333333333333331</v>
      </c>
      <c r="P50" s="47" t="s">
        <v>395</v>
      </c>
      <c r="Q50" s="50">
        <v>0.14285714285714285</v>
      </c>
      <c r="R50" s="47" t="s">
        <v>223</v>
      </c>
      <c r="S50" s="50">
        <v>0.19047619047619047</v>
      </c>
      <c r="T50" s="47" t="s">
        <v>304</v>
      </c>
      <c r="U50" s="51">
        <v>5597.6190476190477</v>
      </c>
      <c r="V50" s="47" t="s">
        <v>238</v>
      </c>
      <c r="W50" s="51">
        <v>-6646.5116279069771</v>
      </c>
      <c r="X50" s="47" t="s">
        <v>241</v>
      </c>
      <c r="Y50" s="50">
        <v>0.15151515151515152</v>
      </c>
      <c r="Z50" s="47" t="s">
        <v>167</v>
      </c>
      <c r="AA50" s="50">
        <v>0.14285714285714285</v>
      </c>
      <c r="AB50" s="47" t="s">
        <v>203</v>
      </c>
      <c r="AC50" s="50">
        <v>0.33333333333333331</v>
      </c>
      <c r="AD50" s="47" t="s">
        <v>404</v>
      </c>
      <c r="AE50" s="50">
        <v>0.125</v>
      </c>
      <c r="AF50" s="47" t="s">
        <v>262</v>
      </c>
      <c r="AG50" s="50">
        <v>0.25</v>
      </c>
      <c r="AH50" s="47" t="s">
        <v>396</v>
      </c>
      <c r="AI50" s="54">
        <v>31200</v>
      </c>
    </row>
    <row r="51" spans="1:35">
      <c r="A51" s="44">
        <v>49</v>
      </c>
      <c r="B51" s="45" t="s">
        <v>199</v>
      </c>
      <c r="C51" s="107">
        <v>2</v>
      </c>
      <c r="D51" s="45" t="s">
        <v>297</v>
      </c>
      <c r="E51" s="46">
        <v>-167.3</v>
      </c>
      <c r="F51" s="47" t="s">
        <v>262</v>
      </c>
      <c r="G51" s="59">
        <v>-19.733333333333334</v>
      </c>
      <c r="H51" s="47" t="s">
        <v>215</v>
      </c>
      <c r="I51" s="48">
        <v>3</v>
      </c>
      <c r="J51" s="47" t="s">
        <v>199</v>
      </c>
      <c r="K51" s="49">
        <v>0</v>
      </c>
      <c r="L51" s="47" t="s">
        <v>269</v>
      </c>
      <c r="M51" s="49">
        <v>0.47619047619047616</v>
      </c>
      <c r="N51" s="47" t="s">
        <v>412</v>
      </c>
      <c r="O51" s="49">
        <v>0.33333333333333331</v>
      </c>
      <c r="P51" s="47" t="s">
        <v>335</v>
      </c>
      <c r="Q51" s="50">
        <v>0.13978494623655913</v>
      </c>
      <c r="R51" s="47" t="s">
        <v>324</v>
      </c>
      <c r="S51" s="50">
        <v>0.19626168224299065</v>
      </c>
      <c r="T51" s="47" t="s">
        <v>324</v>
      </c>
      <c r="U51" s="51">
        <v>5288.4615384615381</v>
      </c>
      <c r="V51" s="47" t="s">
        <v>228</v>
      </c>
      <c r="W51" s="51">
        <v>-6690</v>
      </c>
      <c r="X51" s="47" t="s">
        <v>324</v>
      </c>
      <c r="Y51" s="50">
        <v>0.14953271028037382</v>
      </c>
      <c r="Z51" s="47" t="s">
        <v>394</v>
      </c>
      <c r="AA51" s="50">
        <v>0.14285714285714285</v>
      </c>
      <c r="AB51" s="47" t="s">
        <v>223</v>
      </c>
      <c r="AC51" s="50">
        <v>0.33333333333333331</v>
      </c>
      <c r="AD51" s="47" t="s">
        <v>213</v>
      </c>
      <c r="AE51" s="50">
        <v>0</v>
      </c>
      <c r="AF51" s="47" t="s">
        <v>391</v>
      </c>
      <c r="AG51" s="50">
        <v>0.22727272727272727</v>
      </c>
      <c r="AH51" s="47" t="s">
        <v>335</v>
      </c>
      <c r="AI51" s="54">
        <v>29800</v>
      </c>
    </row>
    <row r="52" spans="1:35">
      <c r="A52" s="44">
        <v>50</v>
      </c>
      <c r="B52" s="45" t="s">
        <v>202</v>
      </c>
      <c r="C52" s="107">
        <v>2</v>
      </c>
      <c r="D52" s="45" t="s">
        <v>304</v>
      </c>
      <c r="E52" s="46">
        <v>-169.70000000000002</v>
      </c>
      <c r="F52" s="47" t="s">
        <v>396</v>
      </c>
      <c r="G52" s="59">
        <v>-20.423529411764708</v>
      </c>
      <c r="H52" s="47" t="s">
        <v>262</v>
      </c>
      <c r="I52" s="48">
        <v>3</v>
      </c>
      <c r="J52" s="47" t="s">
        <v>196</v>
      </c>
      <c r="K52" s="49">
        <v>0</v>
      </c>
      <c r="L52" s="47" t="s">
        <v>166</v>
      </c>
      <c r="M52" s="49">
        <v>0.5</v>
      </c>
      <c r="N52" s="47" t="s">
        <v>396</v>
      </c>
      <c r="O52" s="49">
        <v>0.29411764705882354</v>
      </c>
      <c r="P52" s="47" t="s">
        <v>196</v>
      </c>
      <c r="Q52" s="50">
        <v>0.125</v>
      </c>
      <c r="R52" s="47" t="s">
        <v>168</v>
      </c>
      <c r="S52" s="50">
        <v>0.19718309859154928</v>
      </c>
      <c r="T52" s="47" t="s">
        <v>392</v>
      </c>
      <c r="U52" s="51">
        <v>5232.3529411764703</v>
      </c>
      <c r="V52" s="47" t="s">
        <v>392</v>
      </c>
      <c r="W52" s="51">
        <v>-6702.7777777777774</v>
      </c>
      <c r="X52" s="47" t="s">
        <v>180</v>
      </c>
      <c r="Y52" s="50">
        <v>0.14285714285714285</v>
      </c>
      <c r="Z52" s="47" t="s">
        <v>227</v>
      </c>
      <c r="AA52" s="50">
        <v>0.13978494623655913</v>
      </c>
      <c r="AB52" s="47" t="s">
        <v>164</v>
      </c>
      <c r="AC52" s="50">
        <v>0.3125</v>
      </c>
      <c r="AD52" s="47" t="s">
        <v>167</v>
      </c>
      <c r="AE52" s="50">
        <v>0</v>
      </c>
      <c r="AF52" s="47" t="s">
        <v>164</v>
      </c>
      <c r="AG52" s="50">
        <v>0.2</v>
      </c>
      <c r="AH52" s="47" t="s">
        <v>386</v>
      </c>
      <c r="AI52" s="54">
        <v>28600</v>
      </c>
    </row>
    <row r="53" spans="1:35">
      <c r="A53" s="44">
        <v>51</v>
      </c>
      <c r="B53" s="45" t="s">
        <v>231</v>
      </c>
      <c r="C53" s="107">
        <v>2</v>
      </c>
      <c r="D53" s="45" t="s">
        <v>404</v>
      </c>
      <c r="E53" s="46">
        <v>-174.6</v>
      </c>
      <c r="F53" s="47" t="s">
        <v>404</v>
      </c>
      <c r="G53" s="59">
        <v>-21.824999999999999</v>
      </c>
      <c r="H53" s="47" t="s">
        <v>394</v>
      </c>
      <c r="I53" s="48">
        <v>3</v>
      </c>
      <c r="J53" s="47" t="s">
        <v>203</v>
      </c>
      <c r="K53" s="49">
        <v>0</v>
      </c>
      <c r="L53" s="47" t="s">
        <v>177</v>
      </c>
      <c r="M53" s="49">
        <v>0.5</v>
      </c>
      <c r="N53" s="47" t="s">
        <v>166</v>
      </c>
      <c r="O53" s="49">
        <v>0.25</v>
      </c>
      <c r="P53" s="47" t="s">
        <v>435</v>
      </c>
      <c r="Q53" s="50">
        <v>0.125</v>
      </c>
      <c r="R53" s="47" t="s">
        <v>392</v>
      </c>
      <c r="S53" s="50">
        <v>0.19780219780219779</v>
      </c>
      <c r="T53" s="47" t="s">
        <v>241</v>
      </c>
      <c r="U53" s="51">
        <v>4940</v>
      </c>
      <c r="V53" s="47" t="s">
        <v>195</v>
      </c>
      <c r="W53" s="51">
        <v>-6753.7037037037035</v>
      </c>
      <c r="X53" s="47" t="s">
        <v>395</v>
      </c>
      <c r="Y53" s="50">
        <v>0.14285714285714285</v>
      </c>
      <c r="Z53" s="47" t="s">
        <v>203</v>
      </c>
      <c r="AA53" s="50">
        <v>0.13953488372093023</v>
      </c>
      <c r="AB53" s="47" t="s">
        <v>324</v>
      </c>
      <c r="AC53" s="50">
        <v>0.3125</v>
      </c>
      <c r="AD53" s="47" t="s">
        <v>175</v>
      </c>
      <c r="AE53" s="50">
        <v>0</v>
      </c>
      <c r="AF53" s="47" t="s">
        <v>227</v>
      </c>
      <c r="AG53" s="50">
        <v>0.19047619047619047</v>
      </c>
      <c r="AH53" s="47" t="s">
        <v>262</v>
      </c>
      <c r="AI53" s="54">
        <v>28000</v>
      </c>
    </row>
    <row r="54" spans="1:35">
      <c r="A54" s="44">
        <v>52</v>
      </c>
      <c r="B54" s="45" t="s">
        <v>264</v>
      </c>
      <c r="C54" s="107">
        <v>2</v>
      </c>
      <c r="D54" s="45" t="s">
        <v>228</v>
      </c>
      <c r="E54" s="46">
        <v>-176.1</v>
      </c>
      <c r="F54" s="47" t="s">
        <v>412</v>
      </c>
      <c r="G54" s="59">
        <v>-26.116666666666671</v>
      </c>
      <c r="H54" s="47" t="s">
        <v>412</v>
      </c>
      <c r="I54" s="48">
        <v>3</v>
      </c>
      <c r="J54" s="47" t="s">
        <v>202</v>
      </c>
      <c r="K54" s="49">
        <v>0</v>
      </c>
      <c r="L54" s="47" t="s">
        <v>394</v>
      </c>
      <c r="M54" s="49">
        <v>0.5</v>
      </c>
      <c r="N54" s="47" t="s">
        <v>404</v>
      </c>
      <c r="O54" s="49">
        <v>0.25</v>
      </c>
      <c r="P54" s="47" t="s">
        <v>324</v>
      </c>
      <c r="Q54" s="50">
        <v>0.12149532710280374</v>
      </c>
      <c r="R54" s="47" t="s">
        <v>268</v>
      </c>
      <c r="S54" s="50">
        <v>0.2</v>
      </c>
      <c r="T54" s="47" t="s">
        <v>179</v>
      </c>
      <c r="U54" s="51">
        <v>4909.375</v>
      </c>
      <c r="V54" s="47" t="s">
        <v>255</v>
      </c>
      <c r="W54" s="51">
        <v>-6852.3809523809523</v>
      </c>
      <c r="X54" s="47" t="s">
        <v>396</v>
      </c>
      <c r="Y54" s="50">
        <v>0.1328125</v>
      </c>
      <c r="Z54" s="47" t="s">
        <v>404</v>
      </c>
      <c r="AA54" s="50">
        <v>0.12903225806451613</v>
      </c>
      <c r="AB54" s="47" t="s">
        <v>386</v>
      </c>
      <c r="AC54" s="50">
        <v>0.25</v>
      </c>
      <c r="AD54" s="47" t="s">
        <v>180</v>
      </c>
      <c r="AE54" s="50">
        <v>0</v>
      </c>
      <c r="AF54" s="47" t="s">
        <v>423</v>
      </c>
      <c r="AG54" s="50">
        <v>0.16666666666666666</v>
      </c>
      <c r="AH54" s="47" t="s">
        <v>215</v>
      </c>
      <c r="AI54" s="54">
        <v>25600</v>
      </c>
    </row>
    <row r="55" spans="1:35">
      <c r="A55" s="44">
        <v>53</v>
      </c>
      <c r="B55" s="45" t="s">
        <v>394</v>
      </c>
      <c r="C55" s="107">
        <v>2</v>
      </c>
      <c r="D55" s="45" t="s">
        <v>269</v>
      </c>
      <c r="E55" s="46">
        <v>-223.90000000000003</v>
      </c>
      <c r="F55" s="47" t="s">
        <v>324</v>
      </c>
      <c r="G55" s="59">
        <v>-26.524242424242427</v>
      </c>
      <c r="H55" s="47" t="s">
        <v>404</v>
      </c>
      <c r="I55" s="48">
        <v>3.125</v>
      </c>
      <c r="J55" s="47" t="s">
        <v>208</v>
      </c>
      <c r="K55" s="49">
        <v>0</v>
      </c>
      <c r="L55" s="47" t="s">
        <v>395</v>
      </c>
      <c r="M55" s="49">
        <v>0.5</v>
      </c>
      <c r="N55" s="47" t="s">
        <v>297</v>
      </c>
      <c r="O55" s="49">
        <v>0.22222222222222221</v>
      </c>
      <c r="P55" s="47" t="s">
        <v>297</v>
      </c>
      <c r="Q55" s="50">
        <v>0.10144927536231885</v>
      </c>
      <c r="R55" s="47" t="s">
        <v>404</v>
      </c>
      <c r="S55" s="50">
        <v>0.20967741935483872</v>
      </c>
      <c r="T55" s="47" t="s">
        <v>262</v>
      </c>
      <c r="U55" s="51">
        <v>4525</v>
      </c>
      <c r="V55" s="47" t="s">
        <v>241</v>
      </c>
      <c r="W55" s="51">
        <v>-7080</v>
      </c>
      <c r="X55" s="47" t="s">
        <v>202</v>
      </c>
      <c r="Y55" s="50">
        <v>0.11764705882352941</v>
      </c>
      <c r="Z55" s="47" t="s">
        <v>435</v>
      </c>
      <c r="AA55" s="50">
        <v>0.125</v>
      </c>
      <c r="AB55" s="47" t="s">
        <v>180</v>
      </c>
      <c r="AC55" s="50">
        <v>0</v>
      </c>
      <c r="AD55" s="47" t="s">
        <v>199</v>
      </c>
      <c r="AE55" s="50">
        <v>0</v>
      </c>
      <c r="AF55" s="47" t="s">
        <v>191</v>
      </c>
      <c r="AG55" s="50">
        <v>0.14285714285714285</v>
      </c>
      <c r="AH55" s="47" t="s">
        <v>203</v>
      </c>
      <c r="AI55" s="54">
        <v>25000</v>
      </c>
    </row>
    <row r="56" spans="1:35">
      <c r="A56" s="44">
        <v>54</v>
      </c>
      <c r="B56" s="45" t="s">
        <v>395</v>
      </c>
      <c r="C56" s="107">
        <v>2</v>
      </c>
      <c r="D56" s="45" t="s">
        <v>114</v>
      </c>
      <c r="E56" s="46">
        <v>-237.00000000000023</v>
      </c>
      <c r="F56" s="47" t="s">
        <v>196</v>
      </c>
      <c r="G56" s="59">
        <v>-27.1</v>
      </c>
      <c r="H56" s="47" t="s">
        <v>324</v>
      </c>
      <c r="I56" s="48">
        <v>3.1818181818181817</v>
      </c>
      <c r="J56" s="47" t="s">
        <v>215</v>
      </c>
      <c r="K56" s="49">
        <v>0</v>
      </c>
      <c r="L56" s="47" t="s">
        <v>404</v>
      </c>
      <c r="M56" s="49">
        <v>0.5</v>
      </c>
      <c r="N56" s="47" t="s">
        <v>392</v>
      </c>
      <c r="O56" s="49">
        <v>0.19047619047619047</v>
      </c>
      <c r="P56" s="47" t="s">
        <v>223</v>
      </c>
      <c r="Q56" s="50">
        <v>9.5238095238095233E-2</v>
      </c>
      <c r="R56" s="47" t="s">
        <v>228</v>
      </c>
      <c r="S56" s="50">
        <v>0.20979020979020979</v>
      </c>
      <c r="T56" s="47" t="s">
        <v>396</v>
      </c>
      <c r="U56" s="51">
        <v>4168</v>
      </c>
      <c r="V56" s="47" t="s">
        <v>216</v>
      </c>
      <c r="W56" s="51">
        <v>-7266.666666666667</v>
      </c>
      <c r="X56" s="47" t="s">
        <v>166</v>
      </c>
      <c r="Y56" s="50">
        <v>0.11428571428571428</v>
      </c>
      <c r="Z56" s="47" t="s">
        <v>162</v>
      </c>
      <c r="AA56" s="50">
        <v>0.11538461538461539</v>
      </c>
      <c r="AB56" s="47" t="s">
        <v>199</v>
      </c>
      <c r="AC56" s="50">
        <v>0</v>
      </c>
      <c r="AD56" s="47" t="s">
        <v>202</v>
      </c>
      <c r="AE56" s="50">
        <v>0</v>
      </c>
      <c r="AF56" s="47" t="s">
        <v>258</v>
      </c>
      <c r="AG56" s="50">
        <v>9.0909090909090912E-2</v>
      </c>
      <c r="AH56" s="47" t="s">
        <v>166</v>
      </c>
      <c r="AI56" s="54">
        <v>23700</v>
      </c>
    </row>
    <row r="57" spans="1:35">
      <c r="A57" s="44">
        <v>55</v>
      </c>
      <c r="B57" s="45" t="s">
        <v>167</v>
      </c>
      <c r="C57" s="107">
        <v>1</v>
      </c>
      <c r="D57" s="45" t="s">
        <v>335</v>
      </c>
      <c r="E57" s="46">
        <v>-259.10000000000002</v>
      </c>
      <c r="F57" s="47" t="s">
        <v>392</v>
      </c>
      <c r="G57" s="59">
        <v>-28.357142857142858</v>
      </c>
      <c r="H57" s="47" t="s">
        <v>166</v>
      </c>
      <c r="I57" s="48">
        <v>3.25</v>
      </c>
      <c r="J57" s="47" t="s">
        <v>223</v>
      </c>
      <c r="K57" s="49">
        <v>0</v>
      </c>
      <c r="L57" s="47" t="s">
        <v>412</v>
      </c>
      <c r="M57" s="49">
        <v>0.5</v>
      </c>
      <c r="N57" s="47" t="s">
        <v>180</v>
      </c>
      <c r="O57" s="49">
        <v>0</v>
      </c>
      <c r="P57" s="47" t="s">
        <v>203</v>
      </c>
      <c r="Q57" s="50">
        <v>9.3023255813953487E-2</v>
      </c>
      <c r="R57" s="47" t="s">
        <v>394</v>
      </c>
      <c r="S57" s="50">
        <v>0.21428571428571427</v>
      </c>
      <c r="T57" s="47" t="s">
        <v>215</v>
      </c>
      <c r="U57" s="51">
        <v>3900</v>
      </c>
      <c r="V57" s="47" t="s">
        <v>268</v>
      </c>
      <c r="W57" s="51">
        <v>-8000</v>
      </c>
      <c r="X57" s="47" t="s">
        <v>191</v>
      </c>
      <c r="Y57" s="50">
        <v>0.10434782608695652</v>
      </c>
      <c r="Z57" s="47" t="s">
        <v>335</v>
      </c>
      <c r="AA57" s="50">
        <v>0.10752688172043011</v>
      </c>
      <c r="AB57" s="47" t="s">
        <v>196</v>
      </c>
      <c r="AC57" s="50">
        <v>0</v>
      </c>
      <c r="AD57" s="47" t="s">
        <v>208</v>
      </c>
      <c r="AE57" s="50">
        <v>0</v>
      </c>
      <c r="AF57" s="47" t="s">
        <v>180</v>
      </c>
      <c r="AG57" s="50">
        <v>0</v>
      </c>
      <c r="AH57" s="47" t="s">
        <v>223</v>
      </c>
      <c r="AI57" s="54">
        <v>22100</v>
      </c>
    </row>
    <row r="58" spans="1:35">
      <c r="A58" s="44">
        <v>56</v>
      </c>
      <c r="B58" s="45" t="s">
        <v>180</v>
      </c>
      <c r="C58" s="107">
        <v>1</v>
      </c>
      <c r="D58" s="45" t="s">
        <v>235</v>
      </c>
      <c r="E58" s="46">
        <v>-303.29999999999984</v>
      </c>
      <c r="F58" s="47" t="s">
        <v>166</v>
      </c>
      <c r="G58" s="59">
        <v>-31.999999999999996</v>
      </c>
      <c r="H58" s="47" t="s">
        <v>392</v>
      </c>
      <c r="I58" s="48">
        <v>3.2857142857142856</v>
      </c>
      <c r="J58" s="47" t="s">
        <v>241</v>
      </c>
      <c r="K58" s="49">
        <v>0</v>
      </c>
      <c r="L58" s="47" t="s">
        <v>392</v>
      </c>
      <c r="M58" s="49">
        <v>0.52380952380952384</v>
      </c>
      <c r="N58" s="47" t="s">
        <v>199</v>
      </c>
      <c r="O58" s="49">
        <v>0</v>
      </c>
      <c r="P58" s="47" t="s">
        <v>394</v>
      </c>
      <c r="Q58" s="50">
        <v>7.1428571428571425E-2</v>
      </c>
      <c r="R58" s="47" t="s">
        <v>208</v>
      </c>
      <c r="S58" s="50">
        <v>0.21739130434782608</v>
      </c>
      <c r="T58" s="47" t="s">
        <v>166</v>
      </c>
      <c r="U58" s="51">
        <v>2928.5714285714284</v>
      </c>
      <c r="V58" s="47" t="s">
        <v>179</v>
      </c>
      <c r="W58" s="51">
        <v>-8157.1428571428569</v>
      </c>
      <c r="X58" s="47" t="s">
        <v>297</v>
      </c>
      <c r="Y58" s="50">
        <v>8.6956521739130432E-2</v>
      </c>
      <c r="Z58" s="47" t="s">
        <v>395</v>
      </c>
      <c r="AA58" s="50">
        <v>7.1428571428571425E-2</v>
      </c>
      <c r="AB58" s="47" t="s">
        <v>202</v>
      </c>
      <c r="AC58" s="50">
        <v>0</v>
      </c>
      <c r="AD58" s="47" t="s">
        <v>223</v>
      </c>
      <c r="AE58" s="50">
        <v>0</v>
      </c>
      <c r="AF58" s="47" t="s">
        <v>199</v>
      </c>
      <c r="AG58" s="50">
        <v>0</v>
      </c>
      <c r="AH58" s="47" t="s">
        <v>435</v>
      </c>
      <c r="AI58" s="54">
        <v>17800</v>
      </c>
    </row>
    <row r="59" spans="1:35">
      <c r="A59" s="44">
        <v>57</v>
      </c>
      <c r="B59" s="45" t="s">
        <v>196</v>
      </c>
      <c r="C59" s="107">
        <v>1</v>
      </c>
      <c r="D59" s="45" t="s">
        <v>396</v>
      </c>
      <c r="E59" s="46">
        <v>-347.20000000000005</v>
      </c>
      <c r="F59" s="47" t="s">
        <v>203</v>
      </c>
      <c r="G59" s="59">
        <v>-32.279999999999994</v>
      </c>
      <c r="H59" s="47" t="s">
        <v>203</v>
      </c>
      <c r="I59" s="48">
        <v>3.4</v>
      </c>
      <c r="J59" s="47" t="s">
        <v>262</v>
      </c>
      <c r="K59" s="49">
        <v>0</v>
      </c>
      <c r="L59" s="47" t="s">
        <v>324</v>
      </c>
      <c r="M59" s="49">
        <v>0.54545454545454541</v>
      </c>
      <c r="N59" s="47" t="s">
        <v>196</v>
      </c>
      <c r="O59" s="49">
        <v>0</v>
      </c>
      <c r="P59" s="47" t="s">
        <v>386</v>
      </c>
      <c r="Q59" s="50">
        <v>6.25E-2</v>
      </c>
      <c r="R59" s="47" t="s">
        <v>262</v>
      </c>
      <c r="S59" s="50">
        <v>0.21739130434782608</v>
      </c>
      <c r="T59" s="47" t="s">
        <v>202</v>
      </c>
      <c r="U59" s="51">
        <v>1300</v>
      </c>
      <c r="V59" s="47" t="s">
        <v>395</v>
      </c>
      <c r="W59" s="51">
        <v>-8600</v>
      </c>
      <c r="X59" s="47" t="s">
        <v>199</v>
      </c>
      <c r="Y59" s="50">
        <v>6.6666666666666666E-2</v>
      </c>
      <c r="Z59" s="47" t="s">
        <v>213</v>
      </c>
      <c r="AA59" s="50">
        <v>3.7037037037037035E-2</v>
      </c>
      <c r="AB59" s="47" t="s">
        <v>208</v>
      </c>
      <c r="AC59" s="50">
        <v>0</v>
      </c>
      <c r="AD59" s="47" t="s">
        <v>268</v>
      </c>
      <c r="AE59" s="50">
        <v>0</v>
      </c>
      <c r="AF59" s="47" t="s">
        <v>196</v>
      </c>
      <c r="AG59" s="50">
        <v>0</v>
      </c>
      <c r="AH59" s="47" t="s">
        <v>199</v>
      </c>
      <c r="AI59" s="54">
        <v>14100</v>
      </c>
    </row>
    <row r="60" spans="1:35">
      <c r="A60" s="44">
        <v>58</v>
      </c>
      <c r="B60" s="45" t="s">
        <v>215</v>
      </c>
      <c r="C60" s="107">
        <v>1</v>
      </c>
      <c r="D60" s="45" t="s">
        <v>272</v>
      </c>
      <c r="E60" s="46">
        <v>-366.20000000000005</v>
      </c>
      <c r="F60" s="47" t="s">
        <v>208</v>
      </c>
      <c r="G60" s="59">
        <v>-44.233333333333327</v>
      </c>
      <c r="H60" s="47" t="s">
        <v>208</v>
      </c>
      <c r="I60" s="48">
        <v>3.6666666666666665</v>
      </c>
      <c r="J60" s="47" t="s">
        <v>386</v>
      </c>
      <c r="K60" s="49">
        <v>0</v>
      </c>
      <c r="L60" s="47" t="s">
        <v>208</v>
      </c>
      <c r="M60" s="49">
        <v>0.66666666666666663</v>
      </c>
      <c r="N60" s="47" t="s">
        <v>203</v>
      </c>
      <c r="O60" s="49">
        <v>0</v>
      </c>
      <c r="P60" s="47" t="s">
        <v>202</v>
      </c>
      <c r="Q60" s="50">
        <v>5.8823529411764705E-2</v>
      </c>
      <c r="R60" s="47" t="s">
        <v>203</v>
      </c>
      <c r="S60" s="50">
        <v>0.23255813953488372</v>
      </c>
      <c r="T60" s="47" t="s">
        <v>196</v>
      </c>
      <c r="U60" s="51">
        <v>1000</v>
      </c>
      <c r="V60" s="47" t="s">
        <v>412</v>
      </c>
      <c r="W60" s="51">
        <v>-8887.5</v>
      </c>
      <c r="X60" s="47" t="s">
        <v>208</v>
      </c>
      <c r="Y60" s="50">
        <v>4.3478260869565216E-2</v>
      </c>
      <c r="Z60" s="47" t="s">
        <v>175</v>
      </c>
      <c r="AA60" s="50">
        <v>0</v>
      </c>
      <c r="AB60" s="47" t="s">
        <v>215</v>
      </c>
      <c r="AC60" s="50">
        <v>0</v>
      </c>
      <c r="AD60" s="47" t="s">
        <v>386</v>
      </c>
      <c r="AE60" s="50">
        <v>0</v>
      </c>
      <c r="AF60" s="47" t="s">
        <v>202</v>
      </c>
      <c r="AG60" s="50">
        <v>0</v>
      </c>
      <c r="AH60" s="47" t="s">
        <v>202</v>
      </c>
      <c r="AI60" s="54">
        <v>13500</v>
      </c>
    </row>
    <row r="61" spans="1:35">
      <c r="A61" s="44">
        <v>59</v>
      </c>
      <c r="B61" s="45" t="s">
        <v>268</v>
      </c>
      <c r="C61" s="107">
        <v>1</v>
      </c>
      <c r="D61" s="45" t="s">
        <v>238</v>
      </c>
      <c r="E61" s="46">
        <v>-410.8</v>
      </c>
      <c r="F61" s="47" t="s">
        <v>199</v>
      </c>
      <c r="G61" s="59">
        <v>-48.7</v>
      </c>
      <c r="H61" s="47" t="s">
        <v>180</v>
      </c>
      <c r="I61" s="48">
        <v>4</v>
      </c>
      <c r="J61" s="47" t="s">
        <v>394</v>
      </c>
      <c r="K61" s="49">
        <v>0</v>
      </c>
      <c r="L61" s="47" t="s">
        <v>180</v>
      </c>
      <c r="M61" s="49">
        <v>1</v>
      </c>
      <c r="N61" s="47" t="s">
        <v>202</v>
      </c>
      <c r="O61" s="49">
        <v>0</v>
      </c>
      <c r="P61" s="47" t="s">
        <v>180</v>
      </c>
      <c r="Q61" s="50">
        <v>0</v>
      </c>
      <c r="R61" s="47" t="s">
        <v>435</v>
      </c>
      <c r="S61" s="50">
        <v>0.25</v>
      </c>
      <c r="T61" s="47" t="s">
        <v>180</v>
      </c>
      <c r="U61" s="51">
        <v>0</v>
      </c>
      <c r="V61" s="47" t="s">
        <v>205</v>
      </c>
      <c r="W61" s="51">
        <v>-9466.6666666666661</v>
      </c>
      <c r="X61" s="47" t="s">
        <v>264</v>
      </c>
      <c r="Y61" s="50">
        <v>0</v>
      </c>
      <c r="Z61" s="47" t="s">
        <v>208</v>
      </c>
      <c r="AA61" s="50">
        <v>0</v>
      </c>
      <c r="AB61" s="47" t="s">
        <v>264</v>
      </c>
      <c r="AC61" s="50">
        <v>0</v>
      </c>
      <c r="AD61" s="47" t="s">
        <v>394</v>
      </c>
      <c r="AE61" s="50">
        <v>0</v>
      </c>
      <c r="AF61" s="47" t="s">
        <v>208</v>
      </c>
      <c r="AG61" s="50">
        <v>0</v>
      </c>
      <c r="AH61" s="47" t="s">
        <v>196</v>
      </c>
      <c r="AI61" s="54">
        <v>12900</v>
      </c>
    </row>
    <row r="62" spans="1:35">
      <c r="A62" s="44">
        <v>60</v>
      </c>
      <c r="B62" s="45" t="s">
        <v>432</v>
      </c>
      <c r="C62" s="107">
        <v>1</v>
      </c>
      <c r="D62" s="45" t="s">
        <v>392</v>
      </c>
      <c r="E62" s="46">
        <v>-595.5</v>
      </c>
      <c r="F62" s="47" t="s">
        <v>180</v>
      </c>
      <c r="G62" s="59">
        <v>-52.6</v>
      </c>
      <c r="H62" s="47" t="s">
        <v>199</v>
      </c>
      <c r="I62" s="48">
        <v>4</v>
      </c>
      <c r="J62" s="47" t="s">
        <v>423</v>
      </c>
      <c r="K62" s="49">
        <v>0</v>
      </c>
      <c r="L62" s="47" t="s">
        <v>199</v>
      </c>
      <c r="M62" s="49">
        <v>1</v>
      </c>
      <c r="N62" s="47" t="s">
        <v>208</v>
      </c>
      <c r="O62" s="49">
        <v>0</v>
      </c>
      <c r="P62" s="47" t="s">
        <v>199</v>
      </c>
      <c r="Q62" s="50">
        <v>0</v>
      </c>
      <c r="R62" s="47" t="s">
        <v>180</v>
      </c>
      <c r="S62" s="50">
        <v>0.2857142857142857</v>
      </c>
      <c r="T62" s="47" t="s">
        <v>199</v>
      </c>
      <c r="U62" s="51">
        <v>0</v>
      </c>
      <c r="V62" s="47" t="s">
        <v>199</v>
      </c>
      <c r="W62" s="51">
        <v>-10000</v>
      </c>
      <c r="X62" s="47" t="s">
        <v>394</v>
      </c>
      <c r="Y62" s="50">
        <v>0</v>
      </c>
      <c r="Z62" s="47" t="s">
        <v>223</v>
      </c>
      <c r="AA62" s="50">
        <v>0</v>
      </c>
      <c r="AB62" s="47" t="s">
        <v>394</v>
      </c>
      <c r="AC62" s="50">
        <v>0</v>
      </c>
      <c r="AD62" s="47" t="s">
        <v>423</v>
      </c>
      <c r="AE62" s="50">
        <v>0</v>
      </c>
      <c r="AF62" s="47" t="s">
        <v>215</v>
      </c>
      <c r="AG62" s="50">
        <v>0</v>
      </c>
      <c r="AH62" s="47" t="s">
        <v>208</v>
      </c>
      <c r="AI62" s="54">
        <v>10700</v>
      </c>
    </row>
    <row r="63" spans="1:35">
      <c r="A63" s="44">
        <v>61</v>
      </c>
      <c r="B63" s="45" t="s">
        <v>435</v>
      </c>
      <c r="C63" s="107">
        <v>1</v>
      </c>
      <c r="D63" s="45" t="s">
        <v>324</v>
      </c>
      <c r="E63" s="46">
        <v>-875.30000000000007</v>
      </c>
      <c r="F63" s="47" t="s">
        <v>202</v>
      </c>
      <c r="G63" s="59">
        <v>-52.95</v>
      </c>
      <c r="H63" s="47" t="s">
        <v>202</v>
      </c>
      <c r="I63" s="48">
        <v>4</v>
      </c>
      <c r="J63" s="47" t="s">
        <v>435</v>
      </c>
      <c r="K63" s="49">
        <v>0</v>
      </c>
      <c r="L63" s="47" t="s">
        <v>202</v>
      </c>
      <c r="M63" s="49">
        <v>1</v>
      </c>
      <c r="N63" s="47" t="s">
        <v>215</v>
      </c>
      <c r="O63" s="49">
        <v>0</v>
      </c>
      <c r="P63" s="47" t="s">
        <v>208</v>
      </c>
      <c r="Q63" s="50">
        <v>0</v>
      </c>
      <c r="R63" s="47" t="s">
        <v>386</v>
      </c>
      <c r="S63" s="50">
        <v>0.3125</v>
      </c>
      <c r="T63" s="47" t="s">
        <v>208</v>
      </c>
      <c r="U63" s="51">
        <v>0</v>
      </c>
      <c r="V63" s="47" t="s">
        <v>166</v>
      </c>
      <c r="W63" s="51">
        <v>-11400</v>
      </c>
      <c r="X63" s="47" t="s">
        <v>432</v>
      </c>
      <c r="Y63" s="50">
        <v>0</v>
      </c>
      <c r="Z63" s="47" t="s">
        <v>268</v>
      </c>
      <c r="AA63" s="50">
        <v>0</v>
      </c>
      <c r="AB63" s="47" t="s">
        <v>432</v>
      </c>
      <c r="AC63" s="50">
        <v>0</v>
      </c>
      <c r="AD63" s="47" t="s">
        <v>435</v>
      </c>
      <c r="AE63" s="50">
        <v>0</v>
      </c>
      <c r="AF63" s="47" t="s">
        <v>394</v>
      </c>
      <c r="AG63" s="50">
        <v>0</v>
      </c>
      <c r="AH63" s="47" t="s">
        <v>180</v>
      </c>
      <c r="AI63" s="54">
        <v>7400</v>
      </c>
    </row>
  </sheetData>
  <sortState xmlns:xlrd2="http://schemas.microsoft.com/office/spreadsheetml/2017/richdata2" ref="AH3:AI141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30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1301</v>
      </c>
      <c r="C2" s="121"/>
      <c r="E2" s="32" t="s">
        <v>54</v>
      </c>
      <c r="F2" s="29" t="s">
        <v>20</v>
      </c>
      <c r="G2" s="12">
        <v>1192</v>
      </c>
      <c r="H2" s="93">
        <f>IF(B$17=0,0,G2/B$17)</f>
        <v>0.58574938574938573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-56.153846153846153</v>
      </c>
      <c r="P2" s="79">
        <v>1300</v>
      </c>
      <c r="Q2" s="63">
        <v>-73000</v>
      </c>
    </row>
    <row r="3" spans="1:17">
      <c r="A3" s="19" t="s">
        <v>8</v>
      </c>
      <c r="B3" s="122">
        <v>9680</v>
      </c>
      <c r="C3" s="123"/>
      <c r="E3" s="33" t="s">
        <v>181</v>
      </c>
      <c r="F3" s="30" t="s">
        <v>156</v>
      </c>
      <c r="G3" s="13">
        <v>1057</v>
      </c>
      <c r="H3" s="94">
        <f>IF(B$17=0,0,G3/B$17)</f>
        <v>0.51941031941031945</v>
      </c>
      <c r="I3" s="56">
        <v>27</v>
      </c>
      <c r="K3" s="5">
        <v>1</v>
      </c>
      <c r="L3" s="61">
        <v>11.9</v>
      </c>
      <c r="N3" s="76" t="s">
        <v>104</v>
      </c>
      <c r="O3" s="83">
        <f t="shared" si="0"/>
        <v>-24.135280553420447</v>
      </c>
      <c r="P3" s="80">
        <v>1301</v>
      </c>
      <c r="Q3" s="64">
        <v>-31400</v>
      </c>
    </row>
    <row r="4" spans="1:17">
      <c r="A4" s="19" t="s">
        <v>6</v>
      </c>
      <c r="B4" s="124">
        <v>-237.00000000000023</v>
      </c>
      <c r="C4" s="125"/>
      <c r="E4" s="33" t="s">
        <v>184</v>
      </c>
      <c r="F4" s="30" t="s">
        <v>187</v>
      </c>
      <c r="G4" s="13">
        <v>1012</v>
      </c>
      <c r="H4" s="94">
        <f>IF(B$17=0,0,G4/B$17)</f>
        <v>0.49729729729729732</v>
      </c>
      <c r="I4" s="56">
        <v>28</v>
      </c>
      <c r="K4" s="5">
        <v>2</v>
      </c>
      <c r="L4" s="61">
        <v>86.800000000000011</v>
      </c>
      <c r="N4" s="76" t="s">
        <v>105</v>
      </c>
      <c r="O4" s="83">
        <f t="shared" si="0"/>
        <v>-6.5027755749405234</v>
      </c>
      <c r="P4" s="80">
        <v>1261</v>
      </c>
      <c r="Q4" s="64">
        <v>-8200</v>
      </c>
    </row>
    <row r="5" spans="1:17">
      <c r="A5" s="19" t="s">
        <v>7</v>
      </c>
      <c r="B5" s="126">
        <f>IF(B$2=0,0,B$4/B$2)</f>
        <v>-0.18216756341275958</v>
      </c>
      <c r="C5" s="127"/>
      <c r="E5" s="33" t="s">
        <v>60</v>
      </c>
      <c r="F5" s="30" t="s">
        <v>24</v>
      </c>
      <c r="G5" s="13">
        <v>775</v>
      </c>
      <c r="H5" s="94">
        <f>IF(B$17=0,0,G5/B$17)</f>
        <v>0.38083538083538082</v>
      </c>
      <c r="I5" s="56">
        <v>31</v>
      </c>
      <c r="K5" s="5">
        <v>3</v>
      </c>
      <c r="L5" s="61">
        <v>25.100000000000009</v>
      </c>
      <c r="N5" s="76" t="s">
        <v>157</v>
      </c>
      <c r="O5" s="83">
        <f>IF(P5=0,0,Q5/P5)</f>
        <v>-36.768558951965062</v>
      </c>
      <c r="P5" s="80">
        <v>1145</v>
      </c>
      <c r="Q5" s="64">
        <v>-42100</v>
      </c>
    </row>
    <row r="6" spans="1:17">
      <c r="A6" s="19" t="s">
        <v>1</v>
      </c>
      <c r="B6" s="128">
        <f>IF(B$2=0,0,(B$7*1+B$8*2+B$9*3+B$10*4)/B$2)</f>
        <v>2.4896233666410454</v>
      </c>
      <c r="C6" s="129"/>
      <c r="E6" s="33" t="s">
        <v>56</v>
      </c>
      <c r="F6" s="30" t="s">
        <v>185</v>
      </c>
      <c r="G6" s="13">
        <v>532</v>
      </c>
      <c r="H6" s="94">
        <f>IF(B$17=0,0,G6/B$17)</f>
        <v>0.26142506142506144</v>
      </c>
      <c r="I6" s="56">
        <v>29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-2.3648648648648649</v>
      </c>
      <c r="P6" s="80">
        <v>888</v>
      </c>
      <c r="Q6" s="64">
        <v>-2100</v>
      </c>
    </row>
    <row r="7" spans="1:17">
      <c r="A7" s="19" t="s">
        <v>2</v>
      </c>
      <c r="B7" s="13">
        <v>331</v>
      </c>
      <c r="C7" s="6">
        <f t="shared" ref="C7:C12" si="2">IF(B$2=0,0,B7/B$2)</f>
        <v>0.25441967717140662</v>
      </c>
      <c r="E7" s="33" t="s">
        <v>55</v>
      </c>
      <c r="F7" s="30" t="s">
        <v>155</v>
      </c>
      <c r="G7" s="13">
        <v>450</v>
      </c>
      <c r="H7" s="94">
        <f>IF(B$17=0,0,G7/B$17)</f>
        <v>0.22113022113022113</v>
      </c>
      <c r="I7" s="56">
        <v>29</v>
      </c>
      <c r="K7" s="5">
        <v>5</v>
      </c>
      <c r="L7" s="61">
        <v>-14.199999999999992</v>
      </c>
      <c r="N7" s="76" t="s">
        <v>107</v>
      </c>
      <c r="O7" s="83">
        <f t="shared" si="0"/>
        <v>-25.862068965517242</v>
      </c>
      <c r="P7" s="80">
        <v>580</v>
      </c>
      <c r="Q7" s="64">
        <v>-15000</v>
      </c>
    </row>
    <row r="8" spans="1:17">
      <c r="A8" s="19" t="s">
        <v>3</v>
      </c>
      <c r="B8" s="13">
        <v>323</v>
      </c>
      <c r="C8" s="6">
        <f>IF(B$2=0,0,B8/B$2)</f>
        <v>0.2482705611068409</v>
      </c>
      <c r="E8" s="33" t="s">
        <v>57</v>
      </c>
      <c r="F8" s="30" t="s">
        <v>21</v>
      </c>
      <c r="G8" s="13">
        <v>443</v>
      </c>
      <c r="H8" s="94">
        <f>IF(B$17=0,0,G8/B$17)</f>
        <v>0.21769041769041769</v>
      </c>
      <c r="I8" s="56">
        <v>27</v>
      </c>
      <c r="K8" s="5">
        <v>6</v>
      </c>
      <c r="L8" s="61">
        <v>-75.099999999999994</v>
      </c>
      <c r="N8" s="76" t="s">
        <v>108</v>
      </c>
      <c r="O8" s="83">
        <f t="shared" si="0"/>
        <v>-3.5714285714285716</v>
      </c>
      <c r="P8" s="80">
        <v>280</v>
      </c>
      <c r="Q8" s="64">
        <v>-1000</v>
      </c>
    </row>
    <row r="9" spans="1:17">
      <c r="A9" s="20" t="s">
        <v>4</v>
      </c>
      <c r="B9" s="14">
        <v>326</v>
      </c>
      <c r="C9" s="7">
        <f>IF(B$2=0,0,B9/B$2)</f>
        <v>0.25057647963105306</v>
      </c>
      <c r="E9" s="33" t="s">
        <v>59</v>
      </c>
      <c r="F9" s="30" t="s">
        <v>23</v>
      </c>
      <c r="G9" s="13">
        <v>365</v>
      </c>
      <c r="H9" s="94">
        <f>IF(B$17=0,0,G9/B$17)</f>
        <v>0.17936117936117937</v>
      </c>
      <c r="I9" s="56">
        <v>23</v>
      </c>
      <c r="K9" s="5">
        <v>7</v>
      </c>
      <c r="L9" s="61">
        <v>-61.099999999999994</v>
      </c>
      <c r="N9" s="77" t="s">
        <v>158</v>
      </c>
      <c r="O9" s="84">
        <f t="shared" si="0"/>
        <v>-72.916666666666671</v>
      </c>
      <c r="P9" s="81">
        <v>96</v>
      </c>
      <c r="Q9" s="65">
        <v>-7000</v>
      </c>
    </row>
    <row r="10" spans="1:17">
      <c r="A10" s="20" t="s">
        <v>152</v>
      </c>
      <c r="B10" s="14">
        <v>321</v>
      </c>
      <c r="C10" s="7">
        <f>IF(B$2=0,0,B10/B$2)</f>
        <v>0.24673328209069947</v>
      </c>
      <c r="E10" s="33" t="s">
        <v>182</v>
      </c>
      <c r="F10" s="30" t="s">
        <v>19</v>
      </c>
      <c r="G10" s="13">
        <v>222</v>
      </c>
      <c r="H10" s="94">
        <f>IF(B$17=0,0,G10/B$17)</f>
        <v>0.10909090909090909</v>
      </c>
      <c r="I10" s="56">
        <v>20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654</v>
      </c>
      <c r="C11" s="7">
        <f>IF(B$2=0,0,B11/B$2)</f>
        <v>0.50269023827824755</v>
      </c>
      <c r="E11" s="33" t="s">
        <v>58</v>
      </c>
      <c r="F11" s="30" t="s">
        <v>22</v>
      </c>
      <c r="G11" s="13">
        <v>122</v>
      </c>
      <c r="H11" s="94">
        <f>IF(B$17=0,0,G11/B$17)</f>
        <v>5.9950859950859949E-2</v>
      </c>
      <c r="I11" s="56">
        <v>24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39</v>
      </c>
      <c r="C12" s="9">
        <f t="shared" si="2"/>
        <v>2.997694081475788E-2</v>
      </c>
      <c r="E12" s="33" t="s">
        <v>77</v>
      </c>
      <c r="F12" s="30" t="s">
        <v>41</v>
      </c>
      <c r="G12" s="13">
        <v>85</v>
      </c>
      <c r="H12" s="94">
        <f>IF(B$17=0,0,G12/B$17)</f>
        <v>4.1769041769041768E-2</v>
      </c>
      <c r="I12" s="56">
        <v>16</v>
      </c>
      <c r="K12" s="5">
        <v>10</v>
      </c>
      <c r="L12" s="61">
        <v>-38.499999999999993</v>
      </c>
      <c r="N12" s="75" t="s">
        <v>126</v>
      </c>
      <c r="O12" s="85">
        <f>IF(P12=0,0,Q12/P12)</f>
        <v>-0.66871165644171793</v>
      </c>
      <c r="P12" s="79">
        <v>326</v>
      </c>
      <c r="Q12" s="67">
        <v>-218.00000000000003</v>
      </c>
    </row>
    <row r="13" spans="1:17">
      <c r="A13" s="22" t="s">
        <v>97</v>
      </c>
      <c r="B13" s="15">
        <v>2000</v>
      </c>
      <c r="C13" s="11">
        <f>IF(B$3=0,0,B13/B$3)</f>
        <v>0.20661157024793389</v>
      </c>
      <c r="E13" s="33" t="s">
        <v>74</v>
      </c>
      <c r="F13" s="30" t="s">
        <v>38</v>
      </c>
      <c r="G13" s="13">
        <v>66</v>
      </c>
      <c r="H13" s="94">
        <f>IF(B$17=0,0,G13/B$17)</f>
        <v>3.2432432432432434E-2</v>
      </c>
      <c r="I13" s="56">
        <v>19</v>
      </c>
      <c r="K13" s="5">
        <v>11</v>
      </c>
      <c r="L13" s="61">
        <v>18.100000000000009</v>
      </c>
      <c r="N13" s="76" t="s">
        <v>127</v>
      </c>
      <c r="O13" s="86">
        <f>IF(P13=0,0,Q13/P13)</f>
        <v>1.5705521472392618</v>
      </c>
      <c r="P13" s="80">
        <v>326</v>
      </c>
      <c r="Q13" s="68">
        <v>511.99999999999937</v>
      </c>
    </row>
    <row r="14" spans="1:17">
      <c r="A14" s="19" t="s">
        <v>94</v>
      </c>
      <c r="B14" s="13">
        <v>2329</v>
      </c>
      <c r="C14" s="6">
        <f>IF(B$3=0,0,B14/B$3)</f>
        <v>0.24059917355371901</v>
      </c>
      <c r="E14" s="33" t="s">
        <v>183</v>
      </c>
      <c r="F14" s="30" t="s">
        <v>186</v>
      </c>
      <c r="G14" s="13">
        <v>49</v>
      </c>
      <c r="H14" s="94">
        <f>IF(B$17=0,0,G14/B$17)</f>
        <v>2.4078624078624079E-2</v>
      </c>
      <c r="I14" s="56">
        <v>18</v>
      </c>
      <c r="K14" s="5">
        <v>12</v>
      </c>
      <c r="L14" s="61">
        <v>7.1054273576010019E-15</v>
      </c>
      <c r="N14" s="76" t="s">
        <v>128</v>
      </c>
      <c r="O14" s="86">
        <f>IF(P14=0,0,Q14/P14)</f>
        <v>0.10981595092024456</v>
      </c>
      <c r="P14" s="80">
        <v>326</v>
      </c>
      <c r="Q14" s="68">
        <v>35.799999999999727</v>
      </c>
    </row>
    <row r="15" spans="1:17">
      <c r="A15" s="18" t="s">
        <v>99</v>
      </c>
      <c r="B15" s="12">
        <f>B21</f>
        <v>1060</v>
      </c>
      <c r="C15" s="4">
        <f>IF(B$13=0,0,B15/B$13)</f>
        <v>0.53</v>
      </c>
      <c r="E15" s="33" t="s">
        <v>71</v>
      </c>
      <c r="F15" s="30" t="s">
        <v>35</v>
      </c>
      <c r="G15" s="13">
        <v>40</v>
      </c>
      <c r="H15" s="94">
        <f>IF(B$17=0,0,G15/B$17)</f>
        <v>1.9656019656019656E-2</v>
      </c>
      <c r="I15" s="56">
        <v>17</v>
      </c>
      <c r="K15" s="5">
        <v>13</v>
      </c>
      <c r="L15" s="61">
        <v>62.500000000000007</v>
      </c>
      <c r="N15" s="77" t="s">
        <v>159</v>
      </c>
      <c r="O15" s="87">
        <f>IF(P15=0,0,Q15/P15)</f>
        <v>-1.7386503067484664</v>
      </c>
      <c r="P15" s="81">
        <v>326</v>
      </c>
      <c r="Q15" s="69">
        <v>-566.80000000000007</v>
      </c>
    </row>
    <row r="16" spans="1:17">
      <c r="A16" s="18" t="s">
        <v>100</v>
      </c>
      <c r="B16" s="12">
        <f>B22</f>
        <v>762</v>
      </c>
      <c r="C16" s="4">
        <f>IF(B$14=0,0,B16/B$14)</f>
        <v>0.32717904680120224</v>
      </c>
      <c r="E16" s="33" t="s">
        <v>66</v>
      </c>
      <c r="F16" s="30" t="s">
        <v>30</v>
      </c>
      <c r="G16" s="13">
        <v>38</v>
      </c>
      <c r="H16" s="94">
        <f>IF(B$17=0,0,G16/B$17)</f>
        <v>1.8673218673218674E-2</v>
      </c>
      <c r="I16" s="56">
        <v>17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2035</v>
      </c>
      <c r="C17" s="4">
        <f>IF(B$3=0,0,B17/B$3)</f>
        <v>0.21022727272727273</v>
      </c>
      <c r="E17" s="33" t="s">
        <v>67</v>
      </c>
      <c r="F17" s="30" t="s">
        <v>31</v>
      </c>
      <c r="G17" s="13">
        <v>24</v>
      </c>
      <c r="H17" s="94">
        <f>IF(B$17=0,0,G17/B$17)</f>
        <v>1.1793611793611793E-2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1274</v>
      </c>
      <c r="C18" s="6">
        <f>IF(B$3=0,0,B18/B$3)</f>
        <v>0.13161157024793388</v>
      </c>
      <c r="E18" s="33" t="s">
        <v>69</v>
      </c>
      <c r="F18" s="30" t="s">
        <v>33</v>
      </c>
      <c r="G18" s="13">
        <v>20</v>
      </c>
      <c r="H18" s="94">
        <f>IF(B$17=0,0,G18/B$17)</f>
        <v>9.8280098280098278E-3</v>
      </c>
      <c r="I18" s="56">
        <v>11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756</v>
      </c>
      <c r="C19" s="6">
        <f>IF(B$17=0,0,B19/B$17)</f>
        <v>0.37149877149877147</v>
      </c>
      <c r="E19" s="33" t="s">
        <v>78</v>
      </c>
      <c r="F19" s="30" t="s">
        <v>42</v>
      </c>
      <c r="G19" s="13">
        <v>16</v>
      </c>
      <c r="H19" s="94">
        <f>IF(B$17=0,0,G19/B$17)</f>
        <v>7.8624078624078622E-3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1279</v>
      </c>
      <c r="C20" s="6">
        <f>IF(B$17=0,0,B20/B$17)</f>
        <v>0.62850122850122847</v>
      </c>
      <c r="E20" s="33" t="s">
        <v>62</v>
      </c>
      <c r="F20" s="30" t="s">
        <v>26</v>
      </c>
      <c r="G20" s="13">
        <v>15</v>
      </c>
      <c r="H20" s="94">
        <f>IF(B$17=0,0,G20/B$17)</f>
        <v>7.3710073710073713E-3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1060</v>
      </c>
      <c r="C21" s="6">
        <f>IF(B$17=0,0,B21/B$17)</f>
        <v>0.52088452088452086</v>
      </c>
      <c r="E21" s="33" t="s">
        <v>61</v>
      </c>
      <c r="F21" s="30" t="s">
        <v>25</v>
      </c>
      <c r="G21" s="13">
        <v>9</v>
      </c>
      <c r="H21" s="94">
        <f>IF(B$17=0,0,G21/B$17)</f>
        <v>4.4226044226044229E-3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762</v>
      </c>
      <c r="C22" s="6">
        <f>IF(B$17=0,0,B22/B$17)</f>
        <v>0.37444717444717446</v>
      </c>
      <c r="E22" s="33" t="s">
        <v>76</v>
      </c>
      <c r="F22" s="30" t="s">
        <v>40</v>
      </c>
      <c r="G22" s="13">
        <v>7</v>
      </c>
      <c r="H22" s="94">
        <f>IF(B$17=0,0,G22/B$17)</f>
        <v>3.4398034398034397E-3</v>
      </c>
      <c r="I22" s="56">
        <v>8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213</v>
      </c>
      <c r="C23" s="6">
        <f>IF(B$17=0,0,B23/B$17)</f>
        <v>0.10466830466830467</v>
      </c>
      <c r="E23" s="33" t="s">
        <v>63</v>
      </c>
      <c r="F23" s="30" t="s">
        <v>27</v>
      </c>
      <c r="G23" s="13">
        <v>5</v>
      </c>
      <c r="H23" s="94">
        <f>IF(B$17=0,0,G23/B$17)</f>
        <v>2.4570024570024569E-3</v>
      </c>
      <c r="I23" s="56">
        <v>5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6410.4176904176902</v>
      </c>
      <c r="C24" s="8">
        <v>13045200</v>
      </c>
      <c r="E24" s="33" t="s">
        <v>68</v>
      </c>
      <c r="F24" s="30" t="s">
        <v>32</v>
      </c>
      <c r="G24" s="13">
        <v>2</v>
      </c>
      <c r="H24" s="94">
        <f>IF(B$17=0,0,G24/B$17)</f>
        <v>9.8280098280098278E-4</v>
      </c>
      <c r="I24" s="56">
        <v>3</v>
      </c>
      <c r="K24" s="5">
        <v>22</v>
      </c>
      <c r="L24" s="61">
        <v>-68.399999999999991</v>
      </c>
      <c r="N24" s="76" t="s">
        <v>392</v>
      </c>
      <c r="O24" s="86">
        <f>IF(P24=0,0,Q24/P24)</f>
        <v>37.528571428571432</v>
      </c>
      <c r="P24" s="80">
        <v>63</v>
      </c>
      <c r="Q24" s="68">
        <v>2364.3000000000002</v>
      </c>
    </row>
    <row r="25" spans="1:17">
      <c r="A25" s="20" t="s">
        <v>133</v>
      </c>
      <c r="B25" s="97">
        <f>IF($B$17-B$16=0,0,C25/($B$17-B$16))</f>
        <v>7454.8311076197961</v>
      </c>
      <c r="C25" s="98">
        <v>9490000</v>
      </c>
      <c r="E25" s="33" t="s">
        <v>72</v>
      </c>
      <c r="F25" s="30" t="s">
        <v>36</v>
      </c>
      <c r="G25" s="13">
        <v>2</v>
      </c>
      <c r="H25" s="94">
        <f>IF(B$17=0,0,G25/B$17)</f>
        <v>9.8280098280098278E-4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4665.6167979002621</v>
      </c>
      <c r="C26" s="98">
        <v>3555200</v>
      </c>
      <c r="E26" s="33" t="s">
        <v>75</v>
      </c>
      <c r="F26" s="30" t="s">
        <v>39</v>
      </c>
      <c r="G26" s="13">
        <v>2</v>
      </c>
      <c r="H26" s="94">
        <f>IF(B$17=0,0,G26/B$17)</f>
        <v>9.8280098280098278E-4</v>
      </c>
      <c r="I26" s="56">
        <v>3</v>
      </c>
      <c r="K26" s="5">
        <v>24</v>
      </c>
      <c r="L26" s="61">
        <v>1.0658141036401503E-14</v>
      </c>
      <c r="N26" s="76" t="s">
        <v>324</v>
      </c>
      <c r="O26" s="86">
        <f>IF(P26=0,0,Q26/P26)</f>
        <v>35.338383838383805</v>
      </c>
      <c r="P26" s="80">
        <v>99</v>
      </c>
      <c r="Q26" s="68">
        <v>3498.4999999999968</v>
      </c>
    </row>
    <row r="27" spans="1:17">
      <c r="A27" s="20" t="s">
        <v>132</v>
      </c>
      <c r="B27" s="97">
        <f>IF(B$18=0,0,C27/B$18)</f>
        <v>-5709.8901098901097</v>
      </c>
      <c r="C27" s="98">
        <v>-7274400</v>
      </c>
      <c r="E27" s="33" t="s">
        <v>79</v>
      </c>
      <c r="F27" s="30" t="s">
        <v>43</v>
      </c>
      <c r="G27" s="13">
        <v>1</v>
      </c>
      <c r="H27" s="94">
        <f>IF(B$17=0,0,G27/B$17)</f>
        <v>4.9140049140049139E-4</v>
      </c>
      <c r="I27" s="56">
        <v>2</v>
      </c>
      <c r="K27" s="5">
        <v>25</v>
      </c>
      <c r="L27" s="61">
        <v>-45.899999999999991</v>
      </c>
      <c r="N27" s="76" t="s">
        <v>412</v>
      </c>
      <c r="O27" s="86">
        <f>IF(P27=0,0,Q27/P27)</f>
        <v>34.266666666666644</v>
      </c>
      <c r="P27" s="80">
        <v>18</v>
      </c>
      <c r="Q27" s="68">
        <v>616.79999999999961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4.9140049140049139E-4</v>
      </c>
      <c r="I28" s="56">
        <v>2</v>
      </c>
      <c r="K28" s="5">
        <v>26</v>
      </c>
      <c r="L28" s="61">
        <v>-33.899999999999991</v>
      </c>
      <c r="N28" s="76" t="s">
        <v>404</v>
      </c>
      <c r="O28" s="86">
        <f>IF(P28=0,0,Q28/P28)</f>
        <v>27.808333333333334</v>
      </c>
      <c r="P28" s="80">
        <v>24</v>
      </c>
      <c r="Q28" s="68">
        <v>667.4</v>
      </c>
    </row>
    <row r="29" spans="1:17">
      <c r="A29" s="19" t="s">
        <v>131</v>
      </c>
      <c r="B29" s="13">
        <v>42</v>
      </c>
      <c r="C29" s="96">
        <v>4</v>
      </c>
      <c r="E29" s="33" t="s">
        <v>82</v>
      </c>
      <c r="F29" s="30" t="s">
        <v>46</v>
      </c>
      <c r="G29" s="13">
        <v>1</v>
      </c>
      <c r="H29" s="94">
        <f>IF(B$17=0,0,G29/B$17)</f>
        <v>4.9140049140049139E-4</v>
      </c>
      <c r="I29" s="56">
        <v>2</v>
      </c>
      <c r="K29" s="5">
        <v>27</v>
      </c>
      <c r="L29" s="61">
        <v>21.500000000000007</v>
      </c>
      <c r="N29" s="76" t="s">
        <v>262</v>
      </c>
      <c r="O29" s="86">
        <f>IF(P29=0,0,Q29/P29)</f>
        <v>26.311111111111114</v>
      </c>
      <c r="P29" s="80">
        <v>9</v>
      </c>
      <c r="Q29" s="68">
        <v>236.8</v>
      </c>
    </row>
    <row r="30" spans="1:17">
      <c r="A30" s="52" t="s">
        <v>111</v>
      </c>
      <c r="B30" s="114">
        <v>7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396</v>
      </c>
      <c r="O30" s="86">
        <f>IF(P30=0,0,Q30/P30)</f>
        <v>26.276470588235288</v>
      </c>
      <c r="P30" s="80">
        <v>51</v>
      </c>
      <c r="Q30" s="68">
        <v>1340.0999999999997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297</v>
      </c>
      <c r="O31" s="86">
        <f>IF(P31=0,0,Q31/P31)</f>
        <v>24.785185185185188</v>
      </c>
      <c r="P31" s="80">
        <v>27</v>
      </c>
      <c r="Q31" s="68">
        <v>669.2</v>
      </c>
    </row>
    <row r="32" spans="1:17">
      <c r="A32" s="21" t="s">
        <v>112</v>
      </c>
      <c r="B32" s="26">
        <v>24</v>
      </c>
      <c r="C32" s="9">
        <f>IF(B$3=0,0,B32/B$3)</f>
        <v>2.4793388429752068E-3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223</v>
      </c>
      <c r="O32" s="86">
        <f>IF(P32=0,0,Q32/P32)</f>
        <v>24.166666666666671</v>
      </c>
      <c r="P32" s="80">
        <v>12</v>
      </c>
      <c r="Q32" s="68">
        <v>290.00000000000006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386</v>
      </c>
      <c r="O33" s="86">
        <f>IF(P33=0,0,Q33/P33)</f>
        <v>21.288888888888895</v>
      </c>
      <c r="P33" s="80">
        <v>9</v>
      </c>
      <c r="Q33" s="68">
        <v>191.60000000000005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394</v>
      </c>
      <c r="O34" s="86">
        <f>IF(P34=0,0,Q34/P34)</f>
        <v>20.666666666666664</v>
      </c>
      <c r="P34" s="80">
        <v>6</v>
      </c>
      <c r="Q34" s="68">
        <v>123.99999999999999</v>
      </c>
    </row>
    <row r="35" spans="1:17">
      <c r="A35" s="52" t="s">
        <v>139</v>
      </c>
      <c r="B35" s="99">
        <v>231</v>
      </c>
      <c r="C35" s="102">
        <f t="shared" ref="C35:C47" si="3">IF(B$17=0,0,B35/B$17)</f>
        <v>0.11351351351351352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215</v>
      </c>
      <c r="O35" s="86">
        <f>IF(P35=0,0,Q35/P35)</f>
        <v>19.200000000000003</v>
      </c>
      <c r="P35" s="80">
        <v>3</v>
      </c>
      <c r="Q35" s="68">
        <v>57.600000000000009</v>
      </c>
    </row>
    <row r="36" spans="1:17">
      <c r="A36" s="19" t="s">
        <v>135</v>
      </c>
      <c r="B36" s="13">
        <v>431</v>
      </c>
      <c r="C36" s="6">
        <f t="shared" si="3"/>
        <v>0.21179361179361178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213</v>
      </c>
      <c r="O36" s="86">
        <f>IF(P36=0,0,Q36/P36)</f>
        <v>15.226666666666665</v>
      </c>
      <c r="P36" s="80">
        <v>30</v>
      </c>
      <c r="Q36" s="68">
        <v>456.79999999999995</v>
      </c>
    </row>
    <row r="37" spans="1:17">
      <c r="A37" s="19" t="s">
        <v>136</v>
      </c>
      <c r="B37" s="100">
        <v>490</v>
      </c>
      <c r="C37" s="6">
        <f t="shared" si="3"/>
        <v>0.24078624078624078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258</v>
      </c>
      <c r="O37" s="86">
        <f>IF(P37=0,0,Q37/P37)</f>
        <v>14.829629629629627</v>
      </c>
      <c r="P37" s="80">
        <v>27</v>
      </c>
      <c r="Q37" s="68">
        <v>400.39999999999992</v>
      </c>
    </row>
    <row r="38" spans="1:17">
      <c r="A38" s="19" t="s">
        <v>137</v>
      </c>
      <c r="B38" s="100">
        <v>417</v>
      </c>
      <c r="C38" s="6">
        <f t="shared" si="3"/>
        <v>0.20491400491400491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241</v>
      </c>
      <c r="O38" s="86">
        <f>IF(P38=0,0,Q38/P38)</f>
        <v>14.5037037037037</v>
      </c>
      <c r="P38" s="80">
        <v>27</v>
      </c>
      <c r="Q38" s="68">
        <v>391.59999999999991</v>
      </c>
    </row>
    <row r="39" spans="1:17">
      <c r="A39" s="19" t="s">
        <v>138</v>
      </c>
      <c r="B39" s="100">
        <v>234</v>
      </c>
      <c r="C39" s="6">
        <f t="shared" si="3"/>
        <v>0.11498771498771498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269</v>
      </c>
      <c r="O39" s="86">
        <f>IF(P39=0,0,Q39/P39)</f>
        <v>13.939682539682531</v>
      </c>
      <c r="P39" s="80">
        <v>63</v>
      </c>
      <c r="Q39" s="68">
        <v>878.19999999999948</v>
      </c>
    </row>
    <row r="40" spans="1:17">
      <c r="A40" s="19" t="s">
        <v>140</v>
      </c>
      <c r="B40" s="100">
        <v>146</v>
      </c>
      <c r="C40" s="6">
        <f t="shared" si="3"/>
        <v>7.1744471744471738E-2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238</v>
      </c>
      <c r="O40" s="86">
        <f>IF(P40=0,0,Q40/P40)</f>
        <v>13.702564102564107</v>
      </c>
      <c r="P40" s="80">
        <v>117</v>
      </c>
      <c r="Q40" s="68">
        <v>1603.2000000000005</v>
      </c>
    </row>
    <row r="41" spans="1:17">
      <c r="A41" s="19" t="s">
        <v>141</v>
      </c>
      <c r="B41" s="100">
        <v>45</v>
      </c>
      <c r="C41" s="6">
        <f t="shared" si="3"/>
        <v>2.2113022113022112E-2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228</v>
      </c>
      <c r="O41" s="86">
        <f>IF(P41=0,0,Q41/P41)</f>
        <v>10.906666666666666</v>
      </c>
      <c r="P41" s="80">
        <v>60</v>
      </c>
      <c r="Q41" s="68">
        <v>654.4</v>
      </c>
    </row>
    <row r="42" spans="1:17">
      <c r="A42" s="19" t="s">
        <v>142</v>
      </c>
      <c r="B42" s="100">
        <v>23</v>
      </c>
      <c r="C42" s="6">
        <f t="shared" si="3"/>
        <v>1.1302211302211302E-2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304</v>
      </c>
      <c r="O42" s="86">
        <f>IF(P42=0,0,Q42/P42)</f>
        <v>9.0893333333333288</v>
      </c>
      <c r="P42" s="80">
        <v>75</v>
      </c>
      <c r="Q42" s="68">
        <v>681.6999999999997</v>
      </c>
    </row>
    <row r="43" spans="1:17">
      <c r="A43" s="19" t="s">
        <v>143</v>
      </c>
      <c r="B43" s="100">
        <v>10</v>
      </c>
      <c r="C43" s="6">
        <f t="shared" si="3"/>
        <v>4.9140049140049139E-3</v>
      </c>
      <c r="K43" s="5">
        <v>41</v>
      </c>
      <c r="L43" s="61">
        <v>-66.399999999999991</v>
      </c>
      <c r="N43" s="76" t="s">
        <v>423</v>
      </c>
      <c r="O43" s="86">
        <f>IF(P43=0,0,Q43/P43)</f>
        <v>7.3333333333333313</v>
      </c>
      <c r="P43" s="80">
        <v>12</v>
      </c>
      <c r="Q43" s="68">
        <v>87.999999999999972</v>
      </c>
    </row>
    <row r="44" spans="1:17">
      <c r="A44" s="19" t="s">
        <v>144</v>
      </c>
      <c r="B44" s="100">
        <v>4</v>
      </c>
      <c r="C44" s="6">
        <f t="shared" si="3"/>
        <v>1.9656019656019656E-3</v>
      </c>
      <c r="K44" s="5">
        <v>42</v>
      </c>
      <c r="L44" s="61">
        <v>-59.29999999999999</v>
      </c>
      <c r="N44" s="76" t="s">
        <v>216</v>
      </c>
      <c r="O44" s="86">
        <f>IF(P44=0,0,Q44/P44)</f>
        <v>6.4740740740740694</v>
      </c>
      <c r="P44" s="80">
        <v>81</v>
      </c>
      <c r="Q44" s="68">
        <v>524.39999999999964</v>
      </c>
    </row>
    <row r="45" spans="1:17">
      <c r="A45" s="19" t="s">
        <v>145</v>
      </c>
      <c r="B45" s="100">
        <v>1</v>
      </c>
      <c r="C45" s="6">
        <f t="shared" si="3"/>
        <v>4.9140049140049139E-4</v>
      </c>
      <c r="K45" s="5">
        <v>43</v>
      </c>
      <c r="L45" s="61">
        <v>-74.699999999999989</v>
      </c>
      <c r="N45" s="76" t="s">
        <v>272</v>
      </c>
      <c r="O45" s="86">
        <f>IF(P45=0,0,Q45/P45)</f>
        <v>4.845918367346937</v>
      </c>
      <c r="P45" s="80">
        <v>294</v>
      </c>
      <c r="Q45" s="68">
        <v>1424.6999999999996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227</v>
      </c>
      <c r="O46" s="86">
        <f>IF(P46=0,0,Q46/P46)</f>
        <v>4.704761904761904</v>
      </c>
      <c r="P46" s="80">
        <v>42</v>
      </c>
      <c r="Q46" s="68">
        <v>197.59999999999997</v>
      </c>
    </row>
    <row r="47" spans="1:17">
      <c r="A47" s="21" t="s">
        <v>147</v>
      </c>
      <c r="B47" s="101">
        <v>3</v>
      </c>
      <c r="C47" s="9">
        <f t="shared" si="3"/>
        <v>1.4742014742014742E-3</v>
      </c>
      <c r="K47" s="5">
        <v>45</v>
      </c>
      <c r="L47" s="61">
        <v>-52.099999999999987</v>
      </c>
      <c r="N47" s="76" t="s">
        <v>235</v>
      </c>
      <c r="O47" s="86">
        <f>IF(P47=0,0,Q47/P47)</f>
        <v>4.1978260869565363</v>
      </c>
      <c r="P47" s="80">
        <v>276</v>
      </c>
      <c r="Q47" s="68">
        <v>1158.600000000004</v>
      </c>
    </row>
    <row r="48" spans="1:17">
      <c r="K48" s="5">
        <v>46</v>
      </c>
      <c r="L48" s="61">
        <v>-44.199999999999989</v>
      </c>
      <c r="N48" s="76" t="s">
        <v>395</v>
      </c>
      <c r="O48" s="86">
        <f>IF(P48=0,0,Q48/P48)</f>
        <v>4</v>
      </c>
      <c r="P48" s="80">
        <v>6</v>
      </c>
      <c r="Q48" s="68">
        <v>24</v>
      </c>
    </row>
    <row r="49" spans="11:17">
      <c r="K49" s="5">
        <v>47</v>
      </c>
      <c r="L49" s="61">
        <v>-76.299999999999983</v>
      </c>
      <c r="N49" s="76" t="s">
        <v>435</v>
      </c>
      <c r="O49" s="86">
        <f>IF(P49=0,0,Q49/P49)</f>
        <v>2.9333333333333322</v>
      </c>
      <c r="P49" s="80">
        <v>3</v>
      </c>
      <c r="Q49" s="68">
        <v>8.7999999999999972</v>
      </c>
    </row>
    <row r="50" spans="11:17">
      <c r="K50" s="5">
        <v>48</v>
      </c>
      <c r="L50" s="61">
        <v>-19.999999999999986</v>
      </c>
      <c r="N50" s="76" t="s">
        <v>179</v>
      </c>
      <c r="O50" s="86">
        <f>IF(P50=0,0,Q50/P50)</f>
        <v>2.4666666666666663</v>
      </c>
      <c r="P50" s="80">
        <v>48</v>
      </c>
      <c r="Q50" s="68">
        <v>118.39999999999998</v>
      </c>
    </row>
    <row r="51" spans="11:17">
      <c r="K51" s="5">
        <v>49</v>
      </c>
      <c r="L51" s="61">
        <v>-73.599999999999994</v>
      </c>
      <c r="N51" s="76" t="s">
        <v>333</v>
      </c>
      <c r="O51" s="86">
        <f>IF(P51=0,0,Q51/P51)</f>
        <v>2.3792592592592667</v>
      </c>
      <c r="P51" s="80">
        <v>135</v>
      </c>
      <c r="Q51" s="68">
        <v>321.20000000000101</v>
      </c>
    </row>
    <row r="52" spans="11:17">
      <c r="K52" s="5">
        <v>50</v>
      </c>
      <c r="L52" s="61">
        <v>-72.8</v>
      </c>
      <c r="N52" s="76" t="s">
        <v>163</v>
      </c>
      <c r="O52" s="86">
        <f>IF(P52=0,0,Q52/P52)</f>
        <v>2.3282051282051315</v>
      </c>
      <c r="P52" s="80">
        <v>39</v>
      </c>
      <c r="Q52" s="68">
        <v>90.800000000000125</v>
      </c>
    </row>
    <row r="53" spans="11:17">
      <c r="K53" s="5">
        <v>51</v>
      </c>
      <c r="L53" s="61">
        <v>10</v>
      </c>
      <c r="N53" s="76" t="s">
        <v>175</v>
      </c>
      <c r="O53" s="86">
        <f>IF(P53=0,0,Q53/P53)</f>
        <v>1.4666666666666668</v>
      </c>
      <c r="P53" s="80">
        <v>6</v>
      </c>
      <c r="Q53" s="68">
        <v>8.8000000000000007</v>
      </c>
    </row>
    <row r="54" spans="11:17">
      <c r="K54" s="5">
        <v>52</v>
      </c>
      <c r="L54" s="61">
        <v>-20</v>
      </c>
      <c r="N54" s="76" t="s">
        <v>161</v>
      </c>
      <c r="O54" s="86">
        <f>IF(P54=0,0,Q54/P54)</f>
        <v>-0.57333333333333036</v>
      </c>
      <c r="P54" s="80">
        <v>30</v>
      </c>
      <c r="Q54" s="68">
        <v>-17.19999999999991</v>
      </c>
    </row>
    <row r="55" spans="11:17">
      <c r="K55" s="5">
        <v>53</v>
      </c>
      <c r="L55" s="61">
        <v>-10.1</v>
      </c>
      <c r="N55" s="76" t="s">
        <v>255</v>
      </c>
      <c r="O55" s="86">
        <f>IF(P55=0,0,Q55/P55)</f>
        <v>-0.98555555555554941</v>
      </c>
      <c r="P55" s="80">
        <v>90</v>
      </c>
      <c r="Q55" s="68">
        <v>-88.699999999999449</v>
      </c>
    </row>
    <row r="56" spans="11:17">
      <c r="K56" s="5">
        <v>54</v>
      </c>
      <c r="L56" s="61">
        <v>-30.5</v>
      </c>
      <c r="N56" s="76" t="s">
        <v>244</v>
      </c>
      <c r="O56" s="86">
        <f>IF(P56=0,0,Q56/P56)</f>
        <v>-1.0745098039215744</v>
      </c>
      <c r="P56" s="80">
        <v>102</v>
      </c>
      <c r="Q56" s="68">
        <v>-109.60000000000059</v>
      </c>
    </row>
    <row r="57" spans="11:17">
      <c r="K57" s="5">
        <v>55</v>
      </c>
      <c r="L57" s="61">
        <v>20.799999999999997</v>
      </c>
      <c r="N57" s="76" t="s">
        <v>164</v>
      </c>
      <c r="O57" s="86">
        <f>IF(P57=0,0,Q57/P57)</f>
        <v>-2.2222222222222197</v>
      </c>
      <c r="P57" s="80">
        <v>45</v>
      </c>
      <c r="Q57" s="68">
        <v>-99.999999999999886</v>
      </c>
    </row>
    <row r="58" spans="11:17">
      <c r="K58" s="5">
        <v>56</v>
      </c>
      <c r="L58" s="61">
        <v>-20</v>
      </c>
      <c r="N58" s="76" t="s">
        <v>177</v>
      </c>
      <c r="O58" s="86">
        <f>IF(P58=0,0,Q58/P58)</f>
        <v>-2.6</v>
      </c>
      <c r="P58" s="80">
        <v>6</v>
      </c>
      <c r="Q58" s="68">
        <v>-15.600000000000001</v>
      </c>
    </row>
    <row r="59" spans="11:17">
      <c r="K59" s="5">
        <v>57</v>
      </c>
      <c r="L59" s="61">
        <v>-63.5</v>
      </c>
      <c r="N59" s="76" t="s">
        <v>195</v>
      </c>
      <c r="O59" s="86">
        <f>IF(P59=0,0,Q59/P59)</f>
        <v>-5.6887005649717564</v>
      </c>
      <c r="P59" s="80">
        <v>177</v>
      </c>
      <c r="Q59" s="68">
        <v>-1006.9000000000009</v>
      </c>
    </row>
    <row r="60" spans="11:17">
      <c r="K60" s="5">
        <v>58</v>
      </c>
      <c r="L60" s="61">
        <v>-32.9</v>
      </c>
      <c r="N60" s="76" t="s">
        <v>277</v>
      </c>
      <c r="O60" s="86">
        <f>IF(P60=0,0,Q60/P60)</f>
        <v>-5.9970873786407726</v>
      </c>
      <c r="P60" s="80">
        <v>309</v>
      </c>
      <c r="Q60" s="68">
        <v>-1853.0999999999988</v>
      </c>
    </row>
    <row r="61" spans="11:17">
      <c r="K61" s="5">
        <v>59</v>
      </c>
      <c r="L61" s="61">
        <v>-2.2999999999999972</v>
      </c>
      <c r="N61" s="76" t="s">
        <v>191</v>
      </c>
      <c r="O61" s="86">
        <f>IF(P61=0,0,Q61/P61)</f>
        <v>-7.5523809523809531</v>
      </c>
      <c r="P61" s="80">
        <v>42</v>
      </c>
      <c r="Q61" s="68">
        <v>-317.20000000000005</v>
      </c>
    </row>
    <row r="62" spans="11:17">
      <c r="K62" s="5">
        <v>60</v>
      </c>
      <c r="L62" s="61">
        <v>-19.999999999999996</v>
      </c>
      <c r="N62" s="76" t="s">
        <v>169</v>
      </c>
      <c r="O62" s="86">
        <f>IF(P62=0,0,Q62/P62)</f>
        <v>-9.4590785907859125</v>
      </c>
      <c r="P62" s="80">
        <v>369</v>
      </c>
      <c r="Q62" s="68">
        <v>-3490.4000000000019</v>
      </c>
    </row>
    <row r="63" spans="11:17">
      <c r="K63" s="5">
        <v>61</v>
      </c>
      <c r="L63" s="61">
        <v>-66.8</v>
      </c>
      <c r="N63" s="76" t="s">
        <v>265</v>
      </c>
      <c r="O63" s="86">
        <f>IF(P63=0,0,Q63/P63)</f>
        <v>-9.5103448275862075</v>
      </c>
      <c r="P63" s="80">
        <v>87</v>
      </c>
      <c r="Q63" s="68">
        <v>-827.40000000000009</v>
      </c>
    </row>
    <row r="64" spans="11:17">
      <c r="K64" s="5">
        <v>62</v>
      </c>
      <c r="L64" s="61">
        <v>-8.2999999999999972</v>
      </c>
      <c r="N64" s="76" t="s">
        <v>276</v>
      </c>
      <c r="O64" s="86">
        <f>IF(P64=0,0,Q64/P64)</f>
        <v>-9.9138888888888772</v>
      </c>
      <c r="P64" s="80">
        <v>360</v>
      </c>
      <c r="Q64" s="68">
        <v>-3568.9999999999959</v>
      </c>
    </row>
    <row r="65" spans="11:17">
      <c r="K65" s="5">
        <v>63</v>
      </c>
      <c r="L65" s="61">
        <v>-30.699999999999996</v>
      </c>
      <c r="N65" s="76" t="s">
        <v>168</v>
      </c>
      <c r="O65" s="86">
        <f>IF(P65=0,0,Q65/P65)</f>
        <v>-11.807407407407409</v>
      </c>
      <c r="P65" s="80">
        <v>54</v>
      </c>
      <c r="Q65" s="68">
        <v>-637.6</v>
      </c>
    </row>
    <row r="66" spans="11:17">
      <c r="K66" s="5">
        <v>64</v>
      </c>
      <c r="L66" s="61">
        <v>-19.999999999999996</v>
      </c>
      <c r="N66" s="76" t="s">
        <v>391</v>
      </c>
      <c r="O66" s="86">
        <f>IF(P66=0,0,Q66/P66)</f>
        <v>-12.357142857142852</v>
      </c>
      <c r="P66" s="80">
        <v>42</v>
      </c>
      <c r="Q66" s="68">
        <v>-518.99999999999977</v>
      </c>
    </row>
    <row r="67" spans="11:17">
      <c r="K67" s="5">
        <v>65</v>
      </c>
      <c r="L67" s="61">
        <v>37.799999999999997</v>
      </c>
      <c r="N67" s="76" t="s">
        <v>388</v>
      </c>
      <c r="O67" s="86">
        <f>IF(P67=0,0,Q67/P67)</f>
        <v>-14.330434782608711</v>
      </c>
      <c r="P67" s="80">
        <v>69</v>
      </c>
      <c r="Q67" s="68">
        <v>-988.80000000000109</v>
      </c>
    </row>
    <row r="68" spans="11:17">
      <c r="K68" s="5">
        <v>66</v>
      </c>
      <c r="L68" s="61">
        <v>-8.3000000000000043</v>
      </c>
      <c r="N68" s="76" t="s">
        <v>263</v>
      </c>
      <c r="O68" s="86">
        <f>IF(P68=0,0,Q68/P68)</f>
        <v>-14.68843537414965</v>
      </c>
      <c r="P68" s="80">
        <v>294</v>
      </c>
      <c r="Q68" s="68">
        <v>-4318.3999999999969</v>
      </c>
    </row>
    <row r="69" spans="11:17">
      <c r="K69" s="5">
        <v>67</v>
      </c>
      <c r="L69" s="61">
        <v>1.2999999999999954</v>
      </c>
      <c r="N69" s="76" t="s">
        <v>167</v>
      </c>
      <c r="O69" s="86">
        <f>IF(P69=0,0,Q69/P69)</f>
        <v>-18.666666666666664</v>
      </c>
      <c r="P69" s="80">
        <v>3</v>
      </c>
      <c r="Q69" s="68">
        <v>-55.999999999999993</v>
      </c>
    </row>
    <row r="70" spans="11:17">
      <c r="K70" s="5">
        <v>68</v>
      </c>
      <c r="L70" s="61">
        <v>-20.000000000000007</v>
      </c>
      <c r="N70" s="76" t="s">
        <v>402</v>
      </c>
      <c r="O70" s="86">
        <f>IF(P70=0,0,Q70/P70)</f>
        <v>-24.595833333333335</v>
      </c>
      <c r="P70" s="80">
        <v>48</v>
      </c>
      <c r="Q70" s="68">
        <v>-1180.6000000000001</v>
      </c>
    </row>
    <row r="71" spans="11:17">
      <c r="K71" s="5">
        <v>69</v>
      </c>
      <c r="L71" s="61">
        <v>-80.5</v>
      </c>
      <c r="N71" s="76" t="s">
        <v>162</v>
      </c>
      <c r="O71" s="86">
        <f>IF(P71=0,0,Q71/P71)</f>
        <v>-39.703703703703681</v>
      </c>
      <c r="P71" s="80">
        <v>27</v>
      </c>
      <c r="Q71" s="68">
        <v>-1071.9999999999993</v>
      </c>
    </row>
    <row r="72" spans="11:17">
      <c r="K72" s="5">
        <v>70</v>
      </c>
      <c r="L72" s="61">
        <v>-17.600000000000001</v>
      </c>
      <c r="N72" s="76" t="s">
        <v>264</v>
      </c>
      <c r="O72" s="86">
        <f>IF(P72=0,0,Q72/P72)</f>
        <v>-42.199999999999989</v>
      </c>
      <c r="P72" s="80">
        <v>6</v>
      </c>
      <c r="Q72" s="68">
        <v>-253.19999999999993</v>
      </c>
    </row>
    <row r="73" spans="11:17">
      <c r="K73" s="5">
        <v>71</v>
      </c>
      <c r="L73" s="61">
        <v>-8.5000000000000018</v>
      </c>
      <c r="N73" s="76" t="s">
        <v>205</v>
      </c>
      <c r="O73" s="86">
        <f>IF(P73=0,0,Q73/P73)</f>
        <v>-47.866666666666667</v>
      </c>
      <c r="P73" s="80">
        <v>12</v>
      </c>
      <c r="Q73" s="68">
        <v>-574.4</v>
      </c>
    </row>
    <row r="74" spans="11:17">
      <c r="K74" s="5">
        <v>72</v>
      </c>
      <c r="L74" s="61">
        <v>-20</v>
      </c>
      <c r="N74" s="76" t="s">
        <v>268</v>
      </c>
      <c r="O74" s="86">
        <f>IF(P74=0,0,Q74/P74)</f>
        <v>-72.8</v>
      </c>
      <c r="P74" s="80">
        <v>3</v>
      </c>
      <c r="Q74" s="68">
        <v>-218.4</v>
      </c>
    </row>
    <row r="75" spans="11:17">
      <c r="K75" s="5">
        <v>73</v>
      </c>
      <c r="L75" s="61">
        <v>36</v>
      </c>
      <c r="N75" s="76" t="s">
        <v>231</v>
      </c>
      <c r="O75" s="86">
        <f>IF(P75=0,0,Q75/P75)</f>
        <v>-75</v>
      </c>
      <c r="P75" s="80">
        <v>6</v>
      </c>
      <c r="Q75" s="68">
        <v>-450</v>
      </c>
    </row>
    <row r="76" spans="11:17">
      <c r="K76" s="5">
        <v>74</v>
      </c>
      <c r="L76" s="61">
        <v>46.3</v>
      </c>
      <c r="N76" s="76" t="s">
        <v>432</v>
      </c>
      <c r="O76" s="86">
        <f>IF(P76=0,0,Q76/P76)</f>
        <v>-78.266666666666666</v>
      </c>
      <c r="P76" s="80">
        <v>3</v>
      </c>
      <c r="Q76" s="68">
        <v>-234.8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  <row r="1188" spans="11:12">
      <c r="K1188" s="5">
        <v>1186</v>
      </c>
      <c r="L1188" s="61">
        <v>-253.70000000000016</v>
      </c>
    </row>
    <row r="1189" spans="11:12">
      <c r="K1189" s="5">
        <v>1187</v>
      </c>
      <c r="L1189" s="61">
        <v>-267.50000000000017</v>
      </c>
    </row>
    <row r="1190" spans="11:12">
      <c r="K1190" s="5">
        <v>1188</v>
      </c>
      <c r="L1190" s="61">
        <v>-261.20000000000016</v>
      </c>
    </row>
    <row r="1191" spans="11:12">
      <c r="K1191" s="5">
        <v>1189</v>
      </c>
      <c r="L1191" s="61">
        <v>-208.30000000000015</v>
      </c>
    </row>
    <row r="1192" spans="11:12">
      <c r="K1192" s="5">
        <v>1190</v>
      </c>
      <c r="L1192" s="61">
        <v>-151.50000000000017</v>
      </c>
    </row>
    <row r="1193" spans="11:12">
      <c r="K1193" s="5">
        <v>1191</v>
      </c>
      <c r="L1193" s="61">
        <v>-197.60000000000016</v>
      </c>
    </row>
    <row r="1194" spans="11:12">
      <c r="K1194" s="5">
        <v>1192</v>
      </c>
      <c r="L1194" s="61">
        <v>-219.70000000000016</v>
      </c>
    </row>
    <row r="1195" spans="11:12">
      <c r="K1195" s="5">
        <v>1193</v>
      </c>
      <c r="L1195" s="61">
        <v>-208.30000000000015</v>
      </c>
    </row>
    <row r="1196" spans="11:12">
      <c r="K1196" s="5">
        <v>1194</v>
      </c>
      <c r="L1196" s="61">
        <v>-203.20000000000016</v>
      </c>
    </row>
    <row r="1197" spans="11:12">
      <c r="K1197" s="5">
        <v>1195</v>
      </c>
      <c r="L1197" s="61">
        <v>-223.10000000000016</v>
      </c>
    </row>
    <row r="1198" spans="11:12">
      <c r="K1198" s="5">
        <v>1196</v>
      </c>
      <c r="L1198" s="61">
        <v>-267.00000000000017</v>
      </c>
    </row>
    <row r="1199" spans="11:12">
      <c r="K1199" s="5">
        <v>1197</v>
      </c>
      <c r="L1199" s="61">
        <v>-208.30000000000018</v>
      </c>
    </row>
    <row r="1200" spans="11:12">
      <c r="K1200" s="5">
        <v>1198</v>
      </c>
      <c r="L1200" s="61">
        <v>-254.50000000000017</v>
      </c>
    </row>
    <row r="1201" spans="11:12">
      <c r="K1201" s="5">
        <v>1199</v>
      </c>
      <c r="L1201" s="61">
        <v>-250.20000000000016</v>
      </c>
    </row>
    <row r="1202" spans="11:12">
      <c r="K1202" s="5">
        <v>1200</v>
      </c>
      <c r="L1202" s="61">
        <v>-267.20000000000016</v>
      </c>
    </row>
    <row r="1203" spans="11:12">
      <c r="K1203" s="5">
        <v>1201</v>
      </c>
      <c r="L1203" s="61">
        <v>-208.30000000000015</v>
      </c>
    </row>
    <row r="1204" spans="11:12">
      <c r="K1204" s="5">
        <v>1202</v>
      </c>
      <c r="L1204" s="61">
        <v>-155.60000000000014</v>
      </c>
    </row>
    <row r="1205" spans="11:12">
      <c r="K1205" s="5">
        <v>1203</v>
      </c>
      <c r="L1205" s="61">
        <v>-171.10000000000014</v>
      </c>
    </row>
    <row r="1206" spans="11:12">
      <c r="K1206" s="5">
        <v>1204</v>
      </c>
      <c r="L1206" s="61">
        <v>-165.20000000000013</v>
      </c>
    </row>
    <row r="1207" spans="11:12">
      <c r="K1207" s="5">
        <v>1205</v>
      </c>
      <c r="L1207" s="61">
        <v>-208.30000000000013</v>
      </c>
    </row>
    <row r="1208" spans="11:12">
      <c r="K1208" s="5">
        <v>1206</v>
      </c>
      <c r="L1208" s="61">
        <v>-262.60000000000014</v>
      </c>
    </row>
    <row r="1209" spans="11:12">
      <c r="K1209" s="5">
        <v>1207</v>
      </c>
      <c r="L1209" s="61">
        <v>-207.10000000000014</v>
      </c>
    </row>
    <row r="1210" spans="11:12">
      <c r="K1210" s="5">
        <v>1208</v>
      </c>
      <c r="L1210" s="61">
        <v>-223.70000000000013</v>
      </c>
    </row>
    <row r="1211" spans="11:12">
      <c r="K1211" s="5">
        <v>1209</v>
      </c>
      <c r="L1211" s="61">
        <v>-219.30000000000013</v>
      </c>
    </row>
    <row r="1212" spans="11:12">
      <c r="K1212" s="5">
        <v>1210</v>
      </c>
      <c r="L1212" s="61">
        <v>-243.80000000000013</v>
      </c>
    </row>
    <row r="1213" spans="11:12">
      <c r="K1213" s="5">
        <v>1211</v>
      </c>
      <c r="L1213" s="61">
        <v>-295.90000000000015</v>
      </c>
    </row>
    <row r="1214" spans="11:12">
      <c r="K1214" s="5">
        <v>1212</v>
      </c>
      <c r="L1214" s="61">
        <v>-283.50000000000017</v>
      </c>
    </row>
    <row r="1215" spans="11:12">
      <c r="K1215" s="5">
        <v>1213</v>
      </c>
      <c r="L1215" s="61">
        <v>-219.30000000000018</v>
      </c>
    </row>
    <row r="1216" spans="11:12">
      <c r="K1216" s="5">
        <v>1214</v>
      </c>
      <c r="L1216" s="61">
        <v>-266.20000000000016</v>
      </c>
    </row>
    <row r="1217" spans="11:12">
      <c r="K1217" s="5">
        <v>1215</v>
      </c>
      <c r="L1217" s="61">
        <v>-284.60000000000014</v>
      </c>
    </row>
    <row r="1218" spans="11:12">
      <c r="K1218" s="5">
        <v>1216</v>
      </c>
      <c r="L1218" s="61">
        <v>-225.10000000000014</v>
      </c>
    </row>
    <row r="1219" spans="11:12">
      <c r="K1219" s="5">
        <v>1217</v>
      </c>
      <c r="L1219" s="61">
        <v>-219.30000000000013</v>
      </c>
    </row>
    <row r="1220" spans="11:12">
      <c r="K1220" s="5">
        <v>1218</v>
      </c>
      <c r="L1220" s="61">
        <v>-149.10000000000014</v>
      </c>
    </row>
    <row r="1221" spans="11:12">
      <c r="K1221" s="5">
        <v>1219</v>
      </c>
      <c r="L1221" s="61">
        <v>-131.40000000000015</v>
      </c>
    </row>
    <row r="1222" spans="11:12">
      <c r="K1222" s="5">
        <v>1220</v>
      </c>
      <c r="L1222" s="61">
        <v>-187.20000000000016</v>
      </c>
    </row>
    <row r="1223" spans="11:12">
      <c r="K1223" s="5">
        <v>1221</v>
      </c>
      <c r="L1223" s="61">
        <v>-219.30000000000015</v>
      </c>
    </row>
    <row r="1224" spans="11:12">
      <c r="K1224" s="5">
        <v>1222</v>
      </c>
      <c r="L1224" s="61">
        <v>-155.20000000000016</v>
      </c>
    </row>
    <row r="1225" spans="11:12">
      <c r="K1225" s="5">
        <v>1223</v>
      </c>
      <c r="L1225" s="61">
        <v>-204.30000000000015</v>
      </c>
    </row>
    <row r="1226" spans="11:12">
      <c r="K1226" s="5">
        <v>1224</v>
      </c>
      <c r="L1226" s="61">
        <v>-225.30000000000015</v>
      </c>
    </row>
    <row r="1227" spans="11:12">
      <c r="K1227" s="5">
        <v>1225</v>
      </c>
      <c r="L1227" s="61">
        <v>-219.30000000000015</v>
      </c>
    </row>
    <row r="1228" spans="11:12">
      <c r="K1228" s="5">
        <v>1226</v>
      </c>
      <c r="L1228" s="61">
        <v>-302.30000000000018</v>
      </c>
    </row>
    <row r="1229" spans="11:12">
      <c r="K1229" s="5">
        <v>1227</v>
      </c>
      <c r="L1229" s="61">
        <v>-282.70000000000016</v>
      </c>
    </row>
    <row r="1230" spans="11:12">
      <c r="K1230" s="5">
        <v>1228</v>
      </c>
      <c r="L1230" s="61">
        <v>-190.50000000000017</v>
      </c>
    </row>
    <row r="1231" spans="11:12">
      <c r="K1231" s="5">
        <v>1229</v>
      </c>
      <c r="L1231" s="61">
        <v>-219.30000000000018</v>
      </c>
    </row>
    <row r="1232" spans="11:12">
      <c r="K1232" s="5">
        <v>1230</v>
      </c>
      <c r="L1232" s="61">
        <v>-163.70000000000019</v>
      </c>
    </row>
    <row r="1233" spans="11:12">
      <c r="K1233" s="5">
        <v>1231</v>
      </c>
      <c r="L1233" s="61">
        <v>-172.0000000000002</v>
      </c>
    </row>
    <row r="1234" spans="11:12">
      <c r="K1234" s="5">
        <v>1232</v>
      </c>
      <c r="L1234" s="61">
        <v>-159.70000000000019</v>
      </c>
    </row>
    <row r="1235" spans="11:12">
      <c r="K1235" s="5">
        <v>1233</v>
      </c>
      <c r="L1235" s="61">
        <v>-219.30000000000018</v>
      </c>
    </row>
    <row r="1236" spans="11:12">
      <c r="K1236" s="5">
        <v>1234</v>
      </c>
      <c r="L1236" s="61">
        <v>-273.70000000000016</v>
      </c>
    </row>
    <row r="1237" spans="11:12">
      <c r="K1237" s="5">
        <v>1235</v>
      </c>
      <c r="L1237" s="61">
        <v>-215.80000000000015</v>
      </c>
    </row>
    <row r="1238" spans="11:12">
      <c r="K1238" s="5">
        <v>1236</v>
      </c>
      <c r="L1238" s="61">
        <v>-236.20000000000016</v>
      </c>
    </row>
    <row r="1239" spans="11:12">
      <c r="K1239" s="5">
        <v>1237</v>
      </c>
      <c r="L1239" s="61">
        <v>-219.30000000000015</v>
      </c>
    </row>
    <row r="1240" spans="11:12">
      <c r="K1240" s="5">
        <v>1238</v>
      </c>
      <c r="L1240" s="61">
        <v>-201.90000000000015</v>
      </c>
    </row>
    <row r="1241" spans="11:12">
      <c r="K1241" s="5">
        <v>1239</v>
      </c>
      <c r="L1241" s="61">
        <v>-217.00000000000014</v>
      </c>
    </row>
    <row r="1242" spans="11:12">
      <c r="K1242" s="5">
        <v>1240</v>
      </c>
      <c r="L1242" s="61">
        <v>-156.40000000000015</v>
      </c>
    </row>
    <row r="1243" spans="11:12">
      <c r="K1243" s="5">
        <v>1241</v>
      </c>
      <c r="L1243" s="61">
        <v>-219.30000000000015</v>
      </c>
    </row>
    <row r="1244" spans="11:12">
      <c r="K1244" s="5">
        <v>1242</v>
      </c>
      <c r="L1244" s="61">
        <v>-270.20000000000016</v>
      </c>
    </row>
    <row r="1245" spans="11:12">
      <c r="K1245" s="5">
        <v>1243</v>
      </c>
      <c r="L1245" s="61">
        <v>-213.80000000000015</v>
      </c>
    </row>
    <row r="1246" spans="11:12">
      <c r="K1246" s="5">
        <v>1244</v>
      </c>
      <c r="L1246" s="61">
        <v>-242.10000000000016</v>
      </c>
    </row>
    <row r="1247" spans="11:12">
      <c r="K1247" s="5">
        <v>1245</v>
      </c>
      <c r="L1247" s="61">
        <v>-229.30000000000015</v>
      </c>
    </row>
    <row r="1248" spans="11:12">
      <c r="K1248" s="5">
        <v>1246</v>
      </c>
      <c r="L1248" s="61">
        <v>-309.00000000000017</v>
      </c>
    </row>
    <row r="1249" spans="11:12">
      <c r="K1249" s="5">
        <v>1247</v>
      </c>
      <c r="L1249" s="61">
        <v>-285.30000000000018</v>
      </c>
    </row>
    <row r="1250" spans="11:12">
      <c r="K1250" s="5">
        <v>1248</v>
      </c>
      <c r="L1250" s="61">
        <v>-295.10000000000019</v>
      </c>
    </row>
    <row r="1251" spans="11:12">
      <c r="K1251" s="5">
        <v>1249</v>
      </c>
      <c r="L1251" s="61">
        <v>-229.30000000000018</v>
      </c>
    </row>
    <row r="1252" spans="11:12">
      <c r="K1252" s="5">
        <v>1250</v>
      </c>
      <c r="L1252" s="61">
        <v>-218.60000000000019</v>
      </c>
    </row>
    <row r="1253" spans="11:12">
      <c r="K1253" s="5">
        <v>1251</v>
      </c>
      <c r="L1253" s="61">
        <v>-162.5000000000002</v>
      </c>
    </row>
    <row r="1254" spans="11:12">
      <c r="K1254" s="5">
        <v>1252</v>
      </c>
      <c r="L1254" s="61">
        <v>-176.0000000000002</v>
      </c>
    </row>
    <row r="1255" spans="11:12">
      <c r="K1255" s="5">
        <v>1253</v>
      </c>
      <c r="L1255" s="61">
        <v>-229.30000000000018</v>
      </c>
    </row>
    <row r="1256" spans="11:12">
      <c r="K1256" s="5">
        <v>1254</v>
      </c>
      <c r="L1256" s="61">
        <v>-169.90000000000018</v>
      </c>
    </row>
    <row r="1257" spans="11:12">
      <c r="K1257" s="5">
        <v>1255</v>
      </c>
      <c r="L1257" s="61">
        <v>-202.00000000000017</v>
      </c>
    </row>
    <row r="1258" spans="11:12">
      <c r="K1258" s="5">
        <v>1256</v>
      </c>
      <c r="L1258" s="61">
        <v>-197.20000000000016</v>
      </c>
    </row>
    <row r="1259" spans="11:12">
      <c r="K1259" s="5">
        <v>1257</v>
      </c>
      <c r="L1259" s="61">
        <v>-229.30000000000015</v>
      </c>
    </row>
    <row r="1260" spans="11:12">
      <c r="K1260" s="5">
        <v>1258</v>
      </c>
      <c r="L1260" s="61">
        <v>-251.40000000000015</v>
      </c>
    </row>
    <row r="1261" spans="11:12">
      <c r="K1261" s="5">
        <v>1259</v>
      </c>
      <c r="L1261" s="61">
        <v>-187.70000000000016</v>
      </c>
    </row>
    <row r="1262" spans="11:12">
      <c r="K1262" s="5">
        <v>1260</v>
      </c>
      <c r="L1262" s="61">
        <v>-233.80000000000015</v>
      </c>
    </row>
    <row r="1263" spans="11:12">
      <c r="K1263" s="5">
        <v>1261</v>
      </c>
      <c r="L1263" s="61">
        <v>-229.30000000000015</v>
      </c>
    </row>
    <row r="1264" spans="11:12">
      <c r="K1264" s="5">
        <v>1262</v>
      </c>
      <c r="L1264" s="61">
        <v>-216.70000000000016</v>
      </c>
    </row>
    <row r="1265" spans="11:12">
      <c r="K1265" s="5">
        <v>1263</v>
      </c>
      <c r="L1265" s="61">
        <v>-245.60000000000016</v>
      </c>
    </row>
    <row r="1266" spans="11:12">
      <c r="K1266" s="5">
        <v>1264</v>
      </c>
      <c r="L1266" s="61">
        <v>-178.10000000000016</v>
      </c>
    </row>
    <row r="1267" spans="11:12">
      <c r="K1267" s="5">
        <v>1265</v>
      </c>
      <c r="L1267" s="61">
        <v>-229.30000000000018</v>
      </c>
    </row>
    <row r="1268" spans="11:12">
      <c r="K1268" s="5">
        <v>1266</v>
      </c>
      <c r="L1268" s="61">
        <v>-253.10000000000019</v>
      </c>
    </row>
    <row r="1269" spans="11:12">
      <c r="K1269" s="5">
        <v>1267</v>
      </c>
      <c r="L1269" s="61">
        <v>-300.4000000000002</v>
      </c>
    </row>
    <row r="1270" spans="11:12">
      <c r="K1270" s="5">
        <v>1268</v>
      </c>
      <c r="L1270" s="61">
        <v>-242.10000000000019</v>
      </c>
    </row>
    <row r="1271" spans="11:12">
      <c r="K1271" s="5">
        <v>1269</v>
      </c>
      <c r="L1271" s="61">
        <v>-239.30000000000018</v>
      </c>
    </row>
    <row r="1272" spans="11:12">
      <c r="K1272" s="5">
        <v>1270</v>
      </c>
      <c r="L1272" s="61">
        <v>-265.80000000000018</v>
      </c>
    </row>
    <row r="1273" spans="11:12">
      <c r="K1273" s="5">
        <v>1271</v>
      </c>
      <c r="L1273" s="61">
        <v>-252.10000000000019</v>
      </c>
    </row>
    <row r="1274" spans="11:12">
      <c r="K1274" s="5">
        <v>1272</v>
      </c>
      <c r="L1274" s="61">
        <v>-187.0000000000002</v>
      </c>
    </row>
    <row r="1275" spans="11:12">
      <c r="K1275" s="5">
        <v>1273</v>
      </c>
      <c r="L1275" s="61">
        <v>-239.30000000000018</v>
      </c>
    </row>
    <row r="1276" spans="11:12">
      <c r="K1276" s="5">
        <v>1274</v>
      </c>
      <c r="L1276" s="61">
        <v>-180.60000000000019</v>
      </c>
    </row>
    <row r="1277" spans="11:12">
      <c r="K1277" s="5">
        <v>1275</v>
      </c>
      <c r="L1277" s="61">
        <v>-203.80000000000018</v>
      </c>
    </row>
    <row r="1278" spans="11:12">
      <c r="K1278" s="5">
        <v>1276</v>
      </c>
      <c r="L1278" s="61">
        <v>-190.00000000000017</v>
      </c>
    </row>
    <row r="1279" spans="11:12">
      <c r="K1279" s="5">
        <v>1277</v>
      </c>
      <c r="L1279" s="61">
        <v>-239.30000000000018</v>
      </c>
    </row>
    <row r="1280" spans="11:12">
      <c r="K1280" s="5">
        <v>1278</v>
      </c>
      <c r="L1280" s="61">
        <v>-225.90000000000018</v>
      </c>
    </row>
    <row r="1281" spans="11:12">
      <c r="K1281" s="5">
        <v>1279</v>
      </c>
      <c r="L1281" s="61">
        <v>-238.40000000000018</v>
      </c>
    </row>
    <row r="1282" spans="11:12">
      <c r="K1282" s="5">
        <v>1280</v>
      </c>
      <c r="L1282" s="61">
        <v>-181.30000000000018</v>
      </c>
    </row>
    <row r="1283" spans="11:12">
      <c r="K1283" s="5">
        <v>1281</v>
      </c>
      <c r="L1283" s="61">
        <v>-239.30000000000018</v>
      </c>
    </row>
    <row r="1284" spans="11:12">
      <c r="K1284" s="5">
        <v>1282</v>
      </c>
      <c r="L1284" s="61">
        <v>-293.10000000000019</v>
      </c>
    </row>
    <row r="1285" spans="11:12">
      <c r="K1285" s="5">
        <v>1283</v>
      </c>
      <c r="L1285" s="61">
        <v>-238.60000000000019</v>
      </c>
    </row>
    <row r="1286" spans="11:12">
      <c r="K1286" s="5">
        <v>1284</v>
      </c>
      <c r="L1286" s="61">
        <v>-227.4000000000002</v>
      </c>
    </row>
    <row r="1287" spans="11:12">
      <c r="K1287" s="5">
        <v>1285</v>
      </c>
      <c r="L1287" s="61">
        <v>-239.30000000000021</v>
      </c>
    </row>
    <row r="1288" spans="11:12">
      <c r="K1288" s="5">
        <v>1286</v>
      </c>
      <c r="L1288" s="61">
        <v>-294.80000000000018</v>
      </c>
    </row>
    <row r="1289" spans="11:12">
      <c r="K1289" s="5">
        <v>1287</v>
      </c>
      <c r="L1289" s="61">
        <v>-213.20000000000019</v>
      </c>
    </row>
    <row r="1290" spans="11:12">
      <c r="K1290" s="5">
        <v>1288</v>
      </c>
      <c r="L1290" s="61">
        <v>-237.10000000000019</v>
      </c>
    </row>
    <row r="1291" spans="11:12">
      <c r="K1291" s="5">
        <v>1289</v>
      </c>
      <c r="L1291" s="61">
        <v>-239.30000000000018</v>
      </c>
    </row>
    <row r="1292" spans="11:12">
      <c r="K1292" s="5">
        <v>1290</v>
      </c>
      <c r="L1292" s="61">
        <v>-254.80000000000018</v>
      </c>
    </row>
    <row r="1293" spans="11:12">
      <c r="K1293" s="5">
        <v>1291</v>
      </c>
      <c r="L1293" s="61">
        <v>-246.20000000000019</v>
      </c>
    </row>
    <row r="1294" spans="11:12">
      <c r="K1294" s="5">
        <v>1292</v>
      </c>
      <c r="L1294" s="61">
        <v>-190.9000000000002</v>
      </c>
    </row>
    <row r="1295" spans="11:12">
      <c r="K1295" s="5">
        <v>1293</v>
      </c>
      <c r="L1295" s="61">
        <v>-239.30000000000021</v>
      </c>
    </row>
    <row r="1296" spans="11:12">
      <c r="K1296" s="5">
        <v>1294</v>
      </c>
      <c r="L1296" s="61">
        <v>-188.70000000000022</v>
      </c>
    </row>
    <row r="1297" spans="11:12">
      <c r="K1297" s="5">
        <v>1295</v>
      </c>
      <c r="L1297" s="61">
        <v>-229.50000000000023</v>
      </c>
    </row>
    <row r="1298" spans="11:12">
      <c r="K1298" s="5">
        <v>1296</v>
      </c>
      <c r="L1298" s="61">
        <v>-245.00000000000023</v>
      </c>
    </row>
    <row r="1299" spans="11:12">
      <c r="K1299" s="5">
        <v>1297</v>
      </c>
      <c r="L1299" s="61">
        <v>-237.00000000000023</v>
      </c>
    </row>
    <row r="1300" spans="11:12">
      <c r="K1300" s="5">
        <v>1298</v>
      </c>
      <c r="L1300" s="61">
        <v>-262.00000000000023</v>
      </c>
    </row>
    <row r="1301" spans="11:12">
      <c r="K1301" s="5">
        <v>1299</v>
      </c>
      <c r="L1301" s="61">
        <v>-258.4000000000002</v>
      </c>
    </row>
    <row r="1302" spans="11:12">
      <c r="K1302" s="5">
        <v>1300</v>
      </c>
      <c r="L1302" s="61">
        <v>-172.70000000000022</v>
      </c>
    </row>
    <row r="1303" spans="11:12">
      <c r="K1303" s="5">
        <v>1301</v>
      </c>
      <c r="L1303" s="61">
        <v>-237.00000000000023</v>
      </c>
    </row>
  </sheetData>
  <sortState xmlns:xlrd2="http://schemas.microsoft.com/office/spreadsheetml/2017/richdata2" ref="N18:Q7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29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35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35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15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15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9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46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12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35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29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15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16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34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35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36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32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41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14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19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14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10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6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41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13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34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13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0.47826086956521741</v>
      </c>
      <c r="I2" s="55">
        <v>40</v>
      </c>
      <c r="K2" s="3">
        <v>0</v>
      </c>
      <c r="L2" s="60">
        <v>0</v>
      </c>
      <c r="N2" s="75" t="s">
        <v>103</v>
      </c>
      <c r="O2" s="82">
        <f t="shared" ref="O2:O9" si="0">IF(P2=0,0,Q2/P2)</f>
        <v>307.69230769230768</v>
      </c>
      <c r="P2" s="79">
        <v>13</v>
      </c>
      <c r="Q2" s="63">
        <v>4000</v>
      </c>
    </row>
    <row r="3" spans="1:17">
      <c r="A3" s="19" t="s">
        <v>8</v>
      </c>
      <c r="B3" s="122">
        <v>113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0.43478260869565216</v>
      </c>
      <c r="I3" s="56">
        <v>44</v>
      </c>
      <c r="K3" s="5">
        <v>1</v>
      </c>
      <c r="L3" s="61">
        <v>-25.1</v>
      </c>
      <c r="N3" s="76" t="s">
        <v>104</v>
      </c>
      <c r="O3" s="83">
        <f t="shared" si="0"/>
        <v>-1453.8461538461538</v>
      </c>
      <c r="P3" s="80">
        <v>13</v>
      </c>
      <c r="Q3" s="64">
        <v>-18900</v>
      </c>
    </row>
    <row r="4" spans="1:17">
      <c r="A4" s="19" t="s">
        <v>6</v>
      </c>
      <c r="B4" s="124">
        <v>-27.699999999999989</v>
      </c>
      <c r="C4" s="125"/>
      <c r="E4" s="33" t="s">
        <v>60</v>
      </c>
      <c r="F4" s="30" t="s">
        <v>24</v>
      </c>
      <c r="G4" s="13">
        <v>10</v>
      </c>
      <c r="H4" s="94">
        <f>IF(B$17=0,0,G4/B$17)</f>
        <v>0.43478260869565216</v>
      </c>
      <c r="I4" s="56">
        <v>18</v>
      </c>
      <c r="K4" s="5">
        <v>2</v>
      </c>
      <c r="L4" s="61">
        <v>-75.7</v>
      </c>
      <c r="N4" s="76" t="s">
        <v>105</v>
      </c>
      <c r="O4" s="83">
        <f t="shared" si="0"/>
        <v>223.07692307692307</v>
      </c>
      <c r="P4" s="80">
        <v>13</v>
      </c>
      <c r="Q4" s="64">
        <v>2900</v>
      </c>
    </row>
    <row r="5" spans="1:17">
      <c r="A5" s="19" t="s">
        <v>7</v>
      </c>
      <c r="B5" s="126">
        <f>IF(B$2=0,0,B$4/B$2)</f>
        <v>-2.1307692307692299</v>
      </c>
      <c r="C5" s="127"/>
      <c r="E5" s="33" t="s">
        <v>184</v>
      </c>
      <c r="F5" s="30" t="s">
        <v>187</v>
      </c>
      <c r="G5" s="13">
        <v>9</v>
      </c>
      <c r="H5" s="94">
        <f>IF(B$17=0,0,G5/B$17)</f>
        <v>0.39130434782608697</v>
      </c>
      <c r="I5" s="56">
        <v>40</v>
      </c>
      <c r="K5" s="5">
        <v>3</v>
      </c>
      <c r="L5" s="61">
        <v>-14</v>
      </c>
      <c r="N5" s="76" t="s">
        <v>157</v>
      </c>
      <c r="O5" s="83">
        <f>IF(P5=0,0,Q5/P5)</f>
        <v>-875</v>
      </c>
      <c r="P5" s="80">
        <v>12</v>
      </c>
      <c r="Q5" s="64">
        <v>-10500</v>
      </c>
    </row>
    <row r="6" spans="1:17">
      <c r="A6" s="19" t="s">
        <v>1</v>
      </c>
      <c r="B6" s="128">
        <f>IF(B$2=0,0,(B$7*1+B$8*2+B$9*3+B$10*4)/B$2)</f>
        <v>2.6153846153846154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0.2608695652173913</v>
      </c>
      <c r="I6" s="56">
        <v>30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-116.66666666666667</v>
      </c>
      <c r="P6" s="80">
        <v>12</v>
      </c>
      <c r="Q6" s="64">
        <v>-1400</v>
      </c>
    </row>
    <row r="7" spans="1:17">
      <c r="A7" s="19" t="s">
        <v>2</v>
      </c>
      <c r="B7" s="13">
        <v>4</v>
      </c>
      <c r="C7" s="6">
        <f t="shared" ref="C7:C12" si="2">IF(B$2=0,0,B7/B$2)</f>
        <v>0.30769230769230771</v>
      </c>
      <c r="E7" s="33" t="s">
        <v>57</v>
      </c>
      <c r="F7" s="30" t="s">
        <v>21</v>
      </c>
      <c r="G7" s="13">
        <v>6</v>
      </c>
      <c r="H7" s="94">
        <f>IF(B$17=0,0,G7/B$17)</f>
        <v>0.2608695652173913</v>
      </c>
      <c r="I7" s="56">
        <v>18</v>
      </c>
      <c r="K7" s="5">
        <v>5</v>
      </c>
      <c r="L7" s="61">
        <v>97</v>
      </c>
      <c r="N7" s="76" t="s">
        <v>107</v>
      </c>
      <c r="O7" s="83">
        <f t="shared" si="0"/>
        <v>2460</v>
      </c>
      <c r="P7" s="80">
        <v>10</v>
      </c>
      <c r="Q7" s="64">
        <v>24600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59</v>
      </c>
      <c r="F8" s="30" t="s">
        <v>23</v>
      </c>
      <c r="G8" s="13">
        <v>6</v>
      </c>
      <c r="H8" s="94">
        <f>IF(B$17=0,0,G8/B$17)</f>
        <v>0.2608695652173913</v>
      </c>
      <c r="I8" s="56">
        <v>8</v>
      </c>
      <c r="K8" s="5">
        <v>6</v>
      </c>
      <c r="L8" s="61">
        <v>50.2</v>
      </c>
      <c r="N8" s="76" t="s">
        <v>108</v>
      </c>
      <c r="O8" s="83">
        <f t="shared" si="0"/>
        <v>-412.5</v>
      </c>
      <c r="P8" s="80">
        <v>8</v>
      </c>
      <c r="Q8" s="64">
        <v>-3300</v>
      </c>
    </row>
    <row r="9" spans="1:17">
      <c r="A9" s="20" t="s">
        <v>4</v>
      </c>
      <c r="B9" s="14">
        <v>2</v>
      </c>
      <c r="C9" s="7">
        <f>IF(B$2=0,0,B9/B$2)</f>
        <v>0.15384615384615385</v>
      </c>
      <c r="E9" s="33" t="s">
        <v>67</v>
      </c>
      <c r="F9" s="30" t="s">
        <v>31</v>
      </c>
      <c r="G9" s="13">
        <v>3</v>
      </c>
      <c r="H9" s="94">
        <f>IF(B$17=0,0,G9/B$17)</f>
        <v>0.13043478260869565</v>
      </c>
      <c r="I9" s="56">
        <v>2</v>
      </c>
      <c r="K9" s="5">
        <v>7</v>
      </c>
      <c r="L9" s="61">
        <v>59.800000000000004</v>
      </c>
      <c r="N9" s="77" t="s">
        <v>158</v>
      </c>
      <c r="O9" s="84">
        <f t="shared" si="0"/>
        <v>-860</v>
      </c>
      <c r="P9" s="81">
        <v>5</v>
      </c>
      <c r="Q9" s="65">
        <v>-4300</v>
      </c>
    </row>
    <row r="10" spans="1:17">
      <c r="A10" s="20" t="s">
        <v>152</v>
      </c>
      <c r="B10" s="14">
        <v>5</v>
      </c>
      <c r="C10" s="7">
        <f>IF(B$2=0,0,B10/B$2)</f>
        <v>0.38461538461538464</v>
      </c>
      <c r="E10" s="33" t="s">
        <v>183</v>
      </c>
      <c r="F10" s="30" t="s">
        <v>186</v>
      </c>
      <c r="G10" s="13">
        <v>3</v>
      </c>
      <c r="H10" s="94">
        <f>IF(B$17=0,0,G10/B$17)</f>
        <v>0.13043478260869565</v>
      </c>
      <c r="I10" s="56">
        <v>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71</v>
      </c>
      <c r="F11" s="30" t="s">
        <v>35</v>
      </c>
      <c r="G11" s="13">
        <v>3</v>
      </c>
      <c r="H11" s="94">
        <f>IF(B$17=0,0,G11/B$17)</f>
        <v>0.13043478260869565</v>
      </c>
      <c r="I11" s="56">
        <v>3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2</v>
      </c>
      <c r="H12" s="94">
        <f>IF(B$17=0,0,G12/B$17)</f>
        <v>8.6956521739130432E-2</v>
      </c>
      <c r="I12" s="56">
        <v>49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23</v>
      </c>
      <c r="C13" s="11">
        <f>IF(B$3=0,0,B13/B$3)</f>
        <v>0.20353982300884957</v>
      </c>
      <c r="E13" s="33" t="s">
        <v>182</v>
      </c>
      <c r="F13" s="30" t="s">
        <v>19</v>
      </c>
      <c r="G13" s="13">
        <v>1</v>
      </c>
      <c r="H13" s="94">
        <f>IF(B$17=0,0,G13/B$17)</f>
        <v>4.3478260869565216E-2</v>
      </c>
      <c r="I13" s="56">
        <v>37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36</v>
      </c>
      <c r="C14" s="6">
        <f>IF(B$3=0,0,B14/B$3)</f>
        <v>0.31858407079646017</v>
      </c>
      <c r="E14" s="33" t="s">
        <v>72</v>
      </c>
      <c r="F14" s="30" t="s">
        <v>36</v>
      </c>
      <c r="G14" s="13">
        <v>1</v>
      </c>
      <c r="H14" s="94">
        <f>IF(B$17=0,0,G14/B$17)</f>
        <v>4.3478260869565216E-2</v>
      </c>
      <c r="I14" s="56">
        <v>1</v>
      </c>
      <c r="K14" s="5">
        <v>12</v>
      </c>
      <c r="L14" s="61">
        <v>-7.2999999999999901</v>
      </c>
      <c r="N14" s="76" t="s">
        <v>128</v>
      </c>
      <c r="O14" s="86">
        <f>IF(P14=0,0,Q14/P14)</f>
        <v>3.3250000000000011</v>
      </c>
      <c r="P14" s="80">
        <v>4</v>
      </c>
      <c r="Q14" s="68">
        <v>13.300000000000004</v>
      </c>
    </row>
    <row r="15" spans="1:17">
      <c r="A15" s="18" t="s">
        <v>99</v>
      </c>
      <c r="B15" s="12">
        <f>B21</f>
        <v>11</v>
      </c>
      <c r="C15" s="4">
        <f>IF(B$13=0,0,B15/B$13)</f>
        <v>0.47826086956521741</v>
      </c>
      <c r="E15" s="33" t="s">
        <v>74</v>
      </c>
      <c r="F15" s="30" t="s">
        <v>38</v>
      </c>
      <c r="G15" s="13">
        <v>1</v>
      </c>
      <c r="H15" s="94">
        <f>IF(B$17=0,0,G15/B$17)</f>
        <v>4.3478260869565216E-2</v>
      </c>
      <c r="I15" s="56">
        <v>15</v>
      </c>
      <c r="K15" s="5">
        <v>13</v>
      </c>
      <c r="L15" s="61">
        <v>-27.699999999999989</v>
      </c>
      <c r="N15" s="77" t="s">
        <v>159</v>
      </c>
      <c r="O15" s="87">
        <f>IF(P15=0,0,Q15/P15)</f>
        <v>6.5750000000000011</v>
      </c>
      <c r="P15" s="81">
        <v>4</v>
      </c>
      <c r="Q15" s="69">
        <v>26.300000000000004</v>
      </c>
    </row>
    <row r="16" spans="1:17">
      <c r="A16" s="18" t="s">
        <v>100</v>
      </c>
      <c r="B16" s="12">
        <f>B22</f>
        <v>10</v>
      </c>
      <c r="C16" s="4">
        <f>IF(B$14=0,0,B16/B$14)</f>
        <v>0.27777777777777779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0.20353982300884957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0.16814159292035399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N18" s="75" t="s">
        <v>277</v>
      </c>
      <c r="O18" s="85">
        <f t="shared" ref="O18:O34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13</v>
      </c>
      <c r="C19" s="6">
        <f>IF(B$17=0,0,B19/B$17)</f>
        <v>0.56521739130434778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10</v>
      </c>
      <c r="C20" s="6">
        <f>IF(B$17=0,0,B20/B$17)</f>
        <v>0.43478260869565216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0.47826086956521741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10</v>
      </c>
      <c r="C22" s="6">
        <f>IF(B$17=0,0,B22/B$17)</f>
        <v>0.43478260869565216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2</v>
      </c>
      <c r="C23" s="6">
        <f>IF(B$17=0,0,B23/B$17)</f>
        <v>8.6956521739130432E-2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6021.739130434783</v>
      </c>
      <c r="C24" s="8">
        <v>138500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333</v>
      </c>
      <c r="O24" s="86">
        <f t="shared" si="3"/>
        <v>-5.5500000000000016</v>
      </c>
      <c r="P24" s="80">
        <v>2</v>
      </c>
      <c r="Q24" s="68">
        <v>-11.100000000000003</v>
      </c>
    </row>
    <row r="25" spans="1:17">
      <c r="A25" s="20" t="s">
        <v>133</v>
      </c>
      <c r="B25" s="97">
        <f>IF($B$17-B$16=0,0,C25/($B$17-B$16))</f>
        <v>7107.6923076923076</v>
      </c>
      <c r="C25" s="98">
        <v>92400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164</v>
      </c>
      <c r="O25" s="86">
        <f t="shared" si="3"/>
        <v>-12.474999999999993</v>
      </c>
      <c r="P25" s="80">
        <v>4</v>
      </c>
      <c r="Q25" s="68">
        <v>-49.89999999999997</v>
      </c>
    </row>
    <row r="26" spans="1:17">
      <c r="A26" s="20" t="s">
        <v>134</v>
      </c>
      <c r="B26" s="97">
        <f>IF(B$16=0,0,C26/B$16)</f>
        <v>4610</v>
      </c>
      <c r="C26" s="98">
        <v>46100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396</v>
      </c>
      <c r="O26" s="86">
        <f t="shared" si="3"/>
        <v>-20.399999999999999</v>
      </c>
      <c r="P26" s="80">
        <v>1</v>
      </c>
      <c r="Q26" s="68">
        <v>-20.399999999999999</v>
      </c>
    </row>
    <row r="27" spans="1:17">
      <c r="A27" s="20" t="s">
        <v>132</v>
      </c>
      <c r="B27" s="97">
        <f>IF(B$18=0,0,C27/B$18)</f>
        <v>-5731.5789473684208</v>
      </c>
      <c r="C27" s="98">
        <v>-108900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203</v>
      </c>
      <c r="O27" s="86">
        <f t="shared" si="3"/>
        <v>-22.3</v>
      </c>
      <c r="P27" s="80">
        <v>1</v>
      </c>
      <c r="Q27" s="68">
        <v>-22.3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161</v>
      </c>
      <c r="O28" s="86">
        <f t="shared" si="3"/>
        <v>-22.45</v>
      </c>
      <c r="P28" s="80">
        <v>2</v>
      </c>
      <c r="Q28" s="68">
        <v>-44.9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  <c r="N29" s="76" t="s">
        <v>263</v>
      </c>
      <c r="O29" s="86">
        <f t="shared" si="3"/>
        <v>-23.050000000000004</v>
      </c>
      <c r="P29" s="80">
        <v>4</v>
      </c>
      <c r="Q29" s="68">
        <v>-92.200000000000017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162</v>
      </c>
      <c r="O31" s="86">
        <f t="shared" si="3"/>
        <v>-37.875</v>
      </c>
      <c r="P31" s="80">
        <v>4</v>
      </c>
      <c r="Q31" s="68">
        <v>-151.5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 t="shared" si="3"/>
        <v>-40.599999999999994</v>
      </c>
      <c r="P32" s="80">
        <v>2</v>
      </c>
      <c r="Q32" s="68">
        <v>-81.199999999999989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 t="shared" si="3"/>
        <v>-40.880000000000003</v>
      </c>
      <c r="P33" s="80">
        <v>5</v>
      </c>
      <c r="Q33" s="68">
        <v>-204.4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402</v>
      </c>
      <c r="O34" s="86">
        <f t="shared" si="3"/>
        <v>-110.2</v>
      </c>
      <c r="P34" s="80">
        <v>1</v>
      </c>
      <c r="Q34" s="68">
        <v>-110.2</v>
      </c>
    </row>
    <row r="35" spans="1:17">
      <c r="A35" s="52" t="s">
        <v>139</v>
      </c>
      <c r="B35" s="99">
        <v>1</v>
      </c>
      <c r="C35" s="102">
        <f t="shared" ref="C35:C47" si="4">IF(B$17=0,0,B35/B$17)</f>
        <v>4.3478260869565216E-2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0.30434782608695654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0.30434782608695654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</v>
      </c>
      <c r="C38" s="6">
        <f t="shared" si="4"/>
        <v>4.3478260869565216E-2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0.17391304347826086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11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109</v>
      </c>
      <c r="C2" s="121"/>
      <c r="E2" s="32" t="s">
        <v>54</v>
      </c>
      <c r="F2" s="29" t="s">
        <v>20</v>
      </c>
      <c r="G2" s="12">
        <v>141</v>
      </c>
      <c r="H2" s="93">
        <f>IF(B$17=0,0,G2/B$17)</f>
        <v>0.77049180327868849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607.33944954128435</v>
      </c>
      <c r="P2" s="79">
        <v>109</v>
      </c>
      <c r="Q2" s="63">
        <v>66200</v>
      </c>
    </row>
    <row r="3" spans="1:17">
      <c r="A3" s="19" t="s">
        <v>8</v>
      </c>
      <c r="B3" s="122">
        <v>844</v>
      </c>
      <c r="C3" s="123"/>
      <c r="E3" s="33" t="s">
        <v>184</v>
      </c>
      <c r="F3" s="30" t="s">
        <v>187</v>
      </c>
      <c r="G3" s="13">
        <v>123</v>
      </c>
      <c r="H3" s="94">
        <f>IF(B$17=0,0,G3/B$17)</f>
        <v>0.67213114754098358</v>
      </c>
      <c r="I3" s="56">
        <v>5</v>
      </c>
      <c r="K3" s="5">
        <v>1</v>
      </c>
      <c r="L3" s="61">
        <v>-14.2</v>
      </c>
      <c r="N3" s="76" t="s">
        <v>104</v>
      </c>
      <c r="O3" s="83">
        <f t="shared" si="0"/>
        <v>819.26605504587155</v>
      </c>
      <c r="P3" s="80">
        <v>109</v>
      </c>
      <c r="Q3" s="64">
        <v>89300</v>
      </c>
    </row>
    <row r="4" spans="1:17">
      <c r="A4" s="19" t="s">
        <v>6</v>
      </c>
      <c r="B4" s="124">
        <v>1113.2000000000003</v>
      </c>
      <c r="C4" s="125"/>
      <c r="E4" s="33" t="s">
        <v>181</v>
      </c>
      <c r="F4" s="30" t="s">
        <v>156</v>
      </c>
      <c r="G4" s="13">
        <v>78</v>
      </c>
      <c r="H4" s="94">
        <f>IF(B$17=0,0,G4/B$17)</f>
        <v>0.42622950819672129</v>
      </c>
      <c r="I4" s="56">
        <v>46</v>
      </c>
      <c r="K4" s="5">
        <v>2</v>
      </c>
      <c r="L4" s="61">
        <v>0.60000000000000142</v>
      </c>
      <c r="N4" s="76" t="s">
        <v>105</v>
      </c>
      <c r="O4" s="83">
        <f t="shared" si="0"/>
        <v>1301.8867924528302</v>
      </c>
      <c r="P4" s="80">
        <v>106</v>
      </c>
      <c r="Q4" s="64">
        <v>138000</v>
      </c>
    </row>
    <row r="5" spans="1:17">
      <c r="A5" s="19" t="s">
        <v>7</v>
      </c>
      <c r="B5" s="126">
        <f>IF(B$2=0,0,B$4/B$2)</f>
        <v>10.21284403669725</v>
      </c>
      <c r="C5" s="127"/>
      <c r="E5" s="33" t="s">
        <v>60</v>
      </c>
      <c r="F5" s="30" t="s">
        <v>24</v>
      </c>
      <c r="G5" s="13">
        <v>69</v>
      </c>
      <c r="H5" s="94">
        <f>IF(B$17=0,0,G5/B$17)</f>
        <v>0.37704918032786883</v>
      </c>
      <c r="I5" s="56">
        <v>32</v>
      </c>
      <c r="K5" s="5">
        <v>3</v>
      </c>
      <c r="L5" s="61">
        <v>-32.299999999999997</v>
      </c>
      <c r="N5" s="76" t="s">
        <v>157</v>
      </c>
      <c r="O5" s="83">
        <f>IF(P5=0,0,Q5/P5)</f>
        <v>-597.87234042553189</v>
      </c>
      <c r="P5" s="80">
        <v>94</v>
      </c>
      <c r="Q5" s="64">
        <v>-56200</v>
      </c>
    </row>
    <row r="6" spans="1:17">
      <c r="A6" s="19" t="s">
        <v>1</v>
      </c>
      <c r="B6" s="128">
        <f>IF(B$2=0,0,(B$7*1+B$8*2+B$9*3+B$10*4)/B$2)</f>
        <v>2.238532110091743</v>
      </c>
      <c r="C6" s="129"/>
      <c r="E6" s="33" t="s">
        <v>59</v>
      </c>
      <c r="F6" s="30" t="s">
        <v>23</v>
      </c>
      <c r="G6" s="13">
        <v>45</v>
      </c>
      <c r="H6" s="94">
        <f>IF(B$17=0,0,G6/B$17)</f>
        <v>0.24590163934426229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883.33333333333337</v>
      </c>
      <c r="P6" s="80">
        <v>72</v>
      </c>
      <c r="Q6" s="64">
        <v>63600</v>
      </c>
    </row>
    <row r="7" spans="1:17">
      <c r="A7" s="19" t="s">
        <v>2</v>
      </c>
      <c r="B7" s="13">
        <v>37</v>
      </c>
      <c r="C7" s="6">
        <f t="shared" ref="C7:C12" si="2">IF(B$2=0,0,B7/B$2)</f>
        <v>0.33944954128440369</v>
      </c>
      <c r="E7" s="33" t="s">
        <v>57</v>
      </c>
      <c r="F7" s="30" t="s">
        <v>21</v>
      </c>
      <c r="G7" s="13">
        <v>44</v>
      </c>
      <c r="H7" s="94">
        <f>IF(B$17=0,0,G7/B$17)</f>
        <v>0.24043715846994534</v>
      </c>
      <c r="I7" s="56">
        <v>24</v>
      </c>
      <c r="K7" s="5">
        <v>5</v>
      </c>
      <c r="L7" s="61">
        <v>-39</v>
      </c>
      <c r="N7" s="76" t="s">
        <v>107</v>
      </c>
      <c r="O7" s="83">
        <f t="shared" si="0"/>
        <v>1083.3333333333333</v>
      </c>
      <c r="P7" s="80">
        <v>48</v>
      </c>
      <c r="Q7" s="64">
        <v>52000</v>
      </c>
    </row>
    <row r="8" spans="1:17">
      <c r="A8" s="19" t="s">
        <v>3</v>
      </c>
      <c r="B8" s="13">
        <v>28</v>
      </c>
      <c r="C8" s="6">
        <f>IF(B$2=0,0,B8/B$2)</f>
        <v>0.25688073394495414</v>
      </c>
      <c r="E8" s="33" t="s">
        <v>56</v>
      </c>
      <c r="F8" s="30" t="s">
        <v>185</v>
      </c>
      <c r="G8" s="13">
        <v>40</v>
      </c>
      <c r="H8" s="94">
        <f>IF(B$17=0,0,G8/B$17)</f>
        <v>0.21857923497267759</v>
      </c>
      <c r="I8" s="56">
        <v>44</v>
      </c>
      <c r="K8" s="5">
        <v>6</v>
      </c>
      <c r="L8" s="61">
        <v>43.8</v>
      </c>
      <c r="N8" s="76" t="s">
        <v>108</v>
      </c>
      <c r="O8" s="83">
        <f t="shared" si="0"/>
        <v>1512.121212121212</v>
      </c>
      <c r="P8" s="80">
        <v>33</v>
      </c>
      <c r="Q8" s="64">
        <v>49900</v>
      </c>
    </row>
    <row r="9" spans="1:17">
      <c r="A9" s="20" t="s">
        <v>4</v>
      </c>
      <c r="B9" s="14">
        <v>25</v>
      </c>
      <c r="C9" s="7">
        <f>IF(B$2=0,0,B9/B$2)</f>
        <v>0.22935779816513763</v>
      </c>
      <c r="E9" s="33" t="s">
        <v>55</v>
      </c>
      <c r="F9" s="30" t="s">
        <v>155</v>
      </c>
      <c r="G9" s="13">
        <v>36</v>
      </c>
      <c r="H9" s="94">
        <f>IF(B$17=0,0,G9/B$17)</f>
        <v>0.19672131147540983</v>
      </c>
      <c r="I9" s="56">
        <v>34</v>
      </c>
      <c r="K9" s="5">
        <v>7</v>
      </c>
      <c r="L9" s="61">
        <v>95.1</v>
      </c>
      <c r="N9" s="77" t="s">
        <v>158</v>
      </c>
      <c r="O9" s="84">
        <f t="shared" si="0"/>
        <v>-433.33333333333331</v>
      </c>
      <c r="P9" s="81">
        <v>12</v>
      </c>
      <c r="Q9" s="65">
        <v>-5200</v>
      </c>
    </row>
    <row r="10" spans="1:17">
      <c r="A10" s="20" t="s">
        <v>152</v>
      </c>
      <c r="B10" s="14">
        <v>19</v>
      </c>
      <c r="C10" s="7">
        <f>IF(B$2=0,0,B10/B$2)</f>
        <v>0.1743119266055046</v>
      </c>
      <c r="E10" s="33" t="s">
        <v>182</v>
      </c>
      <c r="F10" s="30" t="s">
        <v>19</v>
      </c>
      <c r="G10" s="13">
        <v>19</v>
      </c>
      <c r="H10" s="94">
        <f>IF(B$17=0,0,G10/B$17)</f>
        <v>0.10382513661202186</v>
      </c>
      <c r="I10" s="56">
        <v>22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65</v>
      </c>
      <c r="C11" s="7">
        <f>IF(B$2=0,0,B11/B$2)</f>
        <v>0.59633027522935778</v>
      </c>
      <c r="E11" s="33" t="s">
        <v>58</v>
      </c>
      <c r="F11" s="30" t="s">
        <v>22</v>
      </c>
      <c r="G11" s="13">
        <v>11</v>
      </c>
      <c r="H11" s="94">
        <f>IF(B$17=0,0,G11/B$17)</f>
        <v>6.0109289617486336E-2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1.834862385321101E-2</v>
      </c>
      <c r="E12" s="33" t="s">
        <v>77</v>
      </c>
      <c r="F12" s="30" t="s">
        <v>41</v>
      </c>
      <c r="G12" s="13">
        <v>10</v>
      </c>
      <c r="H12" s="94">
        <f>IF(B$17=0,0,G12/B$17)</f>
        <v>5.4644808743169397E-2</v>
      </c>
      <c r="I12" s="56">
        <v>11</v>
      </c>
      <c r="K12" s="5">
        <v>10</v>
      </c>
      <c r="L12" s="61">
        <v>88.5</v>
      </c>
      <c r="N12" s="75" t="s">
        <v>126</v>
      </c>
      <c r="O12" s="85">
        <f>IF(P12=0,0,Q12/P12)</f>
        <v>6.6479999999999997</v>
      </c>
      <c r="P12" s="79">
        <v>25</v>
      </c>
      <c r="Q12" s="67">
        <v>166.2</v>
      </c>
    </row>
    <row r="13" spans="1:17">
      <c r="A13" s="22" t="s">
        <v>97</v>
      </c>
      <c r="B13" s="15">
        <v>138</v>
      </c>
      <c r="C13" s="11">
        <f>IF(B$3=0,0,B13/B$3)</f>
        <v>0.16350710900473933</v>
      </c>
      <c r="E13" s="33" t="s">
        <v>66</v>
      </c>
      <c r="F13" s="30" t="s">
        <v>30</v>
      </c>
      <c r="G13" s="13">
        <v>4</v>
      </c>
      <c r="H13" s="94">
        <f>IF(B$17=0,0,G13/B$17)</f>
        <v>2.185792349726776E-2</v>
      </c>
      <c r="I13" s="56">
        <v>13</v>
      </c>
      <c r="K13" s="5">
        <v>11</v>
      </c>
      <c r="L13" s="61">
        <v>44</v>
      </c>
      <c r="N13" s="76" t="s">
        <v>127</v>
      </c>
      <c r="O13" s="86">
        <f>IF(P13=0,0,Q13/P13)</f>
        <v>19.444444444444439</v>
      </c>
      <c r="P13" s="80">
        <v>27</v>
      </c>
      <c r="Q13" s="68">
        <v>524.99999999999989</v>
      </c>
    </row>
    <row r="14" spans="1:17">
      <c r="A14" s="19" t="s">
        <v>94</v>
      </c>
      <c r="B14" s="13">
        <v>195</v>
      </c>
      <c r="C14" s="6">
        <f>IF(B$3=0,0,B14/B$3)</f>
        <v>0.23104265402843602</v>
      </c>
      <c r="E14" s="33" t="s">
        <v>62</v>
      </c>
      <c r="F14" s="30" t="s">
        <v>26</v>
      </c>
      <c r="G14" s="13">
        <v>3</v>
      </c>
      <c r="H14" s="94">
        <f>IF(B$17=0,0,G14/B$17)</f>
        <v>1.6393442622950821E-2</v>
      </c>
      <c r="I14" s="56">
        <v>5</v>
      </c>
      <c r="K14" s="5">
        <v>12</v>
      </c>
      <c r="L14" s="61">
        <v>97.9</v>
      </c>
      <c r="N14" s="76" t="s">
        <v>128</v>
      </c>
      <c r="O14" s="86">
        <f>IF(P14=0,0,Q14/P14)</f>
        <v>13.252380952380953</v>
      </c>
      <c r="P14" s="80">
        <v>21</v>
      </c>
      <c r="Q14" s="68">
        <v>278.3</v>
      </c>
    </row>
    <row r="15" spans="1:17">
      <c r="A15" s="18" t="s">
        <v>99</v>
      </c>
      <c r="B15" s="12">
        <f>B21</f>
        <v>78</v>
      </c>
      <c r="C15" s="4">
        <f>IF(B$13=0,0,B15/B$13)</f>
        <v>0.56521739130434778</v>
      </c>
      <c r="E15" s="33" t="s">
        <v>74</v>
      </c>
      <c r="F15" s="30" t="s">
        <v>38</v>
      </c>
      <c r="G15" s="13">
        <v>3</v>
      </c>
      <c r="H15" s="94">
        <f>IF(B$17=0,0,G15/B$17)</f>
        <v>1.6393442622950821E-2</v>
      </c>
      <c r="I15" s="56">
        <v>25</v>
      </c>
      <c r="K15" s="5">
        <v>13</v>
      </c>
      <c r="L15" s="61">
        <v>168.9</v>
      </c>
      <c r="N15" s="77" t="s">
        <v>159</v>
      </c>
      <c r="O15" s="87">
        <f>IF(P15=0,0,Q15/P15)</f>
        <v>3.9916666666666663</v>
      </c>
      <c r="P15" s="81">
        <v>36</v>
      </c>
      <c r="Q15" s="69">
        <v>143.69999999999999</v>
      </c>
    </row>
    <row r="16" spans="1:17">
      <c r="A16" s="18" t="s">
        <v>100</v>
      </c>
      <c r="B16" s="12">
        <f>B22</f>
        <v>76</v>
      </c>
      <c r="C16" s="4">
        <f>IF(B$14=0,0,B16/B$14)</f>
        <v>0.38974358974358975</v>
      </c>
      <c r="E16" s="33" t="s">
        <v>67</v>
      </c>
      <c r="F16" s="30" t="s">
        <v>31</v>
      </c>
      <c r="G16" s="13">
        <v>2</v>
      </c>
      <c r="H16" s="94">
        <f>IF(B$17=0,0,G16/B$17)</f>
        <v>1.092896174863388E-2</v>
      </c>
      <c r="I16" s="56">
        <v>11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183</v>
      </c>
      <c r="C17" s="4">
        <f>IF(B$3=0,0,B17/B$3)</f>
        <v>0.21682464454976302</v>
      </c>
      <c r="E17" s="33" t="s">
        <v>183</v>
      </c>
      <c r="F17" s="30" t="s">
        <v>186</v>
      </c>
      <c r="G17" s="13">
        <v>2</v>
      </c>
      <c r="H17" s="94">
        <f>IF(B$17=0,0,G17/B$17)</f>
        <v>1.092896174863388E-2</v>
      </c>
      <c r="I17" s="56">
        <v>22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81</v>
      </c>
      <c r="C18" s="6">
        <f>IF(B$3=0,0,B18/B$3)</f>
        <v>9.597156398104266E-2</v>
      </c>
      <c r="E18" s="33" t="s">
        <v>69</v>
      </c>
      <c r="F18" s="30" t="s">
        <v>33</v>
      </c>
      <c r="G18" s="13">
        <v>2</v>
      </c>
      <c r="H18" s="94">
        <f>IF(B$17=0,0,G18/B$17)</f>
        <v>1.092896174863388E-2</v>
      </c>
      <c r="I18" s="56">
        <v>10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55</v>
      </c>
      <c r="C19" s="6">
        <f>IF(B$17=0,0,B19/B$17)</f>
        <v>0.30054644808743169</v>
      </c>
      <c r="E19" s="33" t="s">
        <v>71</v>
      </c>
      <c r="F19" s="30" t="s">
        <v>35</v>
      </c>
      <c r="G19" s="13">
        <v>2</v>
      </c>
      <c r="H19" s="94">
        <f>IF(B$17=0,0,G19/B$17)</f>
        <v>1.092896174863388E-2</v>
      </c>
      <c r="I19" s="56">
        <v>19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128</v>
      </c>
      <c r="C20" s="6">
        <f>IF(B$17=0,0,B20/B$17)</f>
        <v>0.69945355191256831</v>
      </c>
      <c r="E20" s="33" t="s">
        <v>68</v>
      </c>
      <c r="F20" s="30" t="s">
        <v>32</v>
      </c>
      <c r="G20" s="13">
        <v>1</v>
      </c>
      <c r="H20" s="94">
        <f>IF(B$17=0,0,G20/B$17)</f>
        <v>5.4644808743169399E-3</v>
      </c>
      <c r="I20" s="56">
        <v>2</v>
      </c>
      <c r="K20" s="5">
        <v>18</v>
      </c>
      <c r="L20" s="61">
        <v>333.8</v>
      </c>
      <c r="N20" s="76" t="s">
        <v>394</v>
      </c>
      <c r="O20" s="86">
        <f>IF(P20=0,0,Q20/P20)</f>
        <v>98</v>
      </c>
      <c r="P20" s="80">
        <v>1</v>
      </c>
      <c r="Q20" s="68">
        <v>98</v>
      </c>
    </row>
    <row r="21" spans="1:17">
      <c r="A21" s="19" t="s">
        <v>151</v>
      </c>
      <c r="B21" s="13">
        <v>78</v>
      </c>
      <c r="C21" s="6">
        <f>IF(B$17=0,0,B21/B$17)</f>
        <v>0.42622950819672129</v>
      </c>
      <c r="E21" s="33" t="s">
        <v>78</v>
      </c>
      <c r="F21" s="30" t="s">
        <v>42</v>
      </c>
      <c r="G21" s="13">
        <v>1</v>
      </c>
      <c r="H21" s="94">
        <f>IF(B$17=0,0,G21/B$17)</f>
        <v>5.4644808743169399E-3</v>
      </c>
      <c r="I21" s="56">
        <v>12</v>
      </c>
      <c r="K21" s="5">
        <v>19</v>
      </c>
      <c r="L21" s="61">
        <v>406.70000000000005</v>
      </c>
      <c r="N21" s="76" t="s">
        <v>435</v>
      </c>
      <c r="O21" s="86">
        <f>IF(P21=0,0,Q21/P21)</f>
        <v>83.8</v>
      </c>
      <c r="P21" s="80">
        <v>1</v>
      </c>
      <c r="Q21" s="68">
        <v>83.8</v>
      </c>
    </row>
    <row r="22" spans="1:17">
      <c r="A22" s="19" t="s">
        <v>149</v>
      </c>
      <c r="B22" s="13">
        <v>76</v>
      </c>
      <c r="C22" s="6">
        <f>IF(B$17=0,0,B22/B$17)</f>
        <v>0.41530054644808745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203</v>
      </c>
      <c r="O22" s="86">
        <f>IF(P22=0,0,Q22/P22)</f>
        <v>83.225000000000009</v>
      </c>
      <c r="P22" s="80">
        <v>4</v>
      </c>
      <c r="Q22" s="68">
        <v>332.90000000000003</v>
      </c>
    </row>
    <row r="23" spans="1:17">
      <c r="A23" s="19" t="s">
        <v>150</v>
      </c>
      <c r="B23" s="13">
        <v>29</v>
      </c>
      <c r="C23" s="6">
        <f>IF(B$17=0,0,B23/B$17)</f>
        <v>0.15846994535519127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227</v>
      </c>
      <c r="O23" s="86">
        <f>IF(P23=0,0,Q23/P23)</f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7138.7978142076499</v>
      </c>
      <c r="C24" s="8">
        <v>1306400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215</v>
      </c>
      <c r="O24" s="86">
        <f>IF(P24=0,0,Q24/P24)</f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8220.5607476635505</v>
      </c>
      <c r="C25" s="98">
        <v>879600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>IF(P25=0,0,Q25/P25)</f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5615.7894736842109</v>
      </c>
      <c r="C26" s="98">
        <v>426800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>IF(P26=0,0,Q26/P26)</f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-5270.3703703703704</v>
      </c>
      <c r="C27" s="98">
        <v>-426900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423</v>
      </c>
      <c r="O27" s="86">
        <f>IF(P27=0,0,Q27/P27)</f>
        <v>47.725000000000001</v>
      </c>
      <c r="P27" s="80">
        <v>4</v>
      </c>
      <c r="Q27" s="68">
        <v>190.9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179</v>
      </c>
      <c r="O28" s="86">
        <f>IF(P28=0,0,Q28/P28)</f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277</v>
      </c>
      <c r="O29" s="86">
        <f>IF(P29=0,0,Q29/P29)</f>
        <v>44.781249999999993</v>
      </c>
      <c r="P29" s="80">
        <v>16</v>
      </c>
      <c r="Q29" s="68">
        <v>716.49999999999989</v>
      </c>
    </row>
    <row r="30" spans="1:17">
      <c r="A30" s="52" t="s">
        <v>111</v>
      </c>
      <c r="B30" s="114">
        <v>7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223</v>
      </c>
      <c r="O30" s="86">
        <f>IF(P30=0,0,Q30/P30)</f>
        <v>42.033333333333339</v>
      </c>
      <c r="P30" s="80">
        <v>3</v>
      </c>
      <c r="Q30" s="68">
        <v>126.10000000000001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392</v>
      </c>
      <c r="O31" s="86">
        <f>IF(P31=0,0,Q31/P31)</f>
        <v>41.916666666666664</v>
      </c>
      <c r="P31" s="80">
        <v>12</v>
      </c>
      <c r="Q31" s="68">
        <v>502.99999999999994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163</v>
      </c>
      <c r="O32" s="86">
        <f>IF(P32=0,0,Q32/P32)</f>
        <v>40.88000000000001</v>
      </c>
      <c r="P32" s="80">
        <v>5</v>
      </c>
      <c r="Q32" s="68">
        <v>204.40000000000003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161</v>
      </c>
      <c r="O33" s="86">
        <f>IF(P33=0,0,Q33/P33)</f>
        <v>40.43333333333333</v>
      </c>
      <c r="P33" s="80">
        <v>6</v>
      </c>
      <c r="Q33" s="68">
        <v>242.6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324</v>
      </c>
      <c r="O34" s="86">
        <f>IF(P34=0,0,Q34/P34)</f>
        <v>39.425000000000004</v>
      </c>
      <c r="P34" s="80">
        <v>4</v>
      </c>
      <c r="Q34" s="68">
        <v>157.70000000000002</v>
      </c>
    </row>
    <row r="35" spans="1:17">
      <c r="A35" s="52" t="s">
        <v>139</v>
      </c>
      <c r="B35" s="99">
        <v>13</v>
      </c>
      <c r="C35" s="102">
        <f t="shared" ref="C35:C47" si="3">IF(B$17=0,0,B35/B$17)</f>
        <v>7.1038251366120214E-2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228</v>
      </c>
      <c r="O35" s="86">
        <f>IF(P35=0,0,Q35/P35)</f>
        <v>37.6</v>
      </c>
      <c r="P35" s="80">
        <v>4</v>
      </c>
      <c r="Q35" s="68">
        <v>150.4</v>
      </c>
    </row>
    <row r="36" spans="1:17">
      <c r="A36" s="19" t="s">
        <v>135</v>
      </c>
      <c r="B36" s="13">
        <v>34</v>
      </c>
      <c r="C36" s="6">
        <f t="shared" si="3"/>
        <v>0.18579234972677597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213</v>
      </c>
      <c r="O36" s="86">
        <f>IF(P36=0,0,Q36/P36)</f>
        <v>37.4</v>
      </c>
      <c r="P36" s="80">
        <v>6</v>
      </c>
      <c r="Q36" s="68">
        <v>224.39999999999998</v>
      </c>
    </row>
    <row r="37" spans="1:17">
      <c r="A37" s="19" t="s">
        <v>136</v>
      </c>
      <c r="B37" s="100">
        <v>44</v>
      </c>
      <c r="C37" s="6">
        <f t="shared" si="3"/>
        <v>0.24043715846994534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258</v>
      </c>
      <c r="O37" s="86">
        <f>IF(P37=0,0,Q37/P37)</f>
        <v>36.6</v>
      </c>
      <c r="P37" s="80">
        <v>1</v>
      </c>
      <c r="Q37" s="68">
        <v>36.6</v>
      </c>
    </row>
    <row r="38" spans="1:17">
      <c r="A38" s="19" t="s">
        <v>137</v>
      </c>
      <c r="B38" s="100">
        <v>50</v>
      </c>
      <c r="C38" s="6">
        <f t="shared" si="3"/>
        <v>0.27322404371584702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216</v>
      </c>
      <c r="O38" s="86">
        <f>IF(P38=0,0,Q38/P38)</f>
        <v>35.764285714285712</v>
      </c>
      <c r="P38" s="80">
        <v>14</v>
      </c>
      <c r="Q38" s="68">
        <v>500.7</v>
      </c>
    </row>
    <row r="39" spans="1:17">
      <c r="A39" s="19" t="s">
        <v>138</v>
      </c>
      <c r="B39" s="100">
        <v>16</v>
      </c>
      <c r="C39" s="6">
        <f t="shared" si="3"/>
        <v>8.7431693989071038E-2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191</v>
      </c>
      <c r="O39" s="86">
        <f>IF(P39=0,0,Q39/P39)</f>
        <v>32.150000000000006</v>
      </c>
      <c r="P39" s="80">
        <v>8</v>
      </c>
      <c r="Q39" s="68">
        <v>257.20000000000005</v>
      </c>
    </row>
    <row r="40" spans="1:17">
      <c r="A40" s="19" t="s">
        <v>140</v>
      </c>
      <c r="B40" s="100">
        <v>16</v>
      </c>
      <c r="C40" s="6">
        <f t="shared" si="3"/>
        <v>8.7431693989071038E-2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396</v>
      </c>
      <c r="O40" s="86">
        <f>IF(P40=0,0,Q40/P40)</f>
        <v>31.6</v>
      </c>
      <c r="P40" s="80">
        <v>7</v>
      </c>
      <c r="Q40" s="68">
        <v>221.20000000000002</v>
      </c>
    </row>
    <row r="41" spans="1:17">
      <c r="A41" s="19" t="s">
        <v>141</v>
      </c>
      <c r="B41" s="100">
        <v>6</v>
      </c>
      <c r="C41" s="6">
        <f t="shared" si="3"/>
        <v>3.2786885245901641E-2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297</v>
      </c>
      <c r="O41" s="86">
        <f>IF(P41=0,0,Q41/P41)</f>
        <v>24.8</v>
      </c>
      <c r="P41" s="80">
        <v>2</v>
      </c>
      <c r="Q41" s="68">
        <v>49.6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304</v>
      </c>
      <c r="O42" s="86">
        <f>IF(P42=0,0,Q42/P42)</f>
        <v>22</v>
      </c>
      <c r="P42" s="80">
        <v>1</v>
      </c>
      <c r="Q42" s="68">
        <v>22</v>
      </c>
    </row>
    <row r="43" spans="1:17">
      <c r="A43" s="19" t="s">
        <v>143</v>
      </c>
      <c r="B43" s="100">
        <v>3</v>
      </c>
      <c r="C43" s="6">
        <f t="shared" si="3"/>
        <v>1.6393442622950821E-2</v>
      </c>
      <c r="K43" s="5">
        <v>41</v>
      </c>
      <c r="L43" s="61">
        <v>584.79999999999995</v>
      </c>
      <c r="N43" s="76" t="s">
        <v>404</v>
      </c>
      <c r="O43" s="86">
        <f>IF(P43=0,0,Q43/P43)</f>
        <v>21.380000000000003</v>
      </c>
      <c r="P43" s="80">
        <v>5</v>
      </c>
      <c r="Q43" s="68">
        <v>106.9</v>
      </c>
    </row>
    <row r="44" spans="1:17">
      <c r="A44" s="19" t="s">
        <v>144</v>
      </c>
      <c r="B44" s="100">
        <v>1</v>
      </c>
      <c r="C44" s="6">
        <f t="shared" si="3"/>
        <v>5.4644808743169399E-3</v>
      </c>
      <c r="K44" s="5">
        <v>42</v>
      </c>
      <c r="L44" s="61">
        <v>641.79999999999995</v>
      </c>
      <c r="N44" s="76" t="s">
        <v>276</v>
      </c>
      <c r="O44" s="86">
        <f>IF(P44=0,0,Q44/P44)</f>
        <v>17.094444444444445</v>
      </c>
      <c r="P44" s="80">
        <v>18</v>
      </c>
      <c r="Q44" s="68">
        <v>307.7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238</v>
      </c>
      <c r="O45" s="86">
        <f>IF(P45=0,0,Q45/P45)</f>
        <v>15.146153846153847</v>
      </c>
      <c r="P45" s="80">
        <v>13</v>
      </c>
      <c r="Q45" s="68">
        <v>196.9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244</v>
      </c>
      <c r="O46" s="86">
        <f>IF(P46=0,0,Q46/P46)</f>
        <v>11.199999999999998</v>
      </c>
      <c r="P46" s="80">
        <v>6</v>
      </c>
      <c r="Q46" s="68">
        <v>67.199999999999989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272</v>
      </c>
      <c r="O47" s="86">
        <f>IF(P47=0,0,Q47/P47)</f>
        <v>5.2</v>
      </c>
      <c r="P47" s="80">
        <v>16</v>
      </c>
      <c r="Q47" s="68">
        <v>83.2</v>
      </c>
    </row>
    <row r="48" spans="1:17">
      <c r="K48" s="5">
        <v>46</v>
      </c>
      <c r="L48" s="61">
        <v>682.4</v>
      </c>
      <c r="N48" s="76" t="s">
        <v>263</v>
      </c>
      <c r="O48" s="86">
        <f>IF(P48=0,0,Q48/P48)</f>
        <v>4.2285714285714286</v>
      </c>
      <c r="P48" s="80">
        <v>28</v>
      </c>
      <c r="Q48" s="68">
        <v>118.39999999999999</v>
      </c>
    </row>
    <row r="49" spans="11:17">
      <c r="K49" s="5">
        <v>47</v>
      </c>
      <c r="L49" s="61">
        <v>692.6</v>
      </c>
      <c r="N49" s="76" t="s">
        <v>412</v>
      </c>
      <c r="O49" s="86">
        <f>IF(P49=0,0,Q49/P49)</f>
        <v>3.783333333333335</v>
      </c>
      <c r="P49" s="80">
        <v>6</v>
      </c>
      <c r="Q49" s="68">
        <v>22.70000000000001</v>
      </c>
    </row>
    <row r="50" spans="11:17">
      <c r="K50" s="5">
        <v>48</v>
      </c>
      <c r="L50" s="61">
        <v>721.1</v>
      </c>
      <c r="N50" s="76" t="s">
        <v>391</v>
      </c>
      <c r="O50" s="86">
        <f>IF(P50=0,0,Q50/P50)</f>
        <v>-3.0599999999999996</v>
      </c>
      <c r="P50" s="80">
        <v>5</v>
      </c>
      <c r="Q50" s="68">
        <v>-15.299999999999997</v>
      </c>
    </row>
    <row r="51" spans="11:17">
      <c r="K51" s="5">
        <v>49</v>
      </c>
      <c r="L51" s="61">
        <v>732</v>
      </c>
      <c r="N51" s="76" t="s">
        <v>195</v>
      </c>
      <c r="O51" s="86">
        <f>IF(P51=0,0,Q51/P51)</f>
        <v>-4.2812500000000053</v>
      </c>
      <c r="P51" s="80">
        <v>16</v>
      </c>
      <c r="Q51" s="68">
        <v>-68.500000000000085</v>
      </c>
    </row>
    <row r="52" spans="11:17">
      <c r="K52" s="5">
        <v>50</v>
      </c>
      <c r="L52" s="61">
        <v>737.5</v>
      </c>
      <c r="N52" s="76" t="s">
        <v>164</v>
      </c>
      <c r="O52" s="86">
        <f>IF(P52=0,0,Q52/P52)</f>
        <v>-7.6999999999999975</v>
      </c>
      <c r="P52" s="80">
        <v>7</v>
      </c>
      <c r="Q52" s="68">
        <v>-53.899999999999984</v>
      </c>
    </row>
    <row r="53" spans="11:17">
      <c r="K53" s="5">
        <v>51</v>
      </c>
      <c r="L53" s="61">
        <v>689.7</v>
      </c>
      <c r="N53" s="76" t="s">
        <v>265</v>
      </c>
      <c r="O53" s="86">
        <f>IF(P53=0,0,Q53/P53)</f>
        <v>-8.1000000000000014</v>
      </c>
      <c r="P53" s="80">
        <v>2</v>
      </c>
      <c r="Q53" s="68">
        <v>-16.200000000000003</v>
      </c>
    </row>
    <row r="54" spans="11:17">
      <c r="K54" s="5">
        <v>52</v>
      </c>
      <c r="L54" s="61">
        <v>658.2</v>
      </c>
      <c r="N54" s="76" t="s">
        <v>335</v>
      </c>
      <c r="O54" s="86">
        <f>IF(P54=0,0,Q54/P54)</f>
        <v>-8.3333333333333339</v>
      </c>
      <c r="P54" s="80">
        <v>3</v>
      </c>
      <c r="Q54" s="68">
        <v>-25</v>
      </c>
    </row>
    <row r="55" spans="11:17">
      <c r="K55" s="5">
        <v>53</v>
      </c>
      <c r="L55" s="61">
        <v>601.6</v>
      </c>
      <c r="N55" s="76" t="s">
        <v>386</v>
      </c>
      <c r="O55" s="86">
        <f>IF(P55=0,0,Q55/P55)</f>
        <v>-9.8333333333333304</v>
      </c>
      <c r="P55" s="80">
        <v>3</v>
      </c>
      <c r="Q55" s="68">
        <v>-29.499999999999993</v>
      </c>
    </row>
    <row r="56" spans="11:17">
      <c r="K56" s="5">
        <v>54</v>
      </c>
      <c r="L56" s="61">
        <v>555.4</v>
      </c>
      <c r="N56" s="76" t="s">
        <v>235</v>
      </c>
      <c r="O56" s="86">
        <f>IF(P56=0,0,Q56/P56)</f>
        <v>-10.409999999999998</v>
      </c>
      <c r="P56" s="80">
        <v>20</v>
      </c>
      <c r="Q56" s="68">
        <v>-208.19999999999996</v>
      </c>
    </row>
    <row r="57" spans="11:17">
      <c r="K57" s="5">
        <v>55</v>
      </c>
      <c r="L57" s="61">
        <v>621.1</v>
      </c>
      <c r="N57" s="76" t="s">
        <v>177</v>
      </c>
      <c r="O57" s="86">
        <f>IF(P57=0,0,Q57/P57)</f>
        <v>-10.999999999999996</v>
      </c>
      <c r="P57" s="80">
        <v>2</v>
      </c>
      <c r="Q57" s="68">
        <v>-21.999999999999993</v>
      </c>
    </row>
    <row r="58" spans="11:17">
      <c r="K58" s="5">
        <v>56</v>
      </c>
      <c r="L58" s="61">
        <v>606.6</v>
      </c>
      <c r="N58" s="76" t="s">
        <v>333</v>
      </c>
      <c r="O58" s="86">
        <f>IF(P58=0,0,Q58/P58)</f>
        <v>-13.471428571428573</v>
      </c>
      <c r="P58" s="80">
        <v>7</v>
      </c>
      <c r="Q58" s="68">
        <v>-94.300000000000011</v>
      </c>
    </row>
    <row r="59" spans="11:17">
      <c r="K59" s="5">
        <v>57</v>
      </c>
      <c r="L59" s="61">
        <v>590.6</v>
      </c>
      <c r="N59" s="76" t="s">
        <v>168</v>
      </c>
      <c r="O59" s="86">
        <f>IF(P59=0,0,Q59/P59)</f>
        <v>-14.5625</v>
      </c>
      <c r="P59" s="80">
        <v>8</v>
      </c>
      <c r="Q59" s="68">
        <v>-116.5</v>
      </c>
    </row>
    <row r="60" spans="11:17">
      <c r="K60" s="5">
        <v>58</v>
      </c>
      <c r="L60" s="61">
        <v>653.70000000000005</v>
      </c>
      <c r="N60" s="76" t="s">
        <v>388</v>
      </c>
      <c r="O60" s="86">
        <f>IF(P60=0,0,Q60/P60)</f>
        <v>-17.207142857142852</v>
      </c>
      <c r="P60" s="80">
        <v>14</v>
      </c>
      <c r="Q60" s="68">
        <v>-240.89999999999992</v>
      </c>
    </row>
    <row r="61" spans="11:17">
      <c r="K61" s="5">
        <v>59</v>
      </c>
      <c r="L61" s="61">
        <v>661.30000000000007</v>
      </c>
      <c r="N61" s="76" t="s">
        <v>269</v>
      </c>
      <c r="O61" s="86">
        <f>IF(P61=0,0,Q61/P61)</f>
        <v>-20.074999999999999</v>
      </c>
      <c r="P61" s="80">
        <v>4</v>
      </c>
      <c r="Q61" s="68">
        <v>-80.3</v>
      </c>
    </row>
    <row r="62" spans="11:17">
      <c r="K62" s="5">
        <v>60</v>
      </c>
      <c r="L62" s="61">
        <v>733.2</v>
      </c>
      <c r="N62" s="76" t="s">
        <v>402</v>
      </c>
      <c r="O62" s="86">
        <f>IF(P62=0,0,Q62/P62)</f>
        <v>-22.639999999999997</v>
      </c>
      <c r="P62" s="80">
        <v>10</v>
      </c>
      <c r="Q62" s="68">
        <v>-226.39999999999998</v>
      </c>
    </row>
    <row r="63" spans="11:17">
      <c r="K63" s="5">
        <v>61</v>
      </c>
      <c r="L63" s="61">
        <v>739</v>
      </c>
      <c r="N63" s="76" t="s">
        <v>241</v>
      </c>
      <c r="O63" s="86">
        <f>IF(P63=0,0,Q63/P63)</f>
        <v>-23.799999999999997</v>
      </c>
      <c r="P63" s="80">
        <v>1</v>
      </c>
      <c r="Q63" s="68">
        <v>-23.799999999999997</v>
      </c>
    </row>
    <row r="64" spans="11:17">
      <c r="K64" s="5">
        <v>62</v>
      </c>
      <c r="L64" s="61">
        <v>748.2</v>
      </c>
      <c r="N64" s="76" t="s">
        <v>167</v>
      </c>
      <c r="O64" s="86">
        <f>IF(P64=0,0,Q64/P64)</f>
        <v>-28.2</v>
      </c>
      <c r="P64" s="80">
        <v>1</v>
      </c>
      <c r="Q64" s="68">
        <v>-28.2</v>
      </c>
    </row>
    <row r="65" spans="11:17">
      <c r="K65" s="5">
        <v>63</v>
      </c>
      <c r="L65" s="61">
        <v>731.1</v>
      </c>
      <c r="N65" s="76" t="s">
        <v>255</v>
      </c>
      <c r="O65" s="86">
        <f>IF(P65=0,0,Q65/P65)</f>
        <v>-29.033333333333328</v>
      </c>
      <c r="P65" s="80">
        <v>9</v>
      </c>
      <c r="Q65" s="68">
        <v>-261.29999999999995</v>
      </c>
    </row>
    <row r="66" spans="11:17">
      <c r="K66" s="5">
        <v>64</v>
      </c>
      <c r="L66" s="61">
        <v>791.5</v>
      </c>
      <c r="N66" s="76" t="s">
        <v>162</v>
      </c>
      <c r="O66" s="86">
        <f>IF(P66=0,0,Q66/P66)</f>
        <v>-38.020000000000003</v>
      </c>
      <c r="P66" s="80">
        <v>5</v>
      </c>
      <c r="Q66" s="68">
        <v>-190.10000000000002</v>
      </c>
    </row>
    <row r="67" spans="11:17">
      <c r="K67" s="5">
        <v>65</v>
      </c>
      <c r="L67" s="61">
        <v>766.9</v>
      </c>
    </row>
    <row r="68" spans="11:17">
      <c r="K68" s="5">
        <v>66</v>
      </c>
      <c r="L68" s="61">
        <v>820.6</v>
      </c>
    </row>
    <row r="69" spans="11:17">
      <c r="K69" s="5">
        <v>67</v>
      </c>
      <c r="L69" s="61">
        <v>894.80000000000007</v>
      </c>
    </row>
    <row r="70" spans="11:17">
      <c r="K70" s="5">
        <v>68</v>
      </c>
      <c r="L70" s="61">
        <v>960.6</v>
      </c>
    </row>
    <row r="71" spans="11:17">
      <c r="K71" s="5">
        <v>69</v>
      </c>
      <c r="L71" s="61">
        <v>952.7</v>
      </c>
    </row>
    <row r="72" spans="11:17">
      <c r="K72" s="5">
        <v>70</v>
      </c>
      <c r="L72" s="61">
        <v>939.7</v>
      </c>
    </row>
    <row r="73" spans="11:17">
      <c r="K73" s="5">
        <v>71</v>
      </c>
      <c r="L73" s="61">
        <v>921.7</v>
      </c>
    </row>
    <row r="74" spans="11:17">
      <c r="K74" s="5">
        <v>72</v>
      </c>
      <c r="L74" s="61">
        <v>878.40000000000009</v>
      </c>
    </row>
    <row r="75" spans="11:17">
      <c r="K75" s="5">
        <v>73</v>
      </c>
      <c r="L75" s="61">
        <v>832.00000000000011</v>
      </c>
    </row>
    <row r="76" spans="11:17">
      <c r="K76" s="5">
        <v>74</v>
      </c>
      <c r="L76" s="61">
        <v>792.80000000000007</v>
      </c>
    </row>
    <row r="77" spans="11:17">
      <c r="K77" s="5">
        <v>75</v>
      </c>
      <c r="L77" s="61">
        <v>847.30000000000007</v>
      </c>
    </row>
    <row r="78" spans="11:17">
      <c r="K78" s="5">
        <v>76</v>
      </c>
      <c r="L78" s="61">
        <v>850.80000000000007</v>
      </c>
    </row>
    <row r="79" spans="11:17">
      <c r="K79" s="5">
        <v>77</v>
      </c>
      <c r="L79" s="61">
        <v>858.30000000000007</v>
      </c>
    </row>
    <row r="80" spans="11:17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  <row r="91" spans="11:12">
      <c r="K91" s="5">
        <v>89</v>
      </c>
      <c r="L91" s="61">
        <v>773.00000000000023</v>
      </c>
    </row>
    <row r="92" spans="11:12">
      <c r="K92" s="5">
        <v>90</v>
      </c>
      <c r="L92" s="61">
        <v>756.00000000000023</v>
      </c>
    </row>
    <row r="93" spans="11:12">
      <c r="K93" s="5">
        <v>91</v>
      </c>
      <c r="L93" s="61">
        <v>712.9000000000002</v>
      </c>
    </row>
    <row r="94" spans="11:12">
      <c r="K94" s="5">
        <v>92</v>
      </c>
      <c r="L94" s="61">
        <v>777.10000000000025</v>
      </c>
    </row>
    <row r="95" spans="11:12">
      <c r="K95" s="5">
        <v>93</v>
      </c>
      <c r="L95" s="61">
        <v>836.60000000000025</v>
      </c>
    </row>
    <row r="96" spans="11:12">
      <c r="K96" s="5">
        <v>94</v>
      </c>
      <c r="L96" s="61">
        <v>854.3000000000003</v>
      </c>
    </row>
    <row r="97" spans="11:12">
      <c r="K97" s="5">
        <v>95</v>
      </c>
      <c r="L97" s="61">
        <v>825.50000000000034</v>
      </c>
    </row>
    <row r="98" spans="11:12">
      <c r="K98" s="5">
        <v>96</v>
      </c>
      <c r="L98" s="61">
        <v>817.20000000000039</v>
      </c>
    </row>
    <row r="99" spans="11:12">
      <c r="K99" s="5">
        <v>97</v>
      </c>
      <c r="L99" s="61">
        <v>875.10000000000036</v>
      </c>
    </row>
    <row r="100" spans="11:12">
      <c r="K100" s="5">
        <v>98</v>
      </c>
      <c r="L100" s="61">
        <v>860.00000000000034</v>
      </c>
    </row>
    <row r="101" spans="11:12">
      <c r="K101" s="5">
        <v>99</v>
      </c>
      <c r="L101" s="61">
        <v>809.10000000000036</v>
      </c>
    </row>
    <row r="102" spans="11:12">
      <c r="K102" s="5">
        <v>100</v>
      </c>
      <c r="L102" s="61">
        <v>729.40000000000032</v>
      </c>
    </row>
    <row r="103" spans="11:12">
      <c r="K103" s="5">
        <v>101</v>
      </c>
      <c r="L103" s="61">
        <v>785.50000000000034</v>
      </c>
    </row>
    <row r="104" spans="11:12">
      <c r="K104" s="5">
        <v>102</v>
      </c>
      <c r="L104" s="61">
        <v>790.3000000000003</v>
      </c>
    </row>
    <row r="105" spans="11:12">
      <c r="K105" s="5">
        <v>103</v>
      </c>
      <c r="L105" s="61">
        <v>854.00000000000034</v>
      </c>
    </row>
    <row r="106" spans="11:12">
      <c r="K106" s="5">
        <v>104</v>
      </c>
      <c r="L106" s="61">
        <v>921.50000000000034</v>
      </c>
    </row>
    <row r="107" spans="11:12">
      <c r="K107" s="5">
        <v>105</v>
      </c>
      <c r="L107" s="61">
        <v>979.8000000000003</v>
      </c>
    </row>
    <row r="108" spans="11:12">
      <c r="K108" s="5">
        <v>106</v>
      </c>
      <c r="L108" s="61">
        <v>921.8000000000003</v>
      </c>
    </row>
    <row r="109" spans="11:12">
      <c r="K109" s="5">
        <v>107</v>
      </c>
      <c r="L109" s="61">
        <v>976.3000000000003</v>
      </c>
    </row>
    <row r="110" spans="11:12">
      <c r="K110" s="5">
        <v>108</v>
      </c>
      <c r="L110" s="61">
        <v>1057.9000000000003</v>
      </c>
    </row>
    <row r="111" spans="11:12">
      <c r="K111" s="5">
        <v>109</v>
      </c>
      <c r="L111" s="61">
        <v>1113.2000000000003</v>
      </c>
    </row>
  </sheetData>
  <sortState xmlns:xlrd2="http://schemas.microsoft.com/office/spreadsheetml/2017/richdata2" ref="N18:Q6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45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11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19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45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48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3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29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33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4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44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14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40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32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21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14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41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36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25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11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17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11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45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48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19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34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21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9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53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52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50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26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41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51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21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48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40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32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22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42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3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22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25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22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27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53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52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50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17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19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4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25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52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47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54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26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42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29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30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27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24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41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35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24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23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16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20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16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53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52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50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6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9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9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48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53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52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50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29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43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17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11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13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37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9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25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29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53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52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50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33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15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3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19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41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42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53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52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50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15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38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9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31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19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28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40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31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18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3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4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52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18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39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16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34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39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30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20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40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27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24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12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4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6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16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13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51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26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29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6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9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34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9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92</v>
      </c>
      <c r="C2" s="121"/>
      <c r="E2" s="32" t="s">
        <v>181</v>
      </c>
      <c r="F2" s="29" t="s">
        <v>156</v>
      </c>
      <c r="G2" s="12">
        <v>74</v>
      </c>
      <c r="H2" s="93">
        <f>IF(B$17=0,0,G2/B$17)</f>
        <v>0.578125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-693.47826086956525</v>
      </c>
      <c r="P2" s="79">
        <v>92</v>
      </c>
      <c r="Q2" s="63">
        <v>-63800</v>
      </c>
    </row>
    <row r="3" spans="1:17">
      <c r="A3" s="19" t="s">
        <v>8</v>
      </c>
      <c r="B3" s="122">
        <v>709</v>
      </c>
      <c r="C3" s="123"/>
      <c r="E3" s="33" t="s">
        <v>184</v>
      </c>
      <c r="F3" s="30" t="s">
        <v>187</v>
      </c>
      <c r="G3" s="13">
        <v>71</v>
      </c>
      <c r="H3" s="94">
        <f>IF(B$17=0,0,G3/B$17)</f>
        <v>0.5546875</v>
      </c>
      <c r="I3" s="56">
        <v>16</v>
      </c>
      <c r="K3" s="5">
        <v>1</v>
      </c>
      <c r="L3" s="61">
        <v>-53.7</v>
      </c>
      <c r="N3" s="76" t="s">
        <v>104</v>
      </c>
      <c r="O3" s="83">
        <f t="shared" si="0"/>
        <v>-250</v>
      </c>
      <c r="P3" s="80">
        <v>92</v>
      </c>
      <c r="Q3" s="64">
        <v>-23000</v>
      </c>
    </row>
    <row r="4" spans="1:17">
      <c r="A4" s="19" t="s">
        <v>6</v>
      </c>
      <c r="B4" s="124">
        <v>-303.29999999999984</v>
      </c>
      <c r="C4" s="125"/>
      <c r="E4" s="33" t="s">
        <v>54</v>
      </c>
      <c r="F4" s="30" t="s">
        <v>20</v>
      </c>
      <c r="G4" s="13">
        <v>68</v>
      </c>
      <c r="H4" s="94">
        <f>IF(B$17=0,0,G4/B$17)</f>
        <v>0.53125</v>
      </c>
      <c r="I4" s="56">
        <v>31</v>
      </c>
      <c r="K4" s="5">
        <v>2</v>
      </c>
      <c r="L4" s="61">
        <v>-70.800000000000011</v>
      </c>
      <c r="N4" s="76" t="s">
        <v>105</v>
      </c>
      <c r="O4" s="83">
        <f t="shared" si="0"/>
        <v>-270.32967032967031</v>
      </c>
      <c r="P4" s="80">
        <v>91</v>
      </c>
      <c r="Q4" s="64">
        <v>-24600</v>
      </c>
    </row>
    <row r="5" spans="1:17">
      <c r="A5" s="19" t="s">
        <v>7</v>
      </c>
      <c r="B5" s="126">
        <f>IF(B$2=0,0,B$4/B$2)</f>
        <v>-3.2967391304347808</v>
      </c>
      <c r="C5" s="127"/>
      <c r="E5" s="33" t="s">
        <v>60</v>
      </c>
      <c r="F5" s="30" t="s">
        <v>24</v>
      </c>
      <c r="G5" s="13">
        <v>49</v>
      </c>
      <c r="H5" s="94">
        <f>IF(B$17=0,0,G5/B$17)</f>
        <v>0.3828125</v>
      </c>
      <c r="I5" s="56">
        <v>30</v>
      </c>
      <c r="K5" s="5">
        <v>3</v>
      </c>
      <c r="L5" s="61">
        <v>-67.200000000000017</v>
      </c>
      <c r="N5" s="76" t="s">
        <v>157</v>
      </c>
      <c r="O5" s="83">
        <f>IF(P5=0,0,Q5/P5)</f>
        <v>227.05882352941177</v>
      </c>
      <c r="P5" s="80">
        <v>85</v>
      </c>
      <c r="Q5" s="64">
        <v>19300</v>
      </c>
    </row>
    <row r="6" spans="1:17">
      <c r="A6" s="19" t="s">
        <v>1</v>
      </c>
      <c r="B6" s="128">
        <f>IF(B$2=0,0,(B$7*1+B$8*2+B$9*3+B$10*4)/B$2)</f>
        <v>2.5652173913043477</v>
      </c>
      <c r="C6" s="129"/>
      <c r="E6" s="33" t="s">
        <v>56</v>
      </c>
      <c r="F6" s="30" t="s">
        <v>185</v>
      </c>
      <c r="G6" s="13">
        <v>37</v>
      </c>
      <c r="H6" s="94">
        <f>IF(B$17=0,0,G6/B$17)</f>
        <v>0.2890625</v>
      </c>
      <c r="I6" s="56">
        <v>26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89.705882352941174</v>
      </c>
      <c r="P6" s="80">
        <v>68</v>
      </c>
      <c r="Q6" s="64">
        <v>6100</v>
      </c>
    </row>
    <row r="7" spans="1:17">
      <c r="A7" s="19" t="s">
        <v>2</v>
      </c>
      <c r="B7" s="13">
        <v>22</v>
      </c>
      <c r="C7" s="6">
        <f t="shared" ref="C7:C12" si="2">IF(B$2=0,0,B7/B$2)</f>
        <v>0.2391304347826087</v>
      </c>
      <c r="E7" s="33" t="s">
        <v>57</v>
      </c>
      <c r="F7" s="30" t="s">
        <v>21</v>
      </c>
      <c r="G7" s="13">
        <v>31</v>
      </c>
      <c r="H7" s="94">
        <f>IF(B$17=0,0,G7/B$17)</f>
        <v>0.2421875</v>
      </c>
      <c r="I7" s="56">
        <v>23</v>
      </c>
      <c r="K7" s="5">
        <v>5</v>
      </c>
      <c r="L7" s="61">
        <v>-168.90000000000003</v>
      </c>
      <c r="N7" s="76" t="s">
        <v>107</v>
      </c>
      <c r="O7" s="83">
        <f t="shared" si="0"/>
        <v>-475.51020408163265</v>
      </c>
      <c r="P7" s="80">
        <v>49</v>
      </c>
      <c r="Q7" s="64">
        <v>-23300</v>
      </c>
    </row>
    <row r="8" spans="1:17">
      <c r="A8" s="19" t="s">
        <v>3</v>
      </c>
      <c r="B8" s="13">
        <v>22</v>
      </c>
      <c r="C8" s="6">
        <f>IF(B$2=0,0,B8/B$2)</f>
        <v>0.2391304347826087</v>
      </c>
      <c r="E8" s="33" t="s">
        <v>55</v>
      </c>
      <c r="F8" s="30" t="s">
        <v>155</v>
      </c>
      <c r="G8" s="13">
        <v>29</v>
      </c>
      <c r="H8" s="94">
        <f>IF(B$17=0,0,G8/B$17)</f>
        <v>0.2265625</v>
      </c>
      <c r="I8" s="56">
        <v>28</v>
      </c>
      <c r="K8" s="5">
        <v>6</v>
      </c>
      <c r="L8" s="61">
        <v>-225.90000000000003</v>
      </c>
      <c r="N8" s="76" t="s">
        <v>108</v>
      </c>
      <c r="O8" s="83">
        <f t="shared" si="0"/>
        <v>-100</v>
      </c>
      <c r="P8" s="80">
        <v>20</v>
      </c>
      <c r="Q8" s="64">
        <v>-2000</v>
      </c>
    </row>
    <row r="9" spans="1:17">
      <c r="A9" s="20" t="s">
        <v>4</v>
      </c>
      <c r="B9" s="14">
        <v>22</v>
      </c>
      <c r="C9" s="7">
        <f>IF(B$2=0,0,B9/B$2)</f>
        <v>0.2391304347826087</v>
      </c>
      <c r="E9" s="33" t="s">
        <v>59</v>
      </c>
      <c r="F9" s="30" t="s">
        <v>23</v>
      </c>
      <c r="G9" s="13">
        <v>20</v>
      </c>
      <c r="H9" s="94">
        <f>IF(B$17=0,0,G9/B$17)</f>
        <v>0.15625</v>
      </c>
      <c r="I9" s="56">
        <v>28</v>
      </c>
      <c r="K9" s="5">
        <v>7</v>
      </c>
      <c r="L9" s="61">
        <v>-179.00000000000003</v>
      </c>
      <c r="N9" s="77" t="s">
        <v>158</v>
      </c>
      <c r="O9" s="84">
        <f t="shared" si="0"/>
        <v>-1285.7142857142858</v>
      </c>
      <c r="P9" s="81">
        <v>7</v>
      </c>
      <c r="Q9" s="65">
        <v>-9000</v>
      </c>
    </row>
    <row r="10" spans="1:17">
      <c r="A10" s="20" t="s">
        <v>152</v>
      </c>
      <c r="B10" s="14">
        <v>26</v>
      </c>
      <c r="C10" s="7">
        <f>IF(B$2=0,0,B10/B$2)</f>
        <v>0.28260869565217389</v>
      </c>
      <c r="E10" s="33" t="s">
        <v>182</v>
      </c>
      <c r="F10" s="30" t="s">
        <v>19</v>
      </c>
      <c r="G10" s="13">
        <v>8</v>
      </c>
      <c r="H10" s="94">
        <f>IF(B$17=0,0,G10/B$17)</f>
        <v>6.25E-2</v>
      </c>
      <c r="I10" s="56">
        <v>32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44</v>
      </c>
      <c r="C11" s="7">
        <f>IF(B$2=0,0,B11/B$2)</f>
        <v>0.47826086956521741</v>
      </c>
      <c r="E11" s="33" t="s">
        <v>58</v>
      </c>
      <c r="F11" s="30" t="s">
        <v>22</v>
      </c>
      <c r="G11" s="13">
        <v>7</v>
      </c>
      <c r="H11" s="94">
        <f>IF(B$17=0,0,G11/B$17)</f>
        <v>5.46875E-2</v>
      </c>
      <c r="I11" s="56">
        <v>25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3.2608695652173912E-2</v>
      </c>
      <c r="E12" s="33" t="s">
        <v>77</v>
      </c>
      <c r="F12" s="30" t="s">
        <v>41</v>
      </c>
      <c r="G12" s="13">
        <v>5</v>
      </c>
      <c r="H12" s="94">
        <f>IF(B$17=0,0,G12/B$17)</f>
        <v>3.90625E-2</v>
      </c>
      <c r="I12" s="56">
        <v>18</v>
      </c>
      <c r="K12" s="5">
        <v>10</v>
      </c>
      <c r="L12" s="61">
        <v>-333.20000000000005</v>
      </c>
      <c r="N12" s="75" t="s">
        <v>126</v>
      </c>
      <c r="O12" s="85">
        <f>IF(P12=0,0,Q12/P12)</f>
        <v>-12.81818181818182</v>
      </c>
      <c r="P12" s="79">
        <v>22</v>
      </c>
      <c r="Q12" s="67">
        <v>-282.00000000000006</v>
      </c>
    </row>
    <row r="13" spans="1:17">
      <c r="A13" s="22" t="s">
        <v>97</v>
      </c>
      <c r="B13" s="15">
        <v>122</v>
      </c>
      <c r="C13" s="11">
        <f>IF(B$3=0,0,B13/B$3)</f>
        <v>0.17207334273624825</v>
      </c>
      <c r="E13" s="33" t="s">
        <v>71</v>
      </c>
      <c r="F13" s="30" t="s">
        <v>35</v>
      </c>
      <c r="G13" s="13">
        <v>3</v>
      </c>
      <c r="H13" s="94">
        <f>IF(B$17=0,0,G13/B$17)</f>
        <v>2.34375E-2</v>
      </c>
      <c r="I13" s="56">
        <v>15</v>
      </c>
      <c r="K13" s="5">
        <v>11</v>
      </c>
      <c r="L13" s="61">
        <v>-378.40000000000003</v>
      </c>
      <c r="N13" s="76" t="s">
        <v>127</v>
      </c>
      <c r="O13" s="86">
        <f>IF(P13=0,0,Q13/P13)</f>
        <v>-5.3624999999999998</v>
      </c>
      <c r="P13" s="80">
        <v>24</v>
      </c>
      <c r="Q13" s="68">
        <v>-128.69999999999999</v>
      </c>
    </row>
    <row r="14" spans="1:17">
      <c r="A14" s="19" t="s">
        <v>94</v>
      </c>
      <c r="B14" s="13">
        <v>163</v>
      </c>
      <c r="C14" s="6">
        <f>IF(B$3=0,0,B14/B$3)</f>
        <v>0.22990126939351199</v>
      </c>
      <c r="E14" s="33" t="s">
        <v>62</v>
      </c>
      <c r="F14" s="30" t="s">
        <v>26</v>
      </c>
      <c r="G14" s="13">
        <v>2</v>
      </c>
      <c r="H14" s="94">
        <f>IF(B$17=0,0,G14/B$17)</f>
        <v>1.5625E-2</v>
      </c>
      <c r="I14" s="56">
        <v>6</v>
      </c>
      <c r="K14" s="5">
        <v>12</v>
      </c>
      <c r="L14" s="61">
        <v>-403.8</v>
      </c>
      <c r="N14" s="76" t="s">
        <v>128</v>
      </c>
      <c r="O14" s="86">
        <f>IF(P14=0,0,Q14/P14)</f>
        <v>-1.7958333333333307</v>
      </c>
      <c r="P14" s="80">
        <v>24</v>
      </c>
      <c r="Q14" s="68">
        <v>-43.099999999999937</v>
      </c>
    </row>
    <row r="15" spans="1:17">
      <c r="A15" s="18" t="s">
        <v>99</v>
      </c>
      <c r="B15" s="12">
        <f>B21</f>
        <v>74</v>
      </c>
      <c r="C15" s="4">
        <f>IF(B$13=0,0,B15/B$13)</f>
        <v>0.60655737704918034</v>
      </c>
      <c r="E15" s="33" t="s">
        <v>74</v>
      </c>
      <c r="F15" s="30" t="s">
        <v>38</v>
      </c>
      <c r="G15" s="13">
        <v>2</v>
      </c>
      <c r="H15" s="94">
        <f>IF(B$17=0,0,G15/B$17)</f>
        <v>1.5625E-2</v>
      </c>
      <c r="I15" s="56">
        <v>26</v>
      </c>
      <c r="K15" s="5">
        <v>13</v>
      </c>
      <c r="L15" s="61">
        <v>-426.8</v>
      </c>
      <c r="N15" s="77" t="s">
        <v>159</v>
      </c>
      <c r="O15" s="87">
        <f>IF(P15=0,0,Q15/P15)</f>
        <v>6.8409090909090926</v>
      </c>
      <c r="P15" s="81">
        <v>22</v>
      </c>
      <c r="Q15" s="69">
        <v>150.50000000000003</v>
      </c>
    </row>
    <row r="16" spans="1:17">
      <c r="A16" s="18" t="s">
        <v>100</v>
      </c>
      <c r="B16" s="12">
        <f>B22</f>
        <v>41</v>
      </c>
      <c r="C16" s="4">
        <f>IF(B$14=0,0,B16/B$14)</f>
        <v>0.25153374233128833</v>
      </c>
      <c r="E16" s="33" t="s">
        <v>61</v>
      </c>
      <c r="F16" s="30" t="s">
        <v>25</v>
      </c>
      <c r="G16" s="13">
        <v>1</v>
      </c>
      <c r="H16" s="94">
        <f>IF(B$17=0,0,G16/B$17)</f>
        <v>7.8125E-3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128</v>
      </c>
      <c r="C17" s="4">
        <f>IF(B$3=0,0,B17/B$3)</f>
        <v>0.18053596614950634</v>
      </c>
      <c r="E17" s="33" t="s">
        <v>66</v>
      </c>
      <c r="F17" s="30" t="s">
        <v>30</v>
      </c>
      <c r="G17" s="13">
        <v>1</v>
      </c>
      <c r="H17" s="94">
        <f>IF(B$17=0,0,G17/B$17)</f>
        <v>7.8125E-3</v>
      </c>
      <c r="I17" s="56">
        <v>20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0.12834978843441466</v>
      </c>
      <c r="E18" s="33" t="s">
        <v>183</v>
      </c>
      <c r="F18" s="30" t="s">
        <v>186</v>
      </c>
      <c r="G18" s="13">
        <v>1</v>
      </c>
      <c r="H18" s="94">
        <f>IF(B$17=0,0,G18/B$17)</f>
        <v>7.8125E-3</v>
      </c>
      <c r="I18" s="56">
        <v>23</v>
      </c>
      <c r="K18" s="5">
        <v>16</v>
      </c>
      <c r="L18" s="61">
        <v>-383.6</v>
      </c>
      <c r="N18" s="75" t="s">
        <v>244</v>
      </c>
      <c r="O18" s="85">
        <f t="shared" ref="O18:O45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46</v>
      </c>
      <c r="C19" s="6">
        <f>IF(B$17=0,0,B19/B$17)</f>
        <v>0.359375</v>
      </c>
      <c r="E19" s="33" t="s">
        <v>76</v>
      </c>
      <c r="F19" s="30" t="s">
        <v>40</v>
      </c>
      <c r="G19" s="13">
        <v>1</v>
      </c>
      <c r="H19" s="94">
        <f>IF(B$17=0,0,G19/B$17)</f>
        <v>7.8125E-3</v>
      </c>
      <c r="I19" s="56">
        <v>4</v>
      </c>
      <c r="K19" s="5">
        <v>17</v>
      </c>
      <c r="L19" s="61">
        <v>-455.70000000000005</v>
      </c>
      <c r="N19" s="76" t="s">
        <v>392</v>
      </c>
      <c r="O19" s="86">
        <f t="shared" si="3"/>
        <v>58.925000000000004</v>
      </c>
      <c r="P19" s="80">
        <v>4</v>
      </c>
      <c r="Q19" s="68">
        <v>235.70000000000002</v>
      </c>
    </row>
    <row r="20" spans="1:17">
      <c r="A20" s="19" t="s">
        <v>11</v>
      </c>
      <c r="B20" s="13">
        <v>82</v>
      </c>
      <c r="C20" s="6">
        <f>IF(B$17=0,0,B20/B$17)</f>
        <v>0.640625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386</v>
      </c>
      <c r="O20" s="86">
        <f t="shared" si="3"/>
        <v>55.4</v>
      </c>
      <c r="P20" s="80">
        <v>1</v>
      </c>
      <c r="Q20" s="68">
        <v>55.4</v>
      </c>
    </row>
    <row r="21" spans="1:17">
      <c r="A21" s="19" t="s">
        <v>151</v>
      </c>
      <c r="B21" s="13">
        <v>74</v>
      </c>
      <c r="C21" s="6">
        <f>IF(B$17=0,0,B21/B$17)</f>
        <v>0.578125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402</v>
      </c>
      <c r="O21" s="86">
        <f t="shared" si="3"/>
        <v>55.199999999999996</v>
      </c>
      <c r="P21" s="80">
        <v>2</v>
      </c>
      <c r="Q21" s="68">
        <v>110.39999999999999</v>
      </c>
    </row>
    <row r="22" spans="1:17">
      <c r="A22" s="19" t="s">
        <v>149</v>
      </c>
      <c r="B22" s="13">
        <v>41</v>
      </c>
      <c r="C22" s="6">
        <f>IF(B$17=0,0,B22/B$17)</f>
        <v>0.3203125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324</v>
      </c>
      <c r="O22" s="86">
        <f t="shared" si="3"/>
        <v>50.4</v>
      </c>
      <c r="P22" s="80">
        <v>10</v>
      </c>
      <c r="Q22" s="68">
        <v>504</v>
      </c>
    </row>
    <row r="23" spans="1:17">
      <c r="A23" s="19" t="s">
        <v>150</v>
      </c>
      <c r="B23" s="13">
        <v>13</v>
      </c>
      <c r="C23" s="6">
        <f>IF(B$17=0,0,B23/B$17)</f>
        <v>0.1015625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-413.5</v>
      </c>
      <c r="N23" s="76" t="s">
        <v>391</v>
      </c>
      <c r="O23" s="86">
        <f t="shared" si="3"/>
        <v>41.9</v>
      </c>
      <c r="P23" s="80">
        <v>1</v>
      </c>
      <c r="Q23" s="68">
        <v>41.9</v>
      </c>
    </row>
    <row r="24" spans="1:17">
      <c r="A24" s="19" t="s">
        <v>5</v>
      </c>
      <c r="B24" s="16">
        <f>IF(B$17=0,0,C24/B$17)</f>
        <v>6039.84375</v>
      </c>
      <c r="C24" s="8">
        <v>773100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-350.8</v>
      </c>
      <c r="N24" s="76" t="s">
        <v>412</v>
      </c>
      <c r="O24" s="86">
        <f t="shared" si="3"/>
        <v>40.300000000000011</v>
      </c>
      <c r="P24" s="80">
        <v>3</v>
      </c>
      <c r="Q24" s="68">
        <v>120.90000000000003</v>
      </c>
    </row>
    <row r="25" spans="1:17">
      <c r="A25" s="20" t="s">
        <v>133</v>
      </c>
      <c r="B25" s="97">
        <f>IF($B$17-B$16=0,0,C25/($B$17-B$16))</f>
        <v>6754.022988505747</v>
      </c>
      <c r="C25" s="98">
        <v>587600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-349.2</v>
      </c>
      <c r="N25" s="76" t="s">
        <v>238</v>
      </c>
      <c r="O25" s="86">
        <f t="shared" si="3"/>
        <v>24.712499999999999</v>
      </c>
      <c r="P25" s="80">
        <v>8</v>
      </c>
      <c r="Q25" s="68">
        <v>197.7</v>
      </c>
    </row>
    <row r="26" spans="1:17">
      <c r="A26" s="20" t="s">
        <v>134</v>
      </c>
      <c r="B26" s="97">
        <f>IF(B$16=0,0,C26/B$16)</f>
        <v>4524.3902439024387</v>
      </c>
      <c r="C26" s="98">
        <v>185500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169</v>
      </c>
      <c r="O26" s="86">
        <f t="shared" si="3"/>
        <v>11.795652173913044</v>
      </c>
      <c r="P26" s="80">
        <v>23</v>
      </c>
      <c r="Q26" s="68">
        <v>271.3</v>
      </c>
    </row>
    <row r="27" spans="1:17">
      <c r="A27" s="20" t="s">
        <v>132</v>
      </c>
      <c r="B27" s="97">
        <f>IF(B$18=0,0,C27/B$18)</f>
        <v>-5319.7802197802193</v>
      </c>
      <c r="C27" s="98">
        <v>-484100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255</v>
      </c>
      <c r="O27" s="86">
        <f t="shared" si="3"/>
        <v>7.6090909090909031</v>
      </c>
      <c r="P27" s="80">
        <v>11</v>
      </c>
      <c r="Q27" s="68">
        <v>83.699999999999932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272</v>
      </c>
      <c r="O28" s="86">
        <f t="shared" si="3"/>
        <v>4.4628571428571453</v>
      </c>
      <c r="P28" s="80">
        <v>35</v>
      </c>
      <c r="Q28" s="68">
        <v>156.20000000000007</v>
      </c>
    </row>
    <row r="29" spans="1:17">
      <c r="A29" s="19" t="s">
        <v>131</v>
      </c>
      <c r="B29" s="13">
        <v>50</v>
      </c>
      <c r="C29" s="96">
        <v>50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265</v>
      </c>
      <c r="O29" s="86">
        <f t="shared" si="3"/>
        <v>-3.8142857142857158</v>
      </c>
      <c r="P29" s="80">
        <v>7</v>
      </c>
      <c r="Q29" s="68">
        <v>-26.70000000000001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216</v>
      </c>
      <c r="O30" s="86">
        <f t="shared" si="3"/>
        <v>-4.3000000000000016</v>
      </c>
      <c r="P30" s="80">
        <v>3</v>
      </c>
      <c r="Q30" s="68">
        <v>-12.900000000000006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388</v>
      </c>
      <c r="O31" s="86">
        <f t="shared" si="3"/>
        <v>-4.6800000000000015</v>
      </c>
      <c r="P31" s="80">
        <v>5</v>
      </c>
      <c r="Q31" s="68">
        <v>-23.400000000000006</v>
      </c>
    </row>
    <row r="32" spans="1:17">
      <c r="A32" s="21" t="s">
        <v>112</v>
      </c>
      <c r="B32" s="26">
        <v>1</v>
      </c>
      <c r="C32" s="9">
        <f>IF(B$3=0,0,B32/B$3)</f>
        <v>1.4104372355430183E-3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276</v>
      </c>
      <c r="O32" s="86">
        <f t="shared" si="3"/>
        <v>-7.5191489361702075</v>
      </c>
      <c r="P32" s="80">
        <v>47</v>
      </c>
      <c r="Q32" s="68">
        <v>-353.39999999999975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269</v>
      </c>
      <c r="O33" s="86">
        <f t="shared" si="3"/>
        <v>-12.800000000000006</v>
      </c>
      <c r="P33" s="80">
        <v>3</v>
      </c>
      <c r="Q33" s="68">
        <v>-38.40000000000002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333</v>
      </c>
      <c r="O34" s="86">
        <f t="shared" si="3"/>
        <v>-14.127272727272727</v>
      </c>
      <c r="P34" s="80">
        <v>11</v>
      </c>
      <c r="Q34" s="68">
        <v>-155.4</v>
      </c>
    </row>
    <row r="35" spans="1:17">
      <c r="A35" s="52" t="s">
        <v>139</v>
      </c>
      <c r="B35" s="99">
        <v>13</v>
      </c>
      <c r="C35" s="102">
        <f t="shared" ref="C35:C47" si="4">IF(B$17=0,0,B35/B$17)</f>
        <v>0.1015625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263</v>
      </c>
      <c r="O35" s="86">
        <f t="shared" si="3"/>
        <v>-19.027586206896551</v>
      </c>
      <c r="P35" s="80">
        <v>29</v>
      </c>
      <c r="Q35" s="68">
        <v>-551.79999999999995</v>
      </c>
    </row>
    <row r="36" spans="1:17">
      <c r="A36" s="19" t="s">
        <v>135</v>
      </c>
      <c r="B36" s="13">
        <v>31</v>
      </c>
      <c r="C36" s="6">
        <f t="shared" si="4"/>
        <v>0.2421875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277</v>
      </c>
      <c r="O36" s="86">
        <f t="shared" si="3"/>
        <v>-19.724324324324325</v>
      </c>
      <c r="P36" s="80">
        <v>37</v>
      </c>
      <c r="Q36" s="68">
        <v>-729.80000000000007</v>
      </c>
    </row>
    <row r="37" spans="1:17">
      <c r="A37" s="19" t="s">
        <v>136</v>
      </c>
      <c r="B37" s="100">
        <v>28</v>
      </c>
      <c r="C37" s="6">
        <f t="shared" si="4"/>
        <v>0.21875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297</v>
      </c>
      <c r="O37" s="86">
        <f t="shared" si="3"/>
        <v>-22.049999999999997</v>
      </c>
      <c r="P37" s="80">
        <v>2</v>
      </c>
      <c r="Q37" s="68">
        <v>-44.099999999999994</v>
      </c>
    </row>
    <row r="38" spans="1:17">
      <c r="A38" s="19" t="s">
        <v>137</v>
      </c>
      <c r="B38" s="100">
        <v>31</v>
      </c>
      <c r="C38" s="6">
        <f t="shared" si="4"/>
        <v>0.2421875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396</v>
      </c>
      <c r="O38" s="86">
        <f t="shared" si="3"/>
        <v>-23.1</v>
      </c>
      <c r="P38" s="80">
        <v>1</v>
      </c>
      <c r="Q38" s="68">
        <v>-23.1</v>
      </c>
    </row>
    <row r="39" spans="1:17">
      <c r="A39" s="19" t="s">
        <v>138</v>
      </c>
      <c r="B39" s="100">
        <v>14</v>
      </c>
      <c r="C39" s="6">
        <f t="shared" si="4"/>
        <v>0.109375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258</v>
      </c>
      <c r="O39" s="86">
        <f t="shared" si="3"/>
        <v>-23.5</v>
      </c>
      <c r="P39" s="80">
        <v>3</v>
      </c>
      <c r="Q39" s="68">
        <v>-70.5</v>
      </c>
    </row>
    <row r="40" spans="1:17">
      <c r="A40" s="19" t="s">
        <v>140</v>
      </c>
      <c r="B40" s="100">
        <v>9</v>
      </c>
      <c r="C40" s="6">
        <f t="shared" si="4"/>
        <v>7.03125E-2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304</v>
      </c>
      <c r="O40" s="86">
        <f t="shared" si="3"/>
        <v>-24.666666666666671</v>
      </c>
      <c r="P40" s="80">
        <v>9</v>
      </c>
      <c r="Q40" s="68">
        <v>-222.00000000000003</v>
      </c>
    </row>
    <row r="41" spans="1:17">
      <c r="A41" s="19" t="s">
        <v>141</v>
      </c>
      <c r="B41" s="100">
        <v>1</v>
      </c>
      <c r="C41" s="6">
        <f t="shared" si="4"/>
        <v>7.8125E-3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195</v>
      </c>
      <c r="O41" s="86">
        <f t="shared" si="3"/>
        <v>-27.309999999999992</v>
      </c>
      <c r="P41" s="80">
        <v>10</v>
      </c>
      <c r="Q41" s="68">
        <v>-273.09999999999991</v>
      </c>
    </row>
    <row r="42" spans="1:17">
      <c r="A42" s="19" t="s">
        <v>142</v>
      </c>
      <c r="B42" s="100">
        <v>1</v>
      </c>
      <c r="C42" s="6">
        <f t="shared" si="4"/>
        <v>7.8125E-3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241</v>
      </c>
      <c r="O42" s="86">
        <f t="shared" si="3"/>
        <v>-35.400000000000006</v>
      </c>
      <c r="P42" s="80">
        <v>2</v>
      </c>
      <c r="Q42" s="68">
        <v>-70.800000000000011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  <c r="N43" s="76" t="s">
        <v>228</v>
      </c>
      <c r="O43" s="86">
        <f t="shared" si="3"/>
        <v>-58.239999999999995</v>
      </c>
      <c r="P43" s="80">
        <v>5</v>
      </c>
      <c r="Q43" s="68">
        <v>-291.2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  <c r="N44" s="76" t="s">
        <v>262</v>
      </c>
      <c r="O44" s="86">
        <f t="shared" si="3"/>
        <v>-64.5</v>
      </c>
      <c r="P44" s="80">
        <v>1</v>
      </c>
      <c r="Q44" s="68">
        <v>-64.5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  <c r="N45" s="76" t="s">
        <v>404</v>
      </c>
      <c r="O45" s="86">
        <f t="shared" si="3"/>
        <v>-149</v>
      </c>
      <c r="P45" s="80">
        <v>1</v>
      </c>
      <c r="Q45" s="68">
        <v>-149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  <row r="89" spans="11:12">
      <c r="K89" s="5">
        <v>87</v>
      </c>
      <c r="L89" s="61">
        <v>-329.39999999999986</v>
      </c>
    </row>
    <row r="90" spans="11:12">
      <c r="K90" s="5">
        <v>88</v>
      </c>
      <c r="L90" s="61">
        <v>-316.59999999999985</v>
      </c>
    </row>
    <row r="91" spans="11:12">
      <c r="K91" s="5">
        <v>89</v>
      </c>
      <c r="L91" s="61">
        <v>-369.89999999999986</v>
      </c>
    </row>
    <row r="92" spans="11:12">
      <c r="K92" s="5">
        <v>90</v>
      </c>
      <c r="L92" s="61">
        <v>-304.79999999999984</v>
      </c>
    </row>
    <row r="93" spans="11:12">
      <c r="K93" s="5">
        <v>91</v>
      </c>
      <c r="L93" s="61">
        <v>-291.39999999999986</v>
      </c>
    </row>
    <row r="94" spans="11:12">
      <c r="K94" s="5">
        <v>92</v>
      </c>
      <c r="L94" s="61">
        <v>-303.29999999999984</v>
      </c>
    </row>
  </sheetData>
  <sortState xmlns:xlrd2="http://schemas.microsoft.com/office/spreadsheetml/2017/richdata2" ref="E2:I9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181</v>
      </c>
      <c r="F2" s="29" t="s">
        <v>156</v>
      </c>
      <c r="G2" s="12">
        <v>31</v>
      </c>
      <c r="H2" s="93">
        <f>IF(B$17=0,0,G2/B$17)</f>
        <v>0.60784313725490191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-989.74358974358972</v>
      </c>
      <c r="P2" s="79">
        <v>39</v>
      </c>
      <c r="Q2" s="63">
        <v>-38600</v>
      </c>
    </row>
    <row r="3" spans="1:17">
      <c r="A3" s="19" t="s">
        <v>8</v>
      </c>
      <c r="B3" s="122">
        <v>295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0.58823529411764708</v>
      </c>
      <c r="I3" s="56">
        <v>21</v>
      </c>
      <c r="K3" s="5">
        <v>1</v>
      </c>
      <c r="L3" s="61">
        <v>-31</v>
      </c>
      <c r="N3" s="76" t="s">
        <v>104</v>
      </c>
      <c r="O3" s="83">
        <f t="shared" si="0"/>
        <v>884.61538461538464</v>
      </c>
      <c r="P3" s="80">
        <v>39</v>
      </c>
      <c r="Q3" s="64">
        <v>34500</v>
      </c>
    </row>
    <row r="4" spans="1:17">
      <c r="A4" s="19" t="s">
        <v>6</v>
      </c>
      <c r="B4" s="124">
        <v>-410.8</v>
      </c>
      <c r="C4" s="125"/>
      <c r="E4" s="33" t="s">
        <v>60</v>
      </c>
      <c r="F4" s="30" t="s">
        <v>24</v>
      </c>
      <c r="G4" s="13">
        <v>24</v>
      </c>
      <c r="H4" s="94">
        <f>IF(B$17=0,0,G4/B$17)</f>
        <v>0.47058823529411764</v>
      </c>
      <c r="I4" s="56">
        <v>12</v>
      </c>
      <c r="K4" s="5">
        <v>2</v>
      </c>
      <c r="L4" s="61">
        <v>-52.3</v>
      </c>
      <c r="N4" s="76" t="s">
        <v>105</v>
      </c>
      <c r="O4" s="83">
        <f t="shared" si="0"/>
        <v>-1166.6666666666667</v>
      </c>
      <c r="P4" s="80">
        <v>36</v>
      </c>
      <c r="Q4" s="64">
        <v>-42000</v>
      </c>
    </row>
    <row r="5" spans="1:17">
      <c r="A5" s="19" t="s">
        <v>7</v>
      </c>
      <c r="B5" s="126">
        <f>IF(B$2=0,0,B$4/B$2)</f>
        <v>-10.533333333333333</v>
      </c>
      <c r="C5" s="127"/>
      <c r="E5" s="33" t="s">
        <v>184</v>
      </c>
      <c r="F5" s="30" t="s">
        <v>187</v>
      </c>
      <c r="G5" s="13">
        <v>21</v>
      </c>
      <c r="H5" s="94">
        <f>IF(B$17=0,0,G5/B$17)</f>
        <v>0.41176470588235292</v>
      </c>
      <c r="I5" s="56">
        <v>37</v>
      </c>
      <c r="K5" s="5">
        <v>3</v>
      </c>
      <c r="L5" s="61">
        <v>-44.9</v>
      </c>
      <c r="N5" s="76" t="s">
        <v>157</v>
      </c>
      <c r="O5" s="83">
        <f>IF(P5=0,0,Q5/P5)</f>
        <v>-723.52941176470586</v>
      </c>
      <c r="P5" s="80">
        <v>34</v>
      </c>
      <c r="Q5" s="64">
        <v>-24600</v>
      </c>
    </row>
    <row r="6" spans="1:17">
      <c r="A6" s="19" t="s">
        <v>1</v>
      </c>
      <c r="B6" s="128">
        <f>IF(B$2=0,0,(B$7*1+B$8*2+B$9*3+B$10*4)/B$2)</f>
        <v>2.6923076923076925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0.31372549019607843</v>
      </c>
      <c r="I6" s="56">
        <v>22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-1447.8260869565217</v>
      </c>
      <c r="P6" s="80">
        <v>23</v>
      </c>
      <c r="Q6" s="64">
        <v>-33300</v>
      </c>
    </row>
    <row r="7" spans="1:17">
      <c r="A7" s="19" t="s">
        <v>2</v>
      </c>
      <c r="B7" s="13">
        <v>5</v>
      </c>
      <c r="C7" s="6">
        <f t="shared" ref="C7:C12" si="2">IF(B$2=0,0,B7/B$2)</f>
        <v>0.12820512820512819</v>
      </c>
      <c r="E7" s="33" t="s">
        <v>57</v>
      </c>
      <c r="F7" s="30" t="s">
        <v>21</v>
      </c>
      <c r="G7" s="13">
        <v>13</v>
      </c>
      <c r="H7" s="94">
        <f>IF(B$17=0,0,G7/B$17)</f>
        <v>0.25490196078431371</v>
      </c>
      <c r="I7" s="56">
        <v>20</v>
      </c>
      <c r="K7" s="5">
        <v>5</v>
      </c>
      <c r="L7" s="61">
        <v>-96.399999999999991</v>
      </c>
      <c r="N7" s="76" t="s">
        <v>107</v>
      </c>
      <c r="O7" s="83">
        <f t="shared" si="0"/>
        <v>-2333.3333333333335</v>
      </c>
      <c r="P7" s="80">
        <v>18</v>
      </c>
      <c r="Q7" s="64">
        <v>-42000</v>
      </c>
    </row>
    <row r="8" spans="1:17">
      <c r="A8" s="19" t="s">
        <v>3</v>
      </c>
      <c r="B8" s="13">
        <v>12</v>
      </c>
      <c r="C8" s="6">
        <f>IF(B$2=0,0,B8/B$2)</f>
        <v>0.30769230769230771</v>
      </c>
      <c r="E8" s="33" t="s">
        <v>55</v>
      </c>
      <c r="F8" s="30" t="s">
        <v>155</v>
      </c>
      <c r="G8" s="13">
        <v>12</v>
      </c>
      <c r="H8" s="94">
        <f>IF(B$17=0,0,G8/B$17)</f>
        <v>0.23529411764705882</v>
      </c>
      <c r="I8" s="56">
        <v>26</v>
      </c>
      <c r="K8" s="5">
        <v>6</v>
      </c>
      <c r="L8" s="61">
        <v>-123.29999999999998</v>
      </c>
      <c r="N8" s="76" t="s">
        <v>108</v>
      </c>
      <c r="O8" s="83">
        <f t="shared" si="0"/>
        <v>-1175</v>
      </c>
      <c r="P8" s="80">
        <v>8</v>
      </c>
      <c r="Q8" s="64">
        <v>-9400</v>
      </c>
    </row>
    <row r="9" spans="1:17">
      <c r="A9" s="20" t="s">
        <v>4</v>
      </c>
      <c r="B9" s="14">
        <v>12</v>
      </c>
      <c r="C9" s="7">
        <f>IF(B$2=0,0,B9/B$2)</f>
        <v>0.30769230769230771</v>
      </c>
      <c r="E9" s="33" t="s">
        <v>59</v>
      </c>
      <c r="F9" s="30" t="s">
        <v>23</v>
      </c>
      <c r="G9" s="13">
        <v>10</v>
      </c>
      <c r="H9" s="94">
        <f>IF(B$17=0,0,G9/B$17)</f>
        <v>0.19607843137254902</v>
      </c>
      <c r="I9" s="56">
        <v>18</v>
      </c>
      <c r="K9" s="5">
        <v>7</v>
      </c>
      <c r="L9" s="61">
        <v>-160.59999999999997</v>
      </c>
      <c r="N9" s="77" t="s">
        <v>158</v>
      </c>
      <c r="O9" s="84">
        <f t="shared" si="0"/>
        <v>7750</v>
      </c>
      <c r="P9" s="81">
        <v>2</v>
      </c>
      <c r="Q9" s="65">
        <v>15500</v>
      </c>
    </row>
    <row r="10" spans="1:17">
      <c r="A10" s="20" t="s">
        <v>152</v>
      </c>
      <c r="B10" s="14">
        <v>10</v>
      </c>
      <c r="C10" s="7">
        <f>IF(B$2=0,0,B10/B$2)</f>
        <v>0.25641025641025639</v>
      </c>
      <c r="E10" s="33" t="s">
        <v>182</v>
      </c>
      <c r="F10" s="30" t="s">
        <v>19</v>
      </c>
      <c r="G10" s="13">
        <v>9</v>
      </c>
      <c r="H10" s="94">
        <f>IF(B$17=0,0,G10/B$17)</f>
        <v>0.17647058823529413</v>
      </c>
      <c r="I10" s="56">
        <v>12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0.4358974358974359</v>
      </c>
      <c r="E11" s="33" t="s">
        <v>58</v>
      </c>
      <c r="F11" s="30" t="s">
        <v>22</v>
      </c>
      <c r="G11" s="13">
        <v>4</v>
      </c>
      <c r="H11" s="94">
        <f>IF(B$17=0,0,G11/B$17)</f>
        <v>7.8431372549019607E-2</v>
      </c>
      <c r="I11" s="56">
        <v>18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5.128205128205128E-2</v>
      </c>
      <c r="E12" s="33" t="s">
        <v>74</v>
      </c>
      <c r="F12" s="30" t="s">
        <v>38</v>
      </c>
      <c r="G12" s="13">
        <v>4</v>
      </c>
      <c r="H12" s="94">
        <f>IF(B$17=0,0,G12/B$17)</f>
        <v>7.8431372549019607E-2</v>
      </c>
      <c r="I12" s="56">
        <v>10</v>
      </c>
      <c r="K12" s="5">
        <v>10</v>
      </c>
      <c r="L12" s="61">
        <v>-217.49999999999997</v>
      </c>
      <c r="N12" s="75" t="s">
        <v>126</v>
      </c>
      <c r="O12" s="85">
        <f>IF(P12=0,0,Q12/P12)</f>
        <v>-2.5666666666666655</v>
      </c>
      <c r="P12" s="79">
        <v>9</v>
      </c>
      <c r="Q12" s="67">
        <v>-23.099999999999991</v>
      </c>
    </row>
    <row r="13" spans="1:17">
      <c r="A13" s="22" t="s">
        <v>97</v>
      </c>
      <c r="B13" s="15">
        <v>61</v>
      </c>
      <c r="C13" s="11">
        <f>IF(B$3=0,0,B13/B$3)</f>
        <v>0.20677966101694914</v>
      </c>
      <c r="E13" s="33" t="s">
        <v>69</v>
      </c>
      <c r="F13" s="30" t="s">
        <v>33</v>
      </c>
      <c r="G13" s="13">
        <v>2</v>
      </c>
      <c r="H13" s="94">
        <f>IF(B$17=0,0,G13/B$17)</f>
        <v>3.9215686274509803E-2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-16.13</v>
      </c>
      <c r="P13" s="80">
        <v>10</v>
      </c>
      <c r="Q13" s="68">
        <v>-161.29999999999998</v>
      </c>
    </row>
    <row r="14" spans="1:17">
      <c r="A14" s="19" t="s">
        <v>94</v>
      </c>
      <c r="B14" s="13">
        <v>52</v>
      </c>
      <c r="C14" s="6">
        <f>IF(B$3=0,0,B14/B$3)</f>
        <v>0.17627118644067796</v>
      </c>
      <c r="E14" s="33" t="s">
        <v>183</v>
      </c>
      <c r="F14" s="30" t="s">
        <v>186</v>
      </c>
      <c r="G14" s="13">
        <v>1</v>
      </c>
      <c r="H14" s="94">
        <f>IF(B$17=0,0,G14/B$17)</f>
        <v>1.9607843137254902E-2</v>
      </c>
      <c r="I14" s="56">
        <v>20</v>
      </c>
      <c r="K14" s="5">
        <v>12</v>
      </c>
      <c r="L14" s="61">
        <v>-237.89999999999998</v>
      </c>
      <c r="N14" s="76" t="s">
        <v>128</v>
      </c>
      <c r="O14" s="86">
        <f>IF(P14=0,0,Q14/P14)</f>
        <v>-10.945454545454545</v>
      </c>
      <c r="P14" s="80">
        <v>11</v>
      </c>
      <c r="Q14" s="68">
        <v>-120.39999999999999</v>
      </c>
    </row>
    <row r="15" spans="1:17">
      <c r="A15" s="18" t="s">
        <v>99</v>
      </c>
      <c r="B15" s="12">
        <f>B21</f>
        <v>31</v>
      </c>
      <c r="C15" s="4">
        <f>IF(B$13=0,0,B15/B$13)</f>
        <v>0.50819672131147542</v>
      </c>
      <c r="E15" s="33" t="s">
        <v>77</v>
      </c>
      <c r="F15" s="30" t="s">
        <v>41</v>
      </c>
      <c r="G15" s="13">
        <v>1</v>
      </c>
      <c r="H15" s="94">
        <f>IF(B$17=0,0,G15/B$17)</f>
        <v>1.9607843137254902E-2</v>
      </c>
      <c r="I15" s="56">
        <v>27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14</v>
      </c>
      <c r="C16" s="4">
        <f>IF(B$14=0,0,B16/B$14)</f>
        <v>0.26923076923076922</v>
      </c>
      <c r="E16" s="33" t="s">
        <v>78</v>
      </c>
      <c r="F16" s="30" t="s">
        <v>42</v>
      </c>
      <c r="G16" s="13">
        <v>1</v>
      </c>
      <c r="H16" s="94">
        <f>IF(B$17=0,0,G16/B$17)</f>
        <v>1.9607843137254902E-2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51</v>
      </c>
      <c r="C17" s="4">
        <f>IF(B$3=0,0,B17/B$3)</f>
        <v>0.17288135593220338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0.14576271186440679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-221.39999999999995</v>
      </c>
      <c r="N18" s="75" t="s">
        <v>304</v>
      </c>
      <c r="O18" s="85">
        <f t="shared" ref="O18:O42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20</v>
      </c>
      <c r="C19" s="6">
        <f>IF(B$17=0,0,B19/B$17)</f>
        <v>0.39215686274509803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31</v>
      </c>
      <c r="C20" s="6">
        <f>IF(B$17=0,0,B20/B$17)</f>
        <v>0.60784313725490191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163</v>
      </c>
      <c r="O20" s="86">
        <f t="shared" si="3"/>
        <v>40.6</v>
      </c>
      <c r="P20" s="80">
        <v>2</v>
      </c>
      <c r="Q20" s="68">
        <v>81.2</v>
      </c>
    </row>
    <row r="21" spans="1:17">
      <c r="A21" s="19" t="s">
        <v>151</v>
      </c>
      <c r="B21" s="13">
        <v>31</v>
      </c>
      <c r="C21" s="6">
        <f>IF(B$17=0,0,B21/B$17)</f>
        <v>0.60784313725490191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14</v>
      </c>
      <c r="C22" s="6">
        <f>IF(B$17=0,0,B22/B$17)</f>
        <v>0.27450980392156865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K22" s="5">
        <v>20</v>
      </c>
      <c r="L22" s="61">
        <v>-320.09999999999997</v>
      </c>
      <c r="N22" s="76" t="s">
        <v>412</v>
      </c>
      <c r="O22" s="86">
        <f t="shared" si="3"/>
        <v>28.5</v>
      </c>
      <c r="P22" s="80">
        <v>1</v>
      </c>
      <c r="Q22" s="68">
        <v>28.5</v>
      </c>
    </row>
    <row r="23" spans="1:17">
      <c r="A23" s="19" t="s">
        <v>150</v>
      </c>
      <c r="B23" s="13">
        <v>6</v>
      </c>
      <c r="C23" s="6">
        <f>IF(B$17=0,0,B23/B$17)</f>
        <v>0.11764705882352941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-329.49999999999994</v>
      </c>
      <c r="N23" s="76" t="s">
        <v>276</v>
      </c>
      <c r="O23" s="86">
        <f t="shared" si="3"/>
        <v>26.250000000000007</v>
      </c>
      <c r="P23" s="80">
        <v>8</v>
      </c>
      <c r="Q23" s="68">
        <v>210.00000000000006</v>
      </c>
    </row>
    <row r="24" spans="1:17">
      <c r="A24" s="19" t="s">
        <v>5</v>
      </c>
      <c r="B24" s="16">
        <f>IF(B$17=0,0,C24/B$17)</f>
        <v>6984.3137254901958</v>
      </c>
      <c r="C24" s="8">
        <v>356200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-269.49999999999994</v>
      </c>
      <c r="N24" s="76" t="s">
        <v>297</v>
      </c>
      <c r="O24" s="86">
        <f t="shared" si="3"/>
        <v>24</v>
      </c>
      <c r="P24" s="80">
        <v>1</v>
      </c>
      <c r="Q24" s="68">
        <v>24</v>
      </c>
    </row>
    <row r="25" spans="1:17">
      <c r="A25" s="20" t="s">
        <v>133</v>
      </c>
      <c r="B25" s="97">
        <f>IF($B$17-B$16=0,0,C25/($B$17-B$16))</f>
        <v>8386.4864864864867</v>
      </c>
      <c r="C25" s="98">
        <v>310300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396</v>
      </c>
      <c r="O25" s="86">
        <f t="shared" si="3"/>
        <v>21.4</v>
      </c>
      <c r="P25" s="80">
        <v>1</v>
      </c>
      <c r="Q25" s="68">
        <v>21.4</v>
      </c>
    </row>
    <row r="26" spans="1:17">
      <c r="A26" s="20" t="s">
        <v>134</v>
      </c>
      <c r="B26" s="97">
        <f>IF(B$16=0,0,C26/B$16)</f>
        <v>3278.5714285714284</v>
      </c>
      <c r="C26" s="98">
        <v>45900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22</v>
      </c>
      <c r="K26" s="5">
        <v>24</v>
      </c>
      <c r="L26" s="61">
        <v>-251.49999999999994</v>
      </c>
      <c r="N26" s="76" t="s">
        <v>241</v>
      </c>
      <c r="O26" s="86">
        <f t="shared" si="3"/>
        <v>20.766666666666669</v>
      </c>
      <c r="P26" s="80">
        <v>3</v>
      </c>
      <c r="Q26" s="68">
        <v>62.300000000000004</v>
      </c>
    </row>
    <row r="27" spans="1:17">
      <c r="A27" s="20" t="s">
        <v>132</v>
      </c>
      <c r="B27" s="97">
        <f>IF(B$18=0,0,C27/B$18)</f>
        <v>-6646.5116279069771</v>
      </c>
      <c r="C27" s="98">
        <v>-285800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228</v>
      </c>
      <c r="O27" s="86">
        <f t="shared" si="3"/>
        <v>13.174999999999999</v>
      </c>
      <c r="P27" s="80">
        <v>4</v>
      </c>
      <c r="Q27" s="68">
        <v>52.699999999999996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333</v>
      </c>
      <c r="O28" s="86">
        <f t="shared" si="3"/>
        <v>-0.24000000000000057</v>
      </c>
      <c r="P28" s="80">
        <v>5</v>
      </c>
      <c r="Q28" s="68">
        <v>-1.2000000000000028</v>
      </c>
    </row>
    <row r="29" spans="1:17">
      <c r="A29" s="19" t="s">
        <v>131</v>
      </c>
      <c r="B29" s="13">
        <v>23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402</v>
      </c>
      <c r="O29" s="86">
        <f t="shared" si="3"/>
        <v>-2.1800000000000006</v>
      </c>
      <c r="P29" s="80">
        <v>5</v>
      </c>
      <c r="Q29" s="68">
        <v>-10.900000000000002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169</v>
      </c>
      <c r="O30" s="86">
        <f t="shared" si="3"/>
        <v>-15.146153846153847</v>
      </c>
      <c r="P30" s="80">
        <v>13</v>
      </c>
      <c r="Q30" s="68">
        <v>-196.9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227</v>
      </c>
      <c r="O31" s="86">
        <f t="shared" si="3"/>
        <v>-17.225000000000001</v>
      </c>
      <c r="P31" s="80">
        <v>8</v>
      </c>
      <c r="Q31" s="68">
        <v>-137.80000000000001</v>
      </c>
    </row>
    <row r="32" spans="1:17">
      <c r="A32" s="21" t="s">
        <v>112</v>
      </c>
      <c r="B32" s="26">
        <v>2</v>
      </c>
      <c r="C32" s="9">
        <f>IF(B$3=0,0,B32/B$3)</f>
        <v>6.7796610169491523E-3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244</v>
      </c>
      <c r="O32" s="86">
        <f t="shared" si="3"/>
        <v>-18.088888888888889</v>
      </c>
      <c r="P32" s="80">
        <v>9</v>
      </c>
      <c r="Q32" s="68">
        <v>-162.80000000000001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392</v>
      </c>
      <c r="O33" s="86">
        <f t="shared" si="3"/>
        <v>-19.7</v>
      </c>
      <c r="P33" s="80">
        <v>2</v>
      </c>
      <c r="Q33" s="68">
        <v>-39.4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277</v>
      </c>
      <c r="O34" s="86">
        <f t="shared" si="3"/>
        <v>-21.575000000000003</v>
      </c>
      <c r="P34" s="80">
        <v>8</v>
      </c>
      <c r="Q34" s="68">
        <v>-172.60000000000002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0.15686274509803921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235</v>
      </c>
      <c r="O35" s="86">
        <f t="shared" si="3"/>
        <v>-24.712500000000002</v>
      </c>
      <c r="P35" s="80">
        <v>8</v>
      </c>
      <c r="Q35" s="68">
        <v>-197.70000000000002</v>
      </c>
    </row>
    <row r="36" spans="1:17">
      <c r="A36" s="19" t="s">
        <v>135</v>
      </c>
      <c r="B36" s="13">
        <v>7</v>
      </c>
      <c r="C36" s="6">
        <f t="shared" si="4"/>
        <v>0.13725490196078433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263</v>
      </c>
      <c r="O36" s="86">
        <f t="shared" si="3"/>
        <v>-28.785714285714295</v>
      </c>
      <c r="P36" s="80">
        <v>7</v>
      </c>
      <c r="Q36" s="68">
        <v>-201.50000000000006</v>
      </c>
    </row>
    <row r="37" spans="1:17">
      <c r="A37" s="19" t="s">
        <v>136</v>
      </c>
      <c r="B37" s="100">
        <v>10</v>
      </c>
      <c r="C37" s="6">
        <f t="shared" si="4"/>
        <v>0.19607843137254902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-369.10000000000008</v>
      </c>
      <c r="N37" s="76" t="s">
        <v>269</v>
      </c>
      <c r="O37" s="86">
        <f t="shared" si="3"/>
        <v>-30.249999999999993</v>
      </c>
      <c r="P37" s="80">
        <v>2</v>
      </c>
      <c r="Q37" s="68">
        <v>-60.499999999999986</v>
      </c>
    </row>
    <row r="38" spans="1:17">
      <c r="A38" s="19" t="s">
        <v>137</v>
      </c>
      <c r="B38" s="100">
        <v>10</v>
      </c>
      <c r="C38" s="6">
        <f t="shared" si="4"/>
        <v>0.19607843137254902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-393.60000000000008</v>
      </c>
      <c r="N38" s="76" t="s">
        <v>388</v>
      </c>
      <c r="O38" s="86">
        <f t="shared" si="3"/>
        <v>-36.9</v>
      </c>
      <c r="P38" s="80">
        <v>1</v>
      </c>
      <c r="Q38" s="68">
        <v>-36.9</v>
      </c>
    </row>
    <row r="39" spans="1:17">
      <c r="A39" s="19" t="s">
        <v>138</v>
      </c>
      <c r="B39" s="100">
        <v>9</v>
      </c>
      <c r="C39" s="6">
        <f t="shared" si="4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-412.00000000000006</v>
      </c>
      <c r="N39" s="76" t="s">
        <v>216</v>
      </c>
      <c r="O39" s="86">
        <f t="shared" si="3"/>
        <v>-39.633333333333333</v>
      </c>
      <c r="P39" s="80">
        <v>6</v>
      </c>
      <c r="Q39" s="68">
        <v>-237.8</v>
      </c>
    </row>
    <row r="40" spans="1:17">
      <c r="A40" s="19" t="s">
        <v>140</v>
      </c>
      <c r="B40" s="100">
        <v>1</v>
      </c>
      <c r="C40" s="6">
        <f t="shared" si="4"/>
        <v>1.9607843137254902E-2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-356.40000000000003</v>
      </c>
      <c r="N40" s="76" t="s">
        <v>272</v>
      </c>
      <c r="O40" s="86">
        <f t="shared" si="3"/>
        <v>-41.887500000000003</v>
      </c>
      <c r="P40" s="80">
        <v>8</v>
      </c>
      <c r="Q40" s="68">
        <v>-335.1</v>
      </c>
    </row>
    <row r="41" spans="1:17">
      <c r="A41" s="19" t="s">
        <v>141</v>
      </c>
      <c r="B41" s="100">
        <v>3</v>
      </c>
      <c r="C41" s="6">
        <f t="shared" si="4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-410.8</v>
      </c>
      <c r="N41" s="76" t="s">
        <v>195</v>
      </c>
      <c r="O41" s="86">
        <f t="shared" si="3"/>
        <v>-46.85714285714284</v>
      </c>
      <c r="P41" s="80">
        <v>7</v>
      </c>
      <c r="Q41" s="68">
        <v>-327.99999999999989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255</v>
      </c>
      <c r="O42" s="86">
        <f t="shared" si="3"/>
        <v>-53.32500000000001</v>
      </c>
      <c r="P42" s="80">
        <v>4</v>
      </c>
      <c r="Q42" s="68">
        <v>-213.30000000000004</v>
      </c>
    </row>
    <row r="43" spans="1:17">
      <c r="A43" s="19" t="s">
        <v>143</v>
      </c>
      <c r="B43" s="100">
        <v>2</v>
      </c>
      <c r="C43" s="6">
        <f t="shared" si="4"/>
        <v>3.9215686274509803E-2</v>
      </c>
    </row>
    <row r="44" spans="1:17">
      <c r="A44" s="19" t="s">
        <v>144</v>
      </c>
      <c r="B44" s="100">
        <v>1</v>
      </c>
      <c r="C44" s="6">
        <f t="shared" si="4"/>
        <v>1.9607843137254902E-2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17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38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50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32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31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53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10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25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0.625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-1058.8235294117646</v>
      </c>
      <c r="P2" s="79">
        <v>34</v>
      </c>
      <c r="Q2" s="63">
        <v>-36000</v>
      </c>
    </row>
    <row r="3" spans="1:17">
      <c r="A3" s="19" t="s">
        <v>8</v>
      </c>
      <c r="B3" s="122">
        <v>254</v>
      </c>
      <c r="C3" s="123"/>
      <c r="E3" s="33" t="s">
        <v>181</v>
      </c>
      <c r="F3" s="30" t="s">
        <v>156</v>
      </c>
      <c r="G3" s="13">
        <v>28</v>
      </c>
      <c r="H3" s="94">
        <f>IF(B$17=0,0,G3/B$17)</f>
        <v>0.58333333333333337</v>
      </c>
      <c r="I3" s="56">
        <v>20</v>
      </c>
      <c r="K3" s="5">
        <v>1</v>
      </c>
      <c r="L3" s="61">
        <v>-72.8</v>
      </c>
      <c r="N3" s="76" t="s">
        <v>104</v>
      </c>
      <c r="O3" s="83">
        <f t="shared" si="0"/>
        <v>232.35294117647058</v>
      </c>
      <c r="P3" s="80">
        <v>34</v>
      </c>
      <c r="Q3" s="64">
        <v>7900</v>
      </c>
    </row>
    <row r="4" spans="1:17">
      <c r="A4" s="19" t="s">
        <v>6</v>
      </c>
      <c r="B4" s="124">
        <v>14.299999999999951</v>
      </c>
      <c r="C4" s="125"/>
      <c r="E4" s="33" t="s">
        <v>184</v>
      </c>
      <c r="F4" s="30" t="s">
        <v>187</v>
      </c>
      <c r="G4" s="13">
        <v>24</v>
      </c>
      <c r="H4" s="94">
        <f>IF(B$17=0,0,G4/B$17)</f>
        <v>0.5</v>
      </c>
      <c r="I4" s="56">
        <v>20</v>
      </c>
      <c r="K4" s="5">
        <v>2</v>
      </c>
      <c r="L4" s="61">
        <v>-92.5</v>
      </c>
      <c r="N4" s="76" t="s">
        <v>105</v>
      </c>
      <c r="O4" s="83">
        <f t="shared" si="0"/>
        <v>-184.84848484848484</v>
      </c>
      <c r="P4" s="80">
        <v>33</v>
      </c>
      <c r="Q4" s="64">
        <v>-6100</v>
      </c>
    </row>
    <row r="5" spans="1:17">
      <c r="A5" s="19" t="s">
        <v>7</v>
      </c>
      <c r="B5" s="126">
        <f>IF(B$2=0,0,B$4/B$2)</f>
        <v>0.42058823529411621</v>
      </c>
      <c r="C5" s="127"/>
      <c r="E5" s="33" t="s">
        <v>56</v>
      </c>
      <c r="F5" s="30" t="s">
        <v>185</v>
      </c>
      <c r="G5" s="13">
        <v>19</v>
      </c>
      <c r="H5" s="94">
        <f>IF(B$17=0,0,G5/B$17)</f>
        <v>0.39583333333333331</v>
      </c>
      <c r="I5" s="56">
        <v>12</v>
      </c>
      <c r="K5" s="5">
        <v>3</v>
      </c>
      <c r="L5" s="61">
        <v>-11.400000000000006</v>
      </c>
      <c r="N5" s="76" t="s">
        <v>157</v>
      </c>
      <c r="O5" s="83">
        <f>IF(P5=0,0,Q5/P5)</f>
        <v>1110</v>
      </c>
      <c r="P5" s="80">
        <v>30</v>
      </c>
      <c r="Q5" s="64">
        <v>33300</v>
      </c>
    </row>
    <row r="6" spans="1:17">
      <c r="A6" s="19" t="s">
        <v>1</v>
      </c>
      <c r="B6" s="128">
        <f>IF(B$2=0,0,(B$7*1+B$8*2+B$9*3+B$10*4)/B$2)</f>
        <v>2.4411764705882355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0.22916666666666666</v>
      </c>
      <c r="I6" s="56">
        <v>15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765.38461538461536</v>
      </c>
      <c r="P6" s="80">
        <v>26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0.23529411764705882</v>
      </c>
      <c r="E7" s="33" t="s">
        <v>55</v>
      </c>
      <c r="F7" s="30" t="s">
        <v>155</v>
      </c>
      <c r="G7" s="13">
        <v>10</v>
      </c>
      <c r="H7" s="94">
        <f>IF(B$17=0,0,G7/B$17)</f>
        <v>0.20833333333333334</v>
      </c>
      <c r="I7" s="56">
        <v>30</v>
      </c>
      <c r="K7" s="5">
        <v>5</v>
      </c>
      <c r="L7" s="61">
        <v>20.899999999999991</v>
      </c>
      <c r="N7" s="76" t="s">
        <v>107</v>
      </c>
      <c r="O7" s="83">
        <f t="shared" si="0"/>
        <v>-1666.6666666666667</v>
      </c>
      <c r="P7" s="80">
        <v>15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0.20588235294117646</v>
      </c>
      <c r="E8" s="33" t="s">
        <v>57</v>
      </c>
      <c r="F8" s="30" t="s">
        <v>21</v>
      </c>
      <c r="G8" s="13">
        <v>10</v>
      </c>
      <c r="H8" s="94">
        <f>IF(B$17=0,0,G8/B$17)</f>
        <v>0.20833333333333334</v>
      </c>
      <c r="I8" s="56">
        <v>28</v>
      </c>
      <c r="K8" s="5">
        <v>6</v>
      </c>
      <c r="L8" s="61">
        <v>81.5</v>
      </c>
      <c r="N8" s="76" t="s">
        <v>108</v>
      </c>
      <c r="O8" s="83">
        <f t="shared" si="0"/>
        <v>-700</v>
      </c>
      <c r="P8" s="80">
        <v>8</v>
      </c>
      <c r="Q8" s="64">
        <v>-5600</v>
      </c>
    </row>
    <row r="9" spans="1:17">
      <c r="A9" s="20" t="s">
        <v>4</v>
      </c>
      <c r="B9" s="14">
        <v>15</v>
      </c>
      <c r="C9" s="7">
        <f>IF(B$2=0,0,B9/B$2)</f>
        <v>0.44117647058823528</v>
      </c>
      <c r="E9" s="33" t="s">
        <v>60</v>
      </c>
      <c r="F9" s="30" t="s">
        <v>24</v>
      </c>
      <c r="G9" s="13">
        <v>10</v>
      </c>
      <c r="H9" s="94">
        <f>IF(B$17=0,0,G9/B$17)</f>
        <v>0.20833333333333334</v>
      </c>
      <c r="I9" s="56">
        <v>46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0.11764705882352941</v>
      </c>
      <c r="E10" s="33" t="s">
        <v>182</v>
      </c>
      <c r="F10" s="30" t="s">
        <v>19</v>
      </c>
      <c r="G10" s="13">
        <v>6</v>
      </c>
      <c r="H10" s="94">
        <f>IF(B$17=0,0,G10/B$17)</f>
        <v>0.125</v>
      </c>
      <c r="I10" s="56">
        <v>19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0.44117647058823528</v>
      </c>
      <c r="E11" s="33" t="s">
        <v>58</v>
      </c>
      <c r="F11" s="30" t="s">
        <v>22</v>
      </c>
      <c r="G11" s="13">
        <v>4</v>
      </c>
      <c r="H11" s="94">
        <f>IF(B$17=0,0,G11/B$17)</f>
        <v>8.3333333333333329E-2</v>
      </c>
      <c r="I11" s="56">
        <v>15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5.8823529411764705E-2</v>
      </c>
      <c r="E12" s="33" t="s">
        <v>183</v>
      </c>
      <c r="F12" s="30" t="s">
        <v>186</v>
      </c>
      <c r="G12" s="13">
        <v>3</v>
      </c>
      <c r="H12" s="94">
        <f>IF(B$17=0,0,G12/B$17)</f>
        <v>6.25E-2</v>
      </c>
      <c r="I12" s="56">
        <v>5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50</v>
      </c>
      <c r="C13" s="11">
        <f>IF(B$3=0,0,B13/B$3)</f>
        <v>0.19685039370078741</v>
      </c>
      <c r="E13" s="33" t="s">
        <v>71</v>
      </c>
      <c r="F13" s="30" t="s">
        <v>35</v>
      </c>
      <c r="G13" s="13">
        <v>3</v>
      </c>
      <c r="H13" s="94">
        <f>IF(B$17=0,0,G13/B$17)</f>
        <v>6.25E-2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0.17716535433070865</v>
      </c>
      <c r="E14" s="33" t="s">
        <v>69</v>
      </c>
      <c r="F14" s="30" t="s">
        <v>33</v>
      </c>
      <c r="G14" s="13">
        <v>2</v>
      </c>
      <c r="H14" s="94">
        <f>IF(B$17=0,0,G14/B$17)</f>
        <v>4.1666666666666664E-2</v>
      </c>
      <c r="I14" s="56">
        <v>3</v>
      </c>
      <c r="K14" s="5">
        <v>12</v>
      </c>
      <c r="L14" s="61">
        <v>62.199999999999989</v>
      </c>
      <c r="N14" s="76" t="s">
        <v>128</v>
      </c>
      <c r="O14" s="86">
        <f>IF(P14=0,0,Q14/P14)</f>
        <v>-0.64545454545454595</v>
      </c>
      <c r="P14" s="80">
        <v>11</v>
      </c>
      <c r="Q14" s="68">
        <v>-7.100000000000005</v>
      </c>
    </row>
    <row r="15" spans="1:17">
      <c r="A15" s="18" t="s">
        <v>99</v>
      </c>
      <c r="B15" s="12">
        <f>B21</f>
        <v>28</v>
      </c>
      <c r="C15" s="4">
        <f>IF(B$13=0,0,B15/B$13)</f>
        <v>0.56000000000000005</v>
      </c>
      <c r="E15" s="33" t="s">
        <v>78</v>
      </c>
      <c r="F15" s="30" t="s">
        <v>42</v>
      </c>
      <c r="G15" s="13">
        <v>2</v>
      </c>
      <c r="H15" s="94">
        <f>IF(B$17=0,0,G15/B$17)</f>
        <v>4.1666666666666664E-2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2.0833333333333332E-2</v>
      </c>
      <c r="I16" s="56">
        <v>14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48</v>
      </c>
      <c r="C17" s="4">
        <f>IF(B$3=0,0,B17/B$3)</f>
        <v>0.1889763779527559</v>
      </c>
      <c r="E17" s="33" t="s">
        <v>67</v>
      </c>
      <c r="F17" s="30" t="s">
        <v>31</v>
      </c>
      <c r="G17" s="13">
        <v>1</v>
      </c>
      <c r="H17" s="94">
        <f>IF(B$17=0,0,G17/B$17)</f>
        <v>2.0833333333333332E-2</v>
      </c>
      <c r="I17" s="56">
        <v>9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0.12204724409448819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22</v>
      </c>
      <c r="C19" s="6">
        <f>IF(B$17=0,0,B19/B$17)</f>
        <v>0.45833333333333331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75.799999999999983</v>
      </c>
      <c r="N19" s="76" t="s">
        <v>304</v>
      </c>
      <c r="O19" s="86">
        <f>IF(P19=0,0,Q19/P19)</f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26</v>
      </c>
      <c r="C20" s="6">
        <f>IF(B$17=0,0,B20/B$17)</f>
        <v>0.54166666666666663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>IF(P20=0,0,Q20/P20)</f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28</v>
      </c>
      <c r="C21" s="6">
        <f>IF(B$17=0,0,B21/B$17)</f>
        <v>0.58333333333333337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>IF(P21=0,0,Q21/P21)</f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>IF(P22=0,0,Q22/P22)</f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0.16666666666666666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117.59999999999997</v>
      </c>
      <c r="N23" s="76" t="s">
        <v>392</v>
      </c>
      <c r="O23" s="86">
        <f>IF(P23=0,0,Q23/P23)</f>
        <v>36.25</v>
      </c>
      <c r="P23" s="80">
        <v>2</v>
      </c>
      <c r="Q23" s="68">
        <v>72.5</v>
      </c>
    </row>
    <row r="24" spans="1:17">
      <c r="A24" s="19" t="s">
        <v>5</v>
      </c>
      <c r="B24" s="16">
        <f>IF(B$17=0,0,C24/B$17)</f>
        <v>7383.333333333333</v>
      </c>
      <c r="C24" s="8">
        <v>354400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>IF(P24=0,0,Q24/P24)</f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7530.5555555555557</v>
      </c>
      <c r="C25" s="98">
        <v>271100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>IF(P25=0,0,Q25/P25)</f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>IF(P26=0,0,Q26/P26)</f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-6032.2580645161288</v>
      </c>
      <c r="C27" s="98">
        <v>-187000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K27" s="5">
        <v>25</v>
      </c>
      <c r="L27" s="61">
        <v>16.19999999999996</v>
      </c>
      <c r="N27" s="76" t="s">
        <v>333</v>
      </c>
      <c r="O27" s="86">
        <f>IF(P27=0,0,Q27/P27)</f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276</v>
      </c>
      <c r="O28" s="86">
        <f>IF(P28=0,0,Q28/P28)</f>
        <v>6.4888888888888907</v>
      </c>
      <c r="P28" s="80">
        <v>9</v>
      </c>
      <c r="Q28" s="68">
        <v>58.400000000000013</v>
      </c>
    </row>
    <row r="29" spans="1:17">
      <c r="A29" s="19" t="s">
        <v>131</v>
      </c>
      <c r="B29" s="13">
        <v>30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216</v>
      </c>
      <c r="O29" s="86">
        <f>IF(P29=0,0,Q29/P29)</f>
        <v>-0.59999999999999942</v>
      </c>
      <c r="P29" s="80">
        <v>7</v>
      </c>
      <c r="Q29" s="68">
        <v>-4.1999999999999957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29</v>
      </c>
      <c r="K30" s="5">
        <v>28</v>
      </c>
      <c r="L30" s="61">
        <v>35.599999999999952</v>
      </c>
      <c r="N30" s="76" t="s">
        <v>396</v>
      </c>
      <c r="O30" s="86">
        <f>IF(P30=0,0,Q30/P30)</f>
        <v>-0.69999999999999929</v>
      </c>
      <c r="P30" s="80">
        <v>4</v>
      </c>
      <c r="Q30" s="68">
        <v>-2.7999999999999972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>IF(P31=0,0,Q31/P31)</f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>IF(P32=0,0,Q32/P32)</f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>IF(P33=0,0,Q33/P33)</f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>IF(P34=0,0,Q34/P34)</f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5</v>
      </c>
      <c r="C35" s="102">
        <f t="shared" ref="C35:C47" si="3">IF(B$17=0,0,B35/B$17)</f>
        <v>0.10416666666666667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>IF(P35=0,0,Q35/P35)</f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3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14.299999999999951</v>
      </c>
      <c r="N36" s="76" t="s">
        <v>402</v>
      </c>
      <c r="O36" s="86">
        <f>IF(P36=0,0,Q36/P36)</f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3"/>
        <v>0.22916666666666666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>IF(P37=0,0,Q37/P37)</f>
        <v>-39.912500000000001</v>
      </c>
      <c r="P37" s="80">
        <v>8</v>
      </c>
      <c r="Q37" s="68">
        <v>-319.3</v>
      </c>
    </row>
    <row r="38" spans="1:17">
      <c r="A38" s="19" t="s">
        <v>137</v>
      </c>
      <c r="B38" s="100">
        <v>12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>IF(P38=0,0,Q38/P38)</f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3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>IF(P39=0,0,Q39/P39)</f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3"/>
        <v>0.10416666666666667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>IF(P40=0,0,Q40/P40)</f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3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3"/>
        <v>4.1666666666666664E-2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4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14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29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16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37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22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30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21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14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12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19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16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26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42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8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47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36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52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45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36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51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7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28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36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26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25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33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30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35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11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39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18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8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48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19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34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9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181</v>
      </c>
      <c r="F2" s="29" t="s">
        <v>156</v>
      </c>
      <c r="G2" s="12">
        <v>103</v>
      </c>
      <c r="H2" s="93">
        <f>IF(B$17=0,0,G2/B$17)</f>
        <v>0.53367875647668395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850</v>
      </c>
      <c r="P2" s="79">
        <v>98</v>
      </c>
      <c r="Q2" s="63">
        <v>83300</v>
      </c>
    </row>
    <row r="3" spans="1:17">
      <c r="A3" s="19" t="s">
        <v>8</v>
      </c>
      <c r="B3" s="122">
        <v>763</v>
      </c>
      <c r="C3" s="123"/>
      <c r="E3" s="33" t="s">
        <v>54</v>
      </c>
      <c r="F3" s="30" t="s">
        <v>20</v>
      </c>
      <c r="G3" s="13">
        <v>92</v>
      </c>
      <c r="H3" s="94">
        <f>IF(B$17=0,0,G3/B$17)</f>
        <v>0.47668393782383417</v>
      </c>
      <c r="I3" s="56">
        <v>41</v>
      </c>
      <c r="K3" s="5">
        <v>1</v>
      </c>
      <c r="L3" s="61">
        <v>10.3</v>
      </c>
      <c r="N3" s="76" t="s">
        <v>104</v>
      </c>
      <c r="O3" s="83">
        <f t="shared" si="0"/>
        <v>411.22448979591837</v>
      </c>
      <c r="P3" s="80">
        <v>98</v>
      </c>
      <c r="Q3" s="64">
        <v>40300</v>
      </c>
    </row>
    <row r="4" spans="1:17">
      <c r="A4" s="19" t="s">
        <v>6</v>
      </c>
      <c r="B4" s="124">
        <v>1069.9000000000001</v>
      </c>
      <c r="C4" s="125"/>
      <c r="E4" s="33" t="s">
        <v>184</v>
      </c>
      <c r="F4" s="30" t="s">
        <v>187</v>
      </c>
      <c r="G4" s="13">
        <v>87</v>
      </c>
      <c r="H4" s="94">
        <f>IF(B$17=0,0,G4/B$17)</f>
        <v>0.45077720207253885</v>
      </c>
      <c r="I4" s="56">
        <v>34</v>
      </c>
      <c r="K4" s="5">
        <v>2</v>
      </c>
      <c r="L4" s="61">
        <v>-11.7</v>
      </c>
      <c r="N4" s="76" t="s">
        <v>105</v>
      </c>
      <c r="O4" s="83">
        <f t="shared" si="0"/>
        <v>141.23711340206185</v>
      </c>
      <c r="P4" s="80">
        <v>97</v>
      </c>
      <c r="Q4" s="64">
        <v>13700</v>
      </c>
    </row>
    <row r="5" spans="1:17">
      <c r="A5" s="19" t="s">
        <v>7</v>
      </c>
      <c r="B5" s="126">
        <f>IF(B$2=0,0,B$4/B$2)</f>
        <v>10.917346938775511</v>
      </c>
      <c r="C5" s="127"/>
      <c r="E5" s="33" t="s">
        <v>60</v>
      </c>
      <c r="F5" s="30" t="s">
        <v>24</v>
      </c>
      <c r="G5" s="13">
        <v>66</v>
      </c>
      <c r="H5" s="94">
        <f>IF(B$17=0,0,G5/B$17)</f>
        <v>0.34196891191709844</v>
      </c>
      <c r="I5" s="56">
        <v>37</v>
      </c>
      <c r="K5" s="5">
        <v>3</v>
      </c>
      <c r="L5" s="61">
        <v>-4.8999999999999995</v>
      </c>
      <c r="N5" s="76" t="s">
        <v>157</v>
      </c>
      <c r="O5" s="83">
        <f>IF(P5=0,0,Q5/P5)</f>
        <v>1071.1111111111111</v>
      </c>
      <c r="P5" s="80">
        <v>90</v>
      </c>
      <c r="Q5" s="64">
        <v>96400</v>
      </c>
    </row>
    <row r="6" spans="1:17">
      <c r="A6" s="19" t="s">
        <v>1</v>
      </c>
      <c r="B6" s="128">
        <f>IF(B$2=0,0,(B$7*1+B$8*2+B$9*3+B$10*4)/B$2)</f>
        <v>2.193877551020408</v>
      </c>
      <c r="C6" s="129"/>
      <c r="E6" s="33" t="s">
        <v>56</v>
      </c>
      <c r="F6" s="30" t="s">
        <v>185</v>
      </c>
      <c r="G6" s="13">
        <v>48</v>
      </c>
      <c r="H6" s="94">
        <f>IF(B$17=0,0,G6/B$17)</f>
        <v>0.24870466321243523</v>
      </c>
      <c r="I6" s="56">
        <v>40</v>
      </c>
      <c r="K6" s="5">
        <v>4</v>
      </c>
      <c r="L6" s="61">
        <v>43.2</v>
      </c>
      <c r="N6" s="76" t="s">
        <v>106</v>
      </c>
      <c r="O6" s="83">
        <f t="shared" ref="O6" si="1">IF(P6=0,0,Q6/P6)</f>
        <v>988.60759493670889</v>
      </c>
      <c r="P6" s="80">
        <v>79</v>
      </c>
      <c r="Q6" s="64">
        <v>78100</v>
      </c>
    </row>
    <row r="7" spans="1:17">
      <c r="A7" s="19" t="s">
        <v>2</v>
      </c>
      <c r="B7" s="13">
        <v>31</v>
      </c>
      <c r="C7" s="6">
        <f t="shared" ref="C7:C12" si="2">IF(B$2=0,0,B7/B$2)</f>
        <v>0.31632653061224492</v>
      </c>
      <c r="E7" s="33" t="s">
        <v>55</v>
      </c>
      <c r="F7" s="30" t="s">
        <v>155</v>
      </c>
      <c r="G7" s="13">
        <v>45</v>
      </c>
      <c r="H7" s="94">
        <f>IF(B$17=0,0,G7/B$17)</f>
        <v>0.23316062176165803</v>
      </c>
      <c r="I7" s="56">
        <v>27</v>
      </c>
      <c r="K7" s="5">
        <v>5</v>
      </c>
      <c r="L7" s="61">
        <v>26.900000000000002</v>
      </c>
      <c r="N7" s="76" t="s">
        <v>107</v>
      </c>
      <c r="O7" s="83">
        <f t="shared" si="0"/>
        <v>491.83673469387753</v>
      </c>
      <c r="P7" s="80">
        <v>49</v>
      </c>
      <c r="Q7" s="64">
        <v>24100</v>
      </c>
    </row>
    <row r="8" spans="1:17">
      <c r="A8" s="19" t="s">
        <v>3</v>
      </c>
      <c r="B8" s="13">
        <v>30</v>
      </c>
      <c r="C8" s="6">
        <f>IF(B$2=0,0,B8/B$2)</f>
        <v>0.30612244897959184</v>
      </c>
      <c r="E8" s="33" t="s">
        <v>59</v>
      </c>
      <c r="F8" s="30" t="s">
        <v>23</v>
      </c>
      <c r="G8" s="13">
        <v>42</v>
      </c>
      <c r="H8" s="94">
        <f>IF(B$17=0,0,G8/B$17)</f>
        <v>0.21761658031088082</v>
      </c>
      <c r="I8" s="56">
        <v>17</v>
      </c>
      <c r="K8" s="5">
        <v>6</v>
      </c>
      <c r="L8" s="61">
        <v>44.5</v>
      </c>
      <c r="N8" s="76" t="s">
        <v>108</v>
      </c>
      <c r="O8" s="83">
        <f t="shared" si="0"/>
        <v>-119.23076923076923</v>
      </c>
      <c r="P8" s="80">
        <v>26</v>
      </c>
      <c r="Q8" s="64">
        <v>-3100</v>
      </c>
    </row>
    <row r="9" spans="1:17">
      <c r="A9" s="20" t="s">
        <v>4</v>
      </c>
      <c r="B9" s="14">
        <v>24</v>
      </c>
      <c r="C9" s="7">
        <f>IF(B$2=0,0,B9/B$2)</f>
        <v>0.24489795918367346</v>
      </c>
      <c r="E9" s="33" t="s">
        <v>57</v>
      </c>
      <c r="F9" s="30" t="s">
        <v>21</v>
      </c>
      <c r="G9" s="13">
        <v>37</v>
      </c>
      <c r="H9" s="94">
        <f>IF(B$17=0,0,G9/B$17)</f>
        <v>0.19170984455958548</v>
      </c>
      <c r="I9" s="56">
        <v>34</v>
      </c>
      <c r="K9" s="5">
        <v>7</v>
      </c>
      <c r="L9" s="61">
        <v>108.6</v>
      </c>
      <c r="N9" s="77" t="s">
        <v>158</v>
      </c>
      <c r="O9" s="84">
        <f t="shared" si="0"/>
        <v>725</v>
      </c>
      <c r="P9" s="81">
        <v>12</v>
      </c>
      <c r="Q9" s="65">
        <v>8700</v>
      </c>
    </row>
    <row r="10" spans="1:17">
      <c r="A10" s="20" t="s">
        <v>152</v>
      </c>
      <c r="B10" s="14">
        <v>13</v>
      </c>
      <c r="C10" s="7">
        <f>IF(B$2=0,0,B10/B$2)</f>
        <v>0.1326530612244898</v>
      </c>
      <c r="E10" s="33" t="s">
        <v>182</v>
      </c>
      <c r="F10" s="30" t="s">
        <v>19</v>
      </c>
      <c r="G10" s="13">
        <v>29</v>
      </c>
      <c r="H10" s="94">
        <f>IF(B$17=0,0,G10/B$17)</f>
        <v>0.15025906735751296</v>
      </c>
      <c r="I10" s="56">
        <v>16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61</v>
      </c>
      <c r="C11" s="7">
        <f>IF(B$2=0,0,B11/B$2)</f>
        <v>0.62244897959183676</v>
      </c>
      <c r="E11" s="33" t="s">
        <v>58</v>
      </c>
      <c r="F11" s="30" t="s">
        <v>22</v>
      </c>
      <c r="G11" s="13">
        <v>9</v>
      </c>
      <c r="H11" s="94">
        <f>IF(B$17=0,0,G11/B$17)</f>
        <v>4.6632124352331605E-2</v>
      </c>
      <c r="I11" s="56">
        <v>28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77</v>
      </c>
      <c r="F12" s="30" t="s">
        <v>41</v>
      </c>
      <c r="G12" s="13">
        <v>8</v>
      </c>
      <c r="H12" s="94">
        <f>IF(B$17=0,0,G12/B$17)</f>
        <v>4.145077720207254E-2</v>
      </c>
      <c r="I12" s="56">
        <v>17</v>
      </c>
      <c r="K12" s="5">
        <v>10</v>
      </c>
      <c r="L12" s="61">
        <v>9.6999999999999886</v>
      </c>
      <c r="N12" s="75" t="s">
        <v>126</v>
      </c>
      <c r="O12" s="85">
        <f>IF(P12=0,0,Q12/P12)</f>
        <v>9.8545454545454554</v>
      </c>
      <c r="P12" s="79">
        <v>33</v>
      </c>
      <c r="Q12" s="67">
        <v>325.20000000000005</v>
      </c>
    </row>
    <row r="13" spans="1:17">
      <c r="A13" s="22" t="s">
        <v>97</v>
      </c>
      <c r="B13" s="15">
        <v>170</v>
      </c>
      <c r="C13" s="11">
        <f>IF(B$3=0,0,B13/B$3)</f>
        <v>0.22280471821756226</v>
      </c>
      <c r="E13" s="33" t="s">
        <v>183</v>
      </c>
      <c r="F13" s="30" t="s">
        <v>186</v>
      </c>
      <c r="G13" s="13">
        <v>7</v>
      </c>
      <c r="H13" s="94">
        <f>IF(B$17=0,0,G13/B$17)</f>
        <v>3.6269430051813469E-2</v>
      </c>
      <c r="I13" s="56">
        <v>12</v>
      </c>
      <c r="K13" s="5">
        <v>11</v>
      </c>
      <c r="L13" s="61">
        <v>13.699999999999989</v>
      </c>
      <c r="N13" s="76" t="s">
        <v>127</v>
      </c>
      <c r="O13" s="86">
        <f>IF(P13=0,0,Q13/P13)</f>
        <v>7.0043478260869572</v>
      </c>
      <c r="P13" s="80">
        <v>23</v>
      </c>
      <c r="Q13" s="68">
        <v>161.10000000000002</v>
      </c>
    </row>
    <row r="14" spans="1:17">
      <c r="A14" s="19" t="s">
        <v>94</v>
      </c>
      <c r="B14" s="13">
        <v>200</v>
      </c>
      <c r="C14" s="6">
        <f>IF(B$3=0,0,B14/B$3)</f>
        <v>0.26212319790301442</v>
      </c>
      <c r="E14" s="33" t="s">
        <v>74</v>
      </c>
      <c r="F14" s="30" t="s">
        <v>38</v>
      </c>
      <c r="G14" s="13">
        <v>5</v>
      </c>
      <c r="H14" s="94">
        <f>IF(B$17=0,0,G14/B$17)</f>
        <v>2.5906735751295335E-2</v>
      </c>
      <c r="I14" s="56">
        <v>21</v>
      </c>
      <c r="K14" s="5">
        <v>12</v>
      </c>
      <c r="L14" s="61">
        <v>-33.300000000000011</v>
      </c>
      <c r="N14" s="76" t="s">
        <v>128</v>
      </c>
      <c r="O14" s="86">
        <f>IF(P14=0,0,Q14/P14)</f>
        <v>3.8350000000000009</v>
      </c>
      <c r="P14" s="80">
        <v>20</v>
      </c>
      <c r="Q14" s="68">
        <v>76.700000000000017</v>
      </c>
    </row>
    <row r="15" spans="1:17">
      <c r="A15" s="18" t="s">
        <v>99</v>
      </c>
      <c r="B15" s="12">
        <f>B21</f>
        <v>103</v>
      </c>
      <c r="C15" s="4">
        <f>IF(B$13=0,0,B15/B$13)</f>
        <v>0.60588235294117643</v>
      </c>
      <c r="E15" s="33" t="s">
        <v>66</v>
      </c>
      <c r="F15" s="30" t="s">
        <v>30</v>
      </c>
      <c r="G15" s="13">
        <v>4</v>
      </c>
      <c r="H15" s="94">
        <f>IF(B$17=0,0,G15/B$17)</f>
        <v>2.072538860103627E-2</v>
      </c>
      <c r="I15" s="56">
        <v>15</v>
      </c>
      <c r="K15" s="5">
        <v>13</v>
      </c>
      <c r="L15" s="61">
        <v>27.699999999999989</v>
      </c>
      <c r="N15" s="77" t="s">
        <v>159</v>
      </c>
      <c r="O15" s="87">
        <f>IF(P15=0,0,Q15/P15)</f>
        <v>23.040909090909093</v>
      </c>
      <c r="P15" s="81">
        <v>22</v>
      </c>
      <c r="Q15" s="69">
        <v>506.90000000000003</v>
      </c>
    </row>
    <row r="16" spans="1:17">
      <c r="A16" s="18" t="s">
        <v>100</v>
      </c>
      <c r="B16" s="12">
        <f>B22</f>
        <v>73</v>
      </c>
      <c r="C16" s="4">
        <f>IF(B$14=0,0,B16/B$14)</f>
        <v>0.36499999999999999</v>
      </c>
      <c r="E16" s="33" t="s">
        <v>69</v>
      </c>
      <c r="F16" s="30" t="s">
        <v>33</v>
      </c>
      <c r="G16" s="13">
        <v>3</v>
      </c>
      <c r="H16" s="94">
        <f>IF(B$17=0,0,G16/B$17)</f>
        <v>1.5544041450777202E-2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193</v>
      </c>
      <c r="C17" s="4">
        <f>IF(B$3=0,0,B17/B$3)</f>
        <v>0.25294888597640891</v>
      </c>
      <c r="E17" s="33" t="s">
        <v>67</v>
      </c>
      <c r="F17" s="30" t="s">
        <v>31</v>
      </c>
      <c r="G17" s="13">
        <v>2</v>
      </c>
      <c r="H17" s="94">
        <f>IF(B$17=0,0,G17/B$17)</f>
        <v>1.0362694300518135E-2</v>
      </c>
      <c r="I17" s="56">
        <v>12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89</v>
      </c>
      <c r="C18" s="6">
        <f>IF(B$3=0,0,B18/B$3)</f>
        <v>0.11664482306684142</v>
      </c>
      <c r="E18" s="33" t="s">
        <v>71</v>
      </c>
      <c r="F18" s="30" t="s">
        <v>35</v>
      </c>
      <c r="G18" s="13">
        <v>2</v>
      </c>
      <c r="H18" s="94">
        <f>IF(B$17=0,0,G18/B$17)</f>
        <v>1.0362694300518135E-2</v>
      </c>
      <c r="I18" s="56">
        <v>20</v>
      </c>
      <c r="K18" s="5">
        <v>16</v>
      </c>
      <c r="L18" s="61">
        <v>159.69999999999999</v>
      </c>
      <c r="N18" s="75" t="s">
        <v>386</v>
      </c>
      <c r="O18" s="85">
        <f t="shared" ref="O18:O47" si="3"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67</v>
      </c>
      <c r="C19" s="6">
        <f>IF(B$17=0,0,B19/B$17)</f>
        <v>0.34715025906735753</v>
      </c>
      <c r="E19" s="33" t="s">
        <v>78</v>
      </c>
      <c r="F19" s="30" t="s">
        <v>42</v>
      </c>
      <c r="G19" s="13">
        <v>2</v>
      </c>
      <c r="H19" s="94">
        <f>IF(B$17=0,0,G19/B$17)</f>
        <v>1.0362694300518135E-2</v>
      </c>
      <c r="I19" s="56">
        <v>8</v>
      </c>
      <c r="K19" s="5">
        <v>17</v>
      </c>
      <c r="L19" s="61">
        <v>164.89999999999998</v>
      </c>
      <c r="N19" s="76" t="s">
        <v>412</v>
      </c>
      <c r="O19" s="86">
        <f t="shared" si="3"/>
        <v>109.30000000000001</v>
      </c>
      <c r="P19" s="80">
        <v>2</v>
      </c>
      <c r="Q19" s="68">
        <v>218.60000000000002</v>
      </c>
    </row>
    <row r="20" spans="1:17">
      <c r="A20" s="19" t="s">
        <v>11</v>
      </c>
      <c r="B20" s="13">
        <v>126</v>
      </c>
      <c r="C20" s="6">
        <f>IF(B$17=0,0,B20/B$17)</f>
        <v>0.65284974093264247</v>
      </c>
      <c r="E20" s="33" t="s">
        <v>61</v>
      </c>
      <c r="F20" s="30" t="s">
        <v>25</v>
      </c>
      <c r="G20" s="13">
        <v>1</v>
      </c>
      <c r="H20" s="94">
        <f>IF(B$17=0,0,G20/B$17)</f>
        <v>5.1813471502590676E-3</v>
      </c>
      <c r="I20" s="56">
        <v>7</v>
      </c>
      <c r="K20" s="5">
        <v>18</v>
      </c>
      <c r="L20" s="61">
        <v>145.99999999999997</v>
      </c>
      <c r="N20" s="76" t="s">
        <v>404</v>
      </c>
      <c r="O20" s="86">
        <f t="shared" si="3"/>
        <v>78.2</v>
      </c>
      <c r="P20" s="80">
        <v>2</v>
      </c>
      <c r="Q20" s="68">
        <v>156.4</v>
      </c>
    </row>
    <row r="21" spans="1:17">
      <c r="A21" s="19" t="s">
        <v>151</v>
      </c>
      <c r="B21" s="13">
        <v>103</v>
      </c>
      <c r="C21" s="6">
        <f>IF(B$17=0,0,B21/B$17)</f>
        <v>0.53367875647668395</v>
      </c>
      <c r="E21" s="33" t="s">
        <v>62</v>
      </c>
      <c r="F21" s="30" t="s">
        <v>26</v>
      </c>
      <c r="G21" s="13">
        <v>1</v>
      </c>
      <c r="H21" s="94">
        <f>IF(B$17=0,0,G21/B$17)</f>
        <v>5.1813471502590676E-3</v>
      </c>
      <c r="I21" s="56">
        <v>10</v>
      </c>
      <c r="K21" s="5">
        <v>19</v>
      </c>
      <c r="L21" s="61">
        <v>152.69999999999996</v>
      </c>
      <c r="N21" s="76" t="s">
        <v>402</v>
      </c>
      <c r="O21" s="86">
        <f t="shared" si="3"/>
        <v>70.900000000000006</v>
      </c>
      <c r="P21" s="80">
        <v>1</v>
      </c>
      <c r="Q21" s="68">
        <v>70.900000000000006</v>
      </c>
    </row>
    <row r="22" spans="1:17">
      <c r="A22" s="19" t="s">
        <v>149</v>
      </c>
      <c r="B22" s="13">
        <v>73</v>
      </c>
      <c r="C22" s="6">
        <f>IF(B$17=0,0,B22/B$17)</f>
        <v>0.37823834196891193</v>
      </c>
      <c r="E22" s="33" t="s">
        <v>76</v>
      </c>
      <c r="F22" s="30" t="s">
        <v>40</v>
      </c>
      <c r="G22" s="13">
        <v>1</v>
      </c>
      <c r="H22" s="94">
        <f>IF(B$17=0,0,G22/B$17)</f>
        <v>5.1813471502590676E-3</v>
      </c>
      <c r="I22" s="56">
        <v>7</v>
      </c>
      <c r="K22" s="5">
        <v>20</v>
      </c>
      <c r="L22" s="61">
        <v>162.19999999999996</v>
      </c>
      <c r="N22" s="76" t="s">
        <v>394</v>
      </c>
      <c r="O22" s="86">
        <f t="shared" si="3"/>
        <v>54.1</v>
      </c>
      <c r="P22" s="80">
        <v>1</v>
      </c>
      <c r="Q22" s="68">
        <v>54.1</v>
      </c>
    </row>
    <row r="23" spans="1:17">
      <c r="A23" s="19" t="s">
        <v>150</v>
      </c>
      <c r="B23" s="13">
        <v>17</v>
      </c>
      <c r="C23" s="6">
        <f>IF(B$17=0,0,B23/B$17)</f>
        <v>8.8082901554404139E-2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392</v>
      </c>
      <c r="O23" s="86">
        <f t="shared" si="3"/>
        <v>41.633333333333333</v>
      </c>
      <c r="P23" s="80">
        <v>6</v>
      </c>
      <c r="Q23" s="68">
        <v>249.8</v>
      </c>
    </row>
    <row r="24" spans="1:17">
      <c r="A24" s="19" t="s">
        <v>5</v>
      </c>
      <c r="B24" s="16">
        <f>IF(B$17=0,0,C24/B$17)</f>
        <v>6131.0880829015541</v>
      </c>
      <c r="C24" s="8">
        <v>1183300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304</v>
      </c>
      <c r="O24" s="86">
        <f t="shared" si="3"/>
        <v>38.272727272727266</v>
      </c>
      <c r="P24" s="80">
        <v>11</v>
      </c>
      <c r="Q24" s="68">
        <v>420.99999999999994</v>
      </c>
    </row>
    <row r="25" spans="1:17">
      <c r="A25" s="20" t="s">
        <v>133</v>
      </c>
      <c r="B25" s="97">
        <f>IF($B$17-B$16=0,0,C25/($B$17-B$16))</f>
        <v>7320</v>
      </c>
      <c r="C25" s="98">
        <v>878400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297</v>
      </c>
      <c r="O25" s="86">
        <f t="shared" si="3"/>
        <v>31.400000000000002</v>
      </c>
      <c r="P25" s="80">
        <v>3</v>
      </c>
      <c r="Q25" s="68">
        <v>94.2</v>
      </c>
    </row>
    <row r="26" spans="1:17">
      <c r="A26" s="20" t="s">
        <v>134</v>
      </c>
      <c r="B26" s="97">
        <f>IF(B$16=0,0,C26/B$16)</f>
        <v>4176.7123287671229</v>
      </c>
      <c r="C26" s="98">
        <v>304900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251.89999999999998</v>
      </c>
      <c r="N26" s="76" t="s">
        <v>258</v>
      </c>
      <c r="O26" s="86">
        <f t="shared" si="3"/>
        <v>30.900000000000002</v>
      </c>
      <c r="P26" s="80">
        <v>3</v>
      </c>
      <c r="Q26" s="68">
        <v>92.7</v>
      </c>
    </row>
    <row r="27" spans="1:17">
      <c r="A27" s="20" t="s">
        <v>132</v>
      </c>
      <c r="B27" s="97">
        <f>IF(B$18=0,0,C27/B$18)</f>
        <v>-4839.3258426966295</v>
      </c>
      <c r="C27" s="98">
        <v>-430700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324</v>
      </c>
      <c r="O27" s="86">
        <f t="shared" si="3"/>
        <v>29.800000000000004</v>
      </c>
      <c r="P27" s="80">
        <v>9</v>
      </c>
      <c r="Q27" s="68">
        <v>268.20000000000005</v>
      </c>
    </row>
    <row r="28" spans="1:17">
      <c r="A28" s="19" t="s">
        <v>130</v>
      </c>
      <c r="B28" s="13">
        <v>4</v>
      </c>
      <c r="C28" s="96">
        <v>2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238</v>
      </c>
      <c r="O28" s="86">
        <f t="shared" si="3"/>
        <v>28.785714285714288</v>
      </c>
      <c r="P28" s="80">
        <v>7</v>
      </c>
      <c r="Q28" s="68">
        <v>201.50000000000003</v>
      </c>
    </row>
    <row r="29" spans="1:17">
      <c r="A29" s="19" t="s">
        <v>131</v>
      </c>
      <c r="B29" s="13">
        <v>30</v>
      </c>
      <c r="C29" s="96">
        <v>12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163</v>
      </c>
      <c r="O29" s="86">
        <f t="shared" si="3"/>
        <v>23.050000000000004</v>
      </c>
      <c r="P29" s="80">
        <v>4</v>
      </c>
      <c r="Q29" s="68">
        <v>92.200000000000017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255</v>
      </c>
      <c r="O30" s="86">
        <f t="shared" si="3"/>
        <v>22.211111111111109</v>
      </c>
      <c r="P30" s="80">
        <v>9</v>
      </c>
      <c r="Q30" s="68">
        <v>199.89999999999998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272</v>
      </c>
      <c r="O31" s="86">
        <f t="shared" si="3"/>
        <v>20.703448275862065</v>
      </c>
      <c r="P31" s="80">
        <v>29</v>
      </c>
      <c r="Q31" s="68">
        <v>600.39999999999986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333</v>
      </c>
      <c r="O32" s="86">
        <f t="shared" si="3"/>
        <v>19.581818181818178</v>
      </c>
      <c r="P32" s="80">
        <v>11</v>
      </c>
      <c r="Q32" s="68">
        <v>215.39999999999995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235</v>
      </c>
      <c r="O33" s="86">
        <f t="shared" si="3"/>
        <v>19.027586206896547</v>
      </c>
      <c r="P33" s="80">
        <v>29</v>
      </c>
      <c r="Q33" s="68">
        <v>551.79999999999984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262</v>
      </c>
      <c r="O34" s="86">
        <f t="shared" si="3"/>
        <v>18.100000000000001</v>
      </c>
      <c r="P34" s="80">
        <v>3</v>
      </c>
      <c r="Q34" s="68">
        <v>54.300000000000004</v>
      </c>
    </row>
    <row r="35" spans="1:17">
      <c r="A35" s="52" t="s">
        <v>139</v>
      </c>
      <c r="B35" s="99">
        <v>21</v>
      </c>
      <c r="C35" s="102">
        <f t="shared" ref="C35:C47" si="4">IF(B$17=0,0,B35/B$17)</f>
        <v>0.10880829015544041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396</v>
      </c>
      <c r="O35" s="86">
        <f t="shared" si="3"/>
        <v>14.699999999999998</v>
      </c>
      <c r="P35" s="80">
        <v>3</v>
      </c>
      <c r="Q35" s="68">
        <v>44.099999999999994</v>
      </c>
    </row>
    <row r="36" spans="1:17">
      <c r="A36" s="19" t="s">
        <v>135</v>
      </c>
      <c r="B36" s="13">
        <v>45</v>
      </c>
      <c r="C36" s="6">
        <f t="shared" si="4"/>
        <v>0.23316062176165803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195</v>
      </c>
      <c r="O36" s="86">
        <f t="shared" si="3"/>
        <v>13.428571428571429</v>
      </c>
      <c r="P36" s="80">
        <v>7</v>
      </c>
      <c r="Q36" s="68">
        <v>94</v>
      </c>
    </row>
    <row r="37" spans="1:17">
      <c r="A37" s="19" t="s">
        <v>136</v>
      </c>
      <c r="B37" s="100">
        <v>55</v>
      </c>
      <c r="C37" s="6">
        <f t="shared" si="4"/>
        <v>0.28497409326424872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423</v>
      </c>
      <c r="O37" s="86">
        <f t="shared" si="3"/>
        <v>11.249999999999998</v>
      </c>
      <c r="P37" s="80">
        <v>2</v>
      </c>
      <c r="Q37" s="68">
        <v>22.499999999999996</v>
      </c>
    </row>
    <row r="38" spans="1:17">
      <c r="A38" s="19" t="s">
        <v>137</v>
      </c>
      <c r="B38" s="100">
        <v>31</v>
      </c>
      <c r="C38" s="6">
        <f t="shared" si="4"/>
        <v>0.16062176165803108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269</v>
      </c>
      <c r="O38" s="86">
        <f t="shared" si="3"/>
        <v>11.22857142857143</v>
      </c>
      <c r="P38" s="80">
        <v>7</v>
      </c>
      <c r="Q38" s="68">
        <v>78.600000000000009</v>
      </c>
    </row>
    <row r="39" spans="1:17">
      <c r="A39" s="19" t="s">
        <v>138</v>
      </c>
      <c r="B39" s="100">
        <v>25</v>
      </c>
      <c r="C39" s="6">
        <f t="shared" si="4"/>
        <v>0.12953367875647667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265</v>
      </c>
      <c r="O39" s="86">
        <f t="shared" si="3"/>
        <v>10.127272727272725</v>
      </c>
      <c r="P39" s="80">
        <v>11</v>
      </c>
      <c r="Q39" s="68">
        <v>111.39999999999998</v>
      </c>
    </row>
    <row r="40" spans="1:17">
      <c r="A40" s="19" t="s">
        <v>140</v>
      </c>
      <c r="B40" s="100">
        <v>9</v>
      </c>
      <c r="C40" s="6">
        <f t="shared" si="4"/>
        <v>4.6632124352331605E-2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277</v>
      </c>
      <c r="O40" s="86">
        <f t="shared" si="3"/>
        <v>8.305714285714286</v>
      </c>
      <c r="P40" s="80">
        <v>35</v>
      </c>
      <c r="Q40" s="68">
        <v>290.7</v>
      </c>
    </row>
    <row r="41" spans="1:17">
      <c r="A41" s="19" t="s">
        <v>141</v>
      </c>
      <c r="B41" s="100">
        <v>6</v>
      </c>
      <c r="C41" s="6">
        <f t="shared" si="4"/>
        <v>3.1088082901554404E-2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244</v>
      </c>
      <c r="O41" s="86">
        <f t="shared" si="3"/>
        <v>5.4500000000000046</v>
      </c>
      <c r="P41" s="80">
        <v>10</v>
      </c>
      <c r="Q41" s="68">
        <v>54.500000000000043</v>
      </c>
    </row>
    <row r="42" spans="1:17">
      <c r="A42" s="19" t="s">
        <v>142</v>
      </c>
      <c r="B42" s="100">
        <v>1</v>
      </c>
      <c r="C42" s="6">
        <f t="shared" si="4"/>
        <v>5.1813471502590676E-3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169</v>
      </c>
      <c r="O42" s="86">
        <f t="shared" si="3"/>
        <v>3.1281250000000047</v>
      </c>
      <c r="P42" s="80">
        <v>32</v>
      </c>
      <c r="Q42" s="68">
        <v>100.10000000000015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  <c r="N43" s="76" t="s">
        <v>388</v>
      </c>
      <c r="O43" s="86">
        <f t="shared" si="3"/>
        <v>2.44</v>
      </c>
      <c r="P43" s="80">
        <v>5</v>
      </c>
      <c r="Q43" s="68">
        <v>12.2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  <c r="N44" s="76" t="s">
        <v>276</v>
      </c>
      <c r="O44" s="86">
        <f t="shared" si="3"/>
        <v>-0.19512195121951245</v>
      </c>
      <c r="P44" s="80">
        <v>41</v>
      </c>
      <c r="Q44" s="68">
        <v>-8.0000000000000107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  <c r="N45" s="76" t="s">
        <v>391</v>
      </c>
      <c r="O45" s="86">
        <f t="shared" si="3"/>
        <v>-9.85</v>
      </c>
      <c r="P45" s="80">
        <v>6</v>
      </c>
      <c r="Q45" s="68">
        <v>-59.1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  <c r="N46" s="76" t="s">
        <v>228</v>
      </c>
      <c r="O46" s="86">
        <f t="shared" si="3"/>
        <v>-11.933333333333332</v>
      </c>
      <c r="P46" s="80">
        <v>3</v>
      </c>
      <c r="Q46" s="68">
        <v>-35.799999999999997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  <c r="N47" s="76" t="s">
        <v>264</v>
      </c>
      <c r="O47" s="86">
        <f t="shared" si="3"/>
        <v>-45.3</v>
      </c>
      <c r="P47" s="80">
        <v>1</v>
      </c>
      <c r="Q47" s="68">
        <v>-45.3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  <row r="92" spans="11:12">
      <c r="K92" s="5">
        <v>90</v>
      </c>
      <c r="L92" s="61">
        <v>959.80000000000007</v>
      </c>
    </row>
    <row r="93" spans="11:12">
      <c r="K93" s="5">
        <v>91</v>
      </c>
      <c r="L93" s="61">
        <v>1016.6</v>
      </c>
    </row>
    <row r="94" spans="11:12">
      <c r="K94" s="5">
        <v>92</v>
      </c>
      <c r="L94" s="61">
        <v>995.6</v>
      </c>
    </row>
    <row r="95" spans="11:12">
      <c r="K95" s="5">
        <v>93</v>
      </c>
      <c r="L95" s="61">
        <v>1087.8</v>
      </c>
    </row>
    <row r="96" spans="11:12">
      <c r="K96" s="5">
        <v>94</v>
      </c>
      <c r="L96" s="61">
        <v>1100.0999999999999</v>
      </c>
    </row>
    <row r="97" spans="11:12">
      <c r="K97" s="5">
        <v>95</v>
      </c>
      <c r="L97" s="61">
        <v>1117</v>
      </c>
    </row>
    <row r="98" spans="11:12">
      <c r="K98" s="5">
        <v>96</v>
      </c>
      <c r="L98" s="61">
        <v>1103.5</v>
      </c>
    </row>
    <row r="99" spans="11:12">
      <c r="K99" s="5">
        <v>97</v>
      </c>
      <c r="L99" s="61">
        <v>1056.2</v>
      </c>
    </row>
    <row r="100" spans="11:12">
      <c r="K100" s="5">
        <v>98</v>
      </c>
      <c r="L100" s="61">
        <v>1069.9000000000001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17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43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32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19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10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9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31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32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41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4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52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24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18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34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27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25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31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26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26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19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12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6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21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9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13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12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11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22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105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103</v>
      </c>
      <c r="C2" s="121"/>
      <c r="E2" s="32" t="s">
        <v>54</v>
      </c>
      <c r="F2" s="29" t="s">
        <v>20</v>
      </c>
      <c r="G2" s="12">
        <v>100</v>
      </c>
      <c r="H2" s="93">
        <f>IF(B$17=0,0,G2/B$17)</f>
        <v>0.56818181818181823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178.43137254901961</v>
      </c>
      <c r="P2" s="79">
        <v>102</v>
      </c>
      <c r="Q2" s="63">
        <v>18200</v>
      </c>
    </row>
    <row r="3" spans="1:17">
      <c r="A3" s="19" t="s">
        <v>8</v>
      </c>
      <c r="B3" s="122">
        <v>737</v>
      </c>
      <c r="C3" s="123"/>
      <c r="E3" s="33" t="s">
        <v>181</v>
      </c>
      <c r="F3" s="30" t="s">
        <v>156</v>
      </c>
      <c r="G3" s="13">
        <v>90</v>
      </c>
      <c r="H3" s="94">
        <f>IF(B$17=0,0,G3/B$17)</f>
        <v>0.51136363636363635</v>
      </c>
      <c r="I3" s="56">
        <v>28</v>
      </c>
      <c r="K3" s="5">
        <v>1</v>
      </c>
      <c r="L3" s="61">
        <v>-47</v>
      </c>
      <c r="N3" s="76" t="s">
        <v>104</v>
      </c>
      <c r="O3" s="83">
        <f t="shared" si="0"/>
        <v>-189.32038834951456</v>
      </c>
      <c r="P3" s="80">
        <v>103</v>
      </c>
      <c r="Q3" s="64">
        <v>-19500</v>
      </c>
    </row>
    <row r="4" spans="1:17">
      <c r="A4" s="19" t="s">
        <v>6</v>
      </c>
      <c r="B4" s="124">
        <v>454.4</v>
      </c>
      <c r="C4" s="125"/>
      <c r="E4" s="33" t="s">
        <v>184</v>
      </c>
      <c r="F4" s="30" t="s">
        <v>187</v>
      </c>
      <c r="G4" s="13">
        <v>86</v>
      </c>
      <c r="H4" s="94">
        <f>IF(B$17=0,0,G4/B$17)</f>
        <v>0.48863636363636365</v>
      </c>
      <c r="I4" s="56">
        <v>29</v>
      </c>
      <c r="K4" s="5">
        <v>2</v>
      </c>
      <c r="L4" s="61">
        <v>-38</v>
      </c>
      <c r="N4" s="76" t="s">
        <v>105</v>
      </c>
      <c r="O4" s="83">
        <f t="shared" si="0"/>
        <v>440.59405940594058</v>
      </c>
      <c r="P4" s="80">
        <v>101</v>
      </c>
      <c r="Q4" s="64">
        <v>44500</v>
      </c>
    </row>
    <row r="5" spans="1:17">
      <c r="A5" s="19" t="s">
        <v>7</v>
      </c>
      <c r="B5" s="126">
        <f>IF(B$2=0,0,B$4/B$2)</f>
        <v>4.4116504854368932</v>
      </c>
      <c r="C5" s="127"/>
      <c r="E5" s="33" t="s">
        <v>60</v>
      </c>
      <c r="F5" s="30" t="s">
        <v>24</v>
      </c>
      <c r="G5" s="13">
        <v>69</v>
      </c>
      <c r="H5" s="94">
        <f>IF(B$17=0,0,G5/B$17)</f>
        <v>0.39204545454545453</v>
      </c>
      <c r="I5" s="56">
        <v>25</v>
      </c>
      <c r="K5" s="5">
        <v>3</v>
      </c>
      <c r="L5" s="61">
        <v>-56.4</v>
      </c>
      <c r="N5" s="76" t="s">
        <v>157</v>
      </c>
      <c r="O5" s="83">
        <f>IF(P5=0,0,Q5/P5)</f>
        <v>-158.42696629213484</v>
      </c>
      <c r="P5" s="80">
        <v>89</v>
      </c>
      <c r="Q5" s="64">
        <v>-14100</v>
      </c>
    </row>
    <row r="6" spans="1:17">
      <c r="A6" s="19" t="s">
        <v>1</v>
      </c>
      <c r="B6" s="128">
        <f>IF(B$2=0,0,(B$7*1+B$8*2+B$9*3+B$10*4)/B$2)</f>
        <v>2.3883495145631066</v>
      </c>
      <c r="C6" s="129"/>
      <c r="E6" s="33" t="s">
        <v>55</v>
      </c>
      <c r="F6" s="30" t="s">
        <v>155</v>
      </c>
      <c r="G6" s="13">
        <v>46</v>
      </c>
      <c r="H6" s="94">
        <f>IF(B$17=0,0,G6/B$17)</f>
        <v>0.26136363636363635</v>
      </c>
      <c r="I6" s="56">
        <v>18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713.23529411764707</v>
      </c>
      <c r="P6" s="80">
        <v>68</v>
      </c>
      <c r="Q6" s="64">
        <v>48500</v>
      </c>
    </row>
    <row r="7" spans="1:17">
      <c r="A7" s="19" t="s">
        <v>2</v>
      </c>
      <c r="B7" s="13">
        <v>33</v>
      </c>
      <c r="C7" s="6">
        <f t="shared" ref="C7:C12" si="2">IF(B$2=0,0,B7/B$2)</f>
        <v>0.32038834951456313</v>
      </c>
      <c r="E7" s="33" t="s">
        <v>56</v>
      </c>
      <c r="F7" s="30" t="s">
        <v>185</v>
      </c>
      <c r="G7" s="13">
        <v>36</v>
      </c>
      <c r="H7" s="94">
        <f>IF(B$17=0,0,G7/B$17)</f>
        <v>0.20454545454545456</v>
      </c>
      <c r="I7" s="56">
        <v>45</v>
      </c>
      <c r="K7" s="5">
        <v>5</v>
      </c>
      <c r="L7" s="61">
        <v>-125.9</v>
      </c>
      <c r="N7" s="76" t="s">
        <v>107</v>
      </c>
      <c r="O7" s="83">
        <f t="shared" si="0"/>
        <v>1180.8510638297873</v>
      </c>
      <c r="P7" s="80">
        <v>47</v>
      </c>
      <c r="Q7" s="64">
        <v>55500</v>
      </c>
    </row>
    <row r="8" spans="1:17">
      <c r="A8" s="19" t="s">
        <v>3</v>
      </c>
      <c r="B8" s="13">
        <v>24</v>
      </c>
      <c r="C8" s="6">
        <f>IF(B$2=0,0,B8/B$2)</f>
        <v>0.23300970873786409</v>
      </c>
      <c r="E8" s="33" t="s">
        <v>59</v>
      </c>
      <c r="F8" s="30" t="s">
        <v>23</v>
      </c>
      <c r="G8" s="13">
        <v>33</v>
      </c>
      <c r="H8" s="94">
        <f>IF(B$17=0,0,G8/B$17)</f>
        <v>0.1875</v>
      </c>
      <c r="I8" s="56">
        <v>20</v>
      </c>
      <c r="K8" s="5">
        <v>6</v>
      </c>
      <c r="L8" s="61">
        <v>-178.9</v>
      </c>
      <c r="N8" s="76" t="s">
        <v>108</v>
      </c>
      <c r="O8" s="83">
        <f t="shared" si="0"/>
        <v>-364.70588235294116</v>
      </c>
      <c r="P8" s="80">
        <v>17</v>
      </c>
      <c r="Q8" s="64">
        <v>-6200</v>
      </c>
    </row>
    <row r="9" spans="1:17">
      <c r="A9" s="20" t="s">
        <v>4</v>
      </c>
      <c r="B9" s="14">
        <v>19</v>
      </c>
      <c r="C9" s="7">
        <f>IF(B$2=0,0,B9/B$2)</f>
        <v>0.18446601941747573</v>
      </c>
      <c r="E9" s="33" t="s">
        <v>57</v>
      </c>
      <c r="F9" s="30" t="s">
        <v>21</v>
      </c>
      <c r="G9" s="13">
        <v>28</v>
      </c>
      <c r="H9" s="94">
        <f>IF(B$17=0,0,G9/B$17)</f>
        <v>0.15909090909090909</v>
      </c>
      <c r="I9" s="56">
        <v>42</v>
      </c>
      <c r="K9" s="5">
        <v>7</v>
      </c>
      <c r="L9" s="61">
        <v>-206</v>
      </c>
      <c r="N9" s="77" t="s">
        <v>158</v>
      </c>
      <c r="O9" s="84">
        <f t="shared" si="0"/>
        <v>-4200</v>
      </c>
      <c r="P9" s="81">
        <v>3</v>
      </c>
      <c r="Q9" s="65">
        <v>-12600</v>
      </c>
    </row>
    <row r="10" spans="1:17">
      <c r="A10" s="20" t="s">
        <v>152</v>
      </c>
      <c r="B10" s="14">
        <v>27</v>
      </c>
      <c r="C10" s="7">
        <f>IF(B$2=0,0,B10/B$2)</f>
        <v>0.26213592233009708</v>
      </c>
      <c r="E10" s="33" t="s">
        <v>182</v>
      </c>
      <c r="F10" s="30" t="s">
        <v>19</v>
      </c>
      <c r="G10" s="13">
        <v>27</v>
      </c>
      <c r="H10" s="94">
        <f>IF(B$17=0,0,G10/B$17)</f>
        <v>0.15340909090909091</v>
      </c>
      <c r="I10" s="56">
        <v>15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57</v>
      </c>
      <c r="C11" s="7">
        <f>IF(B$2=0,0,B11/B$2)</f>
        <v>0.55339805825242716</v>
      </c>
      <c r="E11" s="33" t="s">
        <v>74</v>
      </c>
      <c r="F11" s="30" t="s">
        <v>38</v>
      </c>
      <c r="G11" s="13">
        <v>7</v>
      </c>
      <c r="H11" s="94">
        <f>IF(B$17=0,0,G11/B$17)</f>
        <v>3.9772727272727272E-2</v>
      </c>
      <c r="I11" s="56">
        <v>17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1.9417475728155338E-2</v>
      </c>
      <c r="E12" s="33" t="s">
        <v>77</v>
      </c>
      <c r="F12" s="30" t="s">
        <v>41</v>
      </c>
      <c r="G12" s="13">
        <v>6</v>
      </c>
      <c r="H12" s="94">
        <f>IF(B$17=0,0,G12/B$17)</f>
        <v>3.4090909090909088E-2</v>
      </c>
      <c r="I12" s="56">
        <v>20</v>
      </c>
      <c r="K12" s="5">
        <v>10</v>
      </c>
      <c r="L12" s="61">
        <v>-315.09999999999997</v>
      </c>
      <c r="N12" s="75" t="s">
        <v>126</v>
      </c>
      <c r="O12" s="85">
        <f>IF(P12=0,0,Q12/P12)</f>
        <v>11.405714285714286</v>
      </c>
      <c r="P12" s="79">
        <v>35</v>
      </c>
      <c r="Q12" s="67">
        <v>399.2</v>
      </c>
    </row>
    <row r="13" spans="1:17">
      <c r="A13" s="22" t="s">
        <v>97</v>
      </c>
      <c r="B13" s="15">
        <v>187</v>
      </c>
      <c r="C13" s="11">
        <f>IF(B$3=0,0,B13/B$3)</f>
        <v>0.2537313432835821</v>
      </c>
      <c r="E13" s="33" t="s">
        <v>58</v>
      </c>
      <c r="F13" s="30" t="s">
        <v>22</v>
      </c>
      <c r="G13" s="13">
        <v>4</v>
      </c>
      <c r="H13" s="94">
        <f>IF(B$17=0,0,G13/B$17)</f>
        <v>2.2727272727272728E-2</v>
      </c>
      <c r="I13" s="56">
        <v>37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201</v>
      </c>
      <c r="C14" s="6">
        <f>IF(B$3=0,0,B14/B$3)</f>
        <v>0.27272727272727271</v>
      </c>
      <c r="E14" s="33" t="s">
        <v>67</v>
      </c>
      <c r="F14" s="30" t="s">
        <v>31</v>
      </c>
      <c r="G14" s="13">
        <v>4</v>
      </c>
      <c r="H14" s="94">
        <f>IF(B$17=0,0,G14/B$17)</f>
        <v>2.2727272727272728E-2</v>
      </c>
      <c r="I14" s="56">
        <v>8</v>
      </c>
      <c r="K14" s="5">
        <v>12</v>
      </c>
      <c r="L14" s="61">
        <v>-303.79999999999995</v>
      </c>
      <c r="N14" s="76" t="s">
        <v>128</v>
      </c>
      <c r="O14" s="86">
        <f>IF(P14=0,0,Q14/P14)</f>
        <v>0.60833333333333195</v>
      </c>
      <c r="P14" s="80">
        <v>24</v>
      </c>
      <c r="Q14" s="68">
        <v>14.599999999999966</v>
      </c>
    </row>
    <row r="15" spans="1:17">
      <c r="A15" s="18" t="s">
        <v>99</v>
      </c>
      <c r="B15" s="12">
        <f>B21</f>
        <v>90</v>
      </c>
      <c r="C15" s="4">
        <f>IF(B$13=0,0,B15/B$13)</f>
        <v>0.48128342245989303</v>
      </c>
      <c r="E15" s="33" t="s">
        <v>69</v>
      </c>
      <c r="F15" s="30" t="s">
        <v>33</v>
      </c>
      <c r="G15" s="13">
        <v>4</v>
      </c>
      <c r="H15" s="94">
        <f>IF(B$17=0,0,G15/B$17)</f>
        <v>2.2727272727272728E-2</v>
      </c>
      <c r="I15" s="56">
        <v>7</v>
      </c>
      <c r="K15" s="5">
        <v>13</v>
      </c>
      <c r="L15" s="61">
        <v>-352.49999999999994</v>
      </c>
      <c r="N15" s="77" t="s">
        <v>159</v>
      </c>
      <c r="O15" s="87">
        <f>IF(P15=0,0,Q15/P15)</f>
        <v>-1.7347826086956493</v>
      </c>
      <c r="P15" s="81">
        <v>23</v>
      </c>
      <c r="Q15" s="69">
        <v>-39.899999999999935</v>
      </c>
    </row>
    <row r="16" spans="1:17">
      <c r="A16" s="18" t="s">
        <v>100</v>
      </c>
      <c r="B16" s="12">
        <f>B22</f>
        <v>68</v>
      </c>
      <c r="C16" s="4">
        <f>IF(B$14=0,0,B16/B$14)</f>
        <v>0.3383084577114428</v>
      </c>
      <c r="E16" s="33" t="s">
        <v>61</v>
      </c>
      <c r="F16" s="30" t="s">
        <v>25</v>
      </c>
      <c r="G16" s="13">
        <v>3</v>
      </c>
      <c r="H16" s="94">
        <f>IF(B$17=0,0,G16/B$17)</f>
        <v>1.7045454545454544E-2</v>
      </c>
      <c r="I16" s="56">
        <v>5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176</v>
      </c>
      <c r="C17" s="4">
        <f>IF(B$3=0,0,B17/B$3)</f>
        <v>0.23880597014925373</v>
      </c>
      <c r="E17" s="33" t="s">
        <v>66</v>
      </c>
      <c r="F17" s="30" t="s">
        <v>30</v>
      </c>
      <c r="G17" s="13">
        <v>2</v>
      </c>
      <c r="H17" s="94">
        <f>IF(B$17=0,0,G17/B$17)</f>
        <v>1.1363636363636364E-2</v>
      </c>
      <c r="I17" s="56">
        <v>19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96</v>
      </c>
      <c r="C18" s="6">
        <f>IF(B$3=0,0,B18/B$3)</f>
        <v>0.13025780189959293</v>
      </c>
      <c r="E18" s="33" t="s">
        <v>183</v>
      </c>
      <c r="F18" s="30" t="s">
        <v>186</v>
      </c>
      <c r="G18" s="13">
        <v>2</v>
      </c>
      <c r="H18" s="94">
        <f>IF(B$17=0,0,G18/B$17)</f>
        <v>1.1363636363636364E-2</v>
      </c>
      <c r="I18" s="56">
        <v>21</v>
      </c>
      <c r="K18" s="5">
        <v>16</v>
      </c>
      <c r="L18" s="61">
        <v>-373.59999999999991</v>
      </c>
      <c r="N18" s="75" t="s">
        <v>388</v>
      </c>
      <c r="O18" s="85">
        <f>IF(P18=0,0,Q18/P18)</f>
        <v>68.524999999999991</v>
      </c>
      <c r="P18" s="79">
        <v>4</v>
      </c>
      <c r="Q18" s="67">
        <v>274.09999999999997</v>
      </c>
    </row>
    <row r="19" spans="1:17">
      <c r="A19" s="19" t="s">
        <v>12</v>
      </c>
      <c r="B19" s="13">
        <v>64</v>
      </c>
      <c r="C19" s="6">
        <f>IF(B$17=0,0,B19/B$17)</f>
        <v>0.36363636363636365</v>
      </c>
      <c r="E19" s="33" t="s">
        <v>63</v>
      </c>
      <c r="F19" s="30" t="s">
        <v>27</v>
      </c>
      <c r="G19" s="13">
        <v>1</v>
      </c>
      <c r="H19" s="94">
        <f>IF(B$17=0,0,G19/B$17)</f>
        <v>5.681818181818182E-3</v>
      </c>
      <c r="I19" s="56">
        <v>4</v>
      </c>
      <c r="K19" s="5">
        <v>17</v>
      </c>
      <c r="L19" s="61">
        <v>-357.09999999999991</v>
      </c>
      <c r="N19" s="76" t="s">
        <v>402</v>
      </c>
      <c r="O19" s="86">
        <f>IF(P19=0,0,Q19/P19)</f>
        <v>62.1</v>
      </c>
      <c r="P19" s="80">
        <v>2</v>
      </c>
      <c r="Q19" s="68">
        <v>124.2</v>
      </c>
    </row>
    <row r="20" spans="1:17">
      <c r="A20" s="19" t="s">
        <v>11</v>
      </c>
      <c r="B20" s="13">
        <v>112</v>
      </c>
      <c r="C20" s="6">
        <f>IF(B$17=0,0,B20/B$17)</f>
        <v>0.63636363636363635</v>
      </c>
      <c r="E20" s="33" t="s">
        <v>71</v>
      </c>
      <c r="F20" s="30" t="s">
        <v>35</v>
      </c>
      <c r="G20" s="13">
        <v>1</v>
      </c>
      <c r="H20" s="94">
        <f>IF(B$17=0,0,G20/B$17)</f>
        <v>5.681818181818182E-3</v>
      </c>
      <c r="I20" s="56">
        <v>21</v>
      </c>
      <c r="K20" s="5">
        <v>18</v>
      </c>
      <c r="L20" s="61">
        <v>-287.99999999999989</v>
      </c>
      <c r="N20" s="76" t="s">
        <v>392</v>
      </c>
      <c r="O20" s="86">
        <f>IF(P20=0,0,Q20/P20)</f>
        <v>57.839999999999996</v>
      </c>
      <c r="P20" s="80">
        <v>5</v>
      </c>
      <c r="Q20" s="68">
        <v>289.2</v>
      </c>
    </row>
    <row r="21" spans="1:17">
      <c r="A21" s="19" t="s">
        <v>151</v>
      </c>
      <c r="B21" s="13">
        <v>90</v>
      </c>
      <c r="C21" s="6">
        <f>IF(B$17=0,0,B21/B$17)</f>
        <v>0.51136363636363635</v>
      </c>
      <c r="E21" s="33" t="s">
        <v>76</v>
      </c>
      <c r="F21" s="30" t="s">
        <v>40</v>
      </c>
      <c r="G21" s="13">
        <v>1</v>
      </c>
      <c r="H21" s="94">
        <f>IF(B$17=0,0,G21/B$17)</f>
        <v>5.681818181818182E-3</v>
      </c>
      <c r="I21" s="56">
        <v>6</v>
      </c>
      <c r="K21" s="5">
        <v>19</v>
      </c>
      <c r="L21" s="61">
        <v>-307.69999999999987</v>
      </c>
      <c r="N21" s="76" t="s">
        <v>324</v>
      </c>
      <c r="O21" s="86">
        <f>IF(P21=0,0,Q21/P21)</f>
        <v>42.744000000000007</v>
      </c>
      <c r="P21" s="80">
        <v>25</v>
      </c>
      <c r="Q21" s="68">
        <v>1068.6000000000001</v>
      </c>
    </row>
    <row r="22" spans="1:17">
      <c r="A22" s="19" t="s">
        <v>149</v>
      </c>
      <c r="B22" s="13">
        <v>68</v>
      </c>
      <c r="C22" s="6">
        <f>IF(B$17=0,0,B22/B$17)</f>
        <v>0.38636363636363635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-357.49999999999989</v>
      </c>
      <c r="N22" s="76" t="s">
        <v>396</v>
      </c>
      <c r="O22" s="86">
        <f>IF(P22=0,0,Q22/P22)</f>
        <v>42.6</v>
      </c>
      <c r="P22" s="80">
        <v>1</v>
      </c>
      <c r="Q22" s="68">
        <v>42.6</v>
      </c>
    </row>
    <row r="23" spans="1:17">
      <c r="A23" s="19" t="s">
        <v>150</v>
      </c>
      <c r="B23" s="13">
        <v>18</v>
      </c>
      <c r="C23" s="6">
        <f>IF(B$17=0,0,B23/B$17)</f>
        <v>0.10227272727272728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228</v>
      </c>
      <c r="O23" s="86">
        <f>IF(P23=0,0,Q23/P23)</f>
        <v>40.200000000000003</v>
      </c>
      <c r="P23" s="80">
        <v>1</v>
      </c>
      <c r="Q23" s="68">
        <v>40.200000000000003</v>
      </c>
    </row>
    <row r="24" spans="1:17">
      <c r="A24" s="19" t="s">
        <v>5</v>
      </c>
      <c r="B24" s="16">
        <f>IF(B$17=0,0,C24/B$17)</f>
        <v>6251.136363636364</v>
      </c>
      <c r="C24" s="8">
        <v>1100200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244</v>
      </c>
      <c r="O24" s="86">
        <f>IF(P24=0,0,Q24/P24)</f>
        <v>39.912500000000001</v>
      </c>
      <c r="P24" s="80">
        <v>8</v>
      </c>
      <c r="Q24" s="68">
        <v>319.3</v>
      </c>
    </row>
    <row r="25" spans="1:17">
      <c r="A25" s="20" t="s">
        <v>133</v>
      </c>
      <c r="B25" s="97">
        <f>IF($B$17-B$16=0,0,C25/($B$17-B$16))</f>
        <v>7630.5555555555557</v>
      </c>
      <c r="C25" s="98">
        <v>824100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-205.99999999999991</v>
      </c>
      <c r="N25" s="76" t="s">
        <v>269</v>
      </c>
      <c r="O25" s="86">
        <f>IF(P25=0,0,Q25/P25)</f>
        <v>37.799999999999997</v>
      </c>
      <c r="P25" s="80">
        <v>4</v>
      </c>
      <c r="Q25" s="68">
        <v>151.19999999999999</v>
      </c>
    </row>
    <row r="26" spans="1:17">
      <c r="A26" s="20" t="s">
        <v>134</v>
      </c>
      <c r="B26" s="97">
        <f>IF(B$16=0,0,C26/B$16)</f>
        <v>4060.294117647059</v>
      </c>
      <c r="C26" s="98">
        <v>276100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238</v>
      </c>
      <c r="O26" s="86">
        <f>IF(P26=0,0,Q26/P26)</f>
        <v>21.575000000000003</v>
      </c>
      <c r="P26" s="80">
        <v>8</v>
      </c>
      <c r="Q26" s="68">
        <v>172.60000000000002</v>
      </c>
    </row>
    <row r="27" spans="1:17">
      <c r="A27" s="20" t="s">
        <v>132</v>
      </c>
      <c r="B27" s="97">
        <f>IF(B$18=0,0,C27/B$18)</f>
        <v>-4917.708333333333</v>
      </c>
      <c r="C27" s="98">
        <v>-472100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235</v>
      </c>
      <c r="O27" s="86">
        <f>IF(P27=0,0,Q27/P27)</f>
        <v>19.724324324324325</v>
      </c>
      <c r="P27" s="80">
        <v>37</v>
      </c>
      <c r="Q27" s="68">
        <v>729.80000000000007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195</v>
      </c>
      <c r="O28" s="86">
        <f>IF(P28=0,0,Q28/P28)</f>
        <v>18.339999999999996</v>
      </c>
      <c r="P28" s="80">
        <v>5</v>
      </c>
      <c r="Q28" s="68">
        <v>91.699999999999989</v>
      </c>
    </row>
    <row r="29" spans="1:17">
      <c r="A29" s="19" t="s">
        <v>131</v>
      </c>
      <c r="B29" s="13">
        <v>34</v>
      </c>
      <c r="C29" s="96">
        <v>19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304</v>
      </c>
      <c r="O29" s="86">
        <f>IF(P29=0,0,Q29/P29)</f>
        <v>7.5</v>
      </c>
      <c r="P29" s="80">
        <v>2</v>
      </c>
      <c r="Q29" s="68">
        <v>15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272</v>
      </c>
      <c r="O30" s="86">
        <f>IF(P30=0,0,Q30/P30)</f>
        <v>0.34761904761904272</v>
      </c>
      <c r="P30" s="80">
        <v>42</v>
      </c>
      <c r="Q30" s="68">
        <v>14.599999999999795</v>
      </c>
    </row>
    <row r="31" spans="1:17">
      <c r="A31" s="22" t="s">
        <v>148</v>
      </c>
      <c r="B31" s="116">
        <v>65700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276</v>
      </c>
      <c r="O31" s="86">
        <f>IF(P31=0,0,Q31/P31)</f>
        <v>-1.1013888888888899</v>
      </c>
      <c r="P31" s="80">
        <v>72</v>
      </c>
      <c r="Q31" s="68">
        <v>-79.300000000000068</v>
      </c>
    </row>
    <row r="32" spans="1:17">
      <c r="A32" s="21" t="s">
        <v>112</v>
      </c>
      <c r="B32" s="26">
        <v>2</v>
      </c>
      <c r="C32" s="9">
        <f>IF(B$3=0,0,B32/B$3)</f>
        <v>2.7137042062415195E-3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333</v>
      </c>
      <c r="O32" s="86">
        <f>IF(P32=0,0,Q32/P32)</f>
        <v>-3.0761904761904773</v>
      </c>
      <c r="P32" s="80">
        <v>21</v>
      </c>
      <c r="Q32" s="68">
        <v>-64.600000000000023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263</v>
      </c>
      <c r="O33" s="86">
        <f>IF(P33=0,0,Q33/P33)</f>
        <v>-8.3057142857142878</v>
      </c>
      <c r="P33" s="80">
        <v>35</v>
      </c>
      <c r="Q33" s="68">
        <v>-290.7000000000001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  <c r="N34" s="76" t="s">
        <v>169</v>
      </c>
      <c r="O34" s="86">
        <f>IF(P34=0,0,Q34/P34)</f>
        <v>-21.751999999999999</v>
      </c>
      <c r="P34" s="80">
        <v>25</v>
      </c>
      <c r="Q34" s="68">
        <v>-543.79999999999995</v>
      </c>
    </row>
    <row r="35" spans="1:17">
      <c r="A35" s="52" t="s">
        <v>139</v>
      </c>
      <c r="B35" s="99">
        <v>27</v>
      </c>
      <c r="C35" s="102">
        <f t="shared" ref="C35:C47" si="3">IF(B$17=0,0,B35/B$17)</f>
        <v>0.15340909090909091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  <c r="N35" s="76" t="s">
        <v>265</v>
      </c>
      <c r="O35" s="86">
        <f>IF(P35=0,0,Q35/P35)</f>
        <v>-22.78</v>
      </c>
      <c r="P35" s="80">
        <v>5</v>
      </c>
      <c r="Q35" s="68">
        <v>-113.9</v>
      </c>
    </row>
    <row r="36" spans="1:17">
      <c r="A36" s="19" t="s">
        <v>135</v>
      </c>
      <c r="B36" s="13">
        <v>39</v>
      </c>
      <c r="C36" s="6">
        <f t="shared" si="3"/>
        <v>0.22159090909090909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  <c r="N36" s="76" t="s">
        <v>423</v>
      </c>
      <c r="O36" s="86">
        <f>IF(P36=0,0,Q36/P36)</f>
        <v>-25.35</v>
      </c>
      <c r="P36" s="80">
        <v>2</v>
      </c>
      <c r="Q36" s="68">
        <v>-50.7</v>
      </c>
    </row>
    <row r="37" spans="1:17">
      <c r="A37" s="19" t="s">
        <v>136</v>
      </c>
      <c r="B37" s="100">
        <v>34</v>
      </c>
      <c r="C37" s="6">
        <f t="shared" si="3"/>
        <v>0.19318181818181818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  <c r="N37" s="76" t="s">
        <v>255</v>
      </c>
      <c r="O37" s="86">
        <f>IF(P37=0,0,Q37/P37)</f>
        <v>-55.924999999999997</v>
      </c>
      <c r="P37" s="80">
        <v>4</v>
      </c>
      <c r="Q37" s="68">
        <v>-223.7</v>
      </c>
    </row>
    <row r="38" spans="1:17">
      <c r="A38" s="19" t="s">
        <v>137</v>
      </c>
      <c r="B38" s="100">
        <v>43</v>
      </c>
      <c r="C38" s="6">
        <f t="shared" si="3"/>
        <v>0.24431818181818182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  <c r="N38" s="76" t="s">
        <v>163</v>
      </c>
      <c r="O38" s="86">
        <f>IF(P38=0,0,Q38/P38)</f>
        <v>-113.30000000000001</v>
      </c>
      <c r="P38" s="80">
        <v>1</v>
      </c>
      <c r="Q38" s="68">
        <v>-113.30000000000001</v>
      </c>
    </row>
    <row r="39" spans="1:17">
      <c r="A39" s="19" t="s">
        <v>138</v>
      </c>
      <c r="B39" s="100">
        <v>21</v>
      </c>
      <c r="C39" s="6">
        <f t="shared" si="3"/>
        <v>0.11931818181818182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3"/>
        <v>2.8409090909090908E-2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3</v>
      </c>
      <c r="C41" s="6">
        <f t="shared" si="3"/>
        <v>1.7045454545454544E-2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1</v>
      </c>
      <c r="C42" s="6">
        <f t="shared" si="3"/>
        <v>5.681818181818182E-3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3"/>
        <v>5.681818181818182E-3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3"/>
        <v>5.681818181818182E-3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3"/>
        <v>5.681818181818182E-3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  <row r="98" spans="11:12">
      <c r="K98" s="5">
        <v>96</v>
      </c>
      <c r="L98" s="61">
        <v>356.2</v>
      </c>
    </row>
    <row r="99" spans="11:12">
      <c r="K99" s="5">
        <v>97</v>
      </c>
      <c r="L99" s="61">
        <v>366.9</v>
      </c>
    </row>
    <row r="100" spans="11:12">
      <c r="K100" s="5">
        <v>98</v>
      </c>
      <c r="L100" s="61">
        <v>344.79999999999995</v>
      </c>
    </row>
    <row r="101" spans="11:12">
      <c r="K101" s="5">
        <v>99</v>
      </c>
      <c r="L101" s="61">
        <v>357.4</v>
      </c>
    </row>
    <row r="102" spans="11:12">
      <c r="K102" s="5">
        <v>100</v>
      </c>
      <c r="L102" s="61">
        <v>333.59999999999997</v>
      </c>
    </row>
    <row r="103" spans="11:12">
      <c r="K103" s="5">
        <v>101</v>
      </c>
      <c r="L103" s="61">
        <v>318.09999999999997</v>
      </c>
    </row>
    <row r="104" spans="11:12">
      <c r="K104" s="5">
        <v>102</v>
      </c>
      <c r="L104" s="61">
        <v>368.7</v>
      </c>
    </row>
    <row r="105" spans="11:12">
      <c r="K105" s="5">
        <v>103</v>
      </c>
      <c r="L105" s="61">
        <v>454.4</v>
      </c>
    </row>
  </sheetData>
  <sortState xmlns:xlrd2="http://schemas.microsoft.com/office/spreadsheetml/2017/richdata2" ref="N18:Q3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40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31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29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33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33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19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38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21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30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22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7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18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24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13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3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12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19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45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16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41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30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33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33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25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47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27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13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29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23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25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8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47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36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28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29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44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38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19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50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8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42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24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49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23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17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33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8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13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24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28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8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10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13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28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44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14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27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39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38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3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23</v>
      </c>
      <c r="C2" s="121"/>
      <c r="E2" s="32" t="s">
        <v>54</v>
      </c>
      <c r="F2" s="29" t="s">
        <v>20</v>
      </c>
      <c r="G2" s="12">
        <v>33</v>
      </c>
      <c r="H2" s="93">
        <f>IF(B$17=0,0,G2/B$17)</f>
        <v>0.84615384615384615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1017.3913043478261</v>
      </c>
      <c r="P2" s="79">
        <v>23</v>
      </c>
      <c r="Q2" s="63">
        <v>23400</v>
      </c>
    </row>
    <row r="3" spans="1:17">
      <c r="A3" s="19" t="s">
        <v>8</v>
      </c>
      <c r="B3" s="122">
        <v>192</v>
      </c>
      <c r="C3" s="123"/>
      <c r="E3" s="33" t="s">
        <v>181</v>
      </c>
      <c r="F3" s="30" t="s">
        <v>156</v>
      </c>
      <c r="G3" s="13">
        <v>22</v>
      </c>
      <c r="H3" s="94">
        <f>IF(B$17=0,0,G3/B$17)</f>
        <v>0.5641025641025641</v>
      </c>
      <c r="I3" s="56">
        <v>25</v>
      </c>
      <c r="K3" s="5">
        <v>1</v>
      </c>
      <c r="L3" s="61">
        <v>59.3</v>
      </c>
      <c r="N3" s="76" t="s">
        <v>104</v>
      </c>
      <c r="O3" s="83">
        <f t="shared" si="0"/>
        <v>965.21739130434787</v>
      </c>
      <c r="P3" s="80">
        <v>23</v>
      </c>
      <c r="Q3" s="64">
        <v>22200</v>
      </c>
    </row>
    <row r="4" spans="1:17">
      <c r="A4" s="19" t="s">
        <v>6</v>
      </c>
      <c r="B4" s="124">
        <v>237.19999999999993</v>
      </c>
      <c r="C4" s="125"/>
      <c r="E4" s="33" t="s">
        <v>184</v>
      </c>
      <c r="F4" s="30" t="s">
        <v>187</v>
      </c>
      <c r="G4" s="13">
        <v>18</v>
      </c>
      <c r="H4" s="94">
        <f>IF(B$17=0,0,G4/B$17)</f>
        <v>0.46153846153846156</v>
      </c>
      <c r="I4" s="56">
        <v>32</v>
      </c>
      <c r="K4" s="5">
        <v>2</v>
      </c>
      <c r="L4" s="61">
        <v>33.799999999999997</v>
      </c>
      <c r="N4" s="76" t="s">
        <v>105</v>
      </c>
      <c r="O4" s="83">
        <f t="shared" si="0"/>
        <v>-972.72727272727275</v>
      </c>
      <c r="P4" s="80">
        <v>22</v>
      </c>
      <c r="Q4" s="64">
        <v>-21400</v>
      </c>
    </row>
    <row r="5" spans="1:17">
      <c r="A5" s="19" t="s">
        <v>7</v>
      </c>
      <c r="B5" s="126">
        <f>IF(B$2=0,0,B$4/B$2)</f>
        <v>10.313043478260866</v>
      </c>
      <c r="C5" s="127"/>
      <c r="E5" s="33" t="s">
        <v>55</v>
      </c>
      <c r="F5" s="30" t="s">
        <v>155</v>
      </c>
      <c r="G5" s="13">
        <v>13</v>
      </c>
      <c r="H5" s="94">
        <f>IF(B$17=0,0,G5/B$17)</f>
        <v>0.33333333333333331</v>
      </c>
      <c r="I5" s="56">
        <v>11</v>
      </c>
      <c r="K5" s="5">
        <v>3</v>
      </c>
      <c r="L5" s="61">
        <v>101.6</v>
      </c>
      <c r="N5" s="76" t="s">
        <v>157</v>
      </c>
      <c r="O5" s="83">
        <f>IF(P5=0,0,Q5/P5)</f>
        <v>761.90476190476193</v>
      </c>
      <c r="P5" s="80">
        <v>21</v>
      </c>
      <c r="Q5" s="64">
        <v>16000</v>
      </c>
    </row>
    <row r="6" spans="1:17">
      <c r="A6" s="19" t="s">
        <v>1</v>
      </c>
      <c r="B6" s="128">
        <f>IF(B$2=0,0,(B$7*1+B$8*2+B$9*3+B$10*4)/B$2)</f>
        <v>2.2173913043478262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0.33333333333333331</v>
      </c>
      <c r="I6" s="56">
        <v>17</v>
      </c>
      <c r="K6" s="5">
        <v>4</v>
      </c>
      <c r="L6" s="61">
        <v>148.5</v>
      </c>
      <c r="N6" s="76" t="s">
        <v>106</v>
      </c>
      <c r="O6" s="83">
        <f t="shared" ref="O6" si="1">IF(P6=0,0,Q6/P6)</f>
        <v>727.77777777777783</v>
      </c>
      <c r="P6" s="80">
        <v>18</v>
      </c>
      <c r="Q6" s="64">
        <v>13100</v>
      </c>
    </row>
    <row r="7" spans="1:17">
      <c r="A7" s="19" t="s">
        <v>2</v>
      </c>
      <c r="B7" s="13">
        <v>8</v>
      </c>
      <c r="C7" s="6">
        <f t="shared" ref="C7:C12" si="2">IF(B$2=0,0,B7/B$2)</f>
        <v>0.34782608695652173</v>
      </c>
      <c r="E7" s="33" t="s">
        <v>59</v>
      </c>
      <c r="F7" s="30" t="s">
        <v>23</v>
      </c>
      <c r="G7" s="13">
        <v>9</v>
      </c>
      <c r="H7" s="94">
        <f>IF(B$17=0,0,G7/B$17)</f>
        <v>0.23076923076923078</v>
      </c>
      <c r="I7" s="56">
        <v>14</v>
      </c>
      <c r="K7" s="5">
        <v>5</v>
      </c>
      <c r="L7" s="61">
        <v>127</v>
      </c>
      <c r="N7" s="76" t="s">
        <v>107</v>
      </c>
      <c r="O7" s="83">
        <f t="shared" si="0"/>
        <v>493.75</v>
      </c>
      <c r="P7" s="80">
        <v>16</v>
      </c>
      <c r="Q7" s="64">
        <v>7900</v>
      </c>
    </row>
    <row r="8" spans="1:17">
      <c r="A8" s="19" t="s">
        <v>3</v>
      </c>
      <c r="B8" s="13">
        <v>5</v>
      </c>
      <c r="C8" s="6">
        <f>IF(B$2=0,0,B8/B$2)</f>
        <v>0.21739130434782608</v>
      </c>
      <c r="E8" s="33" t="s">
        <v>57</v>
      </c>
      <c r="F8" s="30" t="s">
        <v>21</v>
      </c>
      <c r="G8" s="13">
        <v>8</v>
      </c>
      <c r="H8" s="94">
        <f>IF(B$17=0,0,G8/B$17)</f>
        <v>0.20512820512820512</v>
      </c>
      <c r="I8" s="56">
        <v>29</v>
      </c>
      <c r="K8" s="5">
        <v>6</v>
      </c>
      <c r="L8" s="61">
        <v>83.5</v>
      </c>
      <c r="N8" s="76" t="s">
        <v>108</v>
      </c>
      <c r="O8" s="83">
        <f t="shared" si="0"/>
        <v>463.63636363636363</v>
      </c>
      <c r="P8" s="80">
        <v>11</v>
      </c>
      <c r="Q8" s="64">
        <v>5100</v>
      </c>
    </row>
    <row r="9" spans="1:17">
      <c r="A9" s="20" t="s">
        <v>4</v>
      </c>
      <c r="B9" s="14">
        <v>7</v>
      </c>
      <c r="C9" s="7">
        <f>IF(B$2=0,0,B9/B$2)</f>
        <v>0.30434782608695654</v>
      </c>
      <c r="E9" s="33" t="s">
        <v>60</v>
      </c>
      <c r="F9" s="30" t="s">
        <v>24</v>
      </c>
      <c r="G9" s="13">
        <v>8</v>
      </c>
      <c r="H9" s="94">
        <f>IF(B$17=0,0,G9/B$17)</f>
        <v>0.20512820512820512</v>
      </c>
      <c r="I9" s="56">
        <v>47</v>
      </c>
      <c r="K9" s="5">
        <v>7</v>
      </c>
      <c r="L9" s="61">
        <v>137.19999999999999</v>
      </c>
      <c r="N9" s="77" t="s">
        <v>158</v>
      </c>
      <c r="O9" s="84">
        <f t="shared" si="0"/>
        <v>-1025</v>
      </c>
      <c r="P9" s="81">
        <v>4</v>
      </c>
      <c r="Q9" s="65">
        <v>-4100</v>
      </c>
    </row>
    <row r="10" spans="1:17">
      <c r="A10" s="20" t="s">
        <v>152</v>
      </c>
      <c r="B10" s="14">
        <v>3</v>
      </c>
      <c r="C10" s="7">
        <f>IF(B$2=0,0,B10/B$2)</f>
        <v>0.13043478260869565</v>
      </c>
      <c r="E10" s="33" t="s">
        <v>182</v>
      </c>
      <c r="F10" s="30" t="s">
        <v>19</v>
      </c>
      <c r="G10" s="13">
        <v>5</v>
      </c>
      <c r="H10" s="94">
        <f>IF(B$17=0,0,G10/B$17)</f>
        <v>0.12820512820512819</v>
      </c>
      <c r="I10" s="56">
        <v>18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0.56521739130434778</v>
      </c>
      <c r="E11" s="33" t="s">
        <v>74</v>
      </c>
      <c r="F11" s="30" t="s">
        <v>38</v>
      </c>
      <c r="G11" s="13">
        <v>4</v>
      </c>
      <c r="H11" s="94">
        <f>IF(B$17=0,0,G11/B$17)</f>
        <v>0.10256410256410256</v>
      </c>
      <c r="I11" s="56">
        <v>5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5.128205128205128E-2</v>
      </c>
      <c r="I12" s="56">
        <v>12</v>
      </c>
      <c r="K12" s="5">
        <v>10</v>
      </c>
      <c r="L12" s="61">
        <v>319.5</v>
      </c>
      <c r="N12" s="75" t="s">
        <v>126</v>
      </c>
      <c r="O12" s="85">
        <f>IF(P12=0,0,Q12/P12)</f>
        <v>16.828571428571429</v>
      </c>
      <c r="P12" s="79">
        <v>7</v>
      </c>
      <c r="Q12" s="67">
        <v>117.80000000000001</v>
      </c>
    </row>
    <row r="13" spans="1:17">
      <c r="A13" s="22" t="s">
        <v>97</v>
      </c>
      <c r="B13" s="15">
        <v>41</v>
      </c>
      <c r="C13" s="11">
        <f>IF(B$3=0,0,B13/B$3)</f>
        <v>0.21354166666666666</v>
      </c>
      <c r="E13" s="33" t="s">
        <v>58</v>
      </c>
      <c r="F13" s="30" t="s">
        <v>22</v>
      </c>
      <c r="G13" s="13">
        <v>1</v>
      </c>
      <c r="H13" s="94">
        <f>IF(B$17=0,0,G13/B$17)</f>
        <v>2.564102564102564E-2</v>
      </c>
      <c r="I13" s="56">
        <v>35</v>
      </c>
      <c r="K13" s="5">
        <v>11</v>
      </c>
      <c r="L13" s="61">
        <v>302.2</v>
      </c>
      <c r="N13" s="76" t="s">
        <v>127</v>
      </c>
      <c r="O13" s="86">
        <f>IF(P13=0,0,Q13/P13)</f>
        <v>24.766666666666666</v>
      </c>
      <c r="P13" s="80">
        <v>6</v>
      </c>
      <c r="Q13" s="68">
        <v>148.6</v>
      </c>
    </row>
    <row r="14" spans="1:17">
      <c r="A14" s="19" t="s">
        <v>94</v>
      </c>
      <c r="B14" s="13">
        <v>35</v>
      </c>
      <c r="C14" s="6">
        <f>IF(B$3=0,0,B14/B$3)</f>
        <v>0.18229166666666666</v>
      </c>
      <c r="E14" s="33" t="s">
        <v>66</v>
      </c>
      <c r="F14" s="30" t="s">
        <v>30</v>
      </c>
      <c r="G14" s="13">
        <v>1</v>
      </c>
      <c r="H14" s="94">
        <f>IF(B$17=0,0,G14/B$17)</f>
        <v>2.564102564102564E-2</v>
      </c>
      <c r="I14" s="56">
        <v>9</v>
      </c>
      <c r="K14" s="5">
        <v>12</v>
      </c>
      <c r="L14" s="61">
        <v>285.2</v>
      </c>
      <c r="N14" s="76" t="s">
        <v>128</v>
      </c>
      <c r="O14" s="86">
        <f>IF(P14=0,0,Q14/P14)</f>
        <v>5.9833333333333343</v>
      </c>
      <c r="P14" s="80">
        <v>6</v>
      </c>
      <c r="Q14" s="68">
        <v>35.900000000000006</v>
      </c>
    </row>
    <row r="15" spans="1:17">
      <c r="A15" s="18" t="s">
        <v>99</v>
      </c>
      <c r="B15" s="12">
        <f>B21</f>
        <v>22</v>
      </c>
      <c r="C15" s="4">
        <f>IF(B$13=0,0,B15/B$13)</f>
        <v>0.53658536585365857</v>
      </c>
      <c r="E15" s="33" t="s">
        <v>183</v>
      </c>
      <c r="F15" s="30" t="s">
        <v>186</v>
      </c>
      <c r="G15" s="13">
        <v>1</v>
      </c>
      <c r="H15" s="94">
        <f>IF(B$17=0,0,G15/B$17)</f>
        <v>2.564102564102564E-2</v>
      </c>
      <c r="I15" s="56">
        <v>17</v>
      </c>
      <c r="K15" s="5">
        <v>13</v>
      </c>
      <c r="L15" s="61">
        <v>291.5</v>
      </c>
      <c r="N15" s="77" t="s">
        <v>159</v>
      </c>
      <c r="O15" s="87">
        <f>IF(P15=0,0,Q15/P15)</f>
        <v>-16.275000000000002</v>
      </c>
      <c r="P15" s="81">
        <v>4</v>
      </c>
      <c r="Q15" s="69">
        <v>-65.100000000000009</v>
      </c>
    </row>
    <row r="16" spans="1:17">
      <c r="A16" s="18" t="s">
        <v>100</v>
      </c>
      <c r="B16" s="12">
        <f>B22</f>
        <v>11</v>
      </c>
      <c r="C16" s="4">
        <f>IF(B$14=0,0,B16/B$14)</f>
        <v>0.31428571428571428</v>
      </c>
      <c r="E16" s="33" t="s">
        <v>68</v>
      </c>
      <c r="F16" s="30" t="s">
        <v>32</v>
      </c>
      <c r="G16" s="13">
        <v>1</v>
      </c>
      <c r="H16" s="94">
        <f>IF(B$17=0,0,G16/B$17)</f>
        <v>2.564102564102564E-2</v>
      </c>
      <c r="I16" s="56">
        <v>1</v>
      </c>
      <c r="K16" s="5">
        <v>14</v>
      </c>
      <c r="L16" s="61">
        <v>295.8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39</v>
      </c>
      <c r="C17" s="4">
        <f>IF(B$3=0,0,B17/B$3)</f>
        <v>0.203125</v>
      </c>
      <c r="E17" s="33" t="s">
        <v>71</v>
      </c>
      <c r="F17" s="30" t="s">
        <v>35</v>
      </c>
      <c r="G17" s="13">
        <v>1</v>
      </c>
      <c r="H17" s="94">
        <f>IF(B$17=0,0,G17/B$17)</f>
        <v>2.564102564102564E-2</v>
      </c>
      <c r="I17" s="56">
        <v>14</v>
      </c>
      <c r="K17" s="5">
        <v>15</v>
      </c>
      <c r="L17" s="61">
        <v>308.2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0.11979166666666667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325.59999999999997</v>
      </c>
      <c r="N18" s="75" t="s">
        <v>404</v>
      </c>
      <c r="O18" s="85">
        <f>IF(P18=0,0,Q18/P18)</f>
        <v>112.6</v>
      </c>
      <c r="P18" s="79">
        <v>1</v>
      </c>
      <c r="Q18" s="67">
        <v>112.6</v>
      </c>
    </row>
    <row r="19" spans="1:17">
      <c r="A19" s="19" t="s">
        <v>12</v>
      </c>
      <c r="B19" s="13">
        <v>16</v>
      </c>
      <c r="C19" s="6">
        <f>IF(B$17=0,0,B19/B$17)</f>
        <v>0.41025641025641024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381.99999999999994</v>
      </c>
      <c r="N19" s="76" t="s">
        <v>396</v>
      </c>
      <c r="O19" s="86">
        <f>IF(P19=0,0,Q19/P19)</f>
        <v>64.7</v>
      </c>
      <c r="P19" s="80">
        <v>6</v>
      </c>
      <c r="Q19" s="68">
        <v>388.20000000000005</v>
      </c>
    </row>
    <row r="20" spans="1:17">
      <c r="A20" s="19" t="s">
        <v>11</v>
      </c>
      <c r="B20" s="13">
        <v>23</v>
      </c>
      <c r="C20" s="6">
        <f>IF(B$17=0,0,B20/B$17)</f>
        <v>0.58974358974358976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372.19999999999993</v>
      </c>
      <c r="N20" s="76" t="s">
        <v>244</v>
      </c>
      <c r="O20" s="86">
        <f>IF(P20=0,0,Q20/P20)</f>
        <v>60.25</v>
      </c>
      <c r="P20" s="80">
        <v>2</v>
      </c>
      <c r="Q20" s="68">
        <v>120.5</v>
      </c>
    </row>
    <row r="21" spans="1:17">
      <c r="A21" s="19" t="s">
        <v>151</v>
      </c>
      <c r="B21" s="13">
        <v>22</v>
      </c>
      <c r="C21" s="6">
        <f>IF(B$17=0,0,B21/B$17)</f>
        <v>0.5641025641025641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326.09999999999991</v>
      </c>
      <c r="N21" s="76" t="s">
        <v>412</v>
      </c>
      <c r="O21" s="86">
        <f>IF(P21=0,0,Q21/P21)</f>
        <v>46.800000000000004</v>
      </c>
      <c r="P21" s="80">
        <v>3</v>
      </c>
      <c r="Q21" s="68">
        <v>140.4</v>
      </c>
    </row>
    <row r="22" spans="1:17">
      <c r="A22" s="19" t="s">
        <v>149</v>
      </c>
      <c r="B22" s="13">
        <v>11</v>
      </c>
      <c r="C22" s="6">
        <f>IF(B$17=0,0,B22/B$17)</f>
        <v>0.28205128205128205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274.89999999999992</v>
      </c>
      <c r="N22" s="76" t="s">
        <v>238</v>
      </c>
      <c r="O22" s="86">
        <f>IF(P22=0,0,Q22/P22)</f>
        <v>36.9</v>
      </c>
      <c r="P22" s="80">
        <v>1</v>
      </c>
      <c r="Q22" s="68">
        <v>36.9</v>
      </c>
    </row>
    <row r="23" spans="1:17">
      <c r="A23" s="19" t="s">
        <v>150</v>
      </c>
      <c r="B23" s="13">
        <v>6</v>
      </c>
      <c r="C23" s="6">
        <f>IF(B$17=0,0,B23/B$17)</f>
        <v>0.15384615384615385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248.39999999999992</v>
      </c>
      <c r="N23" s="76" t="s">
        <v>272</v>
      </c>
      <c r="O23" s="86">
        <f>IF(P23=0,0,Q23/P23)</f>
        <v>36.499999999999993</v>
      </c>
      <c r="P23" s="80">
        <v>3</v>
      </c>
      <c r="Q23" s="68">
        <v>109.49999999999999</v>
      </c>
    </row>
    <row r="24" spans="1:17">
      <c r="A24" s="19" t="s">
        <v>5</v>
      </c>
      <c r="B24" s="16">
        <f>IF(B$17=0,0,C24/B$17)</f>
        <v>7579.4871794871797</v>
      </c>
      <c r="C24" s="8">
        <v>295600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K24" s="5">
        <v>22</v>
      </c>
      <c r="L24" s="61">
        <v>262.19999999999993</v>
      </c>
      <c r="N24" s="76" t="s">
        <v>392</v>
      </c>
      <c r="O24" s="86">
        <f>IF(P24=0,0,Q24/P24)</f>
        <v>29.744444444444444</v>
      </c>
      <c r="P24" s="80">
        <v>9</v>
      </c>
      <c r="Q24" s="68">
        <v>267.7</v>
      </c>
    </row>
    <row r="25" spans="1:17">
      <c r="A25" s="20" t="s">
        <v>133</v>
      </c>
      <c r="B25" s="97">
        <f>IF($B$17-B$16=0,0,C25/($B$17-B$16))</f>
        <v>7928.5714285714284</v>
      </c>
      <c r="C25" s="98">
        <v>222000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237.19999999999993</v>
      </c>
      <c r="N25" s="76" t="s">
        <v>169</v>
      </c>
      <c r="O25" s="86">
        <f>IF(P25=0,0,Q25/P25)</f>
        <v>17.207142857142852</v>
      </c>
      <c r="P25" s="80">
        <v>14</v>
      </c>
      <c r="Q25" s="68">
        <v>240.89999999999992</v>
      </c>
    </row>
    <row r="26" spans="1:17">
      <c r="A26" s="20" t="s">
        <v>134</v>
      </c>
      <c r="B26" s="97">
        <f>IF(B$16=0,0,C26/B$16)</f>
        <v>6690.909090909091</v>
      </c>
      <c r="C26" s="98">
        <v>73600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333</v>
      </c>
      <c r="O26" s="86">
        <f>IF(P26=0,0,Q26/P26)</f>
        <v>13.759999999999996</v>
      </c>
      <c r="P26" s="80">
        <v>5</v>
      </c>
      <c r="Q26" s="68">
        <v>68.799999999999983</v>
      </c>
    </row>
    <row r="27" spans="1:17">
      <c r="A27" s="20" t="s">
        <v>132</v>
      </c>
      <c r="B27" s="97">
        <f>IF(B$18=0,0,C27/B$18)</f>
        <v>-4634.782608695652</v>
      </c>
      <c r="C27" s="98">
        <v>-106600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391</v>
      </c>
      <c r="O27" s="86">
        <f>IF(P27=0,0,Q27/P27)</f>
        <v>5.0999999999999996</v>
      </c>
      <c r="P27" s="80">
        <v>4</v>
      </c>
      <c r="Q27" s="68">
        <v>20.399999999999999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235</v>
      </c>
      <c r="O28" s="86">
        <f>IF(P28=0,0,Q28/P28)</f>
        <v>4.6800000000000042</v>
      </c>
      <c r="P28" s="80">
        <v>5</v>
      </c>
      <c r="Q28" s="68">
        <v>23.40000000000002</v>
      </c>
    </row>
    <row r="29" spans="1:17">
      <c r="A29" s="19" t="s">
        <v>131</v>
      </c>
      <c r="B29" s="13">
        <v>41</v>
      </c>
      <c r="C29" s="96">
        <v>10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263</v>
      </c>
      <c r="O29" s="86">
        <f>IF(P29=0,0,Q29/P29)</f>
        <v>-2.4400000000000004</v>
      </c>
      <c r="P29" s="80">
        <v>5</v>
      </c>
      <c r="Q29" s="68">
        <v>-12.200000000000003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>IF(P30=0,0,Q30/P30)</f>
        <v>-19.049999999999997</v>
      </c>
      <c r="P30" s="80">
        <v>4</v>
      </c>
      <c r="Q30" s="68">
        <v>-76.199999999999989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386</v>
      </c>
      <c r="O31" s="86">
        <f>IF(P31=0,0,Q31/P31)</f>
        <v>-34.1</v>
      </c>
      <c r="P31" s="80">
        <v>1</v>
      </c>
      <c r="Q31" s="68">
        <v>-34.1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432</v>
      </c>
      <c r="O32" s="86">
        <f>IF(P32=0,0,Q32/P32)</f>
        <v>-44.900000000000006</v>
      </c>
      <c r="P32" s="80">
        <v>1</v>
      </c>
      <c r="Q32" s="68">
        <v>-44.900000000000006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>IF(P33=0,0,Q33/P33)</f>
        <v>-68.525000000000006</v>
      </c>
      <c r="P33" s="80">
        <v>4</v>
      </c>
      <c r="Q33" s="68">
        <v>-274.10000000000002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395</v>
      </c>
      <c r="O34" s="86">
        <f>IF(P34=0,0,Q34/P34)</f>
        <v>-99</v>
      </c>
      <c r="P34" s="80">
        <v>1</v>
      </c>
      <c r="Q34" s="68">
        <v>-99</v>
      </c>
    </row>
    <row r="35" spans="1:17">
      <c r="A35" s="52" t="s">
        <v>139</v>
      </c>
      <c r="B35" s="99">
        <v>6</v>
      </c>
      <c r="C35" s="102">
        <f t="shared" ref="C35:C47" si="3">IF(B$17=0,0,B35/B$17)</f>
        <v>0.15384615384615385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</v>
      </c>
      <c r="C36" s="6">
        <f t="shared" si="3"/>
        <v>2.564102564102564E-2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11</v>
      </c>
      <c r="C37" s="6">
        <f t="shared" si="3"/>
        <v>0.28205128205128205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3"/>
        <v>0.15384615384615385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7</v>
      </c>
      <c r="C39" s="6">
        <f t="shared" si="3"/>
        <v>0.17948717948717949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7</v>
      </c>
      <c r="C40" s="6">
        <f t="shared" si="3"/>
        <v>0.17948717948717949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2.564102564102564E-2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0.5</v>
      </c>
      <c r="I2" s="55">
        <v>33</v>
      </c>
      <c r="K2" s="3">
        <v>0</v>
      </c>
      <c r="L2" s="60">
        <v>0</v>
      </c>
      <c r="N2" s="75" t="s">
        <v>103</v>
      </c>
      <c r="O2" s="82">
        <f t="shared" ref="O2:O9" si="0">IF(P2=0,0,Q2/P2)</f>
        <v>-1080.952380952381</v>
      </c>
      <c r="P2" s="79">
        <v>21</v>
      </c>
      <c r="Q2" s="63">
        <v>-22700</v>
      </c>
    </row>
    <row r="3" spans="1:17">
      <c r="A3" s="19" t="s">
        <v>8</v>
      </c>
      <c r="B3" s="122">
        <v>182</v>
      </c>
      <c r="C3" s="123"/>
      <c r="E3" s="33" t="s">
        <v>184</v>
      </c>
      <c r="F3" s="30" t="s">
        <v>187</v>
      </c>
      <c r="G3" s="13">
        <v>17</v>
      </c>
      <c r="H3" s="94">
        <f>IF(B$17=0,0,G3/B$17)</f>
        <v>0.5</v>
      </c>
      <c r="I3" s="56">
        <v>20</v>
      </c>
      <c r="K3" s="5">
        <v>1</v>
      </c>
      <c r="L3" s="61">
        <v>-45.5</v>
      </c>
      <c r="N3" s="76" t="s">
        <v>104</v>
      </c>
      <c r="O3" s="83">
        <f t="shared" si="0"/>
        <v>495.23809523809524</v>
      </c>
      <c r="P3" s="80">
        <v>21</v>
      </c>
      <c r="Q3" s="64">
        <v>10400</v>
      </c>
    </row>
    <row r="4" spans="1:17">
      <c r="A4" s="19" t="s">
        <v>6</v>
      </c>
      <c r="B4" s="124">
        <v>-595.5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0.47058823529411764</v>
      </c>
      <c r="I4" s="56">
        <v>41</v>
      </c>
      <c r="K4" s="5">
        <v>2</v>
      </c>
      <c r="L4" s="61">
        <v>-31.6</v>
      </c>
      <c r="N4" s="76" t="s">
        <v>105</v>
      </c>
      <c r="O4" s="83">
        <f t="shared" si="0"/>
        <v>-942.85714285714289</v>
      </c>
      <c r="P4" s="80">
        <v>21</v>
      </c>
      <c r="Q4" s="64">
        <v>-19800</v>
      </c>
    </row>
    <row r="5" spans="1:17">
      <c r="A5" s="19" t="s">
        <v>7</v>
      </c>
      <c r="B5" s="126">
        <f>IF(B$2=0,0,B$4/B$2)</f>
        <v>-28.357142857142858</v>
      </c>
      <c r="C5" s="127"/>
      <c r="E5" s="33" t="s">
        <v>60</v>
      </c>
      <c r="F5" s="30" t="s">
        <v>24</v>
      </c>
      <c r="G5" s="13">
        <v>14</v>
      </c>
      <c r="H5" s="94">
        <f>IF(B$17=0,0,G5/B$17)</f>
        <v>0.41176470588235292</v>
      </c>
      <c r="I5" s="56">
        <v>23</v>
      </c>
      <c r="K5" s="5">
        <v>3</v>
      </c>
      <c r="L5" s="61">
        <v>-57.8</v>
      </c>
      <c r="N5" s="76" t="s">
        <v>157</v>
      </c>
      <c r="O5" s="83">
        <f>IF(P5=0,0,Q5/P5)</f>
        <v>-3621.0526315789475</v>
      </c>
      <c r="P5" s="80">
        <v>19</v>
      </c>
      <c r="Q5" s="64">
        <v>-68800</v>
      </c>
    </row>
    <row r="6" spans="1:17">
      <c r="A6" s="19" t="s">
        <v>1</v>
      </c>
      <c r="B6" s="128">
        <f>IF(B$2=0,0,(B$7*1+B$8*2+B$9*3+B$10*4)/B$2)</f>
        <v>3.2857142857142856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0.23529411764705882</v>
      </c>
      <c r="I6" s="56">
        <v>42</v>
      </c>
      <c r="K6" s="5">
        <v>4</v>
      </c>
      <c r="L6" s="61">
        <v>-98.4</v>
      </c>
      <c r="N6" s="76" t="s">
        <v>106</v>
      </c>
      <c r="O6" s="83">
        <f t="shared" ref="O6" si="1">IF(P6=0,0,Q6/P6)</f>
        <v>-466.66666666666669</v>
      </c>
      <c r="P6" s="80">
        <v>18</v>
      </c>
      <c r="Q6" s="64">
        <v>-8400</v>
      </c>
    </row>
    <row r="7" spans="1:17">
      <c r="A7" s="19" t="s">
        <v>2</v>
      </c>
      <c r="B7" s="13">
        <v>1</v>
      </c>
      <c r="C7" s="6">
        <f t="shared" ref="C7:C12" si="2">IF(B$2=0,0,B7/B$2)</f>
        <v>4.7619047619047616E-2</v>
      </c>
      <c r="E7" s="33" t="s">
        <v>55</v>
      </c>
      <c r="F7" s="30" t="s">
        <v>155</v>
      </c>
      <c r="G7" s="13">
        <v>7</v>
      </c>
      <c r="H7" s="94">
        <f>IF(B$17=0,0,G7/B$17)</f>
        <v>0.20588235294117646</v>
      </c>
      <c r="I7" s="56">
        <v>32</v>
      </c>
      <c r="K7" s="5">
        <v>5</v>
      </c>
      <c r="L7" s="61">
        <v>-149.80000000000001</v>
      </c>
      <c r="N7" s="76" t="s">
        <v>107</v>
      </c>
      <c r="O7" s="83">
        <f t="shared" si="0"/>
        <v>-2564.2857142857142</v>
      </c>
      <c r="P7" s="80">
        <v>14</v>
      </c>
      <c r="Q7" s="64">
        <v>-35900</v>
      </c>
    </row>
    <row r="8" spans="1:17">
      <c r="A8" s="19" t="s">
        <v>3</v>
      </c>
      <c r="B8" s="13">
        <v>3</v>
      </c>
      <c r="C8" s="6">
        <f>IF(B$2=0,0,B8/B$2)</f>
        <v>0.14285714285714285</v>
      </c>
      <c r="E8" s="33" t="s">
        <v>57</v>
      </c>
      <c r="F8" s="30" t="s">
        <v>21</v>
      </c>
      <c r="G8" s="13">
        <v>6</v>
      </c>
      <c r="H8" s="94">
        <f>IF(B$17=0,0,G8/B$17)</f>
        <v>0.17647058823529413</v>
      </c>
      <c r="I8" s="56">
        <v>40</v>
      </c>
      <c r="K8" s="5">
        <v>6</v>
      </c>
      <c r="L8" s="61">
        <v>-134.5</v>
      </c>
      <c r="N8" s="76" t="s">
        <v>108</v>
      </c>
      <c r="O8" s="83">
        <f t="shared" si="0"/>
        <v>-1362.5</v>
      </c>
      <c r="P8" s="80">
        <v>8</v>
      </c>
      <c r="Q8" s="64">
        <v>-10900</v>
      </c>
    </row>
    <row r="9" spans="1:17">
      <c r="A9" s="20" t="s">
        <v>4</v>
      </c>
      <c r="B9" s="14">
        <v>6</v>
      </c>
      <c r="C9" s="7">
        <f>IF(B$2=0,0,B9/B$2)</f>
        <v>0.2857142857142857</v>
      </c>
      <c r="E9" s="33" t="s">
        <v>59</v>
      </c>
      <c r="F9" s="30" t="s">
        <v>23</v>
      </c>
      <c r="G9" s="13">
        <v>6</v>
      </c>
      <c r="H9" s="94">
        <f>IF(B$17=0,0,G9/B$17)</f>
        <v>0.17647058823529413</v>
      </c>
      <c r="I9" s="56">
        <v>25</v>
      </c>
      <c r="K9" s="5">
        <v>7</v>
      </c>
      <c r="L9" s="61">
        <v>-174.2</v>
      </c>
      <c r="N9" s="77" t="s">
        <v>158</v>
      </c>
      <c r="O9" s="84">
        <f t="shared" si="0"/>
        <v>-2133.3333333333335</v>
      </c>
      <c r="P9" s="81">
        <v>3</v>
      </c>
      <c r="Q9" s="65">
        <v>-6400</v>
      </c>
    </row>
    <row r="10" spans="1:17">
      <c r="A10" s="20" t="s">
        <v>152</v>
      </c>
      <c r="B10" s="14">
        <v>11</v>
      </c>
      <c r="C10" s="7">
        <f>IF(B$2=0,0,B10/B$2)</f>
        <v>0.52380952380952384</v>
      </c>
      <c r="E10" s="33" t="s">
        <v>182</v>
      </c>
      <c r="F10" s="30" t="s">
        <v>19</v>
      </c>
      <c r="G10" s="13">
        <v>3</v>
      </c>
      <c r="H10" s="94">
        <f>IF(B$17=0,0,G10/B$17)</f>
        <v>8.8235294117647065E-2</v>
      </c>
      <c r="I10" s="56">
        <v>25</v>
      </c>
      <c r="K10" s="5">
        <v>8</v>
      </c>
      <c r="L10" s="61">
        <v>-219.6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0.19047619047619047</v>
      </c>
      <c r="E11" s="33" t="s">
        <v>58</v>
      </c>
      <c r="F11" s="30" t="s">
        <v>22</v>
      </c>
      <c r="G11" s="13">
        <v>1</v>
      </c>
      <c r="H11" s="94">
        <f>IF(B$17=0,0,G11/B$17)</f>
        <v>2.9411764705882353E-2</v>
      </c>
      <c r="I11" s="56">
        <v>34</v>
      </c>
      <c r="K11" s="5">
        <v>9</v>
      </c>
      <c r="L11" s="61">
        <v>-265.8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4.7619047619047616E-2</v>
      </c>
      <c r="E12" s="33" t="s">
        <v>67</v>
      </c>
      <c r="F12" s="30" t="s">
        <v>31</v>
      </c>
      <c r="G12" s="13">
        <v>1</v>
      </c>
      <c r="H12" s="94">
        <f>IF(B$17=0,0,G12/B$17)</f>
        <v>2.9411764705882353E-2</v>
      </c>
      <c r="I12" s="56">
        <v>5</v>
      </c>
      <c r="K12" s="5">
        <v>10</v>
      </c>
      <c r="L12" s="61">
        <v>-317.90000000000003</v>
      </c>
      <c r="N12" s="75" t="s">
        <v>126</v>
      </c>
      <c r="O12" s="85">
        <f>IF(P12=0,0,Q12/P12)</f>
        <v>-15.450000000000005</v>
      </c>
      <c r="P12" s="79">
        <v>6</v>
      </c>
      <c r="Q12" s="67">
        <v>-92.700000000000031</v>
      </c>
    </row>
    <row r="13" spans="1:17">
      <c r="A13" s="22" t="s">
        <v>97</v>
      </c>
      <c r="B13" s="15">
        <v>31</v>
      </c>
      <c r="C13" s="11">
        <f>IF(B$3=0,0,B13/B$3)</f>
        <v>0.17032967032967034</v>
      </c>
      <c r="E13" s="33" t="s">
        <v>183</v>
      </c>
      <c r="F13" s="30" t="s">
        <v>186</v>
      </c>
      <c r="G13" s="13">
        <v>1</v>
      </c>
      <c r="H13" s="94">
        <f>IF(B$17=0,0,G13/B$17)</f>
        <v>2.9411764705882353E-2</v>
      </c>
      <c r="I13" s="56">
        <v>15</v>
      </c>
      <c r="K13" s="5">
        <v>11</v>
      </c>
      <c r="L13" s="61">
        <v>-247.70000000000005</v>
      </c>
      <c r="N13" s="76" t="s">
        <v>127</v>
      </c>
      <c r="O13" s="86">
        <f>IF(P13=0,0,Q13/P13)</f>
        <v>-36.679999999999993</v>
      </c>
      <c r="P13" s="80">
        <v>5</v>
      </c>
      <c r="Q13" s="68">
        <v>-183.39999999999998</v>
      </c>
    </row>
    <row r="14" spans="1:17">
      <c r="A14" s="19" t="s">
        <v>94</v>
      </c>
      <c r="B14" s="13">
        <v>47</v>
      </c>
      <c r="C14" s="6">
        <f>IF(B$3=0,0,B14/B$3)</f>
        <v>0.25824175824175827</v>
      </c>
      <c r="E14" s="33" t="s">
        <v>71</v>
      </c>
      <c r="F14" s="30" t="s">
        <v>35</v>
      </c>
      <c r="G14" s="13">
        <v>1</v>
      </c>
      <c r="H14" s="94">
        <f>IF(B$17=0,0,G14/B$17)</f>
        <v>2.9411764705882353E-2</v>
      </c>
      <c r="I14" s="56">
        <v>13</v>
      </c>
      <c r="K14" s="5">
        <v>12</v>
      </c>
      <c r="L14" s="61">
        <v>-296.80000000000007</v>
      </c>
      <c r="N14" s="76" t="s">
        <v>128</v>
      </c>
      <c r="O14" s="86">
        <f>IF(P14=0,0,Q14/P14)</f>
        <v>-19.999999999999996</v>
      </c>
      <c r="P14" s="80">
        <v>3</v>
      </c>
      <c r="Q14" s="68">
        <v>-59.999999999999993</v>
      </c>
    </row>
    <row r="15" spans="1:17">
      <c r="A15" s="18" t="s">
        <v>99</v>
      </c>
      <c r="B15" s="12">
        <f>B21</f>
        <v>16</v>
      </c>
      <c r="C15" s="4">
        <f>IF(B$13=0,0,B15/B$13)</f>
        <v>0.5161290322580645</v>
      </c>
      <c r="E15" s="33" t="s">
        <v>77</v>
      </c>
      <c r="F15" s="30" t="s">
        <v>41</v>
      </c>
      <c r="G15" s="13">
        <v>1</v>
      </c>
      <c r="H15" s="94">
        <f>IF(B$17=0,0,G15/B$17)</f>
        <v>2.9411764705882353E-2</v>
      </c>
      <c r="I15" s="56">
        <v>24</v>
      </c>
      <c r="K15" s="5">
        <v>13</v>
      </c>
      <c r="L15" s="61">
        <v>-328.90000000000009</v>
      </c>
      <c r="N15" s="77" t="s">
        <v>159</v>
      </c>
      <c r="O15" s="87">
        <f>IF(P15=0,0,Q15/P15)</f>
        <v>-37.057142857142857</v>
      </c>
      <c r="P15" s="81">
        <v>7</v>
      </c>
      <c r="Q15" s="69">
        <v>-259.39999999999998</v>
      </c>
    </row>
    <row r="16" spans="1:17">
      <c r="A16" s="18" t="s">
        <v>100</v>
      </c>
      <c r="B16" s="12">
        <f>B22</f>
        <v>14</v>
      </c>
      <c r="C16" s="4">
        <f>IF(B$14=0,0,B16/B$14)</f>
        <v>0.2978723404255319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-324.40000000000009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0.18681318681318682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-353.30000000000007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0.19780219780219779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-405.60000000000008</v>
      </c>
      <c r="N18" s="75" t="s">
        <v>238</v>
      </c>
      <c r="O18" s="85">
        <f>IF(P18=0,0,Q18/P18)</f>
        <v>19.7</v>
      </c>
      <c r="P18" s="79">
        <v>2</v>
      </c>
      <c r="Q18" s="67">
        <v>39.4</v>
      </c>
    </row>
    <row r="19" spans="1:17">
      <c r="A19" s="19" t="s">
        <v>12</v>
      </c>
      <c r="B19" s="13">
        <v>14</v>
      </c>
      <c r="C19" s="6">
        <f>IF(B$17=0,0,B19/B$17)</f>
        <v>0.41176470588235292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-418.10000000000008</v>
      </c>
      <c r="N19" s="76" t="s">
        <v>404</v>
      </c>
      <c r="O19" s="86">
        <f>IF(P19=0,0,Q19/P19)</f>
        <v>15.059999999999997</v>
      </c>
      <c r="P19" s="80">
        <v>5</v>
      </c>
      <c r="Q19" s="68">
        <v>75.299999999999983</v>
      </c>
    </row>
    <row r="20" spans="1:17">
      <c r="A20" s="19" t="s">
        <v>11</v>
      </c>
      <c r="B20" s="13">
        <v>20</v>
      </c>
      <c r="C20" s="6">
        <f>IF(B$17=0,0,B20/B$17)</f>
        <v>0.58823529411764708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-442.00000000000006</v>
      </c>
      <c r="N20" s="76" t="s">
        <v>396</v>
      </c>
      <c r="O20" s="86">
        <f>IF(P20=0,0,Q20/P20)</f>
        <v>-1.4249999999999989</v>
      </c>
      <c r="P20" s="80">
        <v>4</v>
      </c>
      <c r="Q20" s="68">
        <v>-5.6999999999999957</v>
      </c>
    </row>
    <row r="21" spans="1:17">
      <c r="A21" s="19" t="s">
        <v>151</v>
      </c>
      <c r="B21" s="13">
        <v>16</v>
      </c>
      <c r="C21" s="6">
        <f>IF(B$17=0,0,B21/B$17)</f>
        <v>0.47058823529411764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K21" s="5">
        <v>19</v>
      </c>
      <c r="L21" s="61">
        <v>-490.40000000000003</v>
      </c>
      <c r="N21" s="76" t="s">
        <v>333</v>
      </c>
      <c r="O21" s="86">
        <f>IF(P21=0,0,Q21/P21)</f>
        <v>-4.5500000000000025</v>
      </c>
      <c r="P21" s="80">
        <v>2</v>
      </c>
      <c r="Q21" s="68">
        <v>-9.100000000000005</v>
      </c>
    </row>
    <row r="22" spans="1:17">
      <c r="A22" s="19" t="s">
        <v>149</v>
      </c>
      <c r="B22" s="13">
        <v>14</v>
      </c>
      <c r="C22" s="6">
        <f>IF(B$17=0,0,B22/B$17)</f>
        <v>0.41176470588235292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-531.20000000000005</v>
      </c>
      <c r="N22" s="76" t="s">
        <v>423</v>
      </c>
      <c r="O22" s="86">
        <f>IF(P22=0,0,Q22/P22)</f>
        <v>-12.7</v>
      </c>
      <c r="P22" s="80">
        <v>2</v>
      </c>
      <c r="Q22" s="68">
        <v>-25.4</v>
      </c>
    </row>
    <row r="23" spans="1:17">
      <c r="A23" s="19" t="s">
        <v>150</v>
      </c>
      <c r="B23" s="13">
        <v>4</v>
      </c>
      <c r="C23" s="6">
        <f>IF(B$17=0,0,B23/B$17)</f>
        <v>0.11764705882352941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-595.5</v>
      </c>
      <c r="N23" s="76" t="s">
        <v>435</v>
      </c>
      <c r="O23" s="86">
        <f>IF(P23=0,0,Q23/P23)</f>
        <v>-21.7</v>
      </c>
      <c r="P23" s="80">
        <v>1</v>
      </c>
      <c r="Q23" s="68">
        <v>-21.7</v>
      </c>
    </row>
    <row r="24" spans="1:17">
      <c r="A24" s="19" t="s">
        <v>5</v>
      </c>
      <c r="B24" s="16">
        <f>IF(B$17=0,0,C24/B$17)</f>
        <v>5232.3529411764703</v>
      </c>
      <c r="C24" s="8">
        <v>177900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388</v>
      </c>
      <c r="O24" s="86">
        <f>IF(P24=0,0,Q24/P24)</f>
        <v>-29.744444444444454</v>
      </c>
      <c r="P24" s="80">
        <v>9</v>
      </c>
      <c r="Q24" s="68">
        <v>-267.7000000000001</v>
      </c>
    </row>
    <row r="25" spans="1:17">
      <c r="A25" s="20" t="s">
        <v>133</v>
      </c>
      <c r="B25" s="97">
        <f>IF($B$17-B$16=0,0,C25/($B$17-B$16))</f>
        <v>6340</v>
      </c>
      <c r="C25" s="98">
        <v>126800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244</v>
      </c>
      <c r="O25" s="86">
        <f>IF(P25=0,0,Q25/P25)</f>
        <v>-36.25</v>
      </c>
      <c r="P25" s="80">
        <v>2</v>
      </c>
      <c r="Q25" s="68">
        <v>-72.5</v>
      </c>
    </row>
    <row r="26" spans="1:17">
      <c r="A26" s="20" t="s">
        <v>134</v>
      </c>
      <c r="B26" s="97">
        <f>IF(B$16=0,0,C26/B$16)</f>
        <v>3650</v>
      </c>
      <c r="C26" s="98">
        <v>51100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>IF(P26=0,0,Q26/P26)</f>
        <v>-41.633333333333326</v>
      </c>
      <c r="P26" s="80">
        <v>6</v>
      </c>
      <c r="Q26" s="68">
        <v>-249.79999999999995</v>
      </c>
    </row>
    <row r="27" spans="1:17">
      <c r="A27" s="20" t="s">
        <v>132</v>
      </c>
      <c r="B27" s="97">
        <f>IF(B$18=0,0,C27/B$18)</f>
        <v>-6702.7777777777774</v>
      </c>
      <c r="C27" s="98">
        <v>-241300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169</v>
      </c>
      <c r="O27" s="86">
        <f>IF(P27=0,0,Q27/P27)</f>
        <v>-41.916666666666664</v>
      </c>
      <c r="P27" s="80">
        <v>12</v>
      </c>
      <c r="Q27" s="68">
        <v>-502.99999999999994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277</v>
      </c>
      <c r="O28" s="86">
        <f>IF(P28=0,0,Q28/P28)</f>
        <v>-57.839999999999996</v>
      </c>
      <c r="P28" s="80">
        <v>5</v>
      </c>
      <c r="Q28" s="68">
        <v>-289.2</v>
      </c>
    </row>
    <row r="29" spans="1:17">
      <c r="A29" s="19" t="s">
        <v>131</v>
      </c>
      <c r="B29" s="13">
        <v>12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235</v>
      </c>
      <c r="O29" s="86">
        <f>IF(P29=0,0,Q29/P29)</f>
        <v>-58.924999999999997</v>
      </c>
      <c r="P29" s="80">
        <v>4</v>
      </c>
      <c r="Q29" s="68">
        <v>-235.7</v>
      </c>
    </row>
    <row r="30" spans="1:17">
      <c r="A30" s="52" t="s">
        <v>111</v>
      </c>
      <c r="B30" s="114">
        <v>7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412</v>
      </c>
      <c r="O30" s="86">
        <f>IF(P30=0,0,Q30/P30)</f>
        <v>-69.599999999999994</v>
      </c>
      <c r="P30" s="80">
        <v>1</v>
      </c>
      <c r="Q30" s="68">
        <v>-69.599999999999994</v>
      </c>
    </row>
    <row r="31" spans="1:17">
      <c r="A31" s="22" t="s">
        <v>148</v>
      </c>
      <c r="B31" s="116">
        <v>50200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402</v>
      </c>
      <c r="O31" s="86">
        <f>IF(P31=0,0,Q31/P31)</f>
        <v>-86.499999999999986</v>
      </c>
      <c r="P31" s="80">
        <v>2</v>
      </c>
      <c r="Q31" s="68">
        <v>-172.99999999999997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391</v>
      </c>
      <c r="O32" s="86">
        <f>IF(P32=0,0,Q32/P32)</f>
        <v>-91.28</v>
      </c>
      <c r="P32" s="80">
        <v>5</v>
      </c>
      <c r="Q32" s="68">
        <v>-456.4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272</v>
      </c>
      <c r="O33" s="86">
        <f>IF(P33=0,0,Q33/P33)</f>
        <v>-100.2</v>
      </c>
      <c r="P33" s="80">
        <v>1</v>
      </c>
      <c r="Q33" s="68">
        <v>-100.2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3">IF(B$17=0,0,B35/B$17)</f>
        <v>0.23529411764705882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3"/>
        <v>0.14705882352941177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12</v>
      </c>
      <c r="C37" s="6">
        <f t="shared" si="3"/>
        <v>0.35294117647058826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3"/>
        <v>0.11764705882352941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2</v>
      </c>
      <c r="C39" s="6">
        <f t="shared" si="3"/>
        <v>5.8823529411764705E-2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2.9411764705882353E-2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3"/>
        <v>5.8823529411764705E-2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184</v>
      </c>
      <c r="F2" s="29" t="s">
        <v>187</v>
      </c>
      <c r="G2" s="12">
        <v>13</v>
      </c>
      <c r="H2" s="93">
        <f>IF(B$17=0,0,G2/B$17)</f>
        <v>0.59090909090909094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142.85714285714286</v>
      </c>
      <c r="P2" s="79">
        <v>14</v>
      </c>
      <c r="Q2" s="63">
        <v>2000</v>
      </c>
    </row>
    <row r="3" spans="1:17">
      <c r="A3" s="19" t="s">
        <v>8</v>
      </c>
      <c r="B3" s="122">
        <v>106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0.54545454545454541</v>
      </c>
      <c r="I3" s="56">
        <v>30</v>
      </c>
      <c r="K3" s="5">
        <v>1</v>
      </c>
      <c r="L3" s="61">
        <v>12.3</v>
      </c>
      <c r="N3" s="76" t="s">
        <v>104</v>
      </c>
      <c r="O3" s="83">
        <f t="shared" si="0"/>
        <v>-1300</v>
      </c>
      <c r="P3" s="80">
        <v>14</v>
      </c>
      <c r="Q3" s="64">
        <v>-18200</v>
      </c>
    </row>
    <row r="4" spans="1:17">
      <c r="A4" s="19" t="s">
        <v>6</v>
      </c>
      <c r="B4" s="124">
        <v>127.00000000000001</v>
      </c>
      <c r="C4" s="125"/>
      <c r="E4" s="33" t="s">
        <v>181</v>
      </c>
      <c r="F4" s="30" t="s">
        <v>156</v>
      </c>
      <c r="G4" s="13">
        <v>11</v>
      </c>
      <c r="H4" s="94">
        <f>IF(B$17=0,0,G4/B$17)</f>
        <v>0.5</v>
      </c>
      <c r="I4" s="56">
        <v>29</v>
      </c>
      <c r="K4" s="5">
        <v>2</v>
      </c>
      <c r="L4" s="61">
        <v>-10.8</v>
      </c>
      <c r="N4" s="76" t="s">
        <v>105</v>
      </c>
      <c r="O4" s="83">
        <f t="shared" si="0"/>
        <v>1050</v>
      </c>
      <c r="P4" s="80">
        <v>14</v>
      </c>
      <c r="Q4" s="64">
        <v>14700</v>
      </c>
    </row>
    <row r="5" spans="1:17">
      <c r="A5" s="19" t="s">
        <v>7</v>
      </c>
      <c r="B5" s="126">
        <f>IF(B$2=0,0,B$4/B$2)</f>
        <v>9.071428571428573</v>
      </c>
      <c r="C5" s="127"/>
      <c r="E5" s="33" t="s">
        <v>60</v>
      </c>
      <c r="F5" s="30" t="s">
        <v>24</v>
      </c>
      <c r="G5" s="13">
        <v>11</v>
      </c>
      <c r="H5" s="94">
        <f>IF(B$17=0,0,G5/B$17)</f>
        <v>0.5</v>
      </c>
      <c r="I5" s="56">
        <v>9</v>
      </c>
      <c r="K5" s="5">
        <v>3</v>
      </c>
      <c r="L5" s="61">
        <v>-64</v>
      </c>
      <c r="N5" s="76" t="s">
        <v>157</v>
      </c>
      <c r="O5" s="83">
        <f>IF(P5=0,0,Q5/P5)</f>
        <v>2100</v>
      </c>
      <c r="P5" s="80">
        <v>14</v>
      </c>
      <c r="Q5" s="64">
        <v>29400</v>
      </c>
    </row>
    <row r="6" spans="1:17">
      <c r="A6" s="19" t="s">
        <v>1</v>
      </c>
      <c r="B6" s="128">
        <f>IF(B$2=0,0,(B$7*1+B$8*2+B$9*3+B$10*4)/B$2)</f>
        <v>2.2142857142857144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0.22727272727272727</v>
      </c>
      <c r="I6" s="56">
        <v>43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-1500</v>
      </c>
      <c r="P6" s="80">
        <v>12</v>
      </c>
      <c r="Q6" s="64">
        <v>-18000</v>
      </c>
    </row>
    <row r="7" spans="1:17">
      <c r="A7" s="19" t="s">
        <v>2</v>
      </c>
      <c r="B7" s="13">
        <v>5</v>
      </c>
      <c r="C7" s="6">
        <f t="shared" ref="C7:C12" si="2">IF(B$2=0,0,B7/B$2)</f>
        <v>0.35714285714285715</v>
      </c>
      <c r="E7" s="33" t="s">
        <v>57</v>
      </c>
      <c r="F7" s="30" t="s">
        <v>21</v>
      </c>
      <c r="G7" s="13">
        <v>4</v>
      </c>
      <c r="H7" s="94">
        <f>IF(B$17=0,0,G7/B$17)</f>
        <v>0.18181818181818182</v>
      </c>
      <c r="I7" s="56">
        <v>37</v>
      </c>
      <c r="K7" s="5">
        <v>5</v>
      </c>
      <c r="L7" s="61">
        <v>8.5999999999999943</v>
      </c>
      <c r="N7" s="76" t="s">
        <v>107</v>
      </c>
      <c r="O7" s="83">
        <f t="shared" si="0"/>
        <v>-1571.4285714285713</v>
      </c>
      <c r="P7" s="80">
        <v>7</v>
      </c>
      <c r="Q7" s="64">
        <v>-11000</v>
      </c>
    </row>
    <row r="8" spans="1:17">
      <c r="A8" s="19" t="s">
        <v>3</v>
      </c>
      <c r="B8" s="13">
        <v>3</v>
      </c>
      <c r="C8" s="6">
        <f>IF(B$2=0,0,B8/B$2)</f>
        <v>0.21428571428571427</v>
      </c>
      <c r="E8" s="33" t="s">
        <v>55</v>
      </c>
      <c r="F8" s="30" t="s">
        <v>155</v>
      </c>
      <c r="G8" s="13">
        <v>3</v>
      </c>
      <c r="H8" s="94">
        <f>IF(B$17=0,0,G8/B$17)</f>
        <v>0.13636363636363635</v>
      </c>
      <c r="I8" s="56">
        <v>43</v>
      </c>
      <c r="K8" s="5">
        <v>6</v>
      </c>
      <c r="L8" s="61">
        <v>-9.7000000000000064</v>
      </c>
      <c r="N8" s="76" t="s">
        <v>108</v>
      </c>
      <c r="O8" s="83">
        <f t="shared" si="0"/>
        <v>2600</v>
      </c>
      <c r="P8" s="80">
        <v>1</v>
      </c>
      <c r="Q8" s="64">
        <v>2600</v>
      </c>
    </row>
    <row r="9" spans="1:17">
      <c r="A9" s="20" t="s">
        <v>4</v>
      </c>
      <c r="B9" s="14">
        <v>4</v>
      </c>
      <c r="C9" s="7">
        <f>IF(B$2=0,0,B9/B$2)</f>
        <v>0.2857142857142857</v>
      </c>
      <c r="E9" s="33" t="s">
        <v>59</v>
      </c>
      <c r="F9" s="30" t="s">
        <v>23</v>
      </c>
      <c r="G9" s="13">
        <v>2</v>
      </c>
      <c r="H9" s="94">
        <f>IF(B$17=0,0,G9/B$17)</f>
        <v>9.0909090909090912E-2</v>
      </c>
      <c r="I9" s="56">
        <v>36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0.14285714285714285</v>
      </c>
      <c r="E10" s="33" t="s">
        <v>74</v>
      </c>
      <c r="F10" s="30" t="s">
        <v>38</v>
      </c>
      <c r="G10" s="13">
        <v>2</v>
      </c>
      <c r="H10" s="94">
        <f>IF(B$17=0,0,G10/B$17)</f>
        <v>9.0909090909090912E-2</v>
      </c>
      <c r="I10" s="56">
        <v>7</v>
      </c>
      <c r="K10" s="5">
        <v>8</v>
      </c>
      <c r="L10" s="61">
        <v>98.199999999999989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182</v>
      </c>
      <c r="F11" s="30" t="s">
        <v>19</v>
      </c>
      <c r="G11" s="13">
        <v>1</v>
      </c>
      <c r="H11" s="94">
        <f>IF(B$17=0,0,G11/B$17)</f>
        <v>4.5454545454545456E-2</v>
      </c>
      <c r="I11" s="56">
        <v>36</v>
      </c>
      <c r="K11" s="5">
        <v>9</v>
      </c>
      <c r="L11" s="61">
        <v>76.099999999999994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4.5454545454545456E-2</v>
      </c>
      <c r="I12" s="56">
        <v>29</v>
      </c>
      <c r="K12" s="5">
        <v>10</v>
      </c>
      <c r="L12" s="61">
        <v>80.5</v>
      </c>
      <c r="N12" s="75" t="s">
        <v>126</v>
      </c>
      <c r="O12" s="85">
        <f>IF(P12=0,0,Q12/P12)</f>
        <v>23.233333333333334</v>
      </c>
      <c r="P12" s="79">
        <v>3</v>
      </c>
      <c r="Q12" s="67">
        <v>69.7</v>
      </c>
    </row>
    <row r="13" spans="1:17">
      <c r="A13" s="22" t="s">
        <v>97</v>
      </c>
      <c r="B13" s="15">
        <v>20</v>
      </c>
      <c r="C13" s="11">
        <f>IF(B$3=0,0,B13/B$3)</f>
        <v>0.18867924528301888</v>
      </c>
      <c r="E13" s="33" t="s">
        <v>66</v>
      </c>
      <c r="F13" s="30" t="s">
        <v>30</v>
      </c>
      <c r="G13" s="13">
        <v>1</v>
      </c>
      <c r="H13" s="94">
        <f>IF(B$17=0,0,G13/B$17)</f>
        <v>4.5454545454545456E-2</v>
      </c>
      <c r="I13" s="56">
        <v>5</v>
      </c>
      <c r="K13" s="5">
        <v>11</v>
      </c>
      <c r="L13" s="61">
        <v>144.6</v>
      </c>
      <c r="N13" s="76" t="s">
        <v>127</v>
      </c>
      <c r="O13" s="86">
        <f>IF(P13=0,0,Q13/P13)</f>
        <v>7.9333333333333309</v>
      </c>
      <c r="P13" s="80">
        <v>3</v>
      </c>
      <c r="Q13" s="68">
        <v>23.799999999999994</v>
      </c>
    </row>
    <row r="14" spans="1:17">
      <c r="A14" s="19" t="s">
        <v>94</v>
      </c>
      <c r="B14" s="13">
        <v>21</v>
      </c>
      <c r="C14" s="6">
        <f>IF(B$3=0,0,B14/B$3)</f>
        <v>0.19811320754716982</v>
      </c>
      <c r="E14" s="33" t="s">
        <v>71</v>
      </c>
      <c r="F14" s="30" t="s">
        <v>35</v>
      </c>
      <c r="G14" s="13">
        <v>1</v>
      </c>
      <c r="H14" s="94">
        <f>IF(B$17=0,0,G14/B$17)</f>
        <v>4.5454545454545456E-2</v>
      </c>
      <c r="I14" s="56">
        <v>12</v>
      </c>
      <c r="K14" s="5">
        <v>12</v>
      </c>
      <c r="L14" s="61">
        <v>204</v>
      </c>
      <c r="N14" s="76" t="s">
        <v>128</v>
      </c>
      <c r="O14" s="86">
        <f>IF(P14=0,0,Q14/P14)</f>
        <v>5.88</v>
      </c>
      <c r="P14" s="80">
        <v>5</v>
      </c>
      <c r="Q14" s="68">
        <v>29.4</v>
      </c>
    </row>
    <row r="15" spans="1:17">
      <c r="A15" s="18" t="s">
        <v>99</v>
      </c>
      <c r="B15" s="12">
        <f>B21</f>
        <v>11</v>
      </c>
      <c r="C15" s="4">
        <f>IF(B$13=0,0,B15/B$13)</f>
        <v>0.55000000000000004</v>
      </c>
      <c r="E15" s="33" t="s">
        <v>77</v>
      </c>
      <c r="F15" s="30" t="s">
        <v>41</v>
      </c>
      <c r="G15" s="13">
        <v>1</v>
      </c>
      <c r="H15" s="94">
        <f>IF(B$17=0,0,G15/B$17)</f>
        <v>4.5454545454545456E-2</v>
      </c>
      <c r="I15" s="56">
        <v>15</v>
      </c>
      <c r="K15" s="5">
        <v>13</v>
      </c>
      <c r="L15" s="61">
        <v>180.8</v>
      </c>
      <c r="N15" s="77" t="s">
        <v>159</v>
      </c>
      <c r="O15" s="87">
        <f>IF(P15=0,0,Q15/P15)</f>
        <v>1.3666666666666654</v>
      </c>
      <c r="P15" s="81">
        <v>3</v>
      </c>
      <c r="Q15" s="69">
        <v>4.0999999999999961</v>
      </c>
    </row>
    <row r="16" spans="1:17">
      <c r="A16" s="18" t="s">
        <v>100</v>
      </c>
      <c r="B16" s="12">
        <f>B22</f>
        <v>9</v>
      </c>
      <c r="C16" s="4">
        <f>IF(B$14=0,0,B16/B$14)</f>
        <v>0.42857142857142855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127.00000000000001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0.20754716981132076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0.11320754716981132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392</v>
      </c>
      <c r="O18" s="85">
        <f t="shared" ref="O18:O31" si="3">IF(P18=0,0,Q18/P18)</f>
        <v>91.28</v>
      </c>
      <c r="P18" s="79">
        <v>5</v>
      </c>
      <c r="Q18" s="67">
        <v>456.40000000000003</v>
      </c>
    </row>
    <row r="19" spans="1:17">
      <c r="A19" s="19" t="s">
        <v>12</v>
      </c>
      <c r="B19" s="13">
        <v>5</v>
      </c>
      <c r="C19" s="6">
        <f>IF(B$17=0,0,B19/B$17)</f>
        <v>0.22727272727272727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272</v>
      </c>
      <c r="O19" s="86">
        <f t="shared" si="3"/>
        <v>40.849999999999994</v>
      </c>
      <c r="P19" s="80">
        <v>2</v>
      </c>
      <c r="Q19" s="68">
        <v>81.699999999999989</v>
      </c>
    </row>
    <row r="20" spans="1:17">
      <c r="A20" s="19" t="s">
        <v>11</v>
      </c>
      <c r="B20" s="13">
        <v>17</v>
      </c>
      <c r="C20" s="6">
        <f>IF(B$17=0,0,B20/B$17)</f>
        <v>0.77272727272727271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404</v>
      </c>
      <c r="O20" s="86">
        <f t="shared" si="3"/>
        <v>38.9</v>
      </c>
      <c r="P20" s="80">
        <v>3</v>
      </c>
      <c r="Q20" s="68">
        <v>116.69999999999999</v>
      </c>
    </row>
    <row r="21" spans="1:17">
      <c r="A21" s="19" t="s">
        <v>151</v>
      </c>
      <c r="B21" s="13">
        <v>11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395</v>
      </c>
      <c r="O21" s="86">
        <f t="shared" si="3"/>
        <v>38.4</v>
      </c>
      <c r="P21" s="80">
        <v>1</v>
      </c>
      <c r="Q21" s="68">
        <v>38.4</v>
      </c>
    </row>
    <row r="22" spans="1:17">
      <c r="A22" s="19" t="s">
        <v>149</v>
      </c>
      <c r="B22" s="13">
        <v>9</v>
      </c>
      <c r="C22" s="6">
        <f>IF(B$17=0,0,B22/B$17)</f>
        <v>0.40909090909090912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396</v>
      </c>
      <c r="O22" s="86">
        <f t="shared" si="3"/>
        <v>28.914285714285711</v>
      </c>
      <c r="P22" s="80">
        <v>7</v>
      </c>
      <c r="Q22" s="68">
        <v>202.39999999999998</v>
      </c>
    </row>
    <row r="23" spans="1:17">
      <c r="A23" s="19" t="s">
        <v>150</v>
      </c>
      <c r="B23" s="13">
        <v>2</v>
      </c>
      <c r="C23" s="6">
        <f>IF(B$17=0,0,B23/B$17)</f>
        <v>9.0909090909090912E-2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9.8499999999999979</v>
      </c>
      <c r="P23" s="80">
        <v>6</v>
      </c>
      <c r="Q23" s="68">
        <v>59.099999999999987</v>
      </c>
    </row>
    <row r="24" spans="1:17">
      <c r="A24" s="19" t="s">
        <v>5</v>
      </c>
      <c r="B24" s="16">
        <f>IF(B$17=0,0,C24/B$17)</f>
        <v>6172.727272727273</v>
      </c>
      <c r="C24" s="8">
        <v>135800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169</v>
      </c>
      <c r="O24" s="86">
        <f t="shared" si="3"/>
        <v>3.0600000000000023</v>
      </c>
      <c r="P24" s="80">
        <v>5</v>
      </c>
      <c r="Q24" s="68">
        <v>15.300000000000011</v>
      </c>
    </row>
    <row r="25" spans="1:17">
      <c r="A25" s="20" t="s">
        <v>133</v>
      </c>
      <c r="B25" s="97">
        <f>IF($B$17-B$16=0,0,C25/($B$17-B$16))</f>
        <v>7023.0769230769229</v>
      </c>
      <c r="C25" s="98">
        <v>91300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 t="shared" si="3"/>
        <v>-5.1000000000000005</v>
      </c>
      <c r="P25" s="80">
        <v>4</v>
      </c>
      <c r="Q25" s="68">
        <v>-20.400000000000002</v>
      </c>
    </row>
    <row r="26" spans="1:17">
      <c r="A26" s="20" t="s">
        <v>134</v>
      </c>
      <c r="B26" s="97">
        <f>IF(B$16=0,0,C26/B$16)</f>
        <v>4944.4444444444443</v>
      </c>
      <c r="C26" s="98">
        <v>44500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394</v>
      </c>
      <c r="O26" s="86">
        <f t="shared" si="3"/>
        <v>-35.6</v>
      </c>
      <c r="P26" s="80">
        <v>1</v>
      </c>
      <c r="Q26" s="68">
        <v>-35.6</v>
      </c>
    </row>
    <row r="27" spans="1:17">
      <c r="A27" s="20" t="s">
        <v>132</v>
      </c>
      <c r="B27" s="97">
        <f>IF(B$18=0,0,C27/B$18)</f>
        <v>-5491.666666666667</v>
      </c>
      <c r="C27" s="98">
        <v>-65900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-38.25</v>
      </c>
      <c r="P27" s="80">
        <v>4</v>
      </c>
      <c r="Q27" s="68">
        <v>-153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235</v>
      </c>
      <c r="O28" s="86">
        <f t="shared" si="3"/>
        <v>-41.9</v>
      </c>
      <c r="P28" s="80">
        <v>1</v>
      </c>
      <c r="Q28" s="68">
        <v>-41.9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402</v>
      </c>
      <c r="O29" s="86">
        <f t="shared" si="3"/>
        <v>-51.1</v>
      </c>
      <c r="P29" s="80">
        <v>1</v>
      </c>
      <c r="Q29" s="68">
        <v>-51.1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163</v>
      </c>
      <c r="O30" s="86">
        <f t="shared" si="3"/>
        <v>-67.100000000000009</v>
      </c>
      <c r="P30" s="80">
        <v>1</v>
      </c>
      <c r="Q30" s="68">
        <v>-67.100000000000009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432</v>
      </c>
      <c r="O31" s="86">
        <f t="shared" si="3"/>
        <v>-81.900000000000006</v>
      </c>
      <c r="P31" s="80">
        <v>1</v>
      </c>
      <c r="Q31" s="68">
        <v>-81.900000000000006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0.13636363636363635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0.13636363636363635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0.27272727272727271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0.13636363636363635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4.5454545454545456E-2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53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33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6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4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12</v>
      </c>
      <c r="H2" s="93">
        <f>IF(B$17=0,0,G2/B$17)</f>
        <v>0.48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270.58823529411762</v>
      </c>
      <c r="P2" s="79">
        <v>17</v>
      </c>
      <c r="Q2" s="63">
        <v>4600</v>
      </c>
    </row>
    <row r="3" spans="1:17">
      <c r="A3" s="19" t="s">
        <v>8</v>
      </c>
      <c r="B3" s="122">
        <v>128</v>
      </c>
      <c r="C3" s="123"/>
      <c r="E3" s="33" t="s">
        <v>60</v>
      </c>
      <c r="F3" s="30" t="s">
        <v>24</v>
      </c>
      <c r="G3" s="13">
        <v>11</v>
      </c>
      <c r="H3" s="94">
        <f>IF(B$17=0,0,G3/B$17)</f>
        <v>0.44</v>
      </c>
      <c r="I3" s="56">
        <v>15</v>
      </c>
      <c r="K3" s="5">
        <v>1</v>
      </c>
      <c r="L3" s="61">
        <v>-17.899999999999999</v>
      </c>
      <c r="N3" s="76" t="s">
        <v>104</v>
      </c>
      <c r="O3" s="83">
        <f t="shared" si="0"/>
        <v>-1241.1764705882354</v>
      </c>
      <c r="P3" s="80">
        <v>17</v>
      </c>
      <c r="Q3" s="64">
        <v>-21100</v>
      </c>
    </row>
    <row r="4" spans="1:17">
      <c r="A4" s="19" t="s">
        <v>6</v>
      </c>
      <c r="B4" s="124">
        <v>-347.20000000000005</v>
      </c>
      <c r="C4" s="125"/>
      <c r="E4" s="33" t="s">
        <v>181</v>
      </c>
      <c r="F4" s="30" t="s">
        <v>156</v>
      </c>
      <c r="G4" s="13">
        <v>9</v>
      </c>
      <c r="H4" s="94">
        <f>IF(B$17=0,0,G4/B$17)</f>
        <v>0.36</v>
      </c>
      <c r="I4" s="56">
        <v>49</v>
      </c>
      <c r="K4" s="5">
        <v>2</v>
      </c>
      <c r="L4" s="61">
        <v>-37.5</v>
      </c>
      <c r="N4" s="76" t="s">
        <v>105</v>
      </c>
      <c r="O4" s="83">
        <f t="shared" si="0"/>
        <v>-70.588235294117652</v>
      </c>
      <c r="P4" s="80">
        <v>17</v>
      </c>
      <c r="Q4" s="64">
        <v>-1200</v>
      </c>
    </row>
    <row r="5" spans="1:17">
      <c r="A5" s="19" t="s">
        <v>7</v>
      </c>
      <c r="B5" s="126">
        <f>IF(B$2=0,0,B$4/B$2)</f>
        <v>-20.423529411764708</v>
      </c>
      <c r="C5" s="127"/>
      <c r="E5" s="33" t="s">
        <v>184</v>
      </c>
      <c r="F5" s="30" t="s">
        <v>187</v>
      </c>
      <c r="G5" s="13">
        <v>9</v>
      </c>
      <c r="H5" s="94">
        <f>IF(B$17=0,0,G5/B$17)</f>
        <v>0.36</v>
      </c>
      <c r="I5" s="56">
        <v>43</v>
      </c>
      <c r="K5" s="5">
        <v>3</v>
      </c>
      <c r="L5" s="61">
        <v>-90.7</v>
      </c>
      <c r="N5" s="76" t="s">
        <v>157</v>
      </c>
      <c r="O5" s="83">
        <f>IF(P5=0,0,Q5/P5)</f>
        <v>-1037.5</v>
      </c>
      <c r="P5" s="80">
        <v>16</v>
      </c>
      <c r="Q5" s="64">
        <v>-16600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59</v>
      </c>
      <c r="F6" s="30" t="s">
        <v>23</v>
      </c>
      <c r="G6" s="13">
        <v>8</v>
      </c>
      <c r="H6" s="94">
        <f>IF(B$17=0,0,G6/B$17)</f>
        <v>0.32</v>
      </c>
      <c r="I6" s="56">
        <v>7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-3300</v>
      </c>
      <c r="P6" s="80">
        <v>15</v>
      </c>
      <c r="Q6" s="64">
        <v>-49500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4</v>
      </c>
      <c r="H7" s="94">
        <f>IF(B$17=0,0,G7/B$17)</f>
        <v>0.16</v>
      </c>
      <c r="I7" s="56">
        <v>39</v>
      </c>
      <c r="K7" s="5">
        <v>5</v>
      </c>
      <c r="L7" s="61">
        <v>-135.1</v>
      </c>
      <c r="N7" s="76" t="s">
        <v>107</v>
      </c>
      <c r="O7" s="83">
        <f t="shared" si="0"/>
        <v>2611.1111111111113</v>
      </c>
      <c r="P7" s="80">
        <v>9</v>
      </c>
      <c r="Q7" s="64">
        <v>23500</v>
      </c>
    </row>
    <row r="8" spans="1:17">
      <c r="A8" s="19" t="s">
        <v>3</v>
      </c>
      <c r="B8" s="13">
        <v>5</v>
      </c>
      <c r="C8" s="6">
        <f>IF(B$2=0,0,B8/B$2)</f>
        <v>0.29411764705882354</v>
      </c>
      <c r="E8" s="33" t="s">
        <v>56</v>
      </c>
      <c r="F8" s="30" t="s">
        <v>185</v>
      </c>
      <c r="G8" s="13">
        <v>4</v>
      </c>
      <c r="H8" s="94">
        <f>IF(B$17=0,0,G8/B$17)</f>
        <v>0.16</v>
      </c>
      <c r="I8" s="56">
        <v>50</v>
      </c>
      <c r="K8" s="5">
        <v>6</v>
      </c>
      <c r="L8" s="61">
        <v>-160.19999999999999</v>
      </c>
      <c r="N8" s="76" t="s">
        <v>108</v>
      </c>
      <c r="O8" s="83">
        <f t="shared" si="0"/>
        <v>-2900</v>
      </c>
      <c r="P8" s="80">
        <v>6</v>
      </c>
      <c r="Q8" s="64">
        <v>-17400</v>
      </c>
    </row>
    <row r="9" spans="1:17">
      <c r="A9" s="20" t="s">
        <v>4</v>
      </c>
      <c r="B9" s="14">
        <v>7</v>
      </c>
      <c r="C9" s="7">
        <f>IF(B$2=0,0,B9/B$2)</f>
        <v>0.41176470588235292</v>
      </c>
      <c r="E9" s="33" t="s">
        <v>57</v>
      </c>
      <c r="F9" s="30" t="s">
        <v>21</v>
      </c>
      <c r="G9" s="13">
        <v>3</v>
      </c>
      <c r="H9" s="94">
        <f>IF(B$17=0,0,G9/B$17)</f>
        <v>0.12</v>
      </c>
      <c r="I9" s="56">
        <v>43</v>
      </c>
      <c r="K9" s="5">
        <v>7</v>
      </c>
      <c r="L9" s="61">
        <v>-152.1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0.29411764705882354</v>
      </c>
      <c r="E10" s="33" t="s">
        <v>62</v>
      </c>
      <c r="F10" s="30" t="s">
        <v>26</v>
      </c>
      <c r="G10" s="13">
        <v>1</v>
      </c>
      <c r="H10" s="94">
        <f>IF(B$17=0,0,G10/B$17)</f>
        <v>0.04</v>
      </c>
      <c r="I10" s="56">
        <v>2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0.29411764705882354</v>
      </c>
      <c r="E11" s="33" t="s">
        <v>66</v>
      </c>
      <c r="F11" s="30" t="s">
        <v>30</v>
      </c>
      <c r="G11" s="13">
        <v>1</v>
      </c>
      <c r="H11" s="94">
        <f>IF(B$17=0,0,G11/B$17)</f>
        <v>0.04</v>
      </c>
      <c r="I11" s="56">
        <v>7</v>
      </c>
      <c r="K11" s="5">
        <v>9</v>
      </c>
      <c r="L11" s="61">
        <v>-215.29999999999998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0.04</v>
      </c>
      <c r="I12" s="56">
        <v>16</v>
      </c>
      <c r="K12" s="5">
        <v>10</v>
      </c>
      <c r="L12" s="61">
        <v>-235.2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17</v>
      </c>
      <c r="C13" s="11">
        <f>IF(B$3=0,0,B13/B$3)</f>
        <v>0.1328125</v>
      </c>
      <c r="E13" s="33" t="s">
        <v>182</v>
      </c>
      <c r="F13" s="30" t="s">
        <v>19</v>
      </c>
      <c r="G13" s="13">
        <v>0</v>
      </c>
      <c r="H13" s="94">
        <f>IF(B$17=0,0,G13/B$17)</f>
        <v>0</v>
      </c>
      <c r="I13" s="56">
        <v>42</v>
      </c>
      <c r="K13" s="5">
        <v>11</v>
      </c>
      <c r="L13" s="61">
        <v>-250.7</v>
      </c>
      <c r="N13" s="76" t="s">
        <v>127</v>
      </c>
      <c r="O13" s="86">
        <f>IF(P13=0,0,Q13/P13)</f>
        <v>-30.52</v>
      </c>
      <c r="P13" s="80">
        <v>5</v>
      </c>
      <c r="Q13" s="68">
        <v>-152.6</v>
      </c>
    </row>
    <row r="14" spans="1:17">
      <c r="A14" s="19" t="s">
        <v>94</v>
      </c>
      <c r="B14" s="13">
        <v>32</v>
      </c>
      <c r="C14" s="6">
        <f>IF(B$3=0,0,B14/B$3)</f>
        <v>0.25</v>
      </c>
      <c r="E14" s="33" t="s">
        <v>58</v>
      </c>
      <c r="F14" s="30" t="s">
        <v>22</v>
      </c>
      <c r="G14" s="13">
        <v>0</v>
      </c>
      <c r="H14" s="94">
        <f>IF(B$17=0,0,G14/B$17)</f>
        <v>0</v>
      </c>
      <c r="I14" s="56">
        <v>38</v>
      </c>
      <c r="K14" s="5">
        <v>12</v>
      </c>
      <c r="L14" s="61">
        <v>-267.3</v>
      </c>
      <c r="N14" s="76" t="s">
        <v>128</v>
      </c>
      <c r="O14" s="86">
        <f>IF(P14=0,0,Q14/P14)</f>
        <v>-14.040000000000001</v>
      </c>
      <c r="P14" s="80">
        <v>5</v>
      </c>
      <c r="Q14" s="68">
        <v>-70.2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-323.10000000000002</v>
      </c>
      <c r="N15" s="77" t="s">
        <v>159</v>
      </c>
      <c r="O15" s="87">
        <f>IF(P15=0,0,Q15/P15)</f>
        <v>-21.62</v>
      </c>
      <c r="P15" s="81">
        <v>5</v>
      </c>
      <c r="Q15" s="69">
        <v>-108.10000000000001</v>
      </c>
    </row>
    <row r="16" spans="1:17">
      <c r="A16" s="18" t="s">
        <v>100</v>
      </c>
      <c r="B16" s="12">
        <f>B22</f>
        <v>13</v>
      </c>
      <c r="C16" s="4">
        <f>IF(B$14=0,0,B16/B$14)</f>
        <v>0.40625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-317.10000000000002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0.1953125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-366.40000000000003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0.1171875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-355.20000000000005</v>
      </c>
      <c r="N18" s="75" t="s">
        <v>272</v>
      </c>
      <c r="O18" s="85">
        <f>IF(P18=0,0,Q18/P18)</f>
        <v>34.4</v>
      </c>
      <c r="P18" s="79">
        <v>1</v>
      </c>
      <c r="Q18" s="67">
        <v>34.4</v>
      </c>
    </row>
    <row r="19" spans="1:17">
      <c r="A19" s="19" t="s">
        <v>12</v>
      </c>
      <c r="B19" s="13">
        <v>8</v>
      </c>
      <c r="C19" s="6">
        <f>IF(B$17=0,0,B19/B$17)</f>
        <v>0.32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K19" s="5">
        <v>17</v>
      </c>
      <c r="L19" s="61">
        <v>-347.20000000000005</v>
      </c>
      <c r="N19" s="76" t="s">
        <v>235</v>
      </c>
      <c r="O19" s="86">
        <f>IF(P19=0,0,Q19/P19)</f>
        <v>23.1</v>
      </c>
      <c r="P19" s="80">
        <v>1</v>
      </c>
      <c r="Q19" s="68">
        <v>23.1</v>
      </c>
    </row>
    <row r="20" spans="1:17">
      <c r="A20" s="19" t="s">
        <v>11</v>
      </c>
      <c r="B20" s="13">
        <v>17</v>
      </c>
      <c r="C20" s="6">
        <f>IF(B$17=0,0,B20/B$17)</f>
        <v>0.68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163</v>
      </c>
      <c r="O20" s="86">
        <f>IF(P20=0,0,Q20/P20)</f>
        <v>20.399999999999999</v>
      </c>
      <c r="P20" s="80">
        <v>1</v>
      </c>
      <c r="Q20" s="68">
        <v>20.399999999999999</v>
      </c>
    </row>
    <row r="21" spans="1:17">
      <c r="A21" s="19" t="s">
        <v>151</v>
      </c>
      <c r="B21" s="13">
        <v>9</v>
      </c>
      <c r="C21" s="6">
        <f>IF(B$17=0,0,B21/B$17)</f>
        <v>0.36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333</v>
      </c>
      <c r="O21" s="86">
        <f>IF(P21=0,0,Q21/P21)</f>
        <v>8.4333333333333353</v>
      </c>
      <c r="P21" s="80">
        <v>3</v>
      </c>
      <c r="Q21" s="68">
        <v>25.300000000000004</v>
      </c>
    </row>
    <row r="22" spans="1:17">
      <c r="A22" s="19" t="s">
        <v>149</v>
      </c>
      <c r="B22" s="13">
        <v>13</v>
      </c>
      <c r="C22" s="6">
        <f>IF(B$17=0,0,B22/B$17)</f>
        <v>0.52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404</v>
      </c>
      <c r="O22" s="86">
        <f>IF(P22=0,0,Q22/P22)</f>
        <v>7.2200000000000006</v>
      </c>
      <c r="P22" s="80">
        <v>5</v>
      </c>
      <c r="Q22" s="68">
        <v>36.1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392</v>
      </c>
      <c r="O23" s="86">
        <f>IF(P23=0,0,Q23/P23)</f>
        <v>1.4249999999999989</v>
      </c>
      <c r="P23" s="80">
        <v>4</v>
      </c>
      <c r="Q23" s="68">
        <v>5.6999999999999957</v>
      </c>
    </row>
    <row r="24" spans="1:17">
      <c r="A24" s="19" t="s">
        <v>5</v>
      </c>
      <c r="B24" s="16">
        <f>IF(B$17=0,0,C24/B$17)</f>
        <v>4168</v>
      </c>
      <c r="C24" s="8">
        <v>104200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244</v>
      </c>
      <c r="O24" s="86">
        <f>IF(P24=0,0,Q24/P24)</f>
        <v>0.69999999999999929</v>
      </c>
      <c r="P24" s="80">
        <v>4</v>
      </c>
      <c r="Q24" s="68">
        <v>2.7999999999999972</v>
      </c>
    </row>
    <row r="25" spans="1:17">
      <c r="A25" s="20" t="s">
        <v>133</v>
      </c>
      <c r="B25" s="97">
        <f>IF($B$17-B$16=0,0,C25/($B$17-B$16))</f>
        <v>5725</v>
      </c>
      <c r="C25" s="98">
        <v>68700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263</v>
      </c>
      <c r="O25" s="86">
        <f>IF(P25=0,0,Q25/P25)</f>
        <v>-14.699999999999998</v>
      </c>
      <c r="P25" s="80">
        <v>3</v>
      </c>
      <c r="Q25" s="68">
        <v>-44.099999999999994</v>
      </c>
    </row>
    <row r="26" spans="1:17">
      <c r="A26" s="20" t="s">
        <v>134</v>
      </c>
      <c r="B26" s="97">
        <f>IF(B$16=0,0,C26/B$16)</f>
        <v>2730.7692307692309</v>
      </c>
      <c r="C26" s="98">
        <v>35500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238</v>
      </c>
      <c r="O26" s="86">
        <f>IF(P26=0,0,Q26/P26)</f>
        <v>-21.4</v>
      </c>
      <c r="P26" s="80">
        <v>1</v>
      </c>
      <c r="Q26" s="68">
        <v>-21.4</v>
      </c>
    </row>
    <row r="27" spans="1:17">
      <c r="A27" s="20" t="s">
        <v>132</v>
      </c>
      <c r="B27" s="97">
        <f>IF(B$18=0,0,C27/B$18)</f>
        <v>-5906.666666666667</v>
      </c>
      <c r="C27" s="98">
        <v>-88600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>IF(P27=0,0,Q27/P27)</f>
        <v>-28.914285714285711</v>
      </c>
      <c r="P27" s="80">
        <v>7</v>
      </c>
      <c r="Q27" s="68">
        <v>-202.39999999999998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169</v>
      </c>
      <c r="O28" s="86">
        <f>IF(P28=0,0,Q28/P28)</f>
        <v>-31.599999999999998</v>
      </c>
      <c r="P28" s="80">
        <v>7</v>
      </c>
      <c r="Q28" s="68">
        <v>-221.2</v>
      </c>
    </row>
    <row r="29" spans="1:17">
      <c r="A29" s="19" t="s">
        <v>131</v>
      </c>
      <c r="B29" s="13">
        <v>24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  <c r="N29" s="76" t="s">
        <v>277</v>
      </c>
      <c r="O29" s="86">
        <f>IF(P29=0,0,Q29/P29)</f>
        <v>-42.6</v>
      </c>
      <c r="P29" s="80">
        <v>1</v>
      </c>
      <c r="Q29" s="68">
        <v>-42.6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388</v>
      </c>
      <c r="O30" s="86">
        <f>IF(P30=0,0,Q30/P30)</f>
        <v>-64.7</v>
      </c>
      <c r="P30" s="80">
        <v>6</v>
      </c>
      <c r="Q30" s="68">
        <v>-388.20000000000005</v>
      </c>
    </row>
    <row r="31" spans="1:17">
      <c r="A31" s="22" t="s">
        <v>148</v>
      </c>
      <c r="B31" s="116">
        <v>31200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395</v>
      </c>
      <c r="O31" s="86">
        <f>IF(P31=0,0,Q31/P31)</f>
        <v>-73.400000000000006</v>
      </c>
      <c r="P31" s="80">
        <v>1</v>
      </c>
      <c r="Q31" s="68">
        <v>-73.400000000000006</v>
      </c>
    </row>
    <row r="32" spans="1:17">
      <c r="A32" s="21" t="s">
        <v>112</v>
      </c>
      <c r="B32" s="26">
        <v>3</v>
      </c>
      <c r="C32" s="9">
        <f>IF(B$3=0,0,B32/B$3)</f>
        <v>2.34375E-2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402</v>
      </c>
      <c r="O32" s="86">
        <f>IF(P32=0,0,Q32/P32)</f>
        <v>-77.320000000000007</v>
      </c>
      <c r="P32" s="80">
        <v>5</v>
      </c>
      <c r="Q32" s="68">
        <v>-386.6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432</v>
      </c>
      <c r="O33" s="86">
        <f>IF(P33=0,0,Q33/P33)</f>
        <v>-108</v>
      </c>
      <c r="P33" s="80">
        <v>1</v>
      </c>
      <c r="Q33" s="68">
        <v>-108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5</v>
      </c>
      <c r="C35" s="102">
        <f t="shared" ref="C35:C47" si="3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9</v>
      </c>
      <c r="C36" s="6">
        <f t="shared" si="3"/>
        <v>0.36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4</v>
      </c>
      <c r="C37" s="6">
        <f t="shared" si="3"/>
        <v>0.16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3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2</v>
      </c>
      <c r="C39" s="6">
        <f t="shared" si="3"/>
        <v>0.08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23</v>
      </c>
      <c r="H2" s="93">
        <f>IF(B$17=0,0,G2/B$17)</f>
        <v>0.71875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-562.5</v>
      </c>
      <c r="P2" s="79">
        <v>16</v>
      </c>
      <c r="Q2" s="63">
        <v>-9000</v>
      </c>
    </row>
    <row r="3" spans="1:17">
      <c r="A3" s="19" t="s">
        <v>8</v>
      </c>
      <c r="B3" s="122">
        <v>140</v>
      </c>
      <c r="C3" s="123"/>
      <c r="E3" s="33" t="s">
        <v>181</v>
      </c>
      <c r="F3" s="30" t="s">
        <v>156</v>
      </c>
      <c r="G3" s="13">
        <v>16</v>
      </c>
      <c r="H3" s="94">
        <f>IF(B$17=0,0,G3/B$17)</f>
        <v>0.5</v>
      </c>
      <c r="I3" s="56">
        <v>29</v>
      </c>
      <c r="K3" s="5">
        <v>1</v>
      </c>
      <c r="L3" s="61">
        <v>-17.3</v>
      </c>
      <c r="N3" s="76" t="s">
        <v>104</v>
      </c>
      <c r="O3" s="83">
        <f t="shared" si="0"/>
        <v>1618.75</v>
      </c>
      <c r="P3" s="80">
        <v>16</v>
      </c>
      <c r="Q3" s="64">
        <v>25900</v>
      </c>
    </row>
    <row r="4" spans="1:17">
      <c r="A4" s="19" t="s">
        <v>6</v>
      </c>
      <c r="B4" s="124">
        <v>283.90000000000003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</v>
      </c>
      <c r="I4" s="56">
        <v>20</v>
      </c>
      <c r="K4" s="5">
        <v>2</v>
      </c>
      <c r="L4" s="61">
        <v>-67.599999999999994</v>
      </c>
      <c r="N4" s="76" t="s">
        <v>105</v>
      </c>
      <c r="O4" s="83">
        <f t="shared" si="0"/>
        <v>218.75</v>
      </c>
      <c r="P4" s="80">
        <v>16</v>
      </c>
      <c r="Q4" s="64">
        <v>3500</v>
      </c>
    </row>
    <row r="5" spans="1:17">
      <c r="A5" s="19" t="s">
        <v>7</v>
      </c>
      <c r="B5" s="126">
        <f>IF(B$2=0,0,B$4/B$2)</f>
        <v>17.743750000000002</v>
      </c>
      <c r="C5" s="127"/>
      <c r="E5" s="33" t="s">
        <v>60</v>
      </c>
      <c r="F5" s="30" t="s">
        <v>24</v>
      </c>
      <c r="G5" s="13">
        <v>14</v>
      </c>
      <c r="H5" s="94">
        <f>IF(B$17=0,0,G5/B$17)</f>
        <v>0.4375</v>
      </c>
      <c r="I5" s="56">
        <v>16</v>
      </c>
      <c r="K5" s="5">
        <v>3</v>
      </c>
      <c r="L5" s="61">
        <v>-2.8999999999999915</v>
      </c>
      <c r="N5" s="76" t="s">
        <v>157</v>
      </c>
      <c r="O5" s="83">
        <f>IF(P5=0,0,Q5/P5)</f>
        <v>1066.6666666666667</v>
      </c>
      <c r="P5" s="80">
        <v>15</v>
      </c>
      <c r="Q5" s="64">
        <v>16000</v>
      </c>
    </row>
    <row r="6" spans="1:17">
      <c r="A6" s="19" t="s">
        <v>1</v>
      </c>
      <c r="B6" s="128">
        <f>IF(B$2=0,0,(B$7*1+B$8*2+B$9*3+B$10*4)/B$2)</f>
        <v>2.0625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0.3125</v>
      </c>
      <c r="I6" s="56">
        <v>23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2371.4285714285716</v>
      </c>
      <c r="P6" s="80">
        <v>14</v>
      </c>
      <c r="Q6" s="64">
        <v>33200</v>
      </c>
    </row>
    <row r="7" spans="1:17">
      <c r="A7" s="19" t="s">
        <v>2</v>
      </c>
      <c r="B7" s="13">
        <v>8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7</v>
      </c>
      <c r="H7" s="94">
        <f>IF(B$17=0,0,G7/B$17)</f>
        <v>0.21875</v>
      </c>
      <c r="I7" s="56">
        <v>16</v>
      </c>
      <c r="K7" s="5">
        <v>5</v>
      </c>
      <c r="L7" s="61">
        <v>13.500000000000014</v>
      </c>
      <c r="N7" s="76" t="s">
        <v>107</v>
      </c>
      <c r="O7" s="83">
        <f t="shared" si="0"/>
        <v>-1618.1818181818182</v>
      </c>
      <c r="P7" s="80">
        <v>11</v>
      </c>
      <c r="Q7" s="64">
        <v>-17800</v>
      </c>
    </row>
    <row r="8" spans="1:17">
      <c r="A8" s="19" t="s">
        <v>3</v>
      </c>
      <c r="B8" s="13">
        <v>3</v>
      </c>
      <c r="C8" s="6">
        <f>IF(B$2=0,0,B8/B$2)</f>
        <v>0.1875</v>
      </c>
      <c r="E8" s="33" t="s">
        <v>182</v>
      </c>
      <c r="F8" s="30" t="s">
        <v>19</v>
      </c>
      <c r="G8" s="13">
        <v>3</v>
      </c>
      <c r="H8" s="94">
        <f>IF(B$17=0,0,G8/B$17)</f>
        <v>9.375E-2</v>
      </c>
      <c r="I8" s="56">
        <v>24</v>
      </c>
      <c r="K8" s="5">
        <v>6</v>
      </c>
      <c r="L8" s="61">
        <v>-31.299999999999983</v>
      </c>
      <c r="N8" s="76" t="s">
        <v>108</v>
      </c>
      <c r="O8" s="83">
        <f t="shared" si="0"/>
        <v>414.28571428571428</v>
      </c>
      <c r="P8" s="80">
        <v>7</v>
      </c>
      <c r="Q8" s="64">
        <v>2900</v>
      </c>
    </row>
    <row r="9" spans="1:17">
      <c r="A9" s="20" t="s">
        <v>4</v>
      </c>
      <c r="B9" s="14">
        <v>1</v>
      </c>
      <c r="C9" s="7">
        <f>IF(B$2=0,0,B9/B$2)</f>
        <v>6.25E-2</v>
      </c>
      <c r="E9" s="33" t="s">
        <v>55</v>
      </c>
      <c r="F9" s="30" t="s">
        <v>155</v>
      </c>
      <c r="G9" s="13">
        <v>3</v>
      </c>
      <c r="H9" s="94">
        <f>IF(B$17=0,0,G9/B$17)</f>
        <v>9.375E-2</v>
      </c>
      <c r="I9" s="56">
        <v>48</v>
      </c>
      <c r="K9" s="5">
        <v>7</v>
      </c>
      <c r="L9" s="61">
        <v>34.500000000000014</v>
      </c>
      <c r="N9" s="77" t="s">
        <v>158</v>
      </c>
      <c r="O9" s="84">
        <f t="shared" si="0"/>
        <v>2133.3333333333335</v>
      </c>
      <c r="P9" s="81">
        <v>3</v>
      </c>
      <c r="Q9" s="65">
        <v>6400</v>
      </c>
    </row>
    <row r="10" spans="1:17">
      <c r="A10" s="20" t="s">
        <v>152</v>
      </c>
      <c r="B10" s="14">
        <v>4</v>
      </c>
      <c r="C10" s="7">
        <f>IF(B$2=0,0,B10/B$2)</f>
        <v>0.25</v>
      </c>
      <c r="E10" s="33" t="s">
        <v>74</v>
      </c>
      <c r="F10" s="30" t="s">
        <v>38</v>
      </c>
      <c r="G10" s="13">
        <v>3</v>
      </c>
      <c r="H10" s="94">
        <f>IF(B$17=0,0,G10/B$17)</f>
        <v>9.375E-2</v>
      </c>
      <c r="I10" s="56">
        <v>6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0.6875</v>
      </c>
      <c r="E11" s="33" t="s">
        <v>57</v>
      </c>
      <c r="F11" s="30" t="s">
        <v>21</v>
      </c>
      <c r="G11" s="13">
        <v>2</v>
      </c>
      <c r="H11" s="94">
        <f>IF(B$17=0,0,G11/B$17)</f>
        <v>6.25E-2</v>
      </c>
      <c r="I11" s="56">
        <v>46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58</v>
      </c>
      <c r="F12" s="30" t="s">
        <v>22</v>
      </c>
      <c r="G12" s="13">
        <v>1</v>
      </c>
      <c r="H12" s="94">
        <f>IF(B$17=0,0,G12/B$17)</f>
        <v>3.125E-2</v>
      </c>
      <c r="I12" s="56">
        <v>33</v>
      </c>
      <c r="K12" s="5">
        <v>10</v>
      </c>
      <c r="L12" s="61">
        <v>83.700000000000017</v>
      </c>
      <c r="N12" s="75" t="s">
        <v>126</v>
      </c>
      <c r="O12" s="85">
        <f>IF(P12=0,0,Q12/P12)</f>
        <v>12.84</v>
      </c>
      <c r="P12" s="79">
        <v>5</v>
      </c>
      <c r="Q12" s="67">
        <v>64.2</v>
      </c>
    </row>
    <row r="13" spans="1:17">
      <c r="A13" s="22" t="s">
        <v>97</v>
      </c>
      <c r="B13" s="15">
        <v>37</v>
      </c>
      <c r="C13" s="11">
        <f>IF(B$3=0,0,B13/B$3)</f>
        <v>0.26428571428571429</v>
      </c>
      <c r="E13" s="33" t="s">
        <v>69</v>
      </c>
      <c r="F13" s="30" t="s">
        <v>33</v>
      </c>
      <c r="G13" s="13">
        <v>1</v>
      </c>
      <c r="H13" s="94">
        <f>IF(B$17=0,0,G13/B$17)</f>
        <v>3.125E-2</v>
      </c>
      <c r="I13" s="56">
        <v>5</v>
      </c>
      <c r="K13" s="5">
        <v>11</v>
      </c>
      <c r="L13" s="61">
        <v>142.60000000000002</v>
      </c>
      <c r="N13" s="76" t="s">
        <v>127</v>
      </c>
      <c r="O13" s="86">
        <f>IF(P13=0,0,Q13/P13)</f>
        <v>16.866666666666667</v>
      </c>
      <c r="P13" s="80">
        <v>6</v>
      </c>
      <c r="Q13" s="68">
        <v>101.2</v>
      </c>
    </row>
    <row r="14" spans="1:17">
      <c r="A14" s="19" t="s">
        <v>94</v>
      </c>
      <c r="B14" s="13">
        <v>39</v>
      </c>
      <c r="C14" s="6">
        <f>IF(B$3=0,0,B14/B$3)</f>
        <v>0.27857142857142858</v>
      </c>
      <c r="E14" s="33" t="s">
        <v>77</v>
      </c>
      <c r="F14" s="30" t="s">
        <v>41</v>
      </c>
      <c r="G14" s="13">
        <v>1</v>
      </c>
      <c r="H14" s="94">
        <f>IF(B$17=0,0,G14/B$17)</f>
        <v>3.125E-2</v>
      </c>
      <c r="I14" s="56">
        <v>22</v>
      </c>
      <c r="K14" s="5">
        <v>12</v>
      </c>
      <c r="L14" s="61">
        <v>195.3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16</v>
      </c>
      <c r="C15" s="4">
        <f>IF(B$13=0,0,B15/B$13)</f>
        <v>0.43243243243243246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250.8</v>
      </c>
      <c r="N15" s="77" t="s">
        <v>159</v>
      </c>
      <c r="O15" s="87">
        <f>IF(P15=0,0,Q15/P15)</f>
        <v>23.700000000000003</v>
      </c>
      <c r="P15" s="81">
        <v>5</v>
      </c>
      <c r="Q15" s="69">
        <v>118.50000000000001</v>
      </c>
    </row>
    <row r="16" spans="1:17">
      <c r="A16" s="18" t="s">
        <v>100</v>
      </c>
      <c r="B16" s="12">
        <f>B22</f>
        <v>13</v>
      </c>
      <c r="C16" s="4">
        <f>IF(B$14=0,0,B16/B$14)</f>
        <v>0.33333333333333331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256.60000000000002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0.22857142857142856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280.3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9.285714285714286E-2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283.90000000000003</v>
      </c>
      <c r="N18" s="75" t="s">
        <v>163</v>
      </c>
      <c r="O18" s="85">
        <f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14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404</v>
      </c>
      <c r="O19" s="86">
        <f>IF(P19=0,0,Q19/P19)</f>
        <v>106.19999999999999</v>
      </c>
      <c r="P19" s="80">
        <v>2</v>
      </c>
      <c r="Q19" s="68">
        <v>212.39999999999998</v>
      </c>
    </row>
    <row r="20" spans="1:17">
      <c r="A20" s="19" t="s">
        <v>11</v>
      </c>
      <c r="B20" s="13">
        <v>18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392</v>
      </c>
      <c r="O20" s="86">
        <f>IF(P20=0,0,Q20/P20)</f>
        <v>86.5</v>
      </c>
      <c r="P20" s="80">
        <v>2</v>
      </c>
      <c r="Q20" s="68">
        <v>173</v>
      </c>
    </row>
    <row r="21" spans="1:17">
      <c r="A21" s="19" t="s">
        <v>151</v>
      </c>
      <c r="B21" s="13">
        <v>16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396</v>
      </c>
      <c r="O21" s="86">
        <f>IF(P21=0,0,Q21/P21)</f>
        <v>77.320000000000022</v>
      </c>
      <c r="P21" s="80">
        <v>5</v>
      </c>
      <c r="Q21" s="68">
        <v>386.60000000000008</v>
      </c>
    </row>
    <row r="22" spans="1:17">
      <c r="A22" s="19" t="s">
        <v>149</v>
      </c>
      <c r="B22" s="13">
        <v>13</v>
      </c>
      <c r="C22" s="6">
        <f>IF(B$17=0,0,B22/B$17)</f>
        <v>0.40625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412</v>
      </c>
      <c r="O22" s="86">
        <f>IF(P22=0,0,Q22/P22)</f>
        <v>52.699999999999996</v>
      </c>
      <c r="P22" s="80">
        <v>1</v>
      </c>
      <c r="Q22" s="68">
        <v>52.699999999999996</v>
      </c>
    </row>
    <row r="23" spans="1:17">
      <c r="A23" s="19" t="s">
        <v>150</v>
      </c>
      <c r="B23" s="13">
        <v>3</v>
      </c>
      <c r="C23" s="6">
        <f>IF(B$17=0,0,B23/B$17)</f>
        <v>9.375E-2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391</v>
      </c>
      <c r="O23" s="86">
        <f>IF(P23=0,0,Q23/P23)</f>
        <v>51.1</v>
      </c>
      <c r="P23" s="80">
        <v>1</v>
      </c>
      <c r="Q23" s="68">
        <v>51.1</v>
      </c>
    </row>
    <row r="24" spans="1:17">
      <c r="A24" s="19" t="s">
        <v>5</v>
      </c>
      <c r="B24" s="16">
        <f>IF(B$17=0,0,C24/B$17)</f>
        <v>6181.25</v>
      </c>
      <c r="C24" s="8">
        <v>197800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244</v>
      </c>
      <c r="O24" s="86">
        <f>IF(P24=0,0,Q24/P24)</f>
        <v>28.559999999999995</v>
      </c>
      <c r="P24" s="80">
        <v>5</v>
      </c>
      <c r="Q24" s="68">
        <v>142.79999999999998</v>
      </c>
    </row>
    <row r="25" spans="1:17">
      <c r="A25" s="20" t="s">
        <v>133</v>
      </c>
      <c r="B25" s="97">
        <f>IF($B$17-B$16=0,0,C25/($B$17-B$16))</f>
        <v>6836.8421052631575</v>
      </c>
      <c r="C25" s="98">
        <v>129900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169</v>
      </c>
      <c r="O25" s="86">
        <f>IF(P25=0,0,Q25/P25)</f>
        <v>22.640000000000004</v>
      </c>
      <c r="P25" s="80">
        <v>10</v>
      </c>
      <c r="Q25" s="68">
        <v>226.40000000000003</v>
      </c>
    </row>
    <row r="26" spans="1:17">
      <c r="A26" s="20" t="s">
        <v>134</v>
      </c>
      <c r="B26" s="97">
        <f>IF(B$16=0,0,C26/B$16)</f>
        <v>5223.0769230769229</v>
      </c>
      <c r="C26" s="98">
        <v>67900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388</v>
      </c>
      <c r="O26" s="86">
        <f>IF(P26=0,0,Q26/P26)</f>
        <v>19.049999999999997</v>
      </c>
      <c r="P26" s="80">
        <v>4</v>
      </c>
      <c r="Q26" s="68">
        <v>76.199999999999989</v>
      </c>
    </row>
    <row r="27" spans="1:17">
      <c r="A27" s="20" t="s">
        <v>132</v>
      </c>
      <c r="B27" s="97">
        <f>IF(B$18=0,0,C27/B$18)</f>
        <v>-6246.1538461538457</v>
      </c>
      <c r="C27" s="98">
        <v>-81200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>IF(P27=0,0,Q27/P27)</f>
        <v>12.975000000000005</v>
      </c>
      <c r="P27" s="80">
        <v>4</v>
      </c>
      <c r="Q27" s="68">
        <v>51.90000000000002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238</v>
      </c>
      <c r="O28" s="86">
        <f>IF(P28=0,0,Q28/P28)</f>
        <v>2.180000000000001</v>
      </c>
      <c r="P28" s="80">
        <v>5</v>
      </c>
      <c r="Q28" s="68">
        <v>10.900000000000006</v>
      </c>
    </row>
    <row r="29" spans="1:17">
      <c r="A29" s="19" t="s">
        <v>131</v>
      </c>
      <c r="B29" s="13">
        <v>55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272</v>
      </c>
      <c r="O29" s="86">
        <f>IF(P29=0,0,Q29/P29)</f>
        <v>-2.699999999999998</v>
      </c>
      <c r="P29" s="80">
        <v>3</v>
      </c>
      <c r="Q29" s="68">
        <v>-8.0999999999999943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235</v>
      </c>
      <c r="O30" s="86">
        <f>IF(P30=0,0,Q30/P30)</f>
        <v>-55.199999999999996</v>
      </c>
      <c r="P30" s="80">
        <v>2</v>
      </c>
      <c r="Q30" s="68">
        <v>-110.39999999999999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>IF(P31=0,0,Q31/P31)</f>
        <v>-62.099999999999994</v>
      </c>
      <c r="P31" s="80">
        <v>2</v>
      </c>
      <c r="Q31" s="68">
        <v>-124.19999999999999</v>
      </c>
    </row>
    <row r="32" spans="1:17">
      <c r="A32" s="21" t="s">
        <v>112</v>
      </c>
      <c r="B32" s="26">
        <v>1</v>
      </c>
      <c r="C32" s="9">
        <f>IF(B$3=0,0,B32/B$3)</f>
        <v>7.1428571428571426E-3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>IF(P32=0,0,Q32/P32)</f>
        <v>-70.900000000000006</v>
      </c>
      <c r="P32" s="80">
        <v>1</v>
      </c>
      <c r="Q32" s="68">
        <v>-70.900000000000006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3"/>
        <v>0.28125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3"/>
        <v>0.1875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3.125E-2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3.125E-2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3"/>
        <v>3.125E-2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0.83333333333333337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-1062.5</v>
      </c>
      <c r="P2" s="79">
        <v>8</v>
      </c>
      <c r="Q2" s="63">
        <v>-8500</v>
      </c>
    </row>
    <row r="3" spans="1:17">
      <c r="A3" s="19" t="s">
        <v>8</v>
      </c>
      <c r="B3" s="122">
        <v>62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</v>
      </c>
      <c r="I3" s="56">
        <v>33</v>
      </c>
      <c r="K3" s="5">
        <v>1</v>
      </c>
      <c r="L3" s="61">
        <v>-54</v>
      </c>
      <c r="N3" s="76" t="s">
        <v>104</v>
      </c>
      <c r="O3" s="83">
        <f t="shared" si="0"/>
        <v>-1737.5</v>
      </c>
      <c r="P3" s="80">
        <v>8</v>
      </c>
      <c r="Q3" s="64">
        <v>-13900</v>
      </c>
    </row>
    <row r="4" spans="1:17">
      <c r="A4" s="19" t="s">
        <v>6</v>
      </c>
      <c r="B4" s="124">
        <v>-174.6</v>
      </c>
      <c r="C4" s="125"/>
      <c r="E4" s="33" t="s">
        <v>56</v>
      </c>
      <c r="F4" s="30" t="s">
        <v>185</v>
      </c>
      <c r="G4" s="13">
        <v>6</v>
      </c>
      <c r="H4" s="94">
        <f>IF(B$17=0,0,G4/B$17)</f>
        <v>0.5</v>
      </c>
      <c r="I4" s="56">
        <v>4</v>
      </c>
      <c r="K4" s="5">
        <v>2</v>
      </c>
      <c r="L4" s="61">
        <v>-106.5</v>
      </c>
      <c r="N4" s="76" t="s">
        <v>105</v>
      </c>
      <c r="O4" s="83">
        <f t="shared" si="0"/>
        <v>162.5</v>
      </c>
      <c r="P4" s="80">
        <v>8</v>
      </c>
      <c r="Q4" s="64">
        <v>1300</v>
      </c>
    </row>
    <row r="5" spans="1:17">
      <c r="A5" s="19" t="s">
        <v>7</v>
      </c>
      <c r="B5" s="126">
        <f>IF(B$2=0,0,B$4/B$2)</f>
        <v>-21.824999999999999</v>
      </c>
      <c r="C5" s="127"/>
      <c r="E5" s="33" t="s">
        <v>182</v>
      </c>
      <c r="F5" s="30" t="s">
        <v>19</v>
      </c>
      <c r="G5" s="13">
        <v>5</v>
      </c>
      <c r="H5" s="94">
        <f>IF(B$17=0,0,G5/B$17)</f>
        <v>0.41666666666666669</v>
      </c>
      <c r="I5" s="56">
        <v>3</v>
      </c>
      <c r="K5" s="5">
        <v>3</v>
      </c>
      <c r="L5" s="61">
        <v>-23.599999999999994</v>
      </c>
      <c r="N5" s="76" t="s">
        <v>157</v>
      </c>
      <c r="O5" s="83">
        <f>IF(P5=0,0,Q5/P5)</f>
        <v>712.5</v>
      </c>
      <c r="P5" s="80">
        <v>8</v>
      </c>
      <c r="Q5" s="64">
        <v>5700</v>
      </c>
    </row>
    <row r="6" spans="1:17">
      <c r="A6" s="19" t="s">
        <v>1</v>
      </c>
      <c r="B6" s="128">
        <f>IF(B$2=0,0,(B$7*1+B$8*2+B$9*3+B$10*4)/B$2)</f>
        <v>3.125</v>
      </c>
      <c r="C6" s="129"/>
      <c r="E6" s="33" t="s">
        <v>55</v>
      </c>
      <c r="F6" s="30" t="s">
        <v>155</v>
      </c>
      <c r="G6" s="13">
        <v>4</v>
      </c>
      <c r="H6" s="94">
        <f>IF(B$17=0,0,G6/B$17)</f>
        <v>0.33333333333333331</v>
      </c>
      <c r="I6" s="56">
        <v>11</v>
      </c>
      <c r="K6" s="5">
        <v>4</v>
      </c>
      <c r="L6" s="61">
        <v>-12.199999999999994</v>
      </c>
      <c r="N6" s="76" t="s">
        <v>106</v>
      </c>
      <c r="O6" s="83">
        <f t="shared" ref="O6" si="1">IF(P6=0,0,Q6/P6)</f>
        <v>342.85714285714283</v>
      </c>
      <c r="P6" s="80">
        <v>7</v>
      </c>
      <c r="Q6" s="64">
        <v>2400</v>
      </c>
    </row>
    <row r="7" spans="1:17">
      <c r="A7" s="19" t="s">
        <v>2</v>
      </c>
      <c r="B7" s="13">
        <v>1</v>
      </c>
      <c r="C7" s="6">
        <f t="shared" ref="C7:C12" si="2">IF(B$2=0,0,B7/B$2)</f>
        <v>0.125</v>
      </c>
      <c r="E7" s="33" t="s">
        <v>57</v>
      </c>
      <c r="F7" s="30" t="s">
        <v>21</v>
      </c>
      <c r="G7" s="13">
        <v>4</v>
      </c>
      <c r="H7" s="94">
        <f>IF(B$17=0,0,G7/B$17)</f>
        <v>0.33333333333333331</v>
      </c>
      <c r="I7" s="56">
        <v>11</v>
      </c>
      <c r="K7" s="5">
        <v>5</v>
      </c>
      <c r="L7" s="61">
        <v>-56.099999999999994</v>
      </c>
      <c r="N7" s="76" t="s">
        <v>107</v>
      </c>
      <c r="O7" s="83">
        <f t="shared" si="0"/>
        <v>-1620</v>
      </c>
      <c r="P7" s="80">
        <v>5</v>
      </c>
      <c r="Q7" s="64">
        <v>-8100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184</v>
      </c>
      <c r="F8" s="30" t="s">
        <v>187</v>
      </c>
      <c r="G8" s="13">
        <v>4</v>
      </c>
      <c r="H8" s="94">
        <f>IF(B$17=0,0,G8/B$17)</f>
        <v>0.33333333333333331</v>
      </c>
      <c r="I8" s="56">
        <v>45</v>
      </c>
      <c r="K8" s="5">
        <v>6</v>
      </c>
      <c r="L8" s="61">
        <v>-110.39999999999999</v>
      </c>
      <c r="N8" s="76" t="s">
        <v>108</v>
      </c>
      <c r="O8" s="83">
        <f t="shared" si="0"/>
        <v>-3000</v>
      </c>
      <c r="P8" s="80">
        <v>3</v>
      </c>
      <c r="Q8" s="64">
        <v>-9000</v>
      </c>
    </row>
    <row r="9" spans="1:17">
      <c r="A9" s="20" t="s">
        <v>4</v>
      </c>
      <c r="B9" s="14">
        <v>2</v>
      </c>
      <c r="C9" s="7">
        <f>IF(B$2=0,0,B9/B$2)</f>
        <v>0.25</v>
      </c>
      <c r="E9" s="33" t="s">
        <v>60</v>
      </c>
      <c r="F9" s="30" t="s">
        <v>24</v>
      </c>
      <c r="G9" s="13">
        <v>3</v>
      </c>
      <c r="H9" s="94">
        <f>IF(B$17=0,0,G9/B$17)</f>
        <v>0.25</v>
      </c>
      <c r="I9" s="56">
        <v>41</v>
      </c>
      <c r="K9" s="5">
        <v>7</v>
      </c>
      <c r="L9" s="61">
        <v>-142.5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4</v>
      </c>
      <c r="C10" s="7">
        <f>IF(B$2=0,0,B10/B$2)</f>
        <v>0.5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K10" s="5">
        <v>8</v>
      </c>
      <c r="L10" s="61">
        <v>-174.6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-53.4</v>
      </c>
      <c r="P12" s="79">
        <v>2</v>
      </c>
      <c r="Q12" s="67">
        <v>-106.8</v>
      </c>
    </row>
    <row r="13" spans="1:17">
      <c r="A13" s="22" t="s">
        <v>97</v>
      </c>
      <c r="B13" s="15">
        <v>17</v>
      </c>
      <c r="C13" s="11">
        <f>IF(B$3=0,0,B13/B$3)</f>
        <v>0.27419354838709675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-32.1</v>
      </c>
      <c r="P13" s="80">
        <v>1</v>
      </c>
      <c r="Q13" s="68">
        <v>-32.1</v>
      </c>
    </row>
    <row r="14" spans="1:17">
      <c r="A14" s="19" t="s">
        <v>94</v>
      </c>
      <c r="B14" s="13">
        <v>8</v>
      </c>
      <c r="C14" s="6">
        <f>IF(B$3=0,0,B14/B$3)</f>
        <v>0.12903225806451613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-4.9999999999999973</v>
      </c>
      <c r="P14" s="80">
        <v>3</v>
      </c>
      <c r="Q14" s="68">
        <v>-14.999999999999993</v>
      </c>
    </row>
    <row r="15" spans="1:17">
      <c r="A15" s="18" t="s">
        <v>99</v>
      </c>
      <c r="B15" s="12">
        <f>B21</f>
        <v>10</v>
      </c>
      <c r="C15" s="4">
        <f>IF(B$13=0,0,B15/B$13)</f>
        <v>0.58823529411764708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-10.350000000000001</v>
      </c>
      <c r="P15" s="81">
        <v>2</v>
      </c>
      <c r="Q15" s="69">
        <v>-20.700000000000003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0.19354838709677419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0.20967741935483872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235</v>
      </c>
      <c r="O18" s="85">
        <f t="shared" ref="O18:O25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0.66666666666666663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396</v>
      </c>
      <c r="O19" s="86">
        <f t="shared" si="3"/>
        <v>-7.2200000000000015</v>
      </c>
      <c r="P19" s="80">
        <v>5</v>
      </c>
      <c r="Q19" s="68">
        <v>-36.100000000000009</v>
      </c>
    </row>
    <row r="20" spans="1:17">
      <c r="A20" s="19" t="s">
        <v>11</v>
      </c>
      <c r="B20" s="13">
        <v>4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 t="shared" si="3"/>
        <v>-15.059999999999997</v>
      </c>
      <c r="P20" s="80">
        <v>5</v>
      </c>
      <c r="Q20" s="68">
        <v>-75.299999999999983</v>
      </c>
    </row>
    <row r="21" spans="1:17">
      <c r="A21" s="19" t="s">
        <v>151</v>
      </c>
      <c r="B21" s="13">
        <v>10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-21.38</v>
      </c>
      <c r="P21" s="80">
        <v>5</v>
      </c>
      <c r="Q21" s="68">
        <v>-106.89999999999999</v>
      </c>
    </row>
    <row r="22" spans="1:17">
      <c r="A22" s="19" t="s">
        <v>149</v>
      </c>
      <c r="B22" s="13">
        <v>1</v>
      </c>
      <c r="C22" s="6">
        <f>IF(B$17=0,0,B22/B$17)</f>
        <v>8.3333333333333329E-2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 t="shared" si="3"/>
        <v>-38.9</v>
      </c>
      <c r="P22" s="80">
        <v>3</v>
      </c>
      <c r="Q22" s="68">
        <v>-116.69999999999999</v>
      </c>
    </row>
    <row r="23" spans="1:17">
      <c r="A23" s="19" t="s">
        <v>150</v>
      </c>
      <c r="B23" s="13">
        <v>1</v>
      </c>
      <c r="C23" s="6">
        <f>IF(B$17=0,0,B23/B$17)</f>
        <v>8.3333333333333329E-2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263</v>
      </c>
      <c r="O23" s="86">
        <f t="shared" si="3"/>
        <v>-78.199999999999989</v>
      </c>
      <c r="P23" s="80">
        <v>2</v>
      </c>
      <c r="Q23" s="68">
        <v>-156.39999999999998</v>
      </c>
    </row>
    <row r="24" spans="1:17">
      <c r="A24" s="19" t="s">
        <v>5</v>
      </c>
      <c r="B24" s="16">
        <f>IF(B$17=0,0,C24/B$17)</f>
        <v>6891.666666666667</v>
      </c>
      <c r="C24" s="8">
        <v>82700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402</v>
      </c>
      <c r="O24" s="86">
        <f t="shared" si="3"/>
        <v>-106.19999999999999</v>
      </c>
      <c r="P24" s="80">
        <v>2</v>
      </c>
      <c r="Q24" s="68">
        <v>-212.39999999999998</v>
      </c>
    </row>
    <row r="25" spans="1:17">
      <c r="A25" s="20" t="s">
        <v>133</v>
      </c>
      <c r="B25" s="97">
        <f>IF($B$17-B$16=0,0,C25/($B$17-B$16))</f>
        <v>7418.181818181818</v>
      </c>
      <c r="C25" s="98">
        <v>81600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 t="shared" si="3"/>
        <v>-112.6</v>
      </c>
      <c r="P25" s="80">
        <v>1</v>
      </c>
      <c r="Q25" s="68">
        <v>-112.6</v>
      </c>
    </row>
    <row r="26" spans="1:17">
      <c r="A26" s="20" t="s">
        <v>134</v>
      </c>
      <c r="B26" s="97">
        <f>IF(B$16=0,0,C26/B$16)</f>
        <v>1100</v>
      </c>
      <c r="C26" s="98">
        <v>1100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-5700</v>
      </c>
      <c r="C27" s="98">
        <v>-74100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22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3.2258064516129031E-2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184</v>
      </c>
      <c r="F2" s="29" t="s">
        <v>187</v>
      </c>
      <c r="G2" s="12">
        <v>6</v>
      </c>
      <c r="H2" s="93">
        <f>IF(B$17=0,0,G2/B$17)</f>
        <v>0.75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-1750</v>
      </c>
      <c r="P2" s="79">
        <v>6</v>
      </c>
      <c r="Q2" s="63">
        <v>-10500</v>
      </c>
    </row>
    <row r="3" spans="1:17">
      <c r="A3" s="19" t="s">
        <v>8</v>
      </c>
      <c r="B3" s="122">
        <v>53</v>
      </c>
      <c r="C3" s="123"/>
      <c r="E3" s="33" t="s">
        <v>181</v>
      </c>
      <c r="F3" s="30" t="s">
        <v>156</v>
      </c>
      <c r="G3" s="13">
        <v>5</v>
      </c>
      <c r="H3" s="94">
        <f>IF(B$17=0,0,G3/B$17)</f>
        <v>0.625</v>
      </c>
      <c r="I3" s="56">
        <v>16</v>
      </c>
      <c r="K3" s="5">
        <v>1</v>
      </c>
      <c r="L3" s="61">
        <v>7.3</v>
      </c>
      <c r="N3" s="76" t="s">
        <v>104</v>
      </c>
      <c r="O3" s="83">
        <f t="shared" si="0"/>
        <v>-4583.333333333333</v>
      </c>
      <c r="P3" s="80">
        <v>6</v>
      </c>
      <c r="Q3" s="64">
        <v>-27500</v>
      </c>
    </row>
    <row r="4" spans="1:17">
      <c r="A4" s="19" t="s">
        <v>6</v>
      </c>
      <c r="B4" s="124">
        <v>-156.70000000000002</v>
      </c>
      <c r="C4" s="125"/>
      <c r="E4" s="33" t="s">
        <v>57</v>
      </c>
      <c r="F4" s="30" t="s">
        <v>21</v>
      </c>
      <c r="G4" s="13">
        <v>5</v>
      </c>
      <c r="H4" s="94">
        <f>IF(B$17=0,0,G4/B$17)</f>
        <v>0.625</v>
      </c>
      <c r="I4" s="56">
        <v>3</v>
      </c>
      <c r="K4" s="5">
        <v>2</v>
      </c>
      <c r="L4" s="61">
        <v>-39.6</v>
      </c>
      <c r="N4" s="76" t="s">
        <v>105</v>
      </c>
      <c r="O4" s="83">
        <f t="shared" si="0"/>
        <v>-5883.333333333333</v>
      </c>
      <c r="P4" s="80">
        <v>6</v>
      </c>
      <c r="Q4" s="64">
        <v>-35300</v>
      </c>
    </row>
    <row r="5" spans="1:17">
      <c r="A5" s="19" t="s">
        <v>7</v>
      </c>
      <c r="B5" s="126">
        <f>IF(B$2=0,0,B$4/B$2)</f>
        <v>-26.116666666666671</v>
      </c>
      <c r="C5" s="127"/>
      <c r="E5" s="33" t="s">
        <v>182</v>
      </c>
      <c r="F5" s="30" t="s">
        <v>19</v>
      </c>
      <c r="G5" s="13">
        <v>2</v>
      </c>
      <c r="H5" s="94">
        <f>IF(B$17=0,0,G5/B$17)</f>
        <v>0.25</v>
      </c>
      <c r="I5" s="56">
        <v>9</v>
      </c>
      <c r="K5" s="5">
        <v>3</v>
      </c>
      <c r="L5" s="61">
        <v>-122.6</v>
      </c>
      <c r="N5" s="76" t="s">
        <v>157</v>
      </c>
      <c r="O5" s="83">
        <f>IF(P5=0,0,Q5/P5)</f>
        <v>-375</v>
      </c>
      <c r="P5" s="80">
        <v>4</v>
      </c>
      <c r="Q5" s="64">
        <v>-1500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0.25</v>
      </c>
      <c r="I6" s="56">
        <v>19</v>
      </c>
      <c r="K6" s="5">
        <v>4</v>
      </c>
      <c r="L6" s="61">
        <v>-185.5</v>
      </c>
      <c r="N6" s="76" t="s">
        <v>106</v>
      </c>
      <c r="O6" s="83">
        <f t="shared" ref="O6" si="1">IF(P6=0,0,Q6/P6)</f>
        <v>4433.333333333333</v>
      </c>
      <c r="P6" s="80">
        <v>3</v>
      </c>
      <c r="Q6" s="64">
        <v>13300</v>
      </c>
    </row>
    <row r="7" spans="1:17">
      <c r="A7" s="19" t="s">
        <v>2</v>
      </c>
      <c r="B7" s="13">
        <v>1</v>
      </c>
      <c r="C7" s="6">
        <f t="shared" ref="C7:C12" si="2">IF(B$2=0,0,B7/B$2)</f>
        <v>0.16666666666666666</v>
      </c>
      <c r="E7" s="33" t="s">
        <v>56</v>
      </c>
      <c r="F7" s="30" t="s">
        <v>185</v>
      </c>
      <c r="G7" s="13">
        <v>2</v>
      </c>
      <c r="H7" s="94">
        <f>IF(B$17=0,0,G7/B$17)</f>
        <v>0.25</v>
      </c>
      <c r="I7" s="56">
        <v>34</v>
      </c>
      <c r="K7" s="5">
        <v>5</v>
      </c>
      <c r="L7" s="61">
        <v>-213.8</v>
      </c>
      <c r="N7" s="76" t="s">
        <v>107</v>
      </c>
      <c r="O7" s="83">
        <f t="shared" si="0"/>
        <v>-2333.3333333333335</v>
      </c>
      <c r="P7" s="80">
        <v>3</v>
      </c>
      <c r="Q7" s="64">
        <v>-7000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60</v>
      </c>
      <c r="F8" s="30" t="s">
        <v>24</v>
      </c>
      <c r="G8" s="13">
        <v>2</v>
      </c>
      <c r="H8" s="94">
        <f>IF(B$17=0,0,G8/B$17)</f>
        <v>0.25</v>
      </c>
      <c r="I8" s="56">
        <v>41</v>
      </c>
      <c r="K8" s="5">
        <v>6</v>
      </c>
      <c r="L8" s="61">
        <v>-156.70000000000002</v>
      </c>
      <c r="N8" s="76" t="s">
        <v>108</v>
      </c>
      <c r="O8" s="83">
        <f t="shared" si="0"/>
        <v>-3600</v>
      </c>
      <c r="P8" s="80">
        <v>2</v>
      </c>
      <c r="Q8" s="64">
        <v>-7200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54</v>
      </c>
      <c r="F9" s="30" t="s">
        <v>20</v>
      </c>
      <c r="G9" s="13">
        <v>1</v>
      </c>
      <c r="H9" s="94">
        <f>IF(B$17=0,0,G9/B$17)</f>
        <v>0.125</v>
      </c>
      <c r="I9" s="56">
        <v>51</v>
      </c>
      <c r="N9" s="77" t="s">
        <v>158</v>
      </c>
      <c r="O9" s="84">
        <f t="shared" si="0"/>
        <v>-11000</v>
      </c>
      <c r="P9" s="81">
        <v>1</v>
      </c>
      <c r="Q9" s="65">
        <v>-11000</v>
      </c>
    </row>
    <row r="10" spans="1:17">
      <c r="A10" s="20" t="s">
        <v>152</v>
      </c>
      <c r="B10" s="14">
        <v>3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0.33333333333333331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0.33333333333333331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-64.95</v>
      </c>
      <c r="P12" s="79">
        <v>2</v>
      </c>
      <c r="Q12" s="67">
        <v>-129.9</v>
      </c>
    </row>
    <row r="13" spans="1:17">
      <c r="A13" s="22" t="s">
        <v>97</v>
      </c>
      <c r="B13" s="15">
        <v>14</v>
      </c>
      <c r="C13" s="11">
        <f>IF(B$3=0,0,B13/B$3)</f>
        <v>0.26415094339622641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13</v>
      </c>
      <c r="C14" s="6">
        <f>IF(B$3=0,0,B14/B$3)</f>
        <v>0.24528301886792453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12.033333333333333</v>
      </c>
      <c r="P14" s="80">
        <v>3</v>
      </c>
      <c r="Q14" s="68">
        <v>36.1</v>
      </c>
    </row>
    <row r="15" spans="1:17">
      <c r="A15" s="18" t="s">
        <v>99</v>
      </c>
      <c r="B15" s="12">
        <f>B21</f>
        <v>5</v>
      </c>
      <c r="C15" s="4">
        <f>IF(B$13=0,0,B15/B$13)</f>
        <v>0.35714285714285715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-62.9</v>
      </c>
      <c r="P15" s="81">
        <v>1</v>
      </c>
      <c r="Q15" s="69">
        <v>-62.9</v>
      </c>
    </row>
    <row r="16" spans="1:17">
      <c r="A16" s="18" t="s">
        <v>100</v>
      </c>
      <c r="B16" s="12">
        <f>B22</f>
        <v>2</v>
      </c>
      <c r="C16" s="4">
        <f>IF(B$14=0,0,B16/B$14)</f>
        <v>0.15384615384615385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0.15094339622641509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0.15094339622641509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392</v>
      </c>
      <c r="O18" s="85">
        <f t="shared" ref="O18:O25" si="3">IF(P18=0,0,Q18/P18)</f>
        <v>69.599999999999994</v>
      </c>
      <c r="P18" s="79">
        <v>1</v>
      </c>
      <c r="Q18" s="67">
        <v>69.599999999999994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169</v>
      </c>
      <c r="O19" s="86">
        <f t="shared" si="3"/>
        <v>-3.7833333333333363</v>
      </c>
      <c r="P19" s="80">
        <v>6</v>
      </c>
      <c r="Q19" s="68">
        <v>-22.700000000000017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238</v>
      </c>
      <c r="O20" s="86">
        <f t="shared" si="3"/>
        <v>-28.5</v>
      </c>
      <c r="P20" s="80">
        <v>1</v>
      </c>
      <c r="Q20" s="68">
        <v>-28.5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235</v>
      </c>
      <c r="O21" s="86">
        <f t="shared" si="3"/>
        <v>-40.300000000000011</v>
      </c>
      <c r="P21" s="80">
        <v>3</v>
      </c>
      <c r="Q21" s="68">
        <v>-120.90000000000003</v>
      </c>
    </row>
    <row r="22" spans="1:17">
      <c r="A22" s="19" t="s">
        <v>149</v>
      </c>
      <c r="B22" s="13">
        <v>2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388</v>
      </c>
      <c r="O22" s="86">
        <f t="shared" si="3"/>
        <v>-46.800000000000004</v>
      </c>
      <c r="P22" s="80">
        <v>3</v>
      </c>
      <c r="Q22" s="68">
        <v>-140.4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402</v>
      </c>
      <c r="O23" s="86">
        <f t="shared" si="3"/>
        <v>-52.699999999999996</v>
      </c>
      <c r="P23" s="80">
        <v>1</v>
      </c>
      <c r="Q23" s="68">
        <v>-52.699999999999996</v>
      </c>
    </row>
    <row r="24" spans="1:17">
      <c r="A24" s="19" t="s">
        <v>5</v>
      </c>
      <c r="B24" s="16">
        <f>IF(B$17=0,0,C24/B$17)</f>
        <v>5837.5</v>
      </c>
      <c r="C24" s="8">
        <v>46700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423</v>
      </c>
      <c r="O24" s="86">
        <f t="shared" si="3"/>
        <v>-102.6</v>
      </c>
      <c r="P24" s="80">
        <v>1</v>
      </c>
      <c r="Q24" s="68">
        <v>-102.6</v>
      </c>
    </row>
    <row r="25" spans="1:17">
      <c r="A25" s="20" t="s">
        <v>133</v>
      </c>
      <c r="B25" s="97">
        <f>IF($B$17-B$16=0,0,C25/($B$17-B$16))</f>
        <v>7000</v>
      </c>
      <c r="C25" s="98">
        <v>42000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-109.30000000000001</v>
      </c>
      <c r="P25" s="80">
        <v>2</v>
      </c>
      <c r="Q25" s="68">
        <v>-218.60000000000002</v>
      </c>
    </row>
    <row r="26" spans="1:17">
      <c r="A26" s="20" t="s">
        <v>134</v>
      </c>
      <c r="B26" s="97">
        <f>IF(B$16=0,0,C26/B$16)</f>
        <v>2350</v>
      </c>
      <c r="C26" s="98">
        <v>4700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-8887.5</v>
      </c>
      <c r="C27" s="98">
        <v>-71100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11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37100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1.8867924528301886E-2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0.375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0.125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FF9C2-FD31-4D82-A1D6-CECA60571C0D}">
  <sheetPr codeName="Sheet6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55</v>
      </c>
      <c r="F2" s="29" t="s">
        <v>155</v>
      </c>
      <c r="G2" s="12">
        <v>7</v>
      </c>
      <c r="H2" s="93">
        <f>IF(B$17=0,0,G2/B$17)</f>
        <v>1.1666666666666667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1100</v>
      </c>
      <c r="P2" s="79">
        <v>4</v>
      </c>
      <c r="Q2" s="63">
        <v>4400</v>
      </c>
    </row>
    <row r="3" spans="1:17">
      <c r="A3" s="19" t="s">
        <v>8</v>
      </c>
      <c r="B3" s="122">
        <v>34</v>
      </c>
      <c r="C3" s="123"/>
      <c r="E3" s="33" t="s">
        <v>181</v>
      </c>
      <c r="F3" s="30" t="s">
        <v>156</v>
      </c>
      <c r="G3" s="13">
        <v>5</v>
      </c>
      <c r="H3" s="94">
        <f>IF(B$17=0,0,G3/B$17)</f>
        <v>0.83333333333333337</v>
      </c>
      <c r="I3" s="56">
        <v>5</v>
      </c>
      <c r="K3" s="5">
        <v>1</v>
      </c>
      <c r="L3" s="61">
        <v>19.600000000000001</v>
      </c>
      <c r="N3" s="76" t="s">
        <v>104</v>
      </c>
      <c r="O3" s="83">
        <f t="shared" si="0"/>
        <v>875</v>
      </c>
      <c r="P3" s="80">
        <v>4</v>
      </c>
      <c r="Q3" s="64">
        <v>3500</v>
      </c>
    </row>
    <row r="4" spans="1:17">
      <c r="A4" s="19" t="s">
        <v>6</v>
      </c>
      <c r="B4" s="124">
        <v>-24.499999999999993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0.83333333333333337</v>
      </c>
      <c r="I4" s="56">
        <v>8</v>
      </c>
      <c r="K4" s="5">
        <v>2</v>
      </c>
      <c r="L4" s="61">
        <v>22.400000000000002</v>
      </c>
      <c r="N4" s="76" t="s">
        <v>105</v>
      </c>
      <c r="O4" s="83">
        <f t="shared" si="0"/>
        <v>-3425</v>
      </c>
      <c r="P4" s="80">
        <v>4</v>
      </c>
      <c r="Q4" s="64">
        <v>-13700</v>
      </c>
    </row>
    <row r="5" spans="1:17">
      <c r="A5" s="19" t="s">
        <v>7</v>
      </c>
      <c r="B5" s="126">
        <f>IF(B$2=0,0,B$4/B$2)</f>
        <v>-6.1249999999999982</v>
      </c>
      <c r="C5" s="127"/>
      <c r="E5" s="33" t="s">
        <v>57</v>
      </c>
      <c r="F5" s="30" t="s">
        <v>21</v>
      </c>
      <c r="G5" s="13">
        <v>3</v>
      </c>
      <c r="H5" s="94">
        <f>IF(B$17=0,0,G5/B$17)</f>
        <v>0.5</v>
      </c>
      <c r="I5" s="56">
        <v>5</v>
      </c>
      <c r="K5" s="5">
        <v>3</v>
      </c>
      <c r="L5" s="61">
        <v>-33.099999999999994</v>
      </c>
      <c r="N5" s="76" t="s">
        <v>157</v>
      </c>
      <c r="O5" s="83">
        <f>IF(P5=0,0,Q5/P5)</f>
        <v>2750</v>
      </c>
      <c r="P5" s="80">
        <v>2</v>
      </c>
      <c r="Q5" s="64">
        <v>5500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0.5</v>
      </c>
      <c r="I6" s="56">
        <v>20</v>
      </c>
      <c r="K6" s="5">
        <v>4</v>
      </c>
      <c r="L6" s="61">
        <v>-24.499999999999993</v>
      </c>
      <c r="N6" s="76" t="s">
        <v>106</v>
      </c>
      <c r="O6" s="83">
        <f t="shared" ref="O6" si="1">IF(P6=0,0,Q6/P6)</f>
        <v>-3100</v>
      </c>
      <c r="P6" s="80">
        <v>2</v>
      </c>
      <c r="Q6" s="64">
        <v>-6200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2</v>
      </c>
      <c r="H7" s="94">
        <f>IF(B$17=0,0,G7/B$17)</f>
        <v>0.33333333333333331</v>
      </c>
      <c r="I7" s="56">
        <v>4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0.75</v>
      </c>
      <c r="E8" s="33" t="s">
        <v>59</v>
      </c>
      <c r="F8" s="30" t="s">
        <v>23</v>
      </c>
      <c r="G8" s="13">
        <v>2</v>
      </c>
      <c r="H8" s="94">
        <f>IF(B$17=0,0,G8/B$17)</f>
        <v>0.33333333333333331</v>
      </c>
      <c r="I8" s="56">
        <v>4</v>
      </c>
      <c r="N8" s="76" t="s">
        <v>108</v>
      </c>
      <c r="O8" s="83">
        <f t="shared" si="0"/>
        <v>2000</v>
      </c>
      <c r="P8" s="80">
        <v>1</v>
      </c>
      <c r="Q8" s="64">
        <v>2000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56</v>
      </c>
      <c r="F9" s="30" t="s">
        <v>185</v>
      </c>
      <c r="G9" s="13">
        <v>1</v>
      </c>
      <c r="H9" s="94">
        <f>IF(B$17=0,0,G9/B$17)</f>
        <v>0.16666666666666666</v>
      </c>
      <c r="I9" s="56">
        <v>49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-55.5</v>
      </c>
      <c r="P12" s="79">
        <v>1</v>
      </c>
      <c r="Q12" s="67">
        <v>-55.5</v>
      </c>
    </row>
    <row r="13" spans="1:17">
      <c r="A13" s="22" t="s">
        <v>97</v>
      </c>
      <c r="B13" s="15">
        <v>8</v>
      </c>
      <c r="C13" s="11">
        <f>IF(B$3=0,0,B13/B$3)</f>
        <v>0.23529411764705882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14.100000000000001</v>
      </c>
      <c r="P13" s="80">
        <v>2</v>
      </c>
      <c r="Q13" s="68">
        <v>28.200000000000003</v>
      </c>
    </row>
    <row r="14" spans="1:17">
      <c r="A14" s="19" t="s">
        <v>94</v>
      </c>
      <c r="B14" s="13">
        <v>9</v>
      </c>
      <c r="C14" s="6">
        <f>IF(B$3=0,0,B14/B$3)</f>
        <v>0.26470588235294118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5</v>
      </c>
      <c r="C15" s="4">
        <f>IF(B$13=0,0,B15/B$13)</f>
        <v>0.625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2.8</v>
      </c>
      <c r="P15" s="81">
        <v>1</v>
      </c>
      <c r="Q15" s="69">
        <v>2.8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0.17647058823529413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0.14705882352941177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412</v>
      </c>
      <c r="O18" s="85">
        <f>IF(P18=0,0,Q18/P18)</f>
        <v>102.6</v>
      </c>
      <c r="P18" s="79">
        <v>1</v>
      </c>
      <c r="Q18" s="67">
        <v>102.6</v>
      </c>
    </row>
    <row r="19" spans="1:17">
      <c r="A19" s="19" t="s">
        <v>12</v>
      </c>
      <c r="B19" s="13">
        <v>1</v>
      </c>
      <c r="C19" s="6">
        <f>IF(B$17=0,0,B19/B$17)</f>
        <v>0.16666666666666666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277</v>
      </c>
      <c r="O19" s="86">
        <f>IF(P19=0,0,Q19/P19)</f>
        <v>25.35</v>
      </c>
      <c r="P19" s="80">
        <v>2</v>
      </c>
      <c r="Q19" s="68">
        <v>50.7</v>
      </c>
    </row>
    <row r="20" spans="1:17">
      <c r="A20" s="19" t="s">
        <v>11</v>
      </c>
      <c r="B20" s="13">
        <v>5</v>
      </c>
      <c r="C20" s="6">
        <f>IF(B$17=0,0,B20/B$17)</f>
        <v>0.83333333333333337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>IF(P20=0,0,Q20/P20)</f>
        <v>12.7</v>
      </c>
      <c r="P20" s="80">
        <v>2</v>
      </c>
      <c r="Q20" s="68">
        <v>25.4</v>
      </c>
    </row>
    <row r="21" spans="1:17">
      <c r="A21" s="19" t="s">
        <v>151</v>
      </c>
      <c r="B21" s="13">
        <v>5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>IF(P21=0,0,Q21/P21)</f>
        <v>-11.25</v>
      </c>
      <c r="P21" s="80">
        <v>2</v>
      </c>
      <c r="Q21" s="68">
        <v>-22.5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-47.724999999999994</v>
      </c>
      <c r="P22" s="80">
        <v>4</v>
      </c>
      <c r="Q22" s="68">
        <v>-190.89999999999998</v>
      </c>
    </row>
    <row r="23" spans="1:17">
      <c r="A23" s="19" t="s">
        <v>150</v>
      </c>
      <c r="B23" s="13">
        <v>1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435</v>
      </c>
      <c r="O23" s="86">
        <f>IF(P23=0,0,Q23/P23)</f>
        <v>-53.3</v>
      </c>
      <c r="P23" s="80">
        <v>1</v>
      </c>
      <c r="Q23" s="68">
        <v>-53.3</v>
      </c>
    </row>
    <row r="24" spans="1:17">
      <c r="A24" s="19" t="s">
        <v>5</v>
      </c>
      <c r="B24" s="16">
        <f>IF(B$17=0,0,C24/B$17)</f>
        <v>8733.3333333333339</v>
      </c>
      <c r="C24" s="8">
        <v>52400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8733.3333333333339</v>
      </c>
      <c r="C25" s="98">
        <v>52400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-4800</v>
      </c>
      <c r="C27" s="98">
        <v>-24000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39600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1</v>
      </c>
      <c r="C44" s="6">
        <f t="shared" si="3"/>
        <v>0.16666666666666666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85D8C-4236-4EBD-A4B1-4AB3622C4BF6}">
  <sheetPr codeName="Sheet6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432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7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1.3333333333333333</v>
      </c>
      <c r="I3" s="56">
        <v>2</v>
      </c>
      <c r="K3" s="5">
        <v>1</v>
      </c>
      <c r="L3" s="61">
        <v>58.7</v>
      </c>
      <c r="N3" s="76" t="s">
        <v>104</v>
      </c>
      <c r="O3" s="83">
        <f t="shared" si="0"/>
        <v>12000</v>
      </c>
      <c r="P3" s="80">
        <v>1</v>
      </c>
      <c r="Q3" s="64">
        <v>12000</v>
      </c>
    </row>
    <row r="4" spans="1:17">
      <c r="A4" s="19" t="s">
        <v>6</v>
      </c>
      <c r="B4" s="124">
        <v>58.7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0.33333333333333331</v>
      </c>
      <c r="I4" s="56">
        <v>17</v>
      </c>
      <c r="N4" s="76" t="s">
        <v>105</v>
      </c>
      <c r="O4" s="83">
        <f t="shared" si="0"/>
        <v>-1300</v>
      </c>
      <c r="P4" s="80">
        <v>1</v>
      </c>
      <c r="Q4" s="64">
        <v>-1300</v>
      </c>
    </row>
    <row r="5" spans="1:17">
      <c r="A5" s="19" t="s">
        <v>7</v>
      </c>
      <c r="B5" s="126">
        <f>IF(B$2=0,0,B$4/B$2)</f>
        <v>58.7</v>
      </c>
      <c r="C5" s="127"/>
      <c r="E5" s="33" t="s">
        <v>59</v>
      </c>
      <c r="F5" s="30" t="s">
        <v>23</v>
      </c>
      <c r="G5" s="13">
        <v>1</v>
      </c>
      <c r="H5" s="94">
        <f>IF(B$17=0,0,G5/B$17)</f>
        <v>0.33333333333333331</v>
      </c>
      <c r="I5" s="56">
        <v>4</v>
      </c>
      <c r="N5" s="76" t="s">
        <v>157</v>
      </c>
      <c r="O5" s="83">
        <f>IF(P5=0,0,Q5/P5)</f>
        <v>8000</v>
      </c>
      <c r="P5" s="80">
        <v>1</v>
      </c>
      <c r="Q5" s="64">
        <v>8000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60</v>
      </c>
      <c r="F6" s="30" t="s">
        <v>24</v>
      </c>
      <c r="G6" s="13">
        <v>1</v>
      </c>
      <c r="H6" s="94">
        <f>IF(B$17=0,0,G6/B$17)</f>
        <v>0.33333333333333331</v>
      </c>
      <c r="I6" s="56">
        <v>38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74</v>
      </c>
      <c r="F7" s="30" t="s">
        <v>38</v>
      </c>
      <c r="G7" s="13">
        <v>1</v>
      </c>
      <c r="H7" s="94">
        <f>IF(B$17=0,0,G7/B$17)</f>
        <v>0.33333333333333331</v>
      </c>
      <c r="I7" s="56">
        <v>2</v>
      </c>
      <c r="N7" s="76" t="s">
        <v>107</v>
      </c>
      <c r="O7" s="83">
        <f t="shared" si="0"/>
        <v>5000</v>
      </c>
      <c r="P7" s="80">
        <v>1</v>
      </c>
      <c r="Q7" s="64">
        <v>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53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58.7</v>
      </c>
      <c r="P12" s="79">
        <v>1</v>
      </c>
      <c r="Q12" s="67">
        <v>58.7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0.5714285714285714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0.42857142857142855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396</v>
      </c>
      <c r="O18" s="85">
        <f>IF(P18=0,0,Q18/P18)</f>
        <v>108</v>
      </c>
      <c r="P18" s="79">
        <v>1</v>
      </c>
      <c r="Q18" s="67">
        <v>108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391</v>
      </c>
      <c r="O19" s="86">
        <f>IF(P19=0,0,Q19/P19)</f>
        <v>81.900000000000006</v>
      </c>
      <c r="P19" s="80">
        <v>1</v>
      </c>
      <c r="Q19" s="68">
        <v>81.900000000000006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388</v>
      </c>
      <c r="O20" s="86">
        <f>IF(P20=0,0,Q20/P20)</f>
        <v>44.900000000000006</v>
      </c>
      <c r="P20" s="80">
        <v>1</v>
      </c>
      <c r="Q20" s="68">
        <v>44.900000000000006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8000</v>
      </c>
      <c r="C24" s="8">
        <v>24000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6000</v>
      </c>
      <c r="C26" s="98">
        <v>12000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38700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0566-0999-4AC4-9BA0-D6171B193114}">
  <sheetPr codeName="Sheet6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55</v>
      </c>
      <c r="F2" s="29" t="s">
        <v>155</v>
      </c>
      <c r="G2" s="12">
        <v>3</v>
      </c>
      <c r="H2" s="93">
        <f>IF(B$17=0,0,G2/B$17)</f>
        <v>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8</v>
      </c>
      <c r="C3" s="123"/>
      <c r="E3" s="33" t="s">
        <v>54</v>
      </c>
      <c r="F3" s="30" t="s">
        <v>20</v>
      </c>
      <c r="G3" s="13">
        <v>2</v>
      </c>
      <c r="H3" s="94">
        <f>IF(B$17=0,0,G3/B$17)</f>
        <v>2</v>
      </c>
      <c r="I3" s="56">
        <v>1</v>
      </c>
      <c r="K3" s="5">
        <v>1</v>
      </c>
      <c r="L3" s="61">
        <v>-2.1999999999999993</v>
      </c>
      <c r="N3" s="76" t="s">
        <v>104</v>
      </c>
      <c r="O3" s="83">
        <f t="shared" si="0"/>
        <v>-16300</v>
      </c>
      <c r="P3" s="80">
        <v>1</v>
      </c>
      <c r="Q3" s="64">
        <v>-16300</v>
      </c>
    </row>
    <row r="4" spans="1:17">
      <c r="A4" s="19" t="s">
        <v>6</v>
      </c>
      <c r="B4" s="124">
        <v>-2.1999999999999993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13000</v>
      </c>
      <c r="P4" s="80">
        <v>1</v>
      </c>
      <c r="Q4" s="64">
        <v>13000</v>
      </c>
    </row>
    <row r="5" spans="1:17">
      <c r="A5" s="19" t="s">
        <v>7</v>
      </c>
      <c r="B5" s="126">
        <f>IF(B$2=0,0,B$4/B$2)</f>
        <v>-2.1999999999999993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-2.1999999999999993</v>
      </c>
      <c r="P15" s="81">
        <v>1</v>
      </c>
      <c r="Q15" s="69">
        <v>-2.1999999999999993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423</v>
      </c>
      <c r="O18" s="85">
        <f>IF(P18=0,0,Q18/P18)</f>
        <v>53.3</v>
      </c>
      <c r="P18" s="79">
        <v>1</v>
      </c>
      <c r="Q18" s="67">
        <v>53.3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392</v>
      </c>
      <c r="O19" s="86">
        <f>IF(P19=0,0,Q19/P19)</f>
        <v>21.7</v>
      </c>
      <c r="P19" s="80">
        <v>1</v>
      </c>
      <c r="Q19" s="68">
        <v>21.7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-83.8</v>
      </c>
      <c r="P20" s="80">
        <v>1</v>
      </c>
      <c r="Q20" s="68">
        <v>-83.8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12000</v>
      </c>
      <c r="C24" s="8">
        <v>12000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5</v>
      </c>
      <c r="C29" s="96">
        <v>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5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17800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1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66</vt:i4>
      </vt:variant>
      <vt:variant>
        <vt:lpstr>名前付き一覧</vt:lpstr>
      </vt:variant>
      <vt:variant>
        <vt:i4>3591</vt:i4>
      </vt:variant>
    </vt:vector>
  </HeadingPairs>
  <TitlesOfParts>
    <vt:vector size="3657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鈴木千尋</vt:lpstr>
      <vt:lpstr>大石瑛司</vt:lpstr>
      <vt:lpstr>三井祐輝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三井祐輝!アガリ数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大石瑛司!アガリ数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鈴木千尋!アガリ数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三井祐輝!アガリ率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大石瑛司!アガリ率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鈴木千尋!アガリ率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三井祐輝!ダマアガリ数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大石瑛司!ダマアガリ数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鈴木千尋!ダマアガリ数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三井祐輝!ダマアガリ率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大石瑛司!ダマアガリ率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鈴木千尋!ダマアガリ率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三井祐輝!チョンボ数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大石瑛司!チョンボ数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鈴木千尋!チョンボ数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三井祐輝!チョンボ率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大石瑛司!チョンボ率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鈴木千尋!チョンボ率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三井祐輝!ツモ数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大石瑛司!ツモ数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鈴木千尋!ツモ数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三井祐輝!ツモ率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大石瑛司!ツモ率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鈴木千尋!ツモ率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三井祐輝!トップ数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大石瑛司!トップ数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鈴木千尋!トップ数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三井祐輝!トップ率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大石瑛司!トップ率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鈴木千尋!トップ率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三井祐輝!ふっとび数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大石瑛司!ふっとび数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鈴木千尋!ふっとび数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三井祐輝!ふっとび率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大石瑛司!ふっとび率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鈴木千尋!ふっとび率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三井祐輝!ラス数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大石瑛司!ラス数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鈴木千尋!ラス数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三井祐輝!ラス率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大石瑛司!ラス率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鈴木千尋!ラス率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三井祐輝!リーチアガリ数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大石瑛司!リーチアガリ数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鈴木千尋!リーチアガリ数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三井祐輝!リーチアガリ率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大石瑛司!リーチアガリ率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鈴木千尋!リーチアガリ率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三井祐輝!リーチ数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大石瑛司!リーチ数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鈴木千尋!リーチ数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三井祐輝!リーチ成功数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大石瑛司!リーチ成功数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鈴木千尋!リーチ成功数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三井祐輝!リーチ成功率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大石瑛司!リーチ成功率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鈴木千尋!リーチ成功率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三井祐輝!リーチ率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大石瑛司!リーチ率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鈴木千尋!リーチ率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三井祐輝!ロン数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大石瑛司!ロン数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鈴木千尋!ロン数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三井祐輝!ロン率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大石瑛司!ロン率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鈴木千尋!ロン率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三井祐輝!現行連続アガリ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大石瑛司!現行連続アガリ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鈴木千尋!現行連続アガリ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三井祐輝!現行連続無放銃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大石瑛司!現行連続無放銃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鈴木千尋!現行連続無放銃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三井祐輝!最高点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大石瑛司!最高点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鈴木千尋!最高点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三井祐輝!最大ドラ数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大石瑛司!最大ドラ数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鈴木千尋!最大ドラ数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三井祐輝!最大点数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大石瑛司!最大点数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鈴木千尋!最大点数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三井祐輝!三位数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大石瑛司!三位数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鈴木千尋!三位数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三井祐輝!三位率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大石瑛司!三位率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鈴木千尋!三位率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三井祐輝!総局数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大石瑛司!総局数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鈴木千尋!総局数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三井祐輝!対戦数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大石瑛司!対戦数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鈴木千尋!対戦数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三井祐輝!通算アガリ点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大石瑛司!通算アガリ点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鈴木千尋!通算アガリ点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三井祐輝!通算スコア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大石瑛司!通算スコア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鈴木千尋!通算スコア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三井祐輝!通算副露アガリ点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大石瑛司!通算副露アガリ点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鈴木千尋!通算副露アガリ点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三井祐輝!通算放銃点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大石瑛司!通算放銃点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鈴木千尋!通算放銃点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三井祐輝!通算門前アガリ点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大石瑛司!通算門前アガリ点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鈴木千尋!通算門前アガリ点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三井祐輝!二位数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大石瑛司!二位数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鈴木千尋!二位数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三井祐輝!二位率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大石瑛司!二位率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鈴木千尋!二位率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三井祐輝!副露アガリ数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大石瑛司!副露アガリ数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鈴木千尋!副露アガリ数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三井祐輝!副露アガリ点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大石瑛司!副露アガリ点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鈴木千尋!副露アガリ点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三井祐輝!副露アガリ率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大石瑛司!副露アガリ率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鈴木千尋!副露アガリ率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三井祐輝!副露数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大石瑛司!副露数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鈴木千尋!副露数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三井祐輝!副露成功数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大石瑛司!副露成功数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鈴木千尋!副露成功数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三井祐輝!副露成功率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大石瑛司!副露成功率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鈴木千尋!副露成功率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三井祐輝!副露率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大石瑛司!副露率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鈴木千尋!副露率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三井祐輝!平均アガリ点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大石瑛司!平均アガリ点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鈴木千尋!平均アガリ点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三井祐輝!平均スコア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大石瑛司!平均スコア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鈴木千尋!平均スコア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三井祐輝!平均順位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大石瑛司!平均順位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鈴木千尋!平均順位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三井祐輝!平均放銃点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大石瑛司!平均放銃点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鈴木千尋!平均放銃点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三井祐輝!放銃数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大石瑛司!放銃数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鈴木千尋!放銃数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三井祐輝!放銃率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大石瑛司!放銃率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鈴木千尋!放銃率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三井祐輝!名前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大石瑛司!名前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鈴木千尋!名前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三井祐輝!門前アガリ点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大石瑛司!門前アガリ点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鈴木千尋!門前アガリ点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三井祐輝!連続アガリ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大石瑛司!連続アガリ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鈴木千尋!連続アガリ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三井祐輝!連続無放銃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大石瑛司!連続無放銃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鈴木千尋!連続無放銃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三井祐輝!連対数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大石瑛司!連対数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鈴木千尋!連対数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三井祐輝!連対率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大石瑛司!連対率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鈴木千尋!連対率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2026-01-30T09:36:32Z</dcterms:modified>
</cp:coreProperties>
</file>