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5688A207-4F22-4C40-8004-ED132CA90FEE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811" r:id="rId4"/>
    <sheet name="だいち" sheetId="4812" r:id="rId5"/>
    <sheet name="かこたろう" sheetId="4813" r:id="rId6"/>
    <sheet name="ともき" sheetId="4814" r:id="rId7"/>
    <sheet name="りくと" sheetId="4815" r:id="rId8"/>
    <sheet name="いっしー" sheetId="4816" r:id="rId9"/>
    <sheet name="がくと" sheetId="4817" r:id="rId10"/>
    <sheet name="たかの" sheetId="4818" r:id="rId11"/>
    <sheet name="ただ" sheetId="4819" r:id="rId12"/>
    <sheet name="やがさき" sheetId="4820" r:id="rId13"/>
    <sheet name="れんたろう" sheetId="4821" r:id="rId14"/>
    <sheet name="あさひ" sheetId="4822" r:id="rId15"/>
    <sheet name="まっつん" sheetId="4823" r:id="rId16"/>
    <sheet name="ぱぱ" sheetId="4824" r:id="rId17"/>
    <sheet name="ほたに" sheetId="4825" r:id="rId18"/>
    <sheet name="かわたつ" sheetId="4826" r:id="rId19"/>
    <sheet name="のり" sheetId="4827" r:id="rId20"/>
    <sheet name="ちさと" sheetId="4828" r:id="rId21"/>
    <sheet name="たか" sheetId="4829" r:id="rId22"/>
    <sheet name="ゆう" sheetId="4830" r:id="rId23"/>
    <sheet name="てんちゃん" sheetId="4831" r:id="rId24"/>
    <sheet name="いちかわ" sheetId="4832" r:id="rId25"/>
    <sheet name="わさび" sheetId="4833" r:id="rId26"/>
    <sheet name="やなぎ" sheetId="4834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833" l="1"/>
  <c r="P18" i="4812"/>
  <c r="P17" i="4834" l="1"/>
  <c r="P16" i="4834"/>
  <c r="P15" i="4834"/>
  <c r="H49" i="4834"/>
  <c r="C48" i="4834"/>
  <c r="H48" i="4834"/>
  <c r="H45" i="4834"/>
  <c r="C44" i="4834"/>
  <c r="H44" i="4834"/>
  <c r="H41" i="4834"/>
  <c r="C40" i="4834"/>
  <c r="H40" i="4834"/>
  <c r="H37" i="4834"/>
  <c r="H36" i="4834"/>
  <c r="C35" i="4834"/>
  <c r="B30" i="4834"/>
  <c r="H30" i="4834"/>
  <c r="B29" i="4834"/>
  <c r="C26" i="4834"/>
  <c r="H26" i="4834"/>
  <c r="C25" i="4834"/>
  <c r="C22" i="4834"/>
  <c r="H10" i="4834"/>
  <c r="C21" i="4834"/>
  <c r="C20" i="4834"/>
  <c r="H52" i="4834"/>
  <c r="C19" i="4834"/>
  <c r="H21" i="4834"/>
  <c r="C18" i="4834"/>
  <c r="C17" i="4834"/>
  <c r="C16" i="4834"/>
  <c r="H18" i="4834"/>
  <c r="C15" i="4834"/>
  <c r="H17" i="4834"/>
  <c r="B13" i="4834"/>
  <c r="P12" i="4834"/>
  <c r="B12" i="4834"/>
  <c r="P11" i="4834"/>
  <c r="H14" i="4834"/>
  <c r="B11" i="4834"/>
  <c r="P10" i="4834"/>
  <c r="H9" i="4834"/>
  <c r="C10" i="4834"/>
  <c r="H8" i="4834"/>
  <c r="C9" i="4834"/>
  <c r="H13" i="4834"/>
  <c r="C8" i="4834"/>
  <c r="P7" i="4834"/>
  <c r="B7" i="4834"/>
  <c r="P6" i="4834"/>
  <c r="H4" i="4834"/>
  <c r="P5" i="4834"/>
  <c r="H5" i="4834"/>
  <c r="B5" i="4834"/>
  <c r="P4" i="4834"/>
  <c r="P3" i="4834"/>
  <c r="P2" i="4834"/>
  <c r="H3" i="4834"/>
  <c r="P16" i="4833"/>
  <c r="P15" i="4833"/>
  <c r="P17" i="4833"/>
  <c r="H52" i="4833"/>
  <c r="H6" i="4833"/>
  <c r="C47" i="4833"/>
  <c r="H47" i="4833"/>
  <c r="C43" i="4833"/>
  <c r="H43" i="4833"/>
  <c r="C39" i="4833"/>
  <c r="H39" i="4833"/>
  <c r="C35" i="4833"/>
  <c r="H35" i="4833"/>
  <c r="H34" i="4833"/>
  <c r="B30" i="4833"/>
  <c r="B29" i="4833"/>
  <c r="H29" i="4833"/>
  <c r="B28" i="4833"/>
  <c r="H26" i="4833"/>
  <c r="C24" i="4833"/>
  <c r="C21" i="4833"/>
  <c r="H22" i="4833"/>
  <c r="C20" i="4833"/>
  <c r="H51" i="4833"/>
  <c r="C19" i="4833"/>
  <c r="C18" i="4833"/>
  <c r="H19" i="4833"/>
  <c r="C17" i="4833"/>
  <c r="C16" i="4833"/>
  <c r="C15" i="4833"/>
  <c r="H17" i="4833"/>
  <c r="H16" i="4833"/>
  <c r="B13" i="4833"/>
  <c r="P12" i="4833"/>
  <c r="B12" i="4833"/>
  <c r="P11" i="4833"/>
  <c r="H13" i="4833"/>
  <c r="B11" i="4833"/>
  <c r="P10" i="4833"/>
  <c r="H5" i="4833"/>
  <c r="C10" i="4833"/>
  <c r="C9" i="4833"/>
  <c r="C8" i="4833"/>
  <c r="P7" i="4833"/>
  <c r="H11" i="4833"/>
  <c r="B7" i="4833"/>
  <c r="P6" i="4833"/>
  <c r="P5" i="4833"/>
  <c r="B5" i="4833"/>
  <c r="P4" i="4833"/>
  <c r="H3" i="4833"/>
  <c r="P3" i="4833"/>
  <c r="P2" i="4833"/>
  <c r="P19" i="4815"/>
  <c r="P15" i="4815"/>
  <c r="P18" i="4827"/>
  <c r="P21" i="4829"/>
  <c r="P19" i="4829"/>
  <c r="P31" i="4819"/>
  <c r="P19" i="4819"/>
  <c r="P16" i="4819"/>
  <c r="P21" i="4832"/>
  <c r="P17" i="4832"/>
  <c r="P16" i="4832"/>
  <c r="P15" i="4832"/>
  <c r="P24" i="4821"/>
  <c r="P19" i="4812"/>
  <c r="P16" i="4811"/>
  <c r="P19" i="4811"/>
  <c r="B14" i="4834" l="1"/>
  <c r="H15" i="4834"/>
  <c r="H23" i="4834"/>
  <c r="H27" i="4834"/>
  <c r="H31" i="4834"/>
  <c r="C37" i="4834"/>
  <c r="C41" i="4834"/>
  <c r="C45" i="4834"/>
  <c r="C49" i="4834"/>
  <c r="H7" i="4834"/>
  <c r="H19" i="4834"/>
  <c r="H6" i="4834"/>
  <c r="C23" i="4834"/>
  <c r="B27" i="4834"/>
  <c r="H32" i="4834"/>
  <c r="H38" i="4834"/>
  <c r="H42" i="4834"/>
  <c r="H46" i="4834"/>
  <c r="H50" i="4834"/>
  <c r="H24" i="4834"/>
  <c r="H28" i="4834"/>
  <c r="H33" i="4834"/>
  <c r="C38" i="4834"/>
  <c r="C42" i="4834"/>
  <c r="C46" i="4834"/>
  <c r="H51" i="4834"/>
  <c r="H2" i="4834"/>
  <c r="H12" i="4834"/>
  <c r="H16" i="4834"/>
  <c r="H20" i="4834"/>
  <c r="C24" i="4834"/>
  <c r="B28" i="4834"/>
  <c r="H34" i="4834"/>
  <c r="H39" i="4834"/>
  <c r="H43" i="4834"/>
  <c r="H47" i="4834"/>
  <c r="H11" i="4834"/>
  <c r="H22" i="4834"/>
  <c r="H25" i="4834"/>
  <c r="H29" i="4834"/>
  <c r="H35" i="4834"/>
  <c r="C39" i="4834"/>
  <c r="C43" i="4834"/>
  <c r="C47" i="4834"/>
  <c r="B14" i="4833"/>
  <c r="C25" i="4833"/>
  <c r="H44" i="4833"/>
  <c r="H8" i="4833"/>
  <c r="H23" i="4833"/>
  <c r="H30" i="4833"/>
  <c r="C40" i="4833"/>
  <c r="C44" i="4833"/>
  <c r="H2" i="4833"/>
  <c r="C22" i="4833"/>
  <c r="C26" i="4833"/>
  <c r="H37" i="4833"/>
  <c r="H49" i="4833"/>
  <c r="H4" i="4833"/>
  <c r="H12" i="4833"/>
  <c r="H15" i="4833"/>
  <c r="H24" i="4833"/>
  <c r="H28" i="4833"/>
  <c r="H31" i="4833"/>
  <c r="C37" i="4833"/>
  <c r="C41" i="4833"/>
  <c r="C45" i="4833"/>
  <c r="C49" i="4833"/>
  <c r="H40" i="4833"/>
  <c r="H48" i="4833"/>
  <c r="H7" i="4833"/>
  <c r="H20" i="4833"/>
  <c r="H27" i="4833"/>
  <c r="H36" i="4833"/>
  <c r="C48" i="4833"/>
  <c r="H18" i="4833"/>
  <c r="H41" i="4833"/>
  <c r="H45" i="4833"/>
  <c r="H10" i="4833"/>
  <c r="H14" i="4833"/>
  <c r="H21" i="4833"/>
  <c r="C23" i="4833"/>
  <c r="B27" i="4833"/>
  <c r="H32" i="4833"/>
  <c r="H38" i="4833"/>
  <c r="H42" i="4833"/>
  <c r="H46" i="4833"/>
  <c r="H50" i="4833"/>
  <c r="H25" i="4833"/>
  <c r="H9" i="4833"/>
  <c r="H33" i="4833"/>
  <c r="C38" i="4833"/>
  <c r="C42" i="4833"/>
  <c r="C46" i="4833"/>
  <c r="P22" i="4832" l="1"/>
  <c r="P19" i="4832"/>
  <c r="P20" i="4832"/>
  <c r="P18" i="4832"/>
  <c r="H52" i="4832"/>
  <c r="H5" i="4832"/>
  <c r="H50" i="4832"/>
  <c r="C49" i="4832"/>
  <c r="H49" i="4832"/>
  <c r="C48" i="4832"/>
  <c r="C47" i="4832"/>
  <c r="H47" i="4832"/>
  <c r="H46" i="4832"/>
  <c r="C45" i="4832"/>
  <c r="H45" i="4832"/>
  <c r="C44" i="4832"/>
  <c r="C43" i="4832"/>
  <c r="H43" i="4832"/>
  <c r="H42" i="4832"/>
  <c r="C41" i="4832"/>
  <c r="H41" i="4832"/>
  <c r="C40" i="4832"/>
  <c r="C39" i="4832"/>
  <c r="H39" i="4832"/>
  <c r="H38" i="4832"/>
  <c r="C37" i="4832"/>
  <c r="H37" i="4832"/>
  <c r="H36" i="4832"/>
  <c r="C35" i="4832"/>
  <c r="H35" i="4832"/>
  <c r="H34" i="4832"/>
  <c r="H21" i="4832"/>
  <c r="H32" i="4832"/>
  <c r="B30" i="4832"/>
  <c r="H17" i="4832"/>
  <c r="H31" i="4832"/>
  <c r="B28" i="4832"/>
  <c r="B27" i="4832"/>
  <c r="H30" i="4832"/>
  <c r="C26" i="4832"/>
  <c r="H29" i="4832"/>
  <c r="C25" i="4832"/>
  <c r="H12" i="4832"/>
  <c r="C24" i="4832"/>
  <c r="C23" i="4832"/>
  <c r="H27" i="4832"/>
  <c r="C22" i="4832"/>
  <c r="H13" i="4832"/>
  <c r="C21" i="4832"/>
  <c r="H26" i="4832"/>
  <c r="C20" i="4832"/>
  <c r="H51" i="4832"/>
  <c r="H16" i="4832"/>
  <c r="C19" i="4832"/>
  <c r="B29" i="4832"/>
  <c r="H25" i="4832"/>
  <c r="C18" i="4832"/>
  <c r="H20" i="4832"/>
  <c r="C17" i="4832"/>
  <c r="H15" i="4832"/>
  <c r="C16" i="4832"/>
  <c r="H24" i="4832"/>
  <c r="C15" i="4832"/>
  <c r="H23" i="4832"/>
  <c r="H19" i="4832"/>
  <c r="B13" i="4832"/>
  <c r="P12" i="4832"/>
  <c r="H22" i="4832"/>
  <c r="B12" i="4832"/>
  <c r="P11" i="4832"/>
  <c r="H18" i="4832"/>
  <c r="B11" i="4832"/>
  <c r="P10" i="4832"/>
  <c r="H3" i="4832"/>
  <c r="C10" i="4832"/>
  <c r="H11" i="4832"/>
  <c r="C9" i="4832"/>
  <c r="H14" i="4832"/>
  <c r="C8" i="4832"/>
  <c r="P7" i="4832"/>
  <c r="H9" i="4832"/>
  <c r="B7" i="4832"/>
  <c r="P6" i="4832"/>
  <c r="H7" i="4832"/>
  <c r="P5" i="4832"/>
  <c r="H6" i="4832"/>
  <c r="B5" i="4832"/>
  <c r="P4" i="4832"/>
  <c r="H2" i="4832"/>
  <c r="P3" i="4832"/>
  <c r="H10" i="4832"/>
  <c r="P2" i="4832"/>
  <c r="H4" i="4832"/>
  <c r="P18" i="4831"/>
  <c r="P17" i="4831"/>
  <c r="P16" i="4831"/>
  <c r="P15" i="4831"/>
  <c r="C35" i="4831"/>
  <c r="B30" i="4831"/>
  <c r="C21" i="4831"/>
  <c r="C20" i="4831"/>
  <c r="H50" i="4831"/>
  <c r="C19" i="4831"/>
  <c r="B29" i="4831"/>
  <c r="C18" i="4831"/>
  <c r="C17" i="4831"/>
  <c r="C16" i="4831"/>
  <c r="C15" i="4831"/>
  <c r="B13" i="4831"/>
  <c r="P12" i="4831"/>
  <c r="B12" i="4831"/>
  <c r="P11" i="4831"/>
  <c r="B11" i="4831"/>
  <c r="P10" i="4831"/>
  <c r="H4" i="4831"/>
  <c r="C10" i="4831"/>
  <c r="C9" i="4831"/>
  <c r="C8" i="4831"/>
  <c r="P7" i="4831"/>
  <c r="B7" i="4831"/>
  <c r="P6" i="4831"/>
  <c r="P5" i="4831"/>
  <c r="B5" i="4831"/>
  <c r="P4" i="4831"/>
  <c r="P3" i="4831"/>
  <c r="P2" i="4831"/>
  <c r="P26" i="4819"/>
  <c r="P17" i="4818"/>
  <c r="P20" i="4823"/>
  <c r="P15" i="4823"/>
  <c r="P17" i="4815"/>
  <c r="P32" i="4812"/>
  <c r="P21" i="4812"/>
  <c r="P28" i="4821"/>
  <c r="P32" i="4811"/>
  <c r="P17" i="4811"/>
  <c r="B14" i="4832" l="1"/>
  <c r="H40" i="4832"/>
  <c r="H44" i="4832"/>
  <c r="H48" i="4832"/>
  <c r="H28" i="4832"/>
  <c r="H8" i="4832"/>
  <c r="H33" i="4832"/>
  <c r="C38" i="4832"/>
  <c r="C42" i="4832"/>
  <c r="C46" i="4832"/>
  <c r="B14" i="4831"/>
  <c r="H21" i="4831"/>
  <c r="H25" i="4831"/>
  <c r="H29" i="4831"/>
  <c r="H35" i="4831"/>
  <c r="C39" i="4831"/>
  <c r="C43" i="4831"/>
  <c r="C47" i="4831"/>
  <c r="H52" i="4831"/>
  <c r="H13" i="4831"/>
  <c r="H16" i="4831"/>
  <c r="C25" i="4831"/>
  <c r="H40" i="4831"/>
  <c r="H44" i="4831"/>
  <c r="H48" i="4831"/>
  <c r="H8" i="4831"/>
  <c r="H10" i="4831"/>
  <c r="H19" i="4831"/>
  <c r="H22" i="4831"/>
  <c r="H26" i="4831"/>
  <c r="H30" i="4831"/>
  <c r="H36" i="4831"/>
  <c r="C40" i="4831"/>
  <c r="C44" i="4831"/>
  <c r="C48" i="4831"/>
  <c r="H24" i="4831"/>
  <c r="H28" i="4831"/>
  <c r="H33" i="4831"/>
  <c r="C38" i="4831"/>
  <c r="C42" i="4831"/>
  <c r="C46" i="4831"/>
  <c r="H51" i="4831"/>
  <c r="H7" i="4831"/>
  <c r="H9" i="4831"/>
  <c r="H15" i="4831"/>
  <c r="H11" i="4831"/>
  <c r="C24" i="4831"/>
  <c r="B28" i="4831"/>
  <c r="H34" i="4831"/>
  <c r="H39" i="4831"/>
  <c r="H43" i="4831"/>
  <c r="H47" i="4831"/>
  <c r="H5" i="4831"/>
  <c r="H2" i="4831"/>
  <c r="H17" i="4831"/>
  <c r="C22" i="4831"/>
  <c r="C26" i="4831"/>
  <c r="H37" i="4831"/>
  <c r="H41" i="4831"/>
  <c r="H45" i="4831"/>
  <c r="H49" i="4831"/>
  <c r="H3" i="4831"/>
  <c r="H12" i="4831"/>
  <c r="H14" i="4831"/>
  <c r="H23" i="4831"/>
  <c r="H27" i="4831"/>
  <c r="H31" i="4831"/>
  <c r="C37" i="4831"/>
  <c r="C41" i="4831"/>
  <c r="C45" i="4831"/>
  <c r="C49" i="4831"/>
  <c r="H6" i="4831"/>
  <c r="H18" i="4831"/>
  <c r="H20" i="4831"/>
  <c r="C23" i="4831"/>
  <c r="B27" i="4831"/>
  <c r="H32" i="4831"/>
  <c r="H38" i="4831"/>
  <c r="H42" i="4831"/>
  <c r="H46" i="4831"/>
  <c r="P17" i="4830" l="1"/>
  <c r="P16" i="4830"/>
  <c r="P15" i="4830"/>
  <c r="H52" i="4830"/>
  <c r="H50" i="4830"/>
  <c r="C48" i="4830"/>
  <c r="C47" i="4830"/>
  <c r="H46" i="4830"/>
  <c r="C44" i="4830"/>
  <c r="H44" i="4830"/>
  <c r="C43" i="4830"/>
  <c r="H42" i="4830"/>
  <c r="C40" i="4830"/>
  <c r="H40" i="4830"/>
  <c r="C39" i="4830"/>
  <c r="H38" i="4830"/>
  <c r="H36" i="4830"/>
  <c r="C35" i="4830"/>
  <c r="H35" i="4830"/>
  <c r="H32" i="4830"/>
  <c r="B30" i="4830"/>
  <c r="H30" i="4830"/>
  <c r="B29" i="4830"/>
  <c r="H29" i="4830"/>
  <c r="B27" i="4830"/>
  <c r="C26" i="4830"/>
  <c r="H12" i="4830"/>
  <c r="C25" i="4830"/>
  <c r="H27" i="4830"/>
  <c r="C23" i="4830"/>
  <c r="C22" i="4830"/>
  <c r="H24" i="4830"/>
  <c r="C21" i="4830"/>
  <c r="H23" i="4830"/>
  <c r="C20" i="4830"/>
  <c r="H4" i="4830"/>
  <c r="H22" i="4830"/>
  <c r="C19" i="4830"/>
  <c r="H21" i="4830"/>
  <c r="C18" i="4830"/>
  <c r="C17" i="4830"/>
  <c r="H5" i="4830"/>
  <c r="C16" i="4830"/>
  <c r="H19" i="4830"/>
  <c r="C15" i="4830"/>
  <c r="H18" i="4830"/>
  <c r="B13" i="4830"/>
  <c r="B14" i="4830" s="1"/>
  <c r="P12" i="4830"/>
  <c r="H16" i="4830"/>
  <c r="B12" i="4830"/>
  <c r="P11" i="4830"/>
  <c r="H15" i="4830"/>
  <c r="B11" i="4830"/>
  <c r="P10" i="4830"/>
  <c r="H8" i="4830"/>
  <c r="C10" i="4830"/>
  <c r="H14" i="4830"/>
  <c r="C9" i="4830"/>
  <c r="H13" i="4830"/>
  <c r="C8" i="4830"/>
  <c r="P7" i="4830"/>
  <c r="H7" i="4830"/>
  <c r="B7" i="4830"/>
  <c r="P6" i="4830"/>
  <c r="H6" i="4830"/>
  <c r="P5" i="4830"/>
  <c r="H11" i="4830"/>
  <c r="B5" i="4830"/>
  <c r="P4" i="4830"/>
  <c r="H3" i="4830"/>
  <c r="P3" i="4830"/>
  <c r="H10" i="4830"/>
  <c r="P2" i="4830"/>
  <c r="H2" i="4830"/>
  <c r="P22" i="4829"/>
  <c r="P17" i="4829"/>
  <c r="P20" i="4829"/>
  <c r="P18" i="4829"/>
  <c r="P15" i="4829"/>
  <c r="P16" i="4829"/>
  <c r="C40" i="4829"/>
  <c r="H37" i="4829"/>
  <c r="H36" i="4829"/>
  <c r="C35" i="4829"/>
  <c r="B30" i="4829"/>
  <c r="H17" i="4829"/>
  <c r="B29" i="4829"/>
  <c r="H28" i="4829"/>
  <c r="C25" i="4829"/>
  <c r="H26" i="4829"/>
  <c r="C21" i="4829"/>
  <c r="C20" i="4829"/>
  <c r="H52" i="4829"/>
  <c r="C19" i="4829"/>
  <c r="H24" i="4829"/>
  <c r="C18" i="4829"/>
  <c r="C17" i="4829"/>
  <c r="C16" i="4829"/>
  <c r="C15" i="4829"/>
  <c r="H21" i="4829"/>
  <c r="B13" i="4829"/>
  <c r="P12" i="4829"/>
  <c r="B12" i="4829"/>
  <c r="P11" i="4829"/>
  <c r="H18" i="4829"/>
  <c r="B11" i="4829"/>
  <c r="P10" i="4829"/>
  <c r="H5" i="4829"/>
  <c r="C10" i="4829"/>
  <c r="C9" i="4829"/>
  <c r="H9" i="4829"/>
  <c r="C8" i="4829"/>
  <c r="P7" i="4829"/>
  <c r="B7" i="4829"/>
  <c r="P6" i="4829"/>
  <c r="P5" i="4829"/>
  <c r="H6" i="4829"/>
  <c r="B5" i="4829"/>
  <c r="P4" i="4829"/>
  <c r="P3" i="4829"/>
  <c r="P2" i="4829"/>
  <c r="P22" i="4814"/>
  <c r="P21" i="4814"/>
  <c r="P18" i="4814"/>
  <c r="P16" i="4814"/>
  <c r="P17" i="4814"/>
  <c r="P19" i="4816"/>
  <c r="P17" i="4824"/>
  <c r="P24" i="4827"/>
  <c r="P22" i="4827"/>
  <c r="P19" i="4827"/>
  <c r="P20" i="4827"/>
  <c r="P17" i="4827"/>
  <c r="P16" i="4827"/>
  <c r="P15" i="4827"/>
  <c r="P28" i="4823"/>
  <c r="P23" i="4823"/>
  <c r="P17" i="4821"/>
  <c r="P16" i="4815"/>
  <c r="P29" i="4819"/>
  <c r="P22" i="4812"/>
  <c r="P22" i="4818"/>
  <c r="P24" i="4818"/>
  <c r="P15" i="4818"/>
  <c r="P20" i="4811"/>
  <c r="H48" i="4830" l="1"/>
  <c r="H37" i="4830"/>
  <c r="H41" i="4830"/>
  <c r="H45" i="4830"/>
  <c r="H49" i="4830"/>
  <c r="H25" i="4830"/>
  <c r="H28" i="4830"/>
  <c r="H31" i="4830"/>
  <c r="C37" i="4830"/>
  <c r="C41" i="4830"/>
  <c r="C45" i="4830"/>
  <c r="C49" i="4830"/>
  <c r="H26" i="4830"/>
  <c r="H9" i="4830"/>
  <c r="H33" i="4830"/>
  <c r="C38" i="4830"/>
  <c r="C42" i="4830"/>
  <c r="C46" i="4830"/>
  <c r="H51" i="4830"/>
  <c r="H17" i="4830"/>
  <c r="H20" i="4830"/>
  <c r="C24" i="4830"/>
  <c r="B28" i="4830"/>
  <c r="H34" i="4830"/>
  <c r="H39" i="4830"/>
  <c r="H43" i="4830"/>
  <c r="H47" i="4830"/>
  <c r="B14" i="4829"/>
  <c r="H40" i="4829"/>
  <c r="H44" i="4829"/>
  <c r="H48" i="4829"/>
  <c r="C44" i="4829"/>
  <c r="C48" i="4829"/>
  <c r="H3" i="4829"/>
  <c r="H15" i="4829"/>
  <c r="C22" i="4829"/>
  <c r="C26" i="4829"/>
  <c r="H41" i="4829"/>
  <c r="H45" i="4829"/>
  <c r="H49" i="4829"/>
  <c r="H7" i="4829"/>
  <c r="H12" i="4829"/>
  <c r="H19" i="4829"/>
  <c r="H27" i="4829"/>
  <c r="H29" i="4829"/>
  <c r="H31" i="4829"/>
  <c r="C37" i="4829"/>
  <c r="C41" i="4829"/>
  <c r="C45" i="4829"/>
  <c r="C49" i="4829"/>
  <c r="H8" i="4829"/>
  <c r="H22" i="4829"/>
  <c r="H13" i="4829"/>
  <c r="C23" i="4829"/>
  <c r="B27" i="4829"/>
  <c r="H32" i="4829"/>
  <c r="H38" i="4829"/>
  <c r="H42" i="4829"/>
  <c r="H46" i="4829"/>
  <c r="H50" i="4829"/>
  <c r="H16" i="4829"/>
  <c r="H10" i="4829"/>
  <c r="H33" i="4829"/>
  <c r="C38" i="4829"/>
  <c r="C42" i="4829"/>
  <c r="C46" i="4829"/>
  <c r="H51" i="4829"/>
  <c r="H2" i="4829"/>
  <c r="H11" i="4829"/>
  <c r="H20" i="4829"/>
  <c r="H23" i="4829"/>
  <c r="C24" i="4829"/>
  <c r="B28" i="4829"/>
  <c r="H34" i="4829"/>
  <c r="H39" i="4829"/>
  <c r="H43" i="4829"/>
  <c r="H47" i="4829"/>
  <c r="H4" i="4829"/>
  <c r="H25" i="4829"/>
  <c r="H14" i="4829"/>
  <c r="H30" i="4829"/>
  <c r="H35" i="4829"/>
  <c r="C39" i="4829"/>
  <c r="C43" i="4829"/>
  <c r="C47" i="4829"/>
  <c r="P16" i="4828" l="1"/>
  <c r="P15" i="4828"/>
  <c r="H50" i="4828"/>
  <c r="H49" i="4828"/>
  <c r="C48" i="4828"/>
  <c r="H48" i="4828"/>
  <c r="H46" i="4828"/>
  <c r="C45" i="4828"/>
  <c r="H45" i="4828"/>
  <c r="C44" i="4828"/>
  <c r="H44" i="4828"/>
  <c r="H42" i="4828"/>
  <c r="C41" i="4828"/>
  <c r="H41" i="4828"/>
  <c r="C40" i="4828"/>
  <c r="H40" i="4828"/>
  <c r="H38" i="4828"/>
  <c r="C37" i="4828"/>
  <c r="H37" i="4828"/>
  <c r="H36" i="4828"/>
  <c r="C35" i="4828"/>
  <c r="H32" i="4828"/>
  <c r="H31" i="4828"/>
  <c r="B30" i="4828"/>
  <c r="H30" i="4828"/>
  <c r="B29" i="4828"/>
  <c r="B27" i="4828"/>
  <c r="H28" i="4828"/>
  <c r="C26" i="4828"/>
  <c r="H27" i="4828"/>
  <c r="C25" i="4828"/>
  <c r="C23" i="4828"/>
  <c r="H25" i="4828"/>
  <c r="C22" i="4828"/>
  <c r="H11" i="4828"/>
  <c r="C21" i="4828"/>
  <c r="C20" i="4828"/>
  <c r="H52" i="4828"/>
  <c r="H10" i="4828"/>
  <c r="C19" i="4828"/>
  <c r="H23" i="4828"/>
  <c r="C18" i="4828"/>
  <c r="H22" i="4828"/>
  <c r="C17" i="4828"/>
  <c r="H21" i="4828"/>
  <c r="C16" i="4828"/>
  <c r="H20" i="4828"/>
  <c r="C15" i="4828"/>
  <c r="H19" i="4828"/>
  <c r="H18" i="4828"/>
  <c r="B13" i="4828"/>
  <c r="P12" i="4828"/>
  <c r="H17" i="4828"/>
  <c r="B12" i="4828"/>
  <c r="P11" i="4828"/>
  <c r="H16" i="4828"/>
  <c r="B11" i="4828"/>
  <c r="P10" i="4828"/>
  <c r="H2" i="4828"/>
  <c r="C10" i="4828"/>
  <c r="H15" i="4828"/>
  <c r="C9" i="4828"/>
  <c r="H14" i="4828"/>
  <c r="C8" i="4828"/>
  <c r="P7" i="4828"/>
  <c r="H9" i="4828"/>
  <c r="B7" i="4828"/>
  <c r="P6" i="4828"/>
  <c r="H8" i="4828"/>
  <c r="P5" i="4828"/>
  <c r="H7" i="4828"/>
  <c r="B5" i="4828"/>
  <c r="P4" i="4828"/>
  <c r="H4" i="4828"/>
  <c r="P3" i="4828"/>
  <c r="H6" i="4828"/>
  <c r="P2" i="4828"/>
  <c r="H3" i="4828"/>
  <c r="P26" i="4827"/>
  <c r="P21" i="4827"/>
  <c r="P23" i="4827"/>
  <c r="P25" i="4827"/>
  <c r="H52" i="4827"/>
  <c r="H51" i="4827"/>
  <c r="H49" i="4827"/>
  <c r="C47" i="4827"/>
  <c r="H47" i="4827"/>
  <c r="H45" i="4827"/>
  <c r="C43" i="4827"/>
  <c r="H43" i="4827"/>
  <c r="H41" i="4827"/>
  <c r="C39" i="4827"/>
  <c r="H39" i="4827"/>
  <c r="C35" i="4827"/>
  <c r="H36" i="4827"/>
  <c r="H34" i="4827"/>
  <c r="B30" i="4827"/>
  <c r="B29" i="4827"/>
  <c r="H33" i="4827"/>
  <c r="B27" i="4827"/>
  <c r="C25" i="4827"/>
  <c r="H13" i="4827"/>
  <c r="C23" i="4827"/>
  <c r="C21" i="4827"/>
  <c r="H28" i="4827"/>
  <c r="C20" i="4827"/>
  <c r="H5" i="4827"/>
  <c r="H14" i="4827"/>
  <c r="C19" i="4827"/>
  <c r="C18" i="4827"/>
  <c r="C17" i="4827"/>
  <c r="H17" i="4827"/>
  <c r="C16" i="4827"/>
  <c r="C15" i="4827"/>
  <c r="H26" i="4827"/>
  <c r="B13" i="4827"/>
  <c r="P12" i="4827"/>
  <c r="H19" i="4827"/>
  <c r="B12" i="4827"/>
  <c r="P11" i="4827"/>
  <c r="H18" i="4827"/>
  <c r="B11" i="4827"/>
  <c r="P10" i="4827"/>
  <c r="H3" i="4827"/>
  <c r="C10" i="4827"/>
  <c r="H10" i="4827"/>
  <c r="C9" i="4827"/>
  <c r="H12" i="4827"/>
  <c r="C8" i="4827"/>
  <c r="P7" i="4827"/>
  <c r="B7" i="4827"/>
  <c r="P6" i="4827"/>
  <c r="H6" i="4827"/>
  <c r="P5" i="4827"/>
  <c r="H7" i="4827"/>
  <c r="B5" i="4827"/>
  <c r="P4" i="4827"/>
  <c r="P3" i="4827"/>
  <c r="H9" i="4827"/>
  <c r="P2" i="4827"/>
  <c r="P16" i="4826"/>
  <c r="P15" i="4826"/>
  <c r="H50" i="4826"/>
  <c r="C49" i="4826"/>
  <c r="H49" i="4826"/>
  <c r="C48" i="4826"/>
  <c r="H48" i="4826"/>
  <c r="H46" i="4826"/>
  <c r="C45" i="4826"/>
  <c r="H45" i="4826"/>
  <c r="C44" i="4826"/>
  <c r="H44" i="4826"/>
  <c r="H42" i="4826"/>
  <c r="C41" i="4826"/>
  <c r="H41" i="4826"/>
  <c r="C40" i="4826"/>
  <c r="H40" i="4826"/>
  <c r="H38" i="4826"/>
  <c r="C37" i="4826"/>
  <c r="H37" i="4826"/>
  <c r="H36" i="4826"/>
  <c r="C35" i="4826"/>
  <c r="H32" i="4826"/>
  <c r="H31" i="4826"/>
  <c r="B30" i="4826"/>
  <c r="H30" i="4826"/>
  <c r="B27" i="4826"/>
  <c r="H27" i="4826"/>
  <c r="C26" i="4826"/>
  <c r="H26" i="4826"/>
  <c r="C25" i="4826"/>
  <c r="C23" i="4826"/>
  <c r="H23" i="4826"/>
  <c r="C22" i="4826"/>
  <c r="H22" i="4826"/>
  <c r="C21" i="4826"/>
  <c r="C20" i="4826"/>
  <c r="H52" i="4826"/>
  <c r="H6" i="4826"/>
  <c r="C19" i="4826"/>
  <c r="B29" i="4826"/>
  <c r="H20" i="4826"/>
  <c r="C18" i="4826"/>
  <c r="H19" i="4826"/>
  <c r="C17" i="4826"/>
  <c r="H18" i="4826"/>
  <c r="C16" i="4826"/>
  <c r="H17" i="4826"/>
  <c r="C15" i="4826"/>
  <c r="H16" i="4826"/>
  <c r="H15" i="4826"/>
  <c r="B13" i="4826"/>
  <c r="P12" i="4826"/>
  <c r="H14" i="4826"/>
  <c r="B12" i="4826"/>
  <c r="P11" i="4826"/>
  <c r="H13" i="4826"/>
  <c r="B11" i="4826"/>
  <c r="P10" i="4826"/>
  <c r="H12" i="4826"/>
  <c r="C10" i="4826"/>
  <c r="H11" i="4826"/>
  <c r="C9" i="4826"/>
  <c r="H10" i="4826"/>
  <c r="C8" i="4826"/>
  <c r="P7" i="4826"/>
  <c r="H9" i="4826"/>
  <c r="B7" i="4826"/>
  <c r="P6" i="4826"/>
  <c r="H5" i="4826"/>
  <c r="P5" i="4826"/>
  <c r="H4" i="4826"/>
  <c r="B5" i="4826"/>
  <c r="P4" i="4826"/>
  <c r="H2" i="4826"/>
  <c r="P3" i="4826"/>
  <c r="H8" i="4826"/>
  <c r="P2" i="4826"/>
  <c r="H3" i="4826"/>
  <c r="P22" i="4825"/>
  <c r="P21" i="4825"/>
  <c r="P17" i="4825"/>
  <c r="P20" i="4825"/>
  <c r="P19" i="4825"/>
  <c r="P18" i="4825"/>
  <c r="P16" i="4825"/>
  <c r="P15" i="4825"/>
  <c r="H48" i="4825"/>
  <c r="H44" i="4825"/>
  <c r="H40" i="4825"/>
  <c r="C35" i="4825"/>
  <c r="B30" i="4825"/>
  <c r="B29" i="4825"/>
  <c r="C26" i="4825"/>
  <c r="C25" i="4825"/>
  <c r="C22" i="4825"/>
  <c r="C21" i="4825"/>
  <c r="C20" i="4825"/>
  <c r="H52" i="4825"/>
  <c r="C19" i="4825"/>
  <c r="C18" i="4825"/>
  <c r="C17" i="4825"/>
  <c r="C16" i="4825"/>
  <c r="H15" i="4825"/>
  <c r="C15" i="4825"/>
  <c r="H22" i="4825"/>
  <c r="B13" i="4825"/>
  <c r="P12" i="4825"/>
  <c r="B12" i="4825"/>
  <c r="P11" i="4825"/>
  <c r="H19" i="4825"/>
  <c r="B11" i="4825"/>
  <c r="P10" i="4825"/>
  <c r="H2" i="4825"/>
  <c r="C10" i="4825"/>
  <c r="C9" i="4825"/>
  <c r="C8" i="4825"/>
  <c r="P7" i="4825"/>
  <c r="B7" i="4825"/>
  <c r="P6" i="4825"/>
  <c r="P5" i="4825"/>
  <c r="B5" i="4825"/>
  <c r="P4" i="4825"/>
  <c r="P3" i="4825"/>
  <c r="H10" i="4825"/>
  <c r="P2" i="4825"/>
  <c r="H4" i="4825"/>
  <c r="P22" i="4822"/>
  <c r="P16" i="4822"/>
  <c r="P15" i="4822"/>
  <c r="P30" i="4823"/>
  <c r="P17" i="4823"/>
  <c r="P16" i="4823"/>
  <c r="P18" i="4823"/>
  <c r="P24" i="4824"/>
  <c r="P25" i="4824"/>
  <c r="P19" i="4824"/>
  <c r="P15" i="4824"/>
  <c r="P26" i="4818"/>
  <c r="P18" i="4818"/>
  <c r="P30" i="4821"/>
  <c r="P22" i="4821"/>
  <c r="P21" i="4819"/>
  <c r="P15" i="4819"/>
  <c r="P17" i="4819"/>
  <c r="P28" i="4815"/>
  <c r="P33" i="4812"/>
  <c r="P23" i="4812"/>
  <c r="P17" i="4812"/>
  <c r="P36" i="4811"/>
  <c r="P30" i="4811"/>
  <c r="P21" i="4811"/>
  <c r="P22" i="4811"/>
  <c r="B14" i="4827" l="1"/>
  <c r="B14" i="4828"/>
  <c r="C49" i="4828"/>
  <c r="H26" i="4828"/>
  <c r="H13" i="4828"/>
  <c r="H33" i="4828"/>
  <c r="C38" i="4828"/>
  <c r="C42" i="4828"/>
  <c r="C46" i="4828"/>
  <c r="H51" i="4828"/>
  <c r="C24" i="4828"/>
  <c r="B28" i="4828"/>
  <c r="H34" i="4828"/>
  <c r="H39" i="4828"/>
  <c r="H43" i="4828"/>
  <c r="H47" i="4828"/>
  <c r="H5" i="4828"/>
  <c r="H24" i="4828"/>
  <c r="H12" i="4828"/>
  <c r="H29" i="4828"/>
  <c r="H35" i="4828"/>
  <c r="C39" i="4828"/>
  <c r="C43" i="4828"/>
  <c r="C47" i="4828"/>
  <c r="H27" i="4827"/>
  <c r="H15" i="4827"/>
  <c r="H31" i="4827"/>
  <c r="H16" i="4827"/>
  <c r="H37" i="4827"/>
  <c r="C40" i="4827"/>
  <c r="C44" i="4827"/>
  <c r="C48" i="4827"/>
  <c r="H4" i="4827"/>
  <c r="H20" i="4827"/>
  <c r="C22" i="4827"/>
  <c r="C26" i="4827"/>
  <c r="H38" i="4827"/>
  <c r="H42" i="4827"/>
  <c r="H46" i="4827"/>
  <c r="H50" i="4827"/>
  <c r="H29" i="4827"/>
  <c r="H32" i="4827"/>
  <c r="H22" i="4827"/>
  <c r="C37" i="4827"/>
  <c r="C41" i="4827"/>
  <c r="C45" i="4827"/>
  <c r="C49" i="4827"/>
  <c r="H8" i="4827"/>
  <c r="H35" i="4827"/>
  <c r="C38" i="4827"/>
  <c r="C46" i="4827"/>
  <c r="H24" i="4827"/>
  <c r="H30" i="4827"/>
  <c r="C42" i="4827"/>
  <c r="H2" i="4827"/>
  <c r="H11" i="4827"/>
  <c r="H25" i="4827"/>
  <c r="H21" i="4827"/>
  <c r="C24" i="4827"/>
  <c r="B28" i="4827"/>
  <c r="H23" i="4827"/>
  <c r="H40" i="4827"/>
  <c r="H44" i="4827"/>
  <c r="H48" i="4827"/>
  <c r="B14" i="4826"/>
  <c r="H24" i="4826"/>
  <c r="H28" i="4826"/>
  <c r="H33" i="4826"/>
  <c r="C38" i="4826"/>
  <c r="C42" i="4826"/>
  <c r="C46" i="4826"/>
  <c r="H51" i="4826"/>
  <c r="C24" i="4826"/>
  <c r="B28" i="4826"/>
  <c r="H34" i="4826"/>
  <c r="H39" i="4826"/>
  <c r="H43" i="4826"/>
  <c r="H47" i="4826"/>
  <c r="H7" i="4826"/>
  <c r="H21" i="4826"/>
  <c r="H25" i="4826"/>
  <c r="H29" i="4826"/>
  <c r="H35" i="4826"/>
  <c r="C39" i="4826"/>
  <c r="C43" i="4826"/>
  <c r="C47" i="4826"/>
  <c r="B14" i="4825"/>
  <c r="H5" i="4825"/>
  <c r="H12" i="4825"/>
  <c r="H23" i="4825"/>
  <c r="H14" i="4825"/>
  <c r="H27" i="4825"/>
  <c r="H30" i="4825"/>
  <c r="H36" i="4825"/>
  <c r="C40" i="4825"/>
  <c r="C44" i="4825"/>
  <c r="C48" i="4825"/>
  <c r="H37" i="4825"/>
  <c r="H41" i="4825"/>
  <c r="H45" i="4825"/>
  <c r="H49" i="4825"/>
  <c r="H6" i="4825"/>
  <c r="H16" i="4825"/>
  <c r="H20" i="4825"/>
  <c r="H25" i="4825"/>
  <c r="H28" i="4825"/>
  <c r="H31" i="4825"/>
  <c r="C37" i="4825"/>
  <c r="C41" i="4825"/>
  <c r="C45" i="4825"/>
  <c r="C49" i="4825"/>
  <c r="H13" i="4825"/>
  <c r="H18" i="4825"/>
  <c r="C23" i="4825"/>
  <c r="B27" i="4825"/>
  <c r="H32" i="4825"/>
  <c r="H38" i="4825"/>
  <c r="H42" i="4825"/>
  <c r="H46" i="4825"/>
  <c r="H50" i="4825"/>
  <c r="H8" i="4825"/>
  <c r="C38" i="4825"/>
  <c r="H51" i="4825"/>
  <c r="H3" i="4825"/>
  <c r="H9" i="4825"/>
  <c r="H21" i="4825"/>
  <c r="H17" i="4825"/>
  <c r="C24" i="4825"/>
  <c r="B28" i="4825"/>
  <c r="H34" i="4825"/>
  <c r="H39" i="4825"/>
  <c r="H43" i="4825"/>
  <c r="H47" i="4825"/>
  <c r="H7" i="4825"/>
  <c r="H26" i="4825"/>
  <c r="H33" i="4825"/>
  <c r="C42" i="4825"/>
  <c r="C46" i="4825"/>
  <c r="H24" i="4825"/>
  <c r="H11" i="4825"/>
  <c r="H29" i="4825"/>
  <c r="H35" i="4825"/>
  <c r="C39" i="4825"/>
  <c r="C43" i="4825"/>
  <c r="C47" i="4825"/>
  <c r="P20" i="4824" l="1"/>
  <c r="P18" i="4824"/>
  <c r="P21" i="4824"/>
  <c r="P23" i="4824"/>
  <c r="P26" i="4824"/>
  <c r="P16" i="4824"/>
  <c r="P22" i="4824"/>
  <c r="H50" i="4824"/>
  <c r="C48" i="4824"/>
  <c r="H49" i="4824"/>
  <c r="H27" i="4824"/>
  <c r="C44" i="4824"/>
  <c r="H46" i="4824"/>
  <c r="H43" i="4824"/>
  <c r="C40" i="4824"/>
  <c r="H42" i="4824"/>
  <c r="H39" i="4824"/>
  <c r="H38" i="4824"/>
  <c r="C35" i="4824"/>
  <c r="B30" i="4824"/>
  <c r="H17" i="4824"/>
  <c r="B29" i="4824"/>
  <c r="C26" i="4824"/>
  <c r="H21" i="4824"/>
  <c r="C25" i="4824"/>
  <c r="C22" i="4824"/>
  <c r="H15" i="4824"/>
  <c r="C21" i="4824"/>
  <c r="C20" i="4824"/>
  <c r="H52" i="4824"/>
  <c r="C19" i="4824"/>
  <c r="H30" i="4824"/>
  <c r="C18" i="4824"/>
  <c r="C17" i="4824"/>
  <c r="C16" i="4824"/>
  <c r="H29" i="4824"/>
  <c r="C15" i="4824"/>
  <c r="H28" i="4824"/>
  <c r="B13" i="4824"/>
  <c r="P12" i="4824"/>
  <c r="B12" i="4824"/>
  <c r="P11" i="4824"/>
  <c r="H20" i="4824"/>
  <c r="B11" i="4824"/>
  <c r="P10" i="4824"/>
  <c r="H4" i="4824"/>
  <c r="C10" i="4824"/>
  <c r="C9" i="4824"/>
  <c r="H9" i="4824"/>
  <c r="C8" i="4824"/>
  <c r="P7" i="4824"/>
  <c r="B7" i="4824"/>
  <c r="P6" i="4824"/>
  <c r="P5" i="4824"/>
  <c r="H7" i="4824"/>
  <c r="B5" i="4824"/>
  <c r="P4" i="4824"/>
  <c r="P3" i="4824"/>
  <c r="P2" i="4824"/>
  <c r="H3" i="4824"/>
  <c r="P29" i="4823"/>
  <c r="P27" i="4823"/>
  <c r="P25" i="4823"/>
  <c r="P21" i="4823"/>
  <c r="P24" i="4823"/>
  <c r="P26" i="4823"/>
  <c r="P22" i="4823"/>
  <c r="P19" i="4823"/>
  <c r="H52" i="4823"/>
  <c r="C49" i="4823"/>
  <c r="H50" i="4823"/>
  <c r="H49" i="4823"/>
  <c r="C47" i="4823"/>
  <c r="C45" i="4823"/>
  <c r="H46" i="4823"/>
  <c r="H45" i="4823"/>
  <c r="C43" i="4823"/>
  <c r="C41" i="4823"/>
  <c r="H42" i="4823"/>
  <c r="H29" i="4823"/>
  <c r="C39" i="4823"/>
  <c r="C37" i="4823"/>
  <c r="H39" i="4823"/>
  <c r="C35" i="4823"/>
  <c r="H37" i="4823"/>
  <c r="H21" i="4823"/>
  <c r="B30" i="4823"/>
  <c r="B29" i="4823"/>
  <c r="H26" i="4823"/>
  <c r="H27" i="4823"/>
  <c r="C26" i="4823"/>
  <c r="C25" i="4823"/>
  <c r="H14" i="4823"/>
  <c r="H35" i="4823"/>
  <c r="C22" i="4823"/>
  <c r="C21" i="4823"/>
  <c r="H34" i="4823"/>
  <c r="C20" i="4823"/>
  <c r="H5" i="4823"/>
  <c r="C19" i="4823"/>
  <c r="C18" i="4823"/>
  <c r="C17" i="4823"/>
  <c r="C16" i="4823"/>
  <c r="H24" i="4823"/>
  <c r="C15" i="4823"/>
  <c r="H32" i="4823"/>
  <c r="B13" i="4823"/>
  <c r="P12" i="4823"/>
  <c r="H25" i="4823"/>
  <c r="B12" i="4823"/>
  <c r="P11" i="4823"/>
  <c r="H23" i="4823"/>
  <c r="B11" i="4823"/>
  <c r="P10" i="4823"/>
  <c r="H3" i="4823"/>
  <c r="C10" i="4823"/>
  <c r="H12" i="4823"/>
  <c r="C9" i="4823"/>
  <c r="C8" i="4823"/>
  <c r="P7" i="4823"/>
  <c r="B7" i="4823"/>
  <c r="P6" i="4823"/>
  <c r="H7" i="4823"/>
  <c r="P5" i="4823"/>
  <c r="B5" i="4823"/>
  <c r="P4" i="4823"/>
  <c r="P3" i="4823"/>
  <c r="P2" i="4823"/>
  <c r="H4" i="4823"/>
  <c r="P21" i="4822"/>
  <c r="P19" i="4822"/>
  <c r="P20" i="4822"/>
  <c r="P18" i="4822"/>
  <c r="P17" i="4822"/>
  <c r="H50" i="4822"/>
  <c r="H49" i="4822"/>
  <c r="C48" i="4822"/>
  <c r="H48" i="4822"/>
  <c r="H46" i="4822"/>
  <c r="H45" i="4822"/>
  <c r="C44" i="4822"/>
  <c r="H44" i="4822"/>
  <c r="H42" i="4822"/>
  <c r="C41" i="4822"/>
  <c r="H41" i="4822"/>
  <c r="C40" i="4822"/>
  <c r="H40" i="4822"/>
  <c r="H38" i="4822"/>
  <c r="C37" i="4822"/>
  <c r="H37" i="4822"/>
  <c r="H36" i="4822"/>
  <c r="C35" i="4822"/>
  <c r="H32" i="4822"/>
  <c r="H31" i="4822"/>
  <c r="B30" i="4822"/>
  <c r="H14" i="4822"/>
  <c r="B29" i="4822"/>
  <c r="B27" i="4822"/>
  <c r="H29" i="4822"/>
  <c r="C26" i="4822"/>
  <c r="H28" i="4822"/>
  <c r="C25" i="4822"/>
  <c r="C23" i="4822"/>
  <c r="H26" i="4822"/>
  <c r="C22" i="4822"/>
  <c r="H25" i="4822"/>
  <c r="C21" i="4822"/>
  <c r="C20" i="4822"/>
  <c r="H52" i="4822"/>
  <c r="H23" i="4822"/>
  <c r="C19" i="4822"/>
  <c r="H22" i="4822"/>
  <c r="C18" i="4822"/>
  <c r="C17" i="4822"/>
  <c r="H20" i="4822"/>
  <c r="C16" i="4822"/>
  <c r="H19" i="4822"/>
  <c r="C15" i="4822"/>
  <c r="H18" i="4822"/>
  <c r="B13" i="4822"/>
  <c r="P12" i="4822"/>
  <c r="H16" i="4822"/>
  <c r="B12" i="4822"/>
  <c r="P11" i="4822"/>
  <c r="H15" i="4822"/>
  <c r="B11" i="4822"/>
  <c r="P10" i="4822"/>
  <c r="H4" i="4822"/>
  <c r="C10" i="4822"/>
  <c r="H12" i="4822"/>
  <c r="C9" i="4822"/>
  <c r="H9" i="4822"/>
  <c r="C8" i="4822"/>
  <c r="P7" i="4822"/>
  <c r="B7" i="4822"/>
  <c r="P6" i="4822"/>
  <c r="H6" i="4822"/>
  <c r="P5" i="4822"/>
  <c r="H5" i="4822"/>
  <c r="B5" i="4822"/>
  <c r="P4" i="4822"/>
  <c r="H3" i="4822"/>
  <c r="P3" i="4822"/>
  <c r="H11" i="4822"/>
  <c r="P2" i="4822"/>
  <c r="H2" i="4822"/>
  <c r="P29" i="4821"/>
  <c r="P23" i="4821"/>
  <c r="P27" i="4821"/>
  <c r="P19" i="4821"/>
  <c r="P26" i="4821"/>
  <c r="P21" i="4821"/>
  <c r="P18" i="4821"/>
  <c r="P25" i="4821"/>
  <c r="P16" i="4821"/>
  <c r="P15" i="4821"/>
  <c r="P20" i="4821"/>
  <c r="H52" i="4821"/>
  <c r="C49" i="4821"/>
  <c r="H50" i="4821"/>
  <c r="C48" i="4821"/>
  <c r="H49" i="4821"/>
  <c r="C47" i="4821"/>
  <c r="C45" i="4821"/>
  <c r="H46" i="4821"/>
  <c r="C44" i="4821"/>
  <c r="H45" i="4821"/>
  <c r="C43" i="4821"/>
  <c r="C41" i="4821"/>
  <c r="H42" i="4821"/>
  <c r="C40" i="4821"/>
  <c r="H41" i="4821"/>
  <c r="C39" i="4821"/>
  <c r="C37" i="4821"/>
  <c r="H38" i="4821"/>
  <c r="H31" i="4821"/>
  <c r="C35" i="4821"/>
  <c r="H37" i="4821"/>
  <c r="H21" i="4821"/>
  <c r="B30" i="4821"/>
  <c r="H15" i="4821"/>
  <c r="B29" i="4821"/>
  <c r="H28" i="4821"/>
  <c r="H27" i="4821"/>
  <c r="C26" i="4821"/>
  <c r="H30" i="4821"/>
  <c r="C25" i="4821"/>
  <c r="H12" i="4821"/>
  <c r="H25" i="4821"/>
  <c r="C22" i="4821"/>
  <c r="H14" i="4821"/>
  <c r="C21" i="4821"/>
  <c r="H36" i="4821"/>
  <c r="C20" i="4821"/>
  <c r="H7" i="4821"/>
  <c r="C19" i="4821"/>
  <c r="H35" i="4821"/>
  <c r="C18" i="4821"/>
  <c r="C17" i="4821"/>
  <c r="C16" i="4821"/>
  <c r="H23" i="4821"/>
  <c r="C15" i="4821"/>
  <c r="H34" i="4821"/>
  <c r="B13" i="4821"/>
  <c r="P12" i="4821"/>
  <c r="H29" i="4821"/>
  <c r="B12" i="4821"/>
  <c r="P11" i="4821"/>
  <c r="H20" i="4821"/>
  <c r="B11" i="4821"/>
  <c r="P10" i="4821"/>
  <c r="H3" i="4821"/>
  <c r="C10" i="4821"/>
  <c r="H13" i="4821"/>
  <c r="C9" i="4821"/>
  <c r="H11" i="4821"/>
  <c r="C8" i="4821"/>
  <c r="P7" i="4821"/>
  <c r="B7" i="4821"/>
  <c r="P6" i="4821"/>
  <c r="H5" i="4821"/>
  <c r="P5" i="4821"/>
  <c r="H6" i="4821"/>
  <c r="B5" i="4821"/>
  <c r="P4" i="4821"/>
  <c r="P3" i="4821"/>
  <c r="H10" i="4821"/>
  <c r="P2" i="4821"/>
  <c r="H4" i="4821"/>
  <c r="P15" i="4820"/>
  <c r="P21" i="4820"/>
  <c r="P19" i="4820"/>
  <c r="P20" i="4820"/>
  <c r="P18" i="4820"/>
  <c r="P17" i="4820"/>
  <c r="P16" i="4820"/>
  <c r="H51" i="4820"/>
  <c r="C49" i="4820"/>
  <c r="H50" i="4820"/>
  <c r="C48" i="4820"/>
  <c r="H49" i="4820"/>
  <c r="H47" i="4820"/>
  <c r="C45" i="4820"/>
  <c r="H46" i="4820"/>
  <c r="C44" i="4820"/>
  <c r="H45" i="4820"/>
  <c r="H43" i="4820"/>
  <c r="C41" i="4820"/>
  <c r="H42" i="4820"/>
  <c r="C40" i="4820"/>
  <c r="H41" i="4820"/>
  <c r="H39" i="4820"/>
  <c r="C37" i="4820"/>
  <c r="H38" i="4820"/>
  <c r="H37" i="4820"/>
  <c r="C35" i="4820"/>
  <c r="H33" i="4820"/>
  <c r="H20" i="4820"/>
  <c r="B30" i="4820"/>
  <c r="H19" i="4820"/>
  <c r="B29" i="4820"/>
  <c r="B27" i="4820"/>
  <c r="H31" i="4820"/>
  <c r="C26" i="4820"/>
  <c r="H30" i="4820"/>
  <c r="C25" i="4820"/>
  <c r="C23" i="4820"/>
  <c r="H28" i="4820"/>
  <c r="C22" i="4820"/>
  <c r="H15" i="4820"/>
  <c r="C21" i="4820"/>
  <c r="C20" i="4820"/>
  <c r="H52" i="4820"/>
  <c r="H26" i="4820"/>
  <c r="C19" i="4820"/>
  <c r="H25" i="4820"/>
  <c r="C18" i="4820"/>
  <c r="H14" i="4820"/>
  <c r="C17" i="4820"/>
  <c r="H13" i="4820"/>
  <c r="C16" i="4820"/>
  <c r="H24" i="4820"/>
  <c r="C15" i="4820"/>
  <c r="H23" i="4820"/>
  <c r="H22" i="4820"/>
  <c r="B13" i="4820"/>
  <c r="P12" i="4820"/>
  <c r="H21" i="4820"/>
  <c r="B12" i="4820"/>
  <c r="P11" i="4820"/>
  <c r="H17" i="4820"/>
  <c r="B11" i="4820"/>
  <c r="P10" i="4820"/>
  <c r="H3" i="4820"/>
  <c r="C10" i="4820"/>
  <c r="H12" i="4820"/>
  <c r="C9" i="4820"/>
  <c r="H11" i="4820"/>
  <c r="C8" i="4820"/>
  <c r="P7" i="4820"/>
  <c r="H9" i="4820"/>
  <c r="B7" i="4820"/>
  <c r="P6" i="4820"/>
  <c r="H6" i="4820"/>
  <c r="P5" i="4820"/>
  <c r="H5" i="4820"/>
  <c r="B5" i="4820"/>
  <c r="P4" i="4820"/>
  <c r="H2" i="4820"/>
  <c r="P3" i="4820"/>
  <c r="H8" i="4820"/>
  <c r="P2" i="4820"/>
  <c r="H4" i="4820"/>
  <c r="P30" i="4819"/>
  <c r="P25" i="4819"/>
  <c r="P27" i="4819"/>
  <c r="P28" i="4819"/>
  <c r="P18" i="4819"/>
  <c r="P20" i="4819"/>
  <c r="P24" i="4819"/>
  <c r="P23" i="4819"/>
  <c r="P22" i="4819"/>
  <c r="C49" i="4819"/>
  <c r="H50" i="4819"/>
  <c r="C48" i="4819"/>
  <c r="H49" i="4819"/>
  <c r="H47" i="4819"/>
  <c r="C45" i="4819"/>
  <c r="H46" i="4819"/>
  <c r="C44" i="4819"/>
  <c r="H45" i="4819"/>
  <c r="H43" i="4819"/>
  <c r="C41" i="4819"/>
  <c r="H34" i="4819"/>
  <c r="C40" i="4819"/>
  <c r="H42" i="4819"/>
  <c r="H40" i="4819"/>
  <c r="C37" i="4819"/>
  <c r="H39" i="4819"/>
  <c r="H38" i="4819"/>
  <c r="C35" i="4819"/>
  <c r="H28" i="4819"/>
  <c r="H24" i="4819"/>
  <c r="B30" i="4819"/>
  <c r="H17" i="4819"/>
  <c r="B27" i="4819"/>
  <c r="H29" i="4819"/>
  <c r="C26" i="4819"/>
  <c r="H26" i="4819"/>
  <c r="C25" i="4819"/>
  <c r="C23" i="4819"/>
  <c r="H25" i="4819"/>
  <c r="C22" i="4819"/>
  <c r="H14" i="4819"/>
  <c r="C21" i="4819"/>
  <c r="C20" i="4819"/>
  <c r="H52" i="4819"/>
  <c r="H16" i="4819"/>
  <c r="C19" i="4819"/>
  <c r="B29" i="4819"/>
  <c r="H35" i="4819"/>
  <c r="C18" i="4819"/>
  <c r="H18" i="4819"/>
  <c r="C17" i="4819"/>
  <c r="H15" i="4819"/>
  <c r="C16" i="4819"/>
  <c r="H22" i="4819"/>
  <c r="C15" i="4819"/>
  <c r="H30" i="4819"/>
  <c r="H23" i="4819"/>
  <c r="B13" i="4819"/>
  <c r="P12" i="4819"/>
  <c r="H21" i="4819"/>
  <c r="B12" i="4819"/>
  <c r="P11" i="4819"/>
  <c r="H19" i="4819"/>
  <c r="B11" i="4819"/>
  <c r="P10" i="4819"/>
  <c r="H3" i="4819"/>
  <c r="C10" i="4819"/>
  <c r="H12" i="4819"/>
  <c r="C9" i="4819"/>
  <c r="H10" i="4819"/>
  <c r="C8" i="4819"/>
  <c r="P7" i="4819"/>
  <c r="H8" i="4819"/>
  <c r="B7" i="4819"/>
  <c r="P6" i="4819"/>
  <c r="H6" i="4819"/>
  <c r="P5" i="4819"/>
  <c r="H7" i="4819"/>
  <c r="B5" i="4819"/>
  <c r="P4" i="4819"/>
  <c r="H2" i="4819"/>
  <c r="P3" i="4819"/>
  <c r="H11" i="4819"/>
  <c r="P2" i="4819"/>
  <c r="H4" i="4819"/>
  <c r="P27" i="4818"/>
  <c r="P21" i="4818"/>
  <c r="P25" i="4818"/>
  <c r="P16" i="4818"/>
  <c r="P23" i="4818"/>
  <c r="P19" i="4818"/>
  <c r="P20" i="4818"/>
  <c r="C48" i="4818"/>
  <c r="H48" i="4818"/>
  <c r="C44" i="4818"/>
  <c r="H45" i="4818"/>
  <c r="C40" i="4818"/>
  <c r="H42" i="4818"/>
  <c r="H38" i="4818"/>
  <c r="C35" i="4818"/>
  <c r="B30" i="4818"/>
  <c r="H18" i="4818"/>
  <c r="B29" i="4818"/>
  <c r="H26" i="4818"/>
  <c r="C25" i="4818"/>
  <c r="H13" i="4818"/>
  <c r="C21" i="4818"/>
  <c r="C20" i="4818"/>
  <c r="H52" i="4818"/>
  <c r="C19" i="4818"/>
  <c r="H32" i="4818"/>
  <c r="C18" i="4818"/>
  <c r="C17" i="4818"/>
  <c r="C16" i="4818"/>
  <c r="C15" i="4818"/>
  <c r="H31" i="4818"/>
  <c r="B13" i="4818"/>
  <c r="P12" i="4818"/>
  <c r="B12" i="4818"/>
  <c r="P11" i="4818"/>
  <c r="H24" i="4818"/>
  <c r="B11" i="4818"/>
  <c r="P10" i="4818"/>
  <c r="H3" i="4818"/>
  <c r="C10" i="4818"/>
  <c r="C9" i="4818"/>
  <c r="H11" i="4818"/>
  <c r="C8" i="4818"/>
  <c r="P7" i="4818"/>
  <c r="B7" i="4818"/>
  <c r="P6" i="4818"/>
  <c r="P5" i="4818"/>
  <c r="H7" i="4818"/>
  <c r="B5" i="4818"/>
  <c r="P4" i="4818"/>
  <c r="P3" i="4818"/>
  <c r="P2" i="4818"/>
  <c r="P19" i="4817"/>
  <c r="P18" i="4817"/>
  <c r="P17" i="4817"/>
  <c r="P16" i="4817"/>
  <c r="P15" i="4817"/>
  <c r="H49" i="4817"/>
  <c r="C49" i="4817"/>
  <c r="H48" i="4817"/>
  <c r="H47" i="4817"/>
  <c r="H45" i="4817"/>
  <c r="C45" i="4817"/>
  <c r="H44" i="4817"/>
  <c r="H43" i="4817"/>
  <c r="H41" i="4817"/>
  <c r="C41" i="4817"/>
  <c r="H40" i="4817"/>
  <c r="H39" i="4817"/>
  <c r="H37" i="4817"/>
  <c r="C37" i="4817"/>
  <c r="H36" i="4817"/>
  <c r="C35" i="4817"/>
  <c r="H31" i="4817"/>
  <c r="H30" i="4817"/>
  <c r="B30" i="4817"/>
  <c r="B29" i="4817"/>
  <c r="B27" i="4817"/>
  <c r="H26" i="4817"/>
  <c r="C26" i="4817"/>
  <c r="C25" i="4817"/>
  <c r="C23" i="4817"/>
  <c r="H23" i="4817"/>
  <c r="C22" i="4817"/>
  <c r="C21" i="4817"/>
  <c r="C20" i="4817"/>
  <c r="H52" i="4817"/>
  <c r="H20" i="4817"/>
  <c r="C19" i="4817"/>
  <c r="C18" i="4817"/>
  <c r="C17" i="4817"/>
  <c r="H18" i="4817"/>
  <c r="C16" i="4817"/>
  <c r="H17" i="4817"/>
  <c r="C15" i="4817"/>
  <c r="H16" i="4817"/>
  <c r="B13" i="4817"/>
  <c r="P12" i="4817"/>
  <c r="H14" i="4817"/>
  <c r="B12" i="4817"/>
  <c r="P11" i="4817"/>
  <c r="H13" i="4817"/>
  <c r="B11" i="4817"/>
  <c r="P10" i="4817"/>
  <c r="H4" i="4817"/>
  <c r="C10" i="4817"/>
  <c r="H12" i="4817"/>
  <c r="C9" i="4817"/>
  <c r="C8" i="4817"/>
  <c r="P7" i="4817"/>
  <c r="B7" i="4817"/>
  <c r="P6" i="4817"/>
  <c r="H5" i="4817"/>
  <c r="P5" i="4817"/>
  <c r="B5" i="4817"/>
  <c r="P4" i="4817"/>
  <c r="P3" i="4817"/>
  <c r="H3" i="4817"/>
  <c r="P2" i="4817"/>
  <c r="H2" i="4817"/>
  <c r="P23" i="4816"/>
  <c r="P25" i="4816"/>
  <c r="P22" i="4816"/>
  <c r="P18" i="4816"/>
  <c r="P15" i="4816"/>
  <c r="P20" i="4816"/>
  <c r="P24" i="4816"/>
  <c r="P17" i="4816"/>
  <c r="P21" i="4816"/>
  <c r="P16" i="4816"/>
  <c r="P26" i="4816"/>
  <c r="H7" i="4816"/>
  <c r="C49" i="4816"/>
  <c r="H49" i="4816"/>
  <c r="C48" i="4816"/>
  <c r="H48" i="4816"/>
  <c r="H47" i="4816"/>
  <c r="C45" i="4816"/>
  <c r="H45" i="4816"/>
  <c r="C44" i="4816"/>
  <c r="H44" i="4816"/>
  <c r="H43" i="4816"/>
  <c r="C41" i="4816"/>
  <c r="H41" i="4816"/>
  <c r="C40" i="4816"/>
  <c r="H40" i="4816"/>
  <c r="H39" i="4816"/>
  <c r="C37" i="4816"/>
  <c r="H37" i="4816"/>
  <c r="H23" i="4816"/>
  <c r="C35" i="4816"/>
  <c r="H35" i="4816"/>
  <c r="H33" i="4816"/>
  <c r="B30" i="4816"/>
  <c r="H18" i="4816"/>
  <c r="H31" i="4816"/>
  <c r="C26" i="4816"/>
  <c r="H30" i="4816"/>
  <c r="C25" i="4816"/>
  <c r="C24" i="4816"/>
  <c r="H28" i="4816"/>
  <c r="C22" i="4816"/>
  <c r="H9" i="4816"/>
  <c r="C21" i="4816"/>
  <c r="C20" i="4816"/>
  <c r="H52" i="4816"/>
  <c r="C19" i="4816"/>
  <c r="B28" i="4816"/>
  <c r="H26" i="4816"/>
  <c r="C18" i="4816"/>
  <c r="H15" i="4816"/>
  <c r="C17" i="4816"/>
  <c r="C16" i="4816"/>
  <c r="H25" i="4816"/>
  <c r="C15" i="4816"/>
  <c r="H24" i="4816"/>
  <c r="H21" i="4816"/>
  <c r="B13" i="4816"/>
  <c r="P12" i="4816"/>
  <c r="H20" i="4816"/>
  <c r="B12" i="4816"/>
  <c r="P11" i="4816"/>
  <c r="H19" i="4816"/>
  <c r="B11" i="4816"/>
  <c r="P10" i="4816"/>
  <c r="H3" i="4816"/>
  <c r="C10" i="4816"/>
  <c r="H13" i="4816"/>
  <c r="C9" i="4816"/>
  <c r="H10" i="4816"/>
  <c r="C8" i="4816"/>
  <c r="P7" i="4816"/>
  <c r="H8" i="4816"/>
  <c r="B7" i="4816"/>
  <c r="P6" i="4816"/>
  <c r="H5" i="4816"/>
  <c r="P5" i="4816"/>
  <c r="H6" i="4816"/>
  <c r="B5" i="4816"/>
  <c r="P4" i="4816"/>
  <c r="H2" i="4816"/>
  <c r="P3" i="4816"/>
  <c r="H12" i="4816"/>
  <c r="P2" i="4816"/>
  <c r="H4" i="4816"/>
  <c r="P29" i="4815"/>
  <c r="P25" i="4815"/>
  <c r="P26" i="4815"/>
  <c r="P24" i="4815"/>
  <c r="P27" i="4815"/>
  <c r="P22" i="4815"/>
  <c r="P20" i="4815"/>
  <c r="P23" i="4815"/>
  <c r="P21" i="4815"/>
  <c r="P18" i="4815"/>
  <c r="C49" i="4815"/>
  <c r="H50" i="4815"/>
  <c r="C48" i="4815"/>
  <c r="H49" i="4815"/>
  <c r="C45" i="4815"/>
  <c r="H46" i="4815"/>
  <c r="C44" i="4815"/>
  <c r="H45" i="4815"/>
  <c r="C41" i="4815"/>
  <c r="H42" i="4815"/>
  <c r="C40" i="4815"/>
  <c r="H41" i="4815"/>
  <c r="C37" i="4815"/>
  <c r="H38" i="4815"/>
  <c r="H37" i="4815"/>
  <c r="C35" i="4815"/>
  <c r="H22" i="4815"/>
  <c r="B30" i="4815"/>
  <c r="H17" i="4815"/>
  <c r="B29" i="4815"/>
  <c r="H28" i="4815"/>
  <c r="C26" i="4815"/>
  <c r="H27" i="4815"/>
  <c r="C25" i="4815"/>
  <c r="H24" i="4815"/>
  <c r="C22" i="4815"/>
  <c r="H13" i="4815"/>
  <c r="C21" i="4815"/>
  <c r="C20" i="4815"/>
  <c r="H52" i="4815"/>
  <c r="C19" i="4815"/>
  <c r="H30" i="4815"/>
  <c r="C18" i="4815"/>
  <c r="C17" i="4815"/>
  <c r="C16" i="4815"/>
  <c r="H26" i="4815"/>
  <c r="C15" i="4815"/>
  <c r="H33" i="4815"/>
  <c r="B13" i="4815"/>
  <c r="P12" i="4815"/>
  <c r="H23" i="4815"/>
  <c r="B12" i="4815"/>
  <c r="P11" i="4815"/>
  <c r="H21" i="4815"/>
  <c r="B11" i="4815"/>
  <c r="P10" i="4815"/>
  <c r="H4" i="4815"/>
  <c r="C10" i="4815"/>
  <c r="H14" i="4815"/>
  <c r="C9" i="4815"/>
  <c r="H11" i="4815"/>
  <c r="C8" i="4815"/>
  <c r="P7" i="4815"/>
  <c r="B7" i="4815"/>
  <c r="P6" i="4815"/>
  <c r="H5" i="4815"/>
  <c r="P5" i="4815"/>
  <c r="H7" i="4815"/>
  <c r="B5" i="4815"/>
  <c r="P4" i="4815"/>
  <c r="P3" i="4815"/>
  <c r="P2" i="4815"/>
  <c r="H3" i="4815"/>
  <c r="P19" i="4814"/>
  <c r="P23" i="4814"/>
  <c r="P20" i="4814"/>
  <c r="P15" i="4814"/>
  <c r="H7" i="4814"/>
  <c r="H50" i="4814"/>
  <c r="H49" i="4814"/>
  <c r="C48" i="4814"/>
  <c r="H48" i="4814"/>
  <c r="H47" i="4814"/>
  <c r="H46" i="4814"/>
  <c r="H45" i="4814"/>
  <c r="C44" i="4814"/>
  <c r="H44" i="4814"/>
  <c r="H43" i="4814"/>
  <c r="H42" i="4814"/>
  <c r="H41" i="4814"/>
  <c r="C40" i="4814"/>
  <c r="H40" i="4814"/>
  <c r="H39" i="4814"/>
  <c r="H38" i="4814"/>
  <c r="H37" i="4814"/>
  <c r="H36" i="4814"/>
  <c r="C35" i="4814"/>
  <c r="H34" i="4814"/>
  <c r="H32" i="4814"/>
  <c r="B30" i="4814"/>
  <c r="H30" i="4814"/>
  <c r="B29" i="4814"/>
  <c r="B27" i="4814"/>
  <c r="C26" i="4814"/>
  <c r="H27" i="4814"/>
  <c r="C25" i="4814"/>
  <c r="C24" i="4814"/>
  <c r="C23" i="4814"/>
  <c r="C22" i="4814"/>
  <c r="H13" i="4814"/>
  <c r="C21" i="4814"/>
  <c r="C20" i="4814"/>
  <c r="H52" i="4814"/>
  <c r="H24" i="4814"/>
  <c r="C19" i="4814"/>
  <c r="B28" i="4814"/>
  <c r="H23" i="4814"/>
  <c r="C18" i="4814"/>
  <c r="H15" i="4814"/>
  <c r="C17" i="4814"/>
  <c r="H22" i="4814"/>
  <c r="C16" i="4814"/>
  <c r="H18" i="4814"/>
  <c r="C15" i="4814"/>
  <c r="H21" i="4814"/>
  <c r="H14" i="4814"/>
  <c r="B13" i="4814"/>
  <c r="P12" i="4814"/>
  <c r="B12" i="4814"/>
  <c r="P11" i="4814"/>
  <c r="H19" i="4814"/>
  <c r="B11" i="4814"/>
  <c r="P10" i="4814"/>
  <c r="H4" i="4814"/>
  <c r="C10" i="4814"/>
  <c r="H12" i="4814"/>
  <c r="C9" i="4814"/>
  <c r="H11" i="4814"/>
  <c r="C8" i="4814"/>
  <c r="P7" i="4814"/>
  <c r="H9" i="4814"/>
  <c r="B7" i="4814"/>
  <c r="P6" i="4814"/>
  <c r="H6" i="4814"/>
  <c r="P5" i="4814"/>
  <c r="H5" i="4814"/>
  <c r="B5" i="4814"/>
  <c r="P4" i="4814"/>
  <c r="H2" i="4814"/>
  <c r="P3" i="4814"/>
  <c r="H8" i="4814"/>
  <c r="P2" i="4814"/>
  <c r="H3" i="4814"/>
  <c r="P17" i="4813"/>
  <c r="P16" i="4813"/>
  <c r="P15" i="4813"/>
  <c r="H52" i="4813"/>
  <c r="H49" i="4813"/>
  <c r="C49" i="4813"/>
  <c r="H48" i="4813"/>
  <c r="H47" i="4813"/>
  <c r="C47" i="4813"/>
  <c r="H45" i="4813"/>
  <c r="C45" i="4813"/>
  <c r="H44" i="4813"/>
  <c r="H43" i="4813"/>
  <c r="C43" i="4813"/>
  <c r="H41" i="4813"/>
  <c r="C41" i="4813"/>
  <c r="H40" i="4813"/>
  <c r="H39" i="4813"/>
  <c r="C39" i="4813"/>
  <c r="H37" i="4813"/>
  <c r="C37" i="4813"/>
  <c r="H36" i="4813"/>
  <c r="C35" i="4813"/>
  <c r="H34" i="4813"/>
  <c r="H31" i="4813"/>
  <c r="H30" i="4813"/>
  <c r="B30" i="4813"/>
  <c r="H28" i="4813"/>
  <c r="B27" i="4813"/>
  <c r="H26" i="4813"/>
  <c r="C26" i="4813"/>
  <c r="C25" i="4813"/>
  <c r="H24" i="4813"/>
  <c r="C23" i="4813"/>
  <c r="H22" i="4813"/>
  <c r="C22" i="4813"/>
  <c r="C21" i="4813"/>
  <c r="H20" i="4813"/>
  <c r="C20" i="4813"/>
  <c r="H51" i="4813"/>
  <c r="H19" i="4813"/>
  <c r="C19" i="4813"/>
  <c r="B29" i="4813"/>
  <c r="H18" i="4813"/>
  <c r="C18" i="4813"/>
  <c r="C17" i="4813"/>
  <c r="H16" i="4813"/>
  <c r="C16" i="4813"/>
  <c r="H15" i="4813"/>
  <c r="C15" i="4813"/>
  <c r="H14" i="4813"/>
  <c r="B13" i="4813"/>
  <c r="P12" i="4813"/>
  <c r="H12" i="4813"/>
  <c r="B12" i="4813"/>
  <c r="P11" i="4813"/>
  <c r="H11" i="4813"/>
  <c r="B11" i="4813"/>
  <c r="P10" i="4813"/>
  <c r="H10" i="4813"/>
  <c r="C10" i="4813"/>
  <c r="H9" i="4813"/>
  <c r="C9" i="4813"/>
  <c r="H8" i="4813"/>
  <c r="C8" i="4813"/>
  <c r="P7" i="4813"/>
  <c r="B7" i="4813"/>
  <c r="P6" i="4813"/>
  <c r="H6" i="4813"/>
  <c r="P5" i="4813"/>
  <c r="H5" i="4813"/>
  <c r="B5" i="4813"/>
  <c r="P4" i="4813"/>
  <c r="P3" i="4813"/>
  <c r="H3" i="4813"/>
  <c r="P2" i="4813"/>
  <c r="H2" i="4813"/>
  <c r="P29" i="4812"/>
  <c r="P28" i="4812"/>
  <c r="P20" i="4812"/>
  <c r="P31" i="4812"/>
  <c r="P25" i="4812"/>
  <c r="P30" i="4812"/>
  <c r="P27" i="4812"/>
  <c r="P24" i="4812"/>
  <c r="P26" i="4812"/>
  <c r="P16" i="4812"/>
  <c r="P15" i="4812"/>
  <c r="H52" i="4812"/>
  <c r="H51" i="4812"/>
  <c r="C49" i="4812"/>
  <c r="H50" i="4812"/>
  <c r="C48" i="4812"/>
  <c r="H49" i="4812"/>
  <c r="C47" i="4812"/>
  <c r="H48" i="4812"/>
  <c r="H47" i="4812"/>
  <c r="C45" i="4812"/>
  <c r="H32" i="4812"/>
  <c r="C44" i="4812"/>
  <c r="H46" i="4812"/>
  <c r="C43" i="4812"/>
  <c r="H45" i="4812"/>
  <c r="H44" i="4812"/>
  <c r="C41" i="4812"/>
  <c r="H43" i="4812"/>
  <c r="C40" i="4812"/>
  <c r="H42" i="4812"/>
  <c r="C39" i="4812"/>
  <c r="H41" i="4812"/>
  <c r="H36" i="4812"/>
  <c r="C37" i="4812"/>
  <c r="H35" i="4812"/>
  <c r="H40" i="4812"/>
  <c r="C35" i="4812"/>
  <c r="H39" i="4812"/>
  <c r="H31" i="4812"/>
  <c r="H25" i="4812"/>
  <c r="H20" i="4812"/>
  <c r="B30" i="4812"/>
  <c r="H18" i="4812"/>
  <c r="B29" i="4812"/>
  <c r="H28" i="4812"/>
  <c r="B27" i="4812"/>
  <c r="H27" i="4812"/>
  <c r="C26" i="4812"/>
  <c r="H26" i="4812"/>
  <c r="C25" i="4812"/>
  <c r="H12" i="4812"/>
  <c r="C24" i="4812"/>
  <c r="C23" i="4812"/>
  <c r="H30" i="4812"/>
  <c r="C22" i="4812"/>
  <c r="H14" i="4812"/>
  <c r="C21" i="4812"/>
  <c r="H37" i="4812"/>
  <c r="C20" i="4812"/>
  <c r="H5" i="4812"/>
  <c r="H17" i="4812"/>
  <c r="C19" i="4812"/>
  <c r="B28" i="4812"/>
  <c r="H34" i="4812"/>
  <c r="C18" i="4812"/>
  <c r="H19" i="4812"/>
  <c r="C17" i="4812"/>
  <c r="H15" i="4812"/>
  <c r="C16" i="4812"/>
  <c r="H23" i="4812"/>
  <c r="C15" i="4812"/>
  <c r="H33" i="4812"/>
  <c r="H22" i="4812"/>
  <c r="B13" i="4812"/>
  <c r="P12" i="4812"/>
  <c r="H29" i="4812"/>
  <c r="B12" i="4812"/>
  <c r="P11" i="4812"/>
  <c r="H24" i="4812"/>
  <c r="B11" i="4812"/>
  <c r="P10" i="4812"/>
  <c r="H3" i="4812"/>
  <c r="C10" i="4812"/>
  <c r="H13" i="4812"/>
  <c r="C9" i="4812"/>
  <c r="H11" i="4812"/>
  <c r="C8" i="4812"/>
  <c r="P7" i="4812"/>
  <c r="H9" i="4812"/>
  <c r="B7" i="4812"/>
  <c r="P6" i="4812"/>
  <c r="H6" i="4812"/>
  <c r="P5" i="4812"/>
  <c r="H7" i="4812"/>
  <c r="B5" i="4812"/>
  <c r="P4" i="4812"/>
  <c r="H2" i="4812"/>
  <c r="P3" i="4812"/>
  <c r="H10" i="4812"/>
  <c r="P2" i="4812"/>
  <c r="H4" i="4812"/>
  <c r="P35" i="4811"/>
  <c r="P34" i="4811"/>
  <c r="P28" i="4811"/>
  <c r="P27" i="4811"/>
  <c r="P33" i="4811"/>
  <c r="P31" i="4811"/>
  <c r="P25" i="4811"/>
  <c r="P23" i="4811"/>
  <c r="P26" i="4811"/>
  <c r="P29" i="4811"/>
  <c r="P24" i="4811"/>
  <c r="P18" i="4811"/>
  <c r="P15" i="4811"/>
  <c r="H50" i="4811"/>
  <c r="H49" i="4811"/>
  <c r="H32" i="4811"/>
  <c r="H46" i="4811"/>
  <c r="H38" i="4811"/>
  <c r="H37" i="4811"/>
  <c r="H39" i="4811"/>
  <c r="C35" i="4811"/>
  <c r="B30" i="4811"/>
  <c r="B29" i="4811"/>
  <c r="C26" i="4811"/>
  <c r="C25" i="4811"/>
  <c r="C22" i="4811"/>
  <c r="C21" i="4811"/>
  <c r="C20" i="4811"/>
  <c r="H52" i="4811"/>
  <c r="C19" i="4811"/>
  <c r="C18" i="4811"/>
  <c r="H18" i="4811"/>
  <c r="C17" i="4811"/>
  <c r="C16" i="4811"/>
  <c r="H23" i="4811"/>
  <c r="C15" i="4811"/>
  <c r="H34" i="4811"/>
  <c r="H21" i="4811"/>
  <c r="B13" i="4811"/>
  <c r="P12" i="4811"/>
  <c r="H25" i="4811"/>
  <c r="B12" i="4811"/>
  <c r="P11" i="4811"/>
  <c r="H20" i="4811"/>
  <c r="B11" i="4811"/>
  <c r="P10" i="4811"/>
  <c r="H3" i="4811"/>
  <c r="C10" i="4811"/>
  <c r="H12" i="4811"/>
  <c r="C9" i="4811"/>
  <c r="H11" i="4811"/>
  <c r="C8" i="4811"/>
  <c r="P7" i="4811"/>
  <c r="H8" i="4811"/>
  <c r="B7" i="4811"/>
  <c r="P6" i="4811"/>
  <c r="H6" i="4811"/>
  <c r="P5" i="4811"/>
  <c r="H7" i="4811"/>
  <c r="B5" i="4811"/>
  <c r="P4" i="4811"/>
  <c r="H2" i="4811"/>
  <c r="P3" i="4811"/>
  <c r="H10" i="4811"/>
  <c r="P2" i="4811"/>
  <c r="H4" i="4811"/>
  <c r="B14" i="4814" l="1"/>
  <c r="B14" i="4816"/>
  <c r="B14" i="4824"/>
  <c r="B14" i="4818"/>
  <c r="B14" i="4819"/>
  <c r="B14" i="4815"/>
  <c r="B14" i="4812"/>
  <c r="H5" i="4824"/>
  <c r="H12" i="4824"/>
  <c r="H23" i="4824"/>
  <c r="H25" i="4824"/>
  <c r="H32" i="4824"/>
  <c r="H34" i="4824"/>
  <c r="C37" i="4824"/>
  <c r="C41" i="4824"/>
  <c r="C45" i="4824"/>
  <c r="C49" i="4824"/>
  <c r="H11" i="4824"/>
  <c r="H14" i="4824"/>
  <c r="H19" i="4824"/>
  <c r="C23" i="4824"/>
  <c r="B27" i="4824"/>
  <c r="H22" i="4824"/>
  <c r="H40" i="4824"/>
  <c r="H44" i="4824"/>
  <c r="H47" i="4824"/>
  <c r="H51" i="4824"/>
  <c r="H26" i="4824"/>
  <c r="H10" i="4824"/>
  <c r="H35" i="4824"/>
  <c r="C38" i="4824"/>
  <c r="C42" i="4824"/>
  <c r="C46" i="4824"/>
  <c r="H18" i="4824"/>
  <c r="H2" i="4824"/>
  <c r="H8" i="4824"/>
  <c r="H24" i="4824"/>
  <c r="H16" i="4824"/>
  <c r="C24" i="4824"/>
  <c r="B28" i="4824"/>
  <c r="H36" i="4824"/>
  <c r="H41" i="4824"/>
  <c r="H45" i="4824"/>
  <c r="H48" i="4824"/>
  <c r="H6" i="4824"/>
  <c r="H31" i="4824"/>
  <c r="H13" i="4824"/>
  <c r="H33" i="4824"/>
  <c r="H37" i="4824"/>
  <c r="C39" i="4824"/>
  <c r="C43" i="4824"/>
  <c r="C47" i="4824"/>
  <c r="B14" i="4823"/>
  <c r="H6" i="4823"/>
  <c r="H11" i="4823"/>
  <c r="H33" i="4823"/>
  <c r="H13" i="4823"/>
  <c r="H30" i="4823"/>
  <c r="H17" i="4823"/>
  <c r="H38" i="4823"/>
  <c r="C40" i="4823"/>
  <c r="C44" i="4823"/>
  <c r="C48" i="4823"/>
  <c r="H10" i="4823"/>
  <c r="H15" i="4823"/>
  <c r="H16" i="4823"/>
  <c r="C23" i="4823"/>
  <c r="B27" i="4823"/>
  <c r="H28" i="4823"/>
  <c r="H40" i="4823"/>
  <c r="H43" i="4823"/>
  <c r="H47" i="4823"/>
  <c r="H51" i="4823"/>
  <c r="H19" i="4823"/>
  <c r="H9" i="4823"/>
  <c r="H36" i="4823"/>
  <c r="C38" i="4823"/>
  <c r="C42" i="4823"/>
  <c r="C46" i="4823"/>
  <c r="H20" i="4823"/>
  <c r="H2" i="4823"/>
  <c r="H8" i="4823"/>
  <c r="H22" i="4823"/>
  <c r="H18" i="4823"/>
  <c r="C24" i="4823"/>
  <c r="B28" i="4823"/>
  <c r="H31" i="4823"/>
  <c r="H41" i="4823"/>
  <c r="H44" i="4823"/>
  <c r="H48" i="4823"/>
  <c r="B14" i="4822"/>
  <c r="C45" i="4822"/>
  <c r="C49" i="4822"/>
  <c r="H27" i="4822"/>
  <c r="H7" i="4822"/>
  <c r="H33" i="4822"/>
  <c r="C38" i="4822"/>
  <c r="C42" i="4822"/>
  <c r="C46" i="4822"/>
  <c r="H51" i="4822"/>
  <c r="H8" i="4822"/>
  <c r="H17" i="4822"/>
  <c r="H21" i="4822"/>
  <c r="C24" i="4822"/>
  <c r="B28" i="4822"/>
  <c r="H34" i="4822"/>
  <c r="H39" i="4822"/>
  <c r="H43" i="4822"/>
  <c r="H47" i="4822"/>
  <c r="H13" i="4822"/>
  <c r="H24" i="4822"/>
  <c r="H10" i="4822"/>
  <c r="H30" i="4822"/>
  <c r="H35" i="4822"/>
  <c r="C39" i="4822"/>
  <c r="C43" i="4822"/>
  <c r="C47" i="4822"/>
  <c r="B14" i="4821"/>
  <c r="H16" i="4821"/>
  <c r="H18" i="4821"/>
  <c r="C23" i="4821"/>
  <c r="B27" i="4821"/>
  <c r="H26" i="4821"/>
  <c r="H39" i="4821"/>
  <c r="H43" i="4821"/>
  <c r="H47" i="4821"/>
  <c r="H51" i="4821"/>
  <c r="H24" i="4821"/>
  <c r="H9" i="4821"/>
  <c r="H32" i="4821"/>
  <c r="C38" i="4821"/>
  <c r="C42" i="4821"/>
  <c r="C46" i="4821"/>
  <c r="H17" i="4821"/>
  <c r="H2" i="4821"/>
  <c r="H8" i="4821"/>
  <c r="H22" i="4821"/>
  <c r="H19" i="4821"/>
  <c r="C24" i="4821"/>
  <c r="B28" i="4821"/>
  <c r="H33" i="4821"/>
  <c r="H40" i="4821"/>
  <c r="H44" i="4821"/>
  <c r="H48" i="4821"/>
  <c r="B14" i="4820"/>
  <c r="H29" i="4820"/>
  <c r="H7" i="4820"/>
  <c r="H34" i="4820"/>
  <c r="C38" i="4820"/>
  <c r="C42" i="4820"/>
  <c r="C46" i="4820"/>
  <c r="H16" i="4820"/>
  <c r="C24" i="4820"/>
  <c r="B28" i="4820"/>
  <c r="H35" i="4820"/>
  <c r="H40" i="4820"/>
  <c r="H44" i="4820"/>
  <c r="H48" i="4820"/>
  <c r="H10" i="4820"/>
  <c r="H27" i="4820"/>
  <c r="H18" i="4820"/>
  <c r="H32" i="4820"/>
  <c r="H36" i="4820"/>
  <c r="C39" i="4820"/>
  <c r="C43" i="4820"/>
  <c r="C47" i="4820"/>
  <c r="H51" i="4819"/>
  <c r="H31" i="4819"/>
  <c r="H9" i="4819"/>
  <c r="H32" i="4819"/>
  <c r="C38" i="4819"/>
  <c r="C42" i="4819"/>
  <c r="C46" i="4819"/>
  <c r="H20" i="4819"/>
  <c r="C24" i="4819"/>
  <c r="B28" i="4819"/>
  <c r="H33" i="4819"/>
  <c r="H41" i="4819"/>
  <c r="H44" i="4819"/>
  <c r="H48" i="4819"/>
  <c r="H5" i="4819"/>
  <c r="H36" i="4819"/>
  <c r="H13" i="4819"/>
  <c r="H27" i="4819"/>
  <c r="H37" i="4819"/>
  <c r="C39" i="4819"/>
  <c r="C43" i="4819"/>
  <c r="C47" i="4819"/>
  <c r="H4" i="4818"/>
  <c r="C22" i="4818"/>
  <c r="C26" i="4818"/>
  <c r="H39" i="4818"/>
  <c r="H49" i="4818"/>
  <c r="H6" i="4818"/>
  <c r="H12" i="4818"/>
  <c r="H19" i="4818"/>
  <c r="H27" i="4818"/>
  <c r="H22" i="4818"/>
  <c r="H34" i="4818"/>
  <c r="C37" i="4818"/>
  <c r="C41" i="4818"/>
  <c r="C45" i="4818"/>
  <c r="C49" i="4818"/>
  <c r="H21" i="4818"/>
  <c r="H29" i="4818"/>
  <c r="H30" i="4818"/>
  <c r="H9" i="4818"/>
  <c r="H16" i="4818"/>
  <c r="H14" i="4818"/>
  <c r="C23" i="4818"/>
  <c r="B27" i="4818"/>
  <c r="H23" i="4818"/>
  <c r="H40" i="4818"/>
  <c r="H43" i="4818"/>
  <c r="H46" i="4818"/>
  <c r="H50" i="4818"/>
  <c r="H25" i="4818"/>
  <c r="H10" i="4818"/>
  <c r="H35" i="4818"/>
  <c r="C38" i="4818"/>
  <c r="C42" i="4818"/>
  <c r="C46" i="4818"/>
  <c r="H51" i="4818"/>
  <c r="H2" i="4818"/>
  <c r="H8" i="4818"/>
  <c r="H20" i="4818"/>
  <c r="H17" i="4818"/>
  <c r="C24" i="4818"/>
  <c r="B28" i="4818"/>
  <c r="H36" i="4818"/>
  <c r="H41" i="4818"/>
  <c r="H44" i="4818"/>
  <c r="H47" i="4818"/>
  <c r="H5" i="4818"/>
  <c r="H33" i="4818"/>
  <c r="H15" i="4818"/>
  <c r="H28" i="4818"/>
  <c r="H37" i="4818"/>
  <c r="C39" i="4818"/>
  <c r="C43" i="4818"/>
  <c r="C47" i="4818"/>
  <c r="B14" i="4817"/>
  <c r="H6" i="4817"/>
  <c r="H11" i="4817"/>
  <c r="H19" i="4817"/>
  <c r="H22" i="4817"/>
  <c r="H25" i="4817"/>
  <c r="H29" i="4817"/>
  <c r="H35" i="4817"/>
  <c r="C40" i="4817"/>
  <c r="C44" i="4817"/>
  <c r="C48" i="4817"/>
  <c r="H24" i="4817"/>
  <c r="H27" i="4817"/>
  <c r="H32" i="4817"/>
  <c r="C38" i="4817"/>
  <c r="C42" i="4817"/>
  <c r="C46" i="4817"/>
  <c r="H50" i="4817"/>
  <c r="H8" i="4817"/>
  <c r="H9" i="4817"/>
  <c r="H15" i="4817"/>
  <c r="H7" i="4817"/>
  <c r="C24" i="4817"/>
  <c r="B28" i="4817"/>
  <c r="H33" i="4817"/>
  <c r="H38" i="4817"/>
  <c r="H42" i="4817"/>
  <c r="H46" i="4817"/>
  <c r="H51" i="4817"/>
  <c r="H21" i="4817"/>
  <c r="H10" i="4817"/>
  <c r="H28" i="4817"/>
  <c r="H34" i="4817"/>
  <c r="C39" i="4817"/>
  <c r="C43" i="4817"/>
  <c r="C47" i="4817"/>
  <c r="B29" i="4816"/>
  <c r="H17" i="4816"/>
  <c r="H14" i="4816"/>
  <c r="C23" i="4816"/>
  <c r="B27" i="4816"/>
  <c r="H22" i="4816"/>
  <c r="H38" i="4816"/>
  <c r="H42" i="4816"/>
  <c r="H46" i="4816"/>
  <c r="H50" i="4816"/>
  <c r="H29" i="4816"/>
  <c r="H11" i="4816"/>
  <c r="H34" i="4816"/>
  <c r="C38" i="4816"/>
  <c r="C42" i="4816"/>
  <c r="C46" i="4816"/>
  <c r="H51" i="4816"/>
  <c r="H27" i="4816"/>
  <c r="H16" i="4816"/>
  <c r="H32" i="4816"/>
  <c r="H36" i="4816"/>
  <c r="C39" i="4816"/>
  <c r="C43" i="4816"/>
  <c r="C47" i="4816"/>
  <c r="H9" i="4815"/>
  <c r="H16" i="4815"/>
  <c r="H15" i="4815"/>
  <c r="C23" i="4815"/>
  <c r="B27" i="4815"/>
  <c r="H31" i="4815"/>
  <c r="H39" i="4815"/>
  <c r="H43" i="4815"/>
  <c r="H47" i="4815"/>
  <c r="H51" i="4815"/>
  <c r="H25" i="4815"/>
  <c r="H10" i="4815"/>
  <c r="H35" i="4815"/>
  <c r="C38" i="4815"/>
  <c r="C42" i="4815"/>
  <c r="C46" i="4815"/>
  <c r="H19" i="4815"/>
  <c r="H2" i="4815"/>
  <c r="H8" i="4815"/>
  <c r="H20" i="4815"/>
  <c r="H18" i="4815"/>
  <c r="C24" i="4815"/>
  <c r="B28" i="4815"/>
  <c r="H32" i="4815"/>
  <c r="H40" i="4815"/>
  <c r="H44" i="4815"/>
  <c r="H48" i="4815"/>
  <c r="H6" i="4815"/>
  <c r="H34" i="4815"/>
  <c r="H12" i="4815"/>
  <c r="H29" i="4815"/>
  <c r="H36" i="4815"/>
  <c r="C39" i="4815"/>
  <c r="C43" i="4815"/>
  <c r="C47" i="4815"/>
  <c r="H20" i="4814"/>
  <c r="H26" i="4814"/>
  <c r="H28" i="4814"/>
  <c r="H31" i="4814"/>
  <c r="C37" i="4814"/>
  <c r="C41" i="4814"/>
  <c r="C45" i="4814"/>
  <c r="C49" i="4814"/>
  <c r="H16" i="4814"/>
  <c r="H10" i="4814"/>
  <c r="H33" i="4814"/>
  <c r="C38" i="4814"/>
  <c r="C42" i="4814"/>
  <c r="C46" i="4814"/>
  <c r="H51" i="4814"/>
  <c r="H25" i="4814"/>
  <c r="H17" i="4814"/>
  <c r="H29" i="4814"/>
  <c r="H35" i="4814"/>
  <c r="C39" i="4814"/>
  <c r="C43" i="4814"/>
  <c r="C47" i="4814"/>
  <c r="B14" i="4813"/>
  <c r="H21" i="4813"/>
  <c r="H25" i="4813"/>
  <c r="H29" i="4813"/>
  <c r="H35" i="4813"/>
  <c r="C40" i="4813"/>
  <c r="C44" i="4813"/>
  <c r="C48" i="4813"/>
  <c r="H23" i="4813"/>
  <c r="H27" i="4813"/>
  <c r="H32" i="4813"/>
  <c r="C38" i="4813"/>
  <c r="C42" i="4813"/>
  <c r="C46" i="4813"/>
  <c r="H50" i="4813"/>
  <c r="H4" i="4813"/>
  <c r="H7" i="4813"/>
  <c r="H13" i="4813"/>
  <c r="H17" i="4813"/>
  <c r="C24" i="4813"/>
  <c r="B28" i="4813"/>
  <c r="H33" i="4813"/>
  <c r="H38" i="4813"/>
  <c r="H42" i="4813"/>
  <c r="H46" i="4813"/>
  <c r="H21" i="4812"/>
  <c r="H8" i="4812"/>
  <c r="H38" i="4812"/>
  <c r="C38" i="4812"/>
  <c r="C42" i="4812"/>
  <c r="C46" i="4812"/>
  <c r="H16" i="4812"/>
  <c r="B14" i="4811"/>
  <c r="H35" i="4811"/>
  <c r="H14" i="4811"/>
  <c r="H27" i="4811"/>
  <c r="H17" i="4811"/>
  <c r="H33" i="4811"/>
  <c r="C40" i="4811"/>
  <c r="C44" i="4811"/>
  <c r="C48" i="4811"/>
  <c r="H28" i="4811"/>
  <c r="H29" i="4811"/>
  <c r="H22" i="4811"/>
  <c r="C37" i="4811"/>
  <c r="C41" i="4811"/>
  <c r="C45" i="4811"/>
  <c r="C49" i="4811"/>
  <c r="H15" i="4811"/>
  <c r="H16" i="4811"/>
  <c r="C23" i="4811"/>
  <c r="B27" i="4811"/>
  <c r="H26" i="4811"/>
  <c r="H40" i="4811"/>
  <c r="H44" i="4811"/>
  <c r="H47" i="4811"/>
  <c r="H51" i="4811"/>
  <c r="H24" i="4811"/>
  <c r="H9" i="4811"/>
  <c r="H36" i="4811"/>
  <c r="C38" i="4811"/>
  <c r="C42" i="4811"/>
  <c r="C46" i="4811"/>
  <c r="H19" i="4811"/>
  <c r="C24" i="4811"/>
  <c r="B28" i="4811"/>
  <c r="H31" i="4811"/>
  <c r="H43" i="4811"/>
  <c r="H45" i="4811"/>
  <c r="H48" i="4811"/>
  <c r="H5" i="4811"/>
  <c r="H41" i="4811"/>
  <c r="H13" i="4811"/>
  <c r="H30" i="4811"/>
  <c r="H42" i="4811"/>
  <c r="C39" i="4811"/>
  <c r="C43" i="4811"/>
  <c r="C47" i="4811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<sst xmlns="http://schemas.openxmlformats.org/spreadsheetml/2006/main" count="5252" uniqueCount="210">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</sst>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全体!$K$2:$K$4490</c:f>
              <c:numCache>
                <c:formatCode>General</c:formatCode>
                <c:ptCount val="44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</c:numCache>
            </c:numRef>
          </c:xVal>
          <c:yVal>
            <c:numRef>
              <c:f>全体!$L$2:$L$4490</c:f>
              <c:numCache>
                <c:formatCode>\+0.0;\-0.0;\±0</c:formatCode>
                <c:ptCount val="448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  <c:pt idx="4453">
                  <c:v>61.80000000000004</c:v>
                </c:pt>
                <c:pt idx="4454">
                  <c:v>-11.999999999999956</c:v>
                </c:pt>
                <c:pt idx="4455">
                  <c:v>4.4408920985006262E-14</c:v>
                </c:pt>
                <c:pt idx="4456">
                  <c:v>-27.099999999999959</c:v>
                </c:pt>
                <c:pt idx="4457">
                  <c:v>-29.69999999999996</c:v>
                </c:pt>
                <c:pt idx="4458">
                  <c:v>4.0856207306205761E-14</c:v>
                </c:pt>
                <c:pt idx="4459">
                  <c:v>-27.499999999999957</c:v>
                </c:pt>
                <c:pt idx="4460">
                  <c:v>-27.599999999999959</c:v>
                </c:pt>
                <c:pt idx="4461">
                  <c:v>4.0856207306205761E-14</c:v>
                </c:pt>
                <c:pt idx="4462">
                  <c:v>45.700000000000045</c:v>
                </c:pt>
                <c:pt idx="4463">
                  <c:v>-17.699999999999953</c:v>
                </c:pt>
                <c:pt idx="4464">
                  <c:v>4.7961634663806763E-14</c:v>
                </c:pt>
                <c:pt idx="4465">
                  <c:v>-40.799999999999955</c:v>
                </c:pt>
                <c:pt idx="4466">
                  <c:v>-47.499999999999957</c:v>
                </c:pt>
                <c:pt idx="4467">
                  <c:v>4.4408920985006262E-14</c:v>
                </c:pt>
                <c:pt idx="4468">
                  <c:v>-2.2999999999999554</c:v>
                </c:pt>
                <c:pt idx="4469">
                  <c:v>-58.999999999999957</c:v>
                </c:pt>
                <c:pt idx="4470">
                  <c:v>4.4408920985006262E-14</c:v>
                </c:pt>
                <c:pt idx="4471">
                  <c:v>-10.899999999999956</c:v>
                </c:pt>
                <c:pt idx="4472">
                  <c:v>-58.899999999999956</c:v>
                </c:pt>
                <c:pt idx="4473">
                  <c:v>4.4408920985006262E-14</c:v>
                </c:pt>
                <c:pt idx="4474">
                  <c:v>68.700000000000045</c:v>
                </c:pt>
                <c:pt idx="4475">
                  <c:v>68.200000000000045</c:v>
                </c:pt>
                <c:pt idx="4476">
                  <c:v>4.4408920985006262E-14</c:v>
                </c:pt>
                <c:pt idx="4477">
                  <c:v>26.500000000000043</c:v>
                </c:pt>
                <c:pt idx="4478">
                  <c:v>26.000000000000043</c:v>
                </c:pt>
                <c:pt idx="4479">
                  <c:v>4.4408920985006262E-14</c:v>
                </c:pt>
                <c:pt idx="4480">
                  <c:v>-21.599999999999959</c:v>
                </c:pt>
                <c:pt idx="4481">
                  <c:v>-87.199999999999946</c:v>
                </c:pt>
                <c:pt idx="4482">
                  <c:v>5.8619775700208265E-14</c:v>
                </c:pt>
                <c:pt idx="4483">
                  <c:v>-24.79999999999994</c:v>
                </c:pt>
                <c:pt idx="4484">
                  <c:v>3.6000000000000565</c:v>
                </c:pt>
                <c:pt idx="4485">
                  <c:v>5.6399329650957952E-14</c:v>
                </c:pt>
                <c:pt idx="4486">
                  <c:v>-61.099999999999945</c:v>
                </c:pt>
                <c:pt idx="4487">
                  <c:v>25.200000000000053</c:v>
                </c:pt>
                <c:pt idx="4488">
                  <c:v>5.5067062021407764E-14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B-4FD4-9D34-FBE08B2E1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-22.252191503708698</c:v>
                </c:pt>
                <c:pt idx="1">
                  <c:v>2.0703933747412009</c:v>
                </c:pt>
                <c:pt idx="2">
                  <c:v>4.3636363636363633</c:v>
                </c:pt>
                <c:pt idx="3">
                  <c:v>1.0473946059177794</c:v>
                </c:pt>
                <c:pt idx="4">
                  <c:v>-2.3088023088023086</c:v>
                </c:pt>
                <c:pt idx="5">
                  <c:v>23.662551440329217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AB-4359-90A4-49AC53B6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701</c:v>
                </c:pt>
                <c:pt idx="1">
                  <c:v>1650</c:v>
                </c:pt>
                <c:pt idx="2">
                  <c:v>1965</c:v>
                </c:pt>
                <c:pt idx="3">
                  <c:v>1982</c:v>
                </c:pt>
                <c:pt idx="4">
                  <c:v>1608</c:v>
                </c:pt>
                <c:pt idx="5">
                  <c:v>1052</c:v>
                </c:pt>
                <c:pt idx="6">
                  <c:v>599</c:v>
                </c:pt>
                <c:pt idx="7">
                  <c:v>339</c:v>
                </c:pt>
                <c:pt idx="8">
                  <c:v>192</c:v>
                </c:pt>
                <c:pt idx="9">
                  <c:v>97</c:v>
                </c:pt>
                <c:pt idx="10">
                  <c:v>54</c:v>
                </c:pt>
                <c:pt idx="11">
                  <c:v>21</c:v>
                </c:pt>
                <c:pt idx="12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9-4380-B0CC-8DFF6C7BD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全体!$K$2:$K$4490</c:f>
              <c:numCache>
                <c:formatCode>General</c:formatCode>
                <c:ptCount val="44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</c:numCache>
            </c:numRef>
          </c:xVal>
          <c:yVal>
            <c:numRef>
              <c:f>全体!$M$2:$M$4490</c:f>
              <c:numCache>
                <c:formatCode>0</c:formatCode>
                <c:ptCount val="4489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  <c:pt idx="4453">
                  <c:v>1620.62181320376</c:v>
                </c:pt>
                <c:pt idx="4454">
                  <c:v>1607.0100823245375</c:v>
                </c:pt>
                <c:pt idx="4455">
                  <c:v>1608.9240218305904</c:v>
                </c:pt>
                <c:pt idx="4456">
                  <c:v>1603.8904776996069</c:v>
                </c:pt>
                <c:pt idx="4457">
                  <c:v>1603.2971348334092</c:v>
                </c:pt>
                <c:pt idx="4458">
                  <c:v>1608.5213520244088</c:v>
                </c:pt>
                <c:pt idx="4459">
                  <c:v>1603.4182239122624</c:v>
                </c:pt>
                <c:pt idx="4460">
                  <c:v>1603.277714568789</c:v>
                </c:pt>
                <c:pt idx="4461">
                  <c:v>1608.1240482813762</c:v>
                </c:pt>
                <c:pt idx="4462">
                  <c:v>1616.1993039916879</c:v>
                </c:pt>
                <c:pt idx="4463">
                  <c:v>1604.5881081677378</c:v>
                </c:pt>
                <c:pt idx="4464">
                  <c:v>1607.6445795187315</c:v>
                </c:pt>
                <c:pt idx="4465">
                  <c:v>1600.152712041619</c:v>
                </c:pt>
                <c:pt idx="4466">
                  <c:v>1598.8437957693693</c:v>
                </c:pt>
                <c:pt idx="4467">
                  <c:v>1607.298732994753</c:v>
                </c:pt>
                <c:pt idx="4468">
                  <c:v>1606.7389405967845</c:v>
                </c:pt>
                <c:pt idx="4469">
                  <c:v>1596.3905069532038</c:v>
                </c:pt>
                <c:pt idx="4470">
                  <c:v>1606.9301639114847</c:v>
                </c:pt>
                <c:pt idx="4471">
                  <c:v>1604.8245829280158</c:v>
                </c:pt>
                <c:pt idx="4472">
                  <c:v>1596.0536354304477</c:v>
                </c:pt>
                <c:pt idx="4473">
                  <c:v>1606.577313617865</c:v>
                </c:pt>
                <c:pt idx="4474">
                  <c:v>1618.8018497361579</c:v>
                </c:pt>
                <c:pt idx="4475">
                  <c:v>1618.4970386377411</c:v>
                </c:pt>
                <c:pt idx="4476">
                  <c:v>1606.0080564059147</c:v>
                </c:pt>
                <c:pt idx="4477">
                  <c:v>1610.6400080674791</c:v>
                </c:pt>
                <c:pt idx="4478">
                  <c:v>1610.3841680190742</c:v>
                </c:pt>
                <c:pt idx="4479">
                  <c:v>1605.5398630109598</c:v>
                </c:pt>
                <c:pt idx="4480">
                  <c:v>1601.5166238328941</c:v>
                </c:pt>
                <c:pt idx="4481">
                  <c:v>1589.5975240898968</c:v>
                </c:pt>
                <c:pt idx="4482">
                  <c:v>1605.2539389453573</c:v>
                </c:pt>
                <c:pt idx="4483">
                  <c:v>1600.6564153116851</c:v>
                </c:pt>
                <c:pt idx="4484">
                  <c:v>1605.6624768198151</c:v>
                </c:pt>
                <c:pt idx="4485">
                  <c:v>1604.8785019588961</c:v>
                </c:pt>
                <c:pt idx="4486">
                  <c:v>1593.7492309471427</c:v>
                </c:pt>
                <c:pt idx="4487">
                  <c:v>1609.2187355614599</c:v>
                </c:pt>
                <c:pt idx="4488">
                  <c:v>1604.525423148091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42-428B-92D1-61CC21F12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だいち!$K$2:$K$1106</c:f>
              <c:numCache>
                <c:formatCode>General</c:formatCode>
                <c:ptCount val="1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</c:numCache>
            </c:numRef>
          </c:xVal>
          <c:yVal>
            <c:numRef>
              <c:f>だいち!$L$2:$L$1106</c:f>
              <c:numCache>
                <c:formatCode>\+0.0;\-0.0;\±0</c:formatCode>
                <c:ptCount val="1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  <c:pt idx="1093">
                  <c:v>9027.7999999999993</c:v>
                </c:pt>
                <c:pt idx="1094">
                  <c:v>9057.4999999999982</c:v>
                </c:pt>
                <c:pt idx="1095">
                  <c:v>9085.0999999999985</c:v>
                </c:pt>
                <c:pt idx="1096">
                  <c:v>9102.7999999999993</c:v>
                </c:pt>
                <c:pt idx="1097">
                  <c:v>9150.2999999999993</c:v>
                </c:pt>
                <c:pt idx="1098">
                  <c:v>9209.2999999999993</c:v>
                </c:pt>
                <c:pt idx="1099">
                  <c:v>9268.1999999999989</c:v>
                </c:pt>
                <c:pt idx="1100">
                  <c:v>9199.9999999999982</c:v>
                </c:pt>
                <c:pt idx="1101">
                  <c:v>9173.9999999999982</c:v>
                </c:pt>
                <c:pt idx="1102">
                  <c:v>9261.1999999999989</c:v>
                </c:pt>
                <c:pt idx="1103">
                  <c:v>9257.5999999999985</c:v>
                </c:pt>
                <c:pt idx="1104">
                  <c:v>9232.3999999999978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E-48A2-8E71-3DEB78287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1130.9872029250457</c:v>
                </c:pt>
                <c:pt idx="1">
                  <c:v>1359.2314901593252</c:v>
                </c:pt>
                <c:pt idx="2">
                  <c:v>1071.97265625</c:v>
                </c:pt>
                <c:pt idx="3">
                  <c:v>1436.9978858350951</c:v>
                </c:pt>
                <c:pt idx="4">
                  <c:v>932.51748251748256</c:v>
                </c:pt>
                <c:pt idx="5">
                  <c:v>1320.5841446453408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7-43A9-8708-F04D9B006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183</c:v>
                </c:pt>
                <c:pt idx="1">
                  <c:v>423</c:v>
                </c:pt>
                <c:pt idx="2">
                  <c:v>538</c:v>
                </c:pt>
                <c:pt idx="3">
                  <c:v>543</c:v>
                </c:pt>
                <c:pt idx="4">
                  <c:v>427</c:v>
                </c:pt>
                <c:pt idx="5">
                  <c:v>304</c:v>
                </c:pt>
                <c:pt idx="6">
                  <c:v>177</c:v>
                </c:pt>
                <c:pt idx="7">
                  <c:v>85</c:v>
                </c:pt>
                <c:pt idx="8">
                  <c:v>55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80-4AC8-B926-BA6F65B8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だいち!$K$2:$K$1106</c:f>
              <c:numCache>
                <c:formatCode>General</c:formatCode>
                <c:ptCount val="1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</c:numCache>
            </c:numRef>
          </c:xVal>
          <c:yVal>
            <c:numRef>
              <c:f>だいち!$M$2:$M$1106</c:f>
              <c:numCache>
                <c:formatCode>0</c:formatCode>
                <c:ptCount val="1105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  <c:pt idx="1093">
                  <c:v>1835.0118926968946</c:v>
                </c:pt>
                <c:pt idx="1094">
                  <c:v>1838.8458213407132</c:v>
                </c:pt>
                <c:pt idx="1095">
                  <c:v>1842.2787464126689</c:v>
                </c:pt>
                <c:pt idx="1096">
                  <c:v>1843.9090739341927</c:v>
                </c:pt>
                <c:pt idx="1097">
                  <c:v>1850.8936194905875</c:v>
                </c:pt>
                <c:pt idx="1098">
                  <c:v>1859.906257773644</c:v>
                </c:pt>
                <c:pt idx="1099">
                  <c:v>1868.8468202270021</c:v>
                </c:pt>
                <c:pt idx="1100">
                  <c:v>1854.8557393056401</c:v>
                </c:pt>
                <c:pt idx="1101">
                  <c:v>1848.5446048698063</c:v>
                </c:pt>
                <c:pt idx="1102">
                  <c:v>1862.6473372405876</c:v>
                </c:pt>
                <c:pt idx="1103">
                  <c:v>1860.3214532171442</c:v>
                </c:pt>
                <c:pt idx="1104">
                  <c:v>1854.1215244978414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B-47EB-A043-12B53BCBA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B-4F42-B433-327AC1F22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D-4A7D-9526-ED0011F6A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0-4568-93F2-C9F03875A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F-4BEE-90A6-8AACFD7FF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22-42A5-B0AD-6EC661A32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D-49F9-AF61-E1FBBCD6C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8-4E61-8F14-66480215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5-454A-84DC-EF33B361E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りくと!$K$2:$K$558</c:f>
              <c:numCache>
                <c:formatCode>General</c:formatCode>
                <c:ptCount val="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</c:numCache>
            </c:numRef>
          </c:xVal>
          <c:yVal>
            <c:numRef>
              <c:f>りくと!$L$2:$L$558</c:f>
              <c:numCache>
                <c:formatCode>\+0.0;\-0.0;\±0</c:formatCode>
                <c:ptCount val="55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  <c:pt idx="545">
                  <c:v>-2824.0000000000005</c:v>
                </c:pt>
                <c:pt idx="546">
                  <c:v>-2826.6000000000004</c:v>
                </c:pt>
                <c:pt idx="547">
                  <c:v>-2826.7000000000003</c:v>
                </c:pt>
                <c:pt idx="548">
                  <c:v>-2890.1000000000004</c:v>
                </c:pt>
                <c:pt idx="549">
                  <c:v>-2896.8</c:v>
                </c:pt>
                <c:pt idx="550">
                  <c:v>-2953.5000000000005</c:v>
                </c:pt>
                <c:pt idx="551">
                  <c:v>-3001.5000000000005</c:v>
                </c:pt>
                <c:pt idx="552">
                  <c:v>-3002.0000000000005</c:v>
                </c:pt>
                <c:pt idx="553">
                  <c:v>-3002.5000000000005</c:v>
                </c:pt>
                <c:pt idx="554">
                  <c:v>-3068.1000000000004</c:v>
                </c:pt>
                <c:pt idx="555">
                  <c:v>-3039.7000000000003</c:v>
                </c:pt>
                <c:pt idx="556">
                  <c:v>-2953.4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6-4686-8B54-D9690D47F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-949.09420289855075</c:v>
                </c:pt>
                <c:pt idx="1">
                  <c:v>-912.82527881040892</c:v>
                </c:pt>
                <c:pt idx="2">
                  <c:v>236.3106796116505</c:v>
                </c:pt>
                <c:pt idx="3">
                  <c:v>-1034.6638655462184</c:v>
                </c:pt>
                <c:pt idx="4">
                  <c:v>-1060.8391608391607</c:v>
                </c:pt>
                <c:pt idx="5">
                  <c:v>-1042.7027027027027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C2-4FCD-BE17-3DD7B2DA5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160</c:v>
                </c:pt>
                <c:pt idx="2">
                  <c:v>220</c:v>
                </c:pt>
                <c:pt idx="3">
                  <c:v>220</c:v>
                </c:pt>
                <c:pt idx="4">
                  <c:v>191</c:v>
                </c:pt>
                <c:pt idx="5">
                  <c:v>133</c:v>
                </c:pt>
                <c:pt idx="6">
                  <c:v>77</c:v>
                </c:pt>
                <c:pt idx="7">
                  <c:v>37</c:v>
                </c:pt>
                <c:pt idx="8">
                  <c:v>18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5-448F-B0DD-BF9B19662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りくと!$K$2:$K$558</c:f>
              <c:numCache>
                <c:formatCode>General</c:formatCode>
                <c:ptCount val="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</c:numCache>
            </c:numRef>
          </c:xVal>
          <c:yVal>
            <c:numRef>
              <c:f>りくと!$M$2:$M$558</c:f>
              <c:numCache>
                <c:formatCode>0</c:formatCode>
                <c:ptCount val="557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  <c:pt idx="545">
                  <c:v>1351.5468514937418</c:v>
                </c:pt>
                <c:pt idx="546">
                  <c:v>1352.4675703847793</c:v>
                </c:pt>
                <c:pt idx="547">
                  <c:v>1353.8327649624705</c:v>
                </c:pt>
                <c:pt idx="548">
                  <c:v>1343.7957683726956</c:v>
                </c:pt>
                <c:pt idx="549">
                  <c:v>1344.0249937624594</c:v>
                </c:pt>
                <c:pt idx="550">
                  <c:v>1335.2528437998847</c:v>
                </c:pt>
                <c:pt idx="551">
                  <c:v>1328.0993267370854</c:v>
                </c:pt>
                <c:pt idx="552">
                  <c:v>1329.538730776663</c:v>
                </c:pt>
                <c:pt idx="553">
                  <c:v>1330.9694983920031</c:v>
                </c:pt>
                <c:pt idx="554">
                  <c:v>1320.673681401651</c:v>
                </c:pt>
                <c:pt idx="555">
                  <c:v>1327.3596393132411</c:v>
                </c:pt>
                <c:pt idx="556">
                  <c:v>1344.4274814773617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85-4E28-8C33-6096F1F44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1-4DFD-8B01-A8600251A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8-4E13-B815-920375C6A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5-45A1-B814-EDCC691A7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0-425B-8C50-EA9B6000C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F5-4303-A09C-1D9185B06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BA-470A-89B0-081913E5D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14-4FC0-825E-285E3EC44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90-4CE2-ACAF-9C650C53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0A-4134-89C4-AEAF04EB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A1-4488-89BA-D6267334D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9-4E0B-A9B5-7D69F279D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E0-4B1E-9A8E-861C96DCF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ただ!$L$2:$L$720</c:f>
              <c:numCache>
                <c:formatCode>\+0.0;\-0.0;\±0</c:formatCode>
                <c:ptCount val="719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C2-4BE4-B359-E3C9339EB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-575.1763046544429</c:v>
                </c:pt>
                <c:pt idx="1">
                  <c:v>-122.31884057971014</c:v>
                </c:pt>
                <c:pt idx="2">
                  <c:v>107.6219512195122</c:v>
                </c:pt>
                <c:pt idx="3">
                  <c:v>-346.16639477977162</c:v>
                </c:pt>
                <c:pt idx="4">
                  <c:v>-177.07581227436822</c:v>
                </c:pt>
                <c:pt idx="5">
                  <c:v>-136.80851063829786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5-4171-A130-3749E3B01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118</c:v>
                </c:pt>
                <c:pt idx="1">
                  <c:v>329</c:v>
                </c:pt>
                <c:pt idx="2">
                  <c:v>375</c:v>
                </c:pt>
                <c:pt idx="3">
                  <c:v>330</c:v>
                </c:pt>
                <c:pt idx="4">
                  <c:v>246</c:v>
                </c:pt>
                <c:pt idx="5">
                  <c:v>144</c:v>
                </c:pt>
                <c:pt idx="6">
                  <c:v>76</c:v>
                </c:pt>
                <c:pt idx="7">
                  <c:v>50</c:v>
                </c:pt>
                <c:pt idx="8">
                  <c:v>28</c:v>
                </c:pt>
                <c:pt idx="9">
                  <c:v>17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9-49E1-9C09-50DBB823D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ただ!$K$2:$K$720</c:f>
              <c:numCache>
                <c:formatCode>General</c:formatCode>
                <c:ptCount val="7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</c:numCache>
            </c:numRef>
          </c:xVal>
          <c:yVal>
            <c:numRef>
              <c:f>ただ!$M$2:$M$720</c:f>
              <c:numCache>
                <c:formatCode>0</c:formatCode>
                <c:ptCount val="719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2E-47CB-8E8D-16FAE7617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F-43D9-995F-2CC92B29B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CE-4B13-8121-7A86B63D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3-445F-91B0-AE98CCA30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6-4967-B6DC-CFCF2EECD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れんたろう!$K$2:$K$673</c:f>
              <c:numCache>
                <c:formatCode>General</c:formatCode>
                <c:ptCount val="6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</c:numCache>
            </c:numRef>
          </c:xVal>
          <c:yVal>
            <c:numRef>
              <c:f>れんたろう!$L$2:$L$673</c:f>
              <c:numCache>
                <c:formatCode>\+0.0;\-0.0;\±0</c:formatCode>
                <c:ptCount val="6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8-41D2-9D5F-B948028A2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761.72465960665659</c:v>
                </c:pt>
                <c:pt idx="1">
                  <c:v>-623.52941176470586</c:v>
                </c:pt>
                <c:pt idx="2">
                  <c:v>-172.56198347107437</c:v>
                </c:pt>
                <c:pt idx="3">
                  <c:v>194.44444444444446</c:v>
                </c:pt>
                <c:pt idx="4">
                  <c:v>-253.125</c:v>
                </c:pt>
                <c:pt idx="5">
                  <c:v>562.97169811320759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8-42A5-98FE-E54B2832B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54</c:v>
                </c:pt>
                <c:pt idx="1">
                  <c:v>153</c:v>
                </c:pt>
                <c:pt idx="2">
                  <c:v>233</c:v>
                </c:pt>
                <c:pt idx="3">
                  <c:v>319</c:v>
                </c:pt>
                <c:pt idx="4">
                  <c:v>284</c:v>
                </c:pt>
                <c:pt idx="5">
                  <c:v>183</c:v>
                </c:pt>
                <c:pt idx="6">
                  <c:v>110</c:v>
                </c:pt>
                <c:pt idx="7">
                  <c:v>75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DFE-A9A3-DEE9BA30B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れんたろう!$K$2:$K$673</c:f>
              <c:numCache>
                <c:formatCode>General</c:formatCode>
                <c:ptCount val="6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</c:numCache>
            </c:numRef>
          </c:xVal>
          <c:yVal>
            <c:numRef>
              <c:f>れんたろう!$M$2:$M$673</c:f>
              <c:numCache>
                <c:formatCode>0</c:formatCode>
                <c:ptCount val="67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5-412E-BDF3-5EE781E0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0-420B-81E2-355E6317F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2-44E3-96AE-62482B91D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8-43AC-8C6C-A5C7F30A5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1-4029-816C-690B4E9B4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まっつん!$L$2:$L$451</c:f>
              <c:numCache>
                <c:formatCode>\+0.0;\-0.0;\±0</c:formatCode>
                <c:ptCount val="45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  <c:pt idx="438">
                  <c:v>-464.59999999999997</c:v>
                </c:pt>
                <c:pt idx="439">
                  <c:v>-491.7</c:v>
                </c:pt>
                <c:pt idx="440">
                  <c:v>-519.19999999999993</c:v>
                </c:pt>
                <c:pt idx="441">
                  <c:v>-473.5</c:v>
                </c:pt>
                <c:pt idx="442">
                  <c:v>-514.29999999999995</c:v>
                </c:pt>
                <c:pt idx="443">
                  <c:v>-516.6</c:v>
                </c:pt>
                <c:pt idx="444">
                  <c:v>-527.5</c:v>
                </c:pt>
                <c:pt idx="445">
                  <c:v>-458.79999999999995</c:v>
                </c:pt>
                <c:pt idx="446">
                  <c:v>-432.29999999999995</c:v>
                </c:pt>
                <c:pt idx="447">
                  <c:v>-453.9</c:v>
                </c:pt>
                <c:pt idx="448">
                  <c:v>-478.7</c:v>
                </c:pt>
                <c:pt idx="449">
                  <c:v>-539.79999999999995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8-4DAF-B36B-9F62405F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-90.178571428571431</c:v>
                </c:pt>
                <c:pt idx="1">
                  <c:v>490.47619047619048</c:v>
                </c:pt>
                <c:pt idx="2">
                  <c:v>-422.78177458033571</c:v>
                </c:pt>
                <c:pt idx="3">
                  <c:v>-178.23834196891193</c:v>
                </c:pt>
                <c:pt idx="4">
                  <c:v>-388.85714285714283</c:v>
                </c:pt>
                <c:pt idx="5">
                  <c:v>-521.875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B-4231-901D-A442752E3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162</c:v>
                </c:pt>
                <c:pt idx="2">
                  <c:v>192</c:v>
                </c:pt>
                <c:pt idx="3">
                  <c:v>181</c:v>
                </c:pt>
                <c:pt idx="4">
                  <c:v>145</c:v>
                </c:pt>
                <c:pt idx="5">
                  <c:v>98</c:v>
                </c:pt>
                <c:pt idx="6">
                  <c:v>60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5-4BB0-8E6D-0020C22CB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まっつん!$M$2:$M$451</c:f>
              <c:numCache>
                <c:formatCode>0</c:formatCode>
                <c:ptCount val="450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  <c:pt idx="438">
                  <c:v>1562.6810844046615</c:v>
                </c:pt>
                <c:pt idx="439">
                  <c:v>1557.9249978982336</c:v>
                </c:pt>
                <c:pt idx="440">
                  <c:v>1553.1254479108443</c:v>
                </c:pt>
                <c:pt idx="441">
                  <c:v>1561.5306952233793</c:v>
                </c:pt>
                <c:pt idx="442">
                  <c:v>1554.315511052039</c:v>
                </c:pt>
                <c:pt idx="443">
                  <c:v>1554.0736179857267</c:v>
                </c:pt>
                <c:pt idx="444">
                  <c:v>1552.2851762778123</c:v>
                </c:pt>
                <c:pt idx="445">
                  <c:v>1564.8354652201454</c:v>
                </c:pt>
                <c:pt idx="446">
                  <c:v>1569.7144524288244</c:v>
                </c:pt>
                <c:pt idx="447">
                  <c:v>1565.9061657142515</c:v>
                </c:pt>
                <c:pt idx="448">
                  <c:v>1561.5447287199661</c:v>
                </c:pt>
                <c:pt idx="449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7-4D88-A60C-BD6557919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C7-4B85-8C36-EAC39224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C-4EBD-BB19-798FCA2B9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1-4511-ACD3-C61750021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0-4D99-AA20-A0F4AA85E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6E-49A5-9F85-8E3442911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F-4B52-8702-464AD4D1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2-483B-803D-0588A9673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C-48AA-965F-119084911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D-408B-88FE-012393D452F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AD-408B-88FE-012393D45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C-4A65-8631-90E58D556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2-43F8-9E76-909D599A2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F-4920-ACF7-DE9DBA9A870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F-4920-ACF7-DE9DBA9A8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F-410C-ADF8-94606C1A3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4-4A1E-B623-1C26A3FD8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A-4003-9046-14733ECAB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C-4E42-8D13-8CDA90A6D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C-474F-B585-E41EBA2AA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C-48C0-ACB4-6C1493212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4-48A8-A3CC-8B0F4F9F9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BB2-A4D7-FED0A6463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A-49AC-9AB4-E89600085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5-4007-B0F8-463CC3FBE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B-4480-ADBA-C22FEDA26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F-466B-BE5E-A65704AE2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7-4EB4-BEA2-6234FD812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1-46E0-A93F-72CB250BA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B-49B2-BB07-F86BA9D63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57-4BA2-A924-EB7926495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1-41E5-BE0B-8DA92FF92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B-4DDB-B83E-13CDB4FCC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B-4526-B30C-14B44E0BC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70-4639-84EA-854364CF6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2-4D33-8107-7B5BB62EE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5-49D7-AB91-814F7954D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E-484E-926A-A345A21F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7-4917-A05A-46C566656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1-4280-8533-A3AA5ACD4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9-433A-B137-957F2A07F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8-4007-91EC-559BD8F2A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D-411A-B052-4D9D7A4C0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47-45C2-90F2-7B67BDC36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D-4BEA-83FB-629E1F7A7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3-44DF-B28F-73A33945D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C-42AE-AEDB-218FF908D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2737D8-39A0-4D3A-BAB1-ADAA68153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9F22F0-A9CB-4EE2-A40F-E98F43C6C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43621C-3E9D-450F-908F-39894A94C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26FECA5-C470-48D0-820E-48662F48F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C12DD7-A3BC-47EC-9AA4-EA020D265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922D6C-BC58-4FBB-B598-16BC93674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B52A29-7F9A-472D-B346-0FB26FA5C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5C060C5-7521-4F74-8F5D-5592DB489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85F414-3AF7-4DCF-AAAF-6381DAD03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C3FE61-5AB1-43B0-A4F9-4CDEC429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0A7AAC-E252-481B-BADB-65AEBB285F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362532D-C223-4DEA-8713-4CF20E0B5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AE9354-57E8-4137-9B67-3A3A1B639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3F8833-D739-433B-8019-067FE6CAA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A8A57D-7650-46B1-8F90-6BF3962B3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7EF2B6B-779E-4B8C-B576-7BECE40DE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6BB458-7828-4E54-A14F-5BA043756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15C01F-D7B3-4260-AB86-204B68AD0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7EEE5C-1895-406E-B718-D3A0823948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43B84AA-33E8-44EE-9289-3AB15D6FAC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95C0A0-B133-43E1-9BBB-011F3065C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A24C34-DB55-4C63-B4EC-A934BD929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5AF09F-795D-4FA2-84E6-CCB3B22CCB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5C0EB4-B5DA-435F-A0C8-7DAAA01EA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C2A7B5-D2ED-4F67-BF31-069469401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B974EA-3A8B-460F-9076-C27A47E5C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727CCB-1E9F-43D9-83AB-902C870F4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3B10CA3-1E27-464D-9C45-26A9B4222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696E2B-E541-4ADA-B4C1-9954E85A6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7079A4-C97C-46D0-AF3C-3F5B7975B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48FCA7-0415-484C-87E1-DAC7385F9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6CF540-E561-4C0F-881F-BD6CF1A91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88824-1CDC-4890-A48E-997E25C32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44E294-6AB2-4EED-B8B9-6B80A66B2B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96F773-A4B1-48F7-AA5B-864EA0DF9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6451F5-6B6E-4DBA-AB32-D7A1FC1D6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85737C-CBA3-4349-91AB-703C18141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73F192-2180-4785-BB3D-4A96705429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1A82D8-0DC8-47B1-A413-021F13CE4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3ACDDB-A3ED-4D6F-A7D7-66F9ACCAC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0FCEA6-47DB-46A0-8722-2978343F0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831A2F-9FEB-4C98-B78C-2EE6C2A47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33C70F-9882-458C-9767-D28BC3F74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FD3A44C-EEC9-4F6C-8170-28AAD739F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4B7141-0D4A-4E3C-9727-9AF61ADDA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AFD7CD-95A6-43EB-BE68-3F89FA63B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EEAAC2-3519-4604-935B-8048111C5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3B2287F-A495-4CD7-9E32-93B9D3B3C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79B4D2-7E2C-4082-96B2-D41D9B283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9DAA4F-29ED-4755-A698-B77893BF6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0574E0-62F7-4E2B-A9DA-12E67C282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A0F888E-0634-4C1B-A171-E163367C8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1150BD-5204-4873-8C89-70F74B5F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CA9BC7-3ACC-4F17-B911-17FCD8F9C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AA8BAA-BA45-463F-A78C-E85AFECDA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C206EB-859D-477C-B0C0-0406AF230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F1EF18-D8CC-4392-9E85-4DB152200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7D4DAA-11FB-4967-9B99-B73E43341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D3C4D9-4190-4017-983B-DF5521ACB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6005E85-7677-4C74-9FF5-9F8335858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F9C8B2-9260-42CA-91C1-CB7D487AA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59EDA6-8917-4268-A2C1-39F1D47A5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4B7171-7F4E-4189-B8DC-65FDB8B83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875AD3B-80DA-43C2-94B6-8662CC2C1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8471D3-6B4A-479A-BEB6-1F1742AE97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B2F311-D2F7-443C-9309-B01BF2DED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B37693-3716-496E-9CC0-D425E9954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1127C18-B85E-40ED-B415-A255E4A5F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007F8E-A814-4AE3-AB40-D152F93C5C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4DDAE3-A9F3-4DD4-9137-2CFD51BA5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B7E080-8DDD-4783-BFDE-F9F72C1FB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1574819-7A9F-49B9-9C76-926CBA0C2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3BBAF0-6C36-4E47-90A9-074410408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09561F-4A3D-4BFD-B746-7CC631E90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BF0B55-2885-466C-B26A-7A9902512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B98BF6-9DFE-4901-AC41-DDE41EC7D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976136-D9F8-4028-AF82-E43DF2A00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E41CA2-4B20-4883-9FFD-8061FBAD3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E63100-CE7A-4CD0-81EB-6880DFCDC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CAEC7B9-2293-48DA-A42D-FA2EB9F30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2A235E-2449-4041-B8B2-03FA4FFF0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F3C276-87C6-4A8C-BBFF-4419B2E98F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8DB62B-29D1-493F-9F4A-DCFC50B1B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C2D912D-4037-4DA7-A4D4-D008C79E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B86D80-FB1B-4103-BA9A-3C88BA588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0E7A52-D58D-422F-8F64-D438BA5AA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805C96-7A50-4830-AC30-BB052F57D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234CECF-01B6-4590-AD28-C72D16A0F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F9E3E0-6F55-45DA-B561-11A20B7D9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58FDD7-627C-4EC6-BDA8-943ED1544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EB56FC-AF58-498B-85EB-0FF76633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E73FC0-328C-4600-978E-935E2A35A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76470D-2F05-483C-A02F-C76E92B6F5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C80BA1-2DCE-49F2-9126-C634F036C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B74A65-3A9D-4D12-8BC2-63FC5380F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B277700-AB94-4528-9B0F-75F266A1B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0.66560809991487913</v>
      </c>
      <c r="C2" s="137"/>
      <c r="D2" s="136">
        <v>0.87263495494727616</v>
      </c>
      <c r="E2" s="137"/>
      <c r="F2" s="136">
        <v>0.65892788374836753</v>
      </c>
      <c r="G2" s="137"/>
      <c r="H2" s="140"/>
      <c r="I2" s="141"/>
      <c r="J2" s="136">
        <v>0.64169034197451968</v>
      </c>
      <c r="K2" s="137"/>
      <c r="L2" s="136">
        <v>0.68600826091614808</v>
      </c>
      <c r="M2" s="137"/>
      <c r="N2" s="136">
        <v>0.54416970685956856</v>
      </c>
      <c r="O2" s="137"/>
      <c r="P2" s="136">
        <v>0.60709837197787719</v>
      </c>
      <c r="Q2" s="137"/>
      <c r="R2" s="136">
        <v>0.48840123792492773</v>
      </c>
      <c r="S2" s="137"/>
      <c r="T2" s="136">
        <v>0.2534345667320857</v>
      </c>
      <c r="U2" s="137"/>
      <c r="V2" s="136">
        <v>0.15789289191471231</v>
      </c>
      <c r="W2" s="137"/>
      <c r="X2" s="136">
        <v>0.43441905074175452</v>
      </c>
      <c r="Y2" s="137"/>
      <c r="Z2" s="136">
        <v>0.15104133048128973</v>
      </c>
      <c r="AA2" s="137"/>
      <c r="AB2" s="136">
        <v>9.2583872191255703E-2</v>
      </c>
      <c r="AC2" s="137"/>
      <c r="AD2" s="136">
        <v>0.28331250815192244</v>
      </c>
      <c r="AE2" s="137"/>
      <c r="AF2" s="136">
        <v>0.24959985123791439</v>
      </c>
      <c r="AG2" s="137"/>
      <c r="AH2" s="136">
        <v>-0.30816062243573</v>
      </c>
      <c r="AI2" s="137"/>
      <c r="AJ2" s="136">
        <v>0.44214289160492581</v>
      </c>
      <c r="AK2" s="137"/>
    </row>
    <row r="3" spans="1:37" x14ac:dyDescent="0.4">
      <c r="A3" s="29">
        <v>1</v>
      </c>
      <c r="B3" s="32" t="s">
        <v>178</v>
      </c>
      <c r="C3" s="91">
        <v>1496</v>
      </c>
      <c r="D3" s="30" t="s">
        <v>190</v>
      </c>
      <c r="E3" s="31">
        <v>9232.3999999999978</v>
      </c>
      <c r="F3" s="32" t="s">
        <v>195</v>
      </c>
      <c r="G3" s="51">
        <v>13.3</v>
      </c>
      <c r="H3" s="32" t="s">
        <v>190</v>
      </c>
      <c r="I3" s="36">
        <v>1854.1215244978414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1104</v>
      </c>
      <c r="D4" s="38" t="s">
        <v>186</v>
      </c>
      <c r="E4" s="39">
        <v>247.70000000000041</v>
      </c>
      <c r="F4" s="40" t="s">
        <v>191</v>
      </c>
      <c r="G4" s="52">
        <v>12.111111111111111</v>
      </c>
      <c r="H4" s="40" t="s">
        <v>178</v>
      </c>
      <c r="I4" s="44">
        <v>1604.525423148091</v>
      </c>
      <c r="J4" s="40" t="s">
        <v>190</v>
      </c>
      <c r="K4" s="41">
        <v>1.8016304347826086</v>
      </c>
      <c r="L4" s="40" t="s">
        <v>190</v>
      </c>
      <c r="M4" s="42">
        <v>0.44474637681159418</v>
      </c>
      <c r="N4" s="40" t="s">
        <v>191</v>
      </c>
      <c r="O4" s="42">
        <v>0.22222222222222221</v>
      </c>
      <c r="P4" s="40" t="s">
        <v>190</v>
      </c>
      <c r="Q4" s="43">
        <v>0.33573195412637735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-7566.276803118908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718</v>
      </c>
      <c r="D5" s="38" t="s">
        <v>191</v>
      </c>
      <c r="E5" s="39">
        <v>109</v>
      </c>
      <c r="F5" s="40" t="s">
        <v>190</v>
      </c>
      <c r="G5" s="52">
        <v>8.362681159420287</v>
      </c>
      <c r="H5" s="40" t="s">
        <v>186</v>
      </c>
      <c r="I5" s="44">
        <v>1590.8436947948335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0.24637681159420291</v>
      </c>
      <c r="P5" s="40" t="s">
        <v>189</v>
      </c>
      <c r="Q5" s="43">
        <v>0.31724137931034485</v>
      </c>
      <c r="R5" s="40" t="s">
        <v>182</v>
      </c>
      <c r="S5" s="43">
        <v>0.13970588235294118</v>
      </c>
      <c r="T5" s="40" t="s">
        <v>186</v>
      </c>
      <c r="U5" s="44">
        <v>10221.494102228047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0.48161120840630472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671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1570.9218609148634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0.14301776478524847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7.4275362318840576E-2</v>
      </c>
      <c r="Z6" s="40" t="s">
        <v>186</v>
      </c>
      <c r="AA6" s="43">
        <v>0.29815255167367843</v>
      </c>
      <c r="AB6" s="40" t="s">
        <v>188</v>
      </c>
      <c r="AC6" s="43">
        <v>0.23721881390593047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556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1550.6754603476463</v>
      </c>
      <c r="J7" s="40" t="s">
        <v>178</v>
      </c>
      <c r="K7" s="41">
        <v>1.999108734402852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9175.3516409912936</v>
      </c>
      <c r="V7" s="40" t="s">
        <v>190</v>
      </c>
      <c r="W7" s="44">
        <v>-8213.2861635220124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0.58823529411764708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449</v>
      </c>
      <c r="D8" s="38" t="s">
        <v>195</v>
      </c>
      <c r="E8" s="39">
        <v>13.3</v>
      </c>
      <c r="F8" s="40" t="s">
        <v>186</v>
      </c>
      <c r="G8" s="52">
        <v>0.3691505216095386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0.33184855233853006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9053.2948929159811</v>
      </c>
      <c r="V8" s="40" t="s">
        <v>179</v>
      </c>
      <c r="W8" s="44">
        <v>-8240</v>
      </c>
      <c r="X8" s="40" t="s">
        <v>182</v>
      </c>
      <c r="Y8" s="42">
        <v>0.10690423162583519</v>
      </c>
      <c r="Z8" s="40" t="s">
        <v>190</v>
      </c>
      <c r="AA8" s="43">
        <v>0.27524173600179896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0.40475247524752478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5.5067062021407764E-14</v>
      </c>
      <c r="F9" s="40" t="s">
        <v>178</v>
      </c>
      <c r="G9" s="52">
        <v>1.2269844478923299E-17</v>
      </c>
      <c r="H9" s="40" t="s">
        <v>187</v>
      </c>
      <c r="I9" s="44">
        <v>1519.3079580555725</v>
      </c>
      <c r="J9" s="40" t="s">
        <v>188</v>
      </c>
      <c r="K9" s="41">
        <v>2.0097493036211698</v>
      </c>
      <c r="L9" s="40" t="s">
        <v>186</v>
      </c>
      <c r="M9" s="42">
        <v>0.338301043219076</v>
      </c>
      <c r="N9" s="40" t="s">
        <v>178</v>
      </c>
      <c r="O9" s="42">
        <v>0.33311051693404636</v>
      </c>
      <c r="P9" s="40" t="s">
        <v>188</v>
      </c>
      <c r="Q9" s="43">
        <v>0.30385139740967959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-8277.6624246483589</v>
      </c>
      <c r="X9" s="40" t="s">
        <v>188</v>
      </c>
      <c r="Y9" s="42">
        <v>0.10724233983286909</v>
      </c>
      <c r="Z9" s="40" t="s">
        <v>202</v>
      </c>
      <c r="AA9" s="43">
        <v>0.26829268292682928</v>
      </c>
      <c r="AB9" s="40" t="s">
        <v>182</v>
      </c>
      <c r="AC9" s="43">
        <v>0.22385620915032681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2.0104321907600595</v>
      </c>
      <c r="L10" s="40" t="s">
        <v>178</v>
      </c>
      <c r="M10" s="42">
        <v>0.33400178253119428</v>
      </c>
      <c r="N10" s="40" t="s">
        <v>188</v>
      </c>
      <c r="O10" s="42">
        <v>0.3370473537604457</v>
      </c>
      <c r="P10" s="40" t="s">
        <v>178</v>
      </c>
      <c r="Q10" s="43">
        <v>0.29591390800830331</v>
      </c>
      <c r="R10" s="40" t="s">
        <v>183</v>
      </c>
      <c r="S10" s="43">
        <v>0.15904334828101643</v>
      </c>
      <c r="T10" s="40" t="s">
        <v>178</v>
      </c>
      <c r="U10" s="44">
        <v>8868.1188849916925</v>
      </c>
      <c r="V10" s="40" t="s">
        <v>186</v>
      </c>
      <c r="W10" s="44">
        <v>-8301.9095477386927</v>
      </c>
      <c r="X10" s="40" t="s">
        <v>183</v>
      </c>
      <c r="Y10" s="42">
        <v>0.10831234256926953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0.56713928273561298</v>
      </c>
      <c r="AF10" s="40" t="s">
        <v>194</v>
      </c>
      <c r="AG10" s="43">
        <v>0.39285714285714285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-1.2022271714922048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0.32729805013927576</v>
      </c>
      <c r="N11" s="40" t="s">
        <v>186</v>
      </c>
      <c r="O11" s="42">
        <v>0.34873323397913564</v>
      </c>
      <c r="P11" s="40" t="s">
        <v>203</v>
      </c>
      <c r="Q11" s="43">
        <v>0.29201680672268909</v>
      </c>
      <c r="R11" s="40" t="s">
        <v>188</v>
      </c>
      <c r="S11" s="43">
        <v>0.16223585548738922</v>
      </c>
      <c r="T11" s="40" t="s">
        <v>197</v>
      </c>
      <c r="U11" s="44">
        <v>8623.3333333333339</v>
      </c>
      <c r="V11" s="40" t="s">
        <v>181</v>
      </c>
      <c r="W11" s="44">
        <v>-8323.7154150197621</v>
      </c>
      <c r="X11" s="40" t="s">
        <v>191</v>
      </c>
      <c r="Y11" s="42">
        <v>0.1111111111111111</v>
      </c>
      <c r="Z11" s="40" t="s">
        <v>185</v>
      </c>
      <c r="AA11" s="43">
        <v>0.26485531256903028</v>
      </c>
      <c r="AB11" s="40" t="s">
        <v>178</v>
      </c>
      <c r="AC11" s="43">
        <v>0.20689937725335955</v>
      </c>
      <c r="AD11" s="40" t="s">
        <v>178</v>
      </c>
      <c r="AE11" s="43">
        <v>0.55959660980581483</v>
      </c>
      <c r="AF11" s="40" t="s">
        <v>188</v>
      </c>
      <c r="AG11" s="43">
        <v>0.39008620689655171</v>
      </c>
      <c r="AH11" s="40" t="s">
        <v>185</v>
      </c>
      <c r="AI11" s="43">
        <v>0.47199341021416802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0.16311591827816016</v>
      </c>
      <c r="T12" s="40" t="s">
        <v>182</v>
      </c>
      <c r="U12" s="44">
        <v>8568.5975609756097</v>
      </c>
      <c r="V12" s="40" t="s">
        <v>185</v>
      </c>
      <c r="W12" s="44">
        <v>-8363.0880579010864</v>
      </c>
      <c r="X12" s="40" t="s">
        <v>178</v>
      </c>
      <c r="Y12" s="42">
        <v>0.11475044563279857</v>
      </c>
      <c r="Z12" s="40" t="s">
        <v>181</v>
      </c>
      <c r="AA12" s="43">
        <v>0.25975975975975973</v>
      </c>
      <c r="AB12" s="40" t="s">
        <v>186</v>
      </c>
      <c r="AC12" s="43">
        <v>0.19498811048106823</v>
      </c>
      <c r="AD12" s="40" t="s">
        <v>182</v>
      </c>
      <c r="AE12" s="43">
        <v>0.55616740088105732</v>
      </c>
      <c r="AF12" s="40" t="s">
        <v>192</v>
      </c>
      <c r="AG12" s="43">
        <v>0.38461538461538464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-1.6135097493036221</v>
      </c>
      <c r="H13" s="40" t="s">
        <v>209</v>
      </c>
      <c r="I13" s="44">
        <v>1493.0891304000002</v>
      </c>
      <c r="J13" s="40" t="s">
        <v>182</v>
      </c>
      <c r="K13" s="41">
        <v>2.0445434298440981</v>
      </c>
      <c r="L13" s="40" t="s">
        <v>182</v>
      </c>
      <c r="M13" s="42">
        <v>0.28730512249443207</v>
      </c>
      <c r="N13" s="40" t="s">
        <v>183</v>
      </c>
      <c r="O13" s="42">
        <v>0.36775818639798491</v>
      </c>
      <c r="P13" s="40" t="s">
        <v>186</v>
      </c>
      <c r="Q13" s="43">
        <v>0.27912932138284252</v>
      </c>
      <c r="R13" s="40" t="s">
        <v>187</v>
      </c>
      <c r="S13" s="43">
        <v>0.16772151898734178</v>
      </c>
      <c r="T13" s="40" t="s">
        <v>196</v>
      </c>
      <c r="U13" s="44">
        <v>8512.5</v>
      </c>
      <c r="V13" s="40" t="s">
        <v>184</v>
      </c>
      <c r="W13" s="44">
        <v>-8371.4285714285706</v>
      </c>
      <c r="X13" s="40" t="s">
        <v>197</v>
      </c>
      <c r="Y13" s="42">
        <v>0.13793103448275862</v>
      </c>
      <c r="Z13" s="40" t="s">
        <v>178</v>
      </c>
      <c r="AA13" s="43">
        <v>0.25458865945591608</v>
      </c>
      <c r="AB13" s="40" t="s">
        <v>190</v>
      </c>
      <c r="AC13" s="43">
        <v>0.1926017539914549</v>
      </c>
      <c r="AD13" s="40" t="s">
        <v>181</v>
      </c>
      <c r="AE13" s="43">
        <v>0.55491329479768781</v>
      </c>
      <c r="AF13" s="40" t="s">
        <v>182</v>
      </c>
      <c r="AG13" s="43">
        <v>0.38077858880778587</v>
      </c>
      <c r="AH13" s="40" t="s">
        <v>186</v>
      </c>
      <c r="AI13" s="43">
        <v>0.4600262123197903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181</v>
      </c>
      <c r="U14" s="44">
        <v>8464.3874643874642</v>
      </c>
      <c r="V14" s="40" t="s">
        <v>191</v>
      </c>
      <c r="W14" s="44">
        <v>-8400</v>
      </c>
      <c r="X14" s="40" t="s">
        <v>186</v>
      </c>
      <c r="Y14" s="42">
        <v>0.13859910581222057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0.54933726067746691</v>
      </c>
      <c r="AF14" s="40" t="s">
        <v>185</v>
      </c>
      <c r="AG14" s="43">
        <v>0.37365591397849462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0.38489208633093525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8288.2220975883338</v>
      </c>
      <c r="V15" s="40" t="s">
        <v>183</v>
      </c>
      <c r="W15" s="44">
        <v>-8416.165413533834</v>
      </c>
      <c r="X15" s="40" t="s">
        <v>185</v>
      </c>
      <c r="Y15" s="42">
        <v>0.14388489208633093</v>
      </c>
      <c r="Z15" s="40" t="s">
        <v>182</v>
      </c>
      <c r="AA15" s="43">
        <v>0.24727668845315903</v>
      </c>
      <c r="AB15" s="40" t="s">
        <v>187</v>
      </c>
      <c r="AC15" s="43">
        <v>0.17721518987341772</v>
      </c>
      <c r="AD15" s="40" t="s">
        <v>197</v>
      </c>
      <c r="AE15" s="43">
        <v>0.546875</v>
      </c>
      <c r="AF15" s="40" t="s">
        <v>186</v>
      </c>
      <c r="AG15" s="43">
        <v>0.3696060037523452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-5.3118705035971221</v>
      </c>
      <c r="H16" s="40" t="s">
        <v>197</v>
      </c>
      <c r="I16" s="44">
        <v>1488.9447185272431</v>
      </c>
      <c r="J16" s="40" t="s">
        <v>185</v>
      </c>
      <c r="K16" s="41">
        <v>2.1258992805755397</v>
      </c>
      <c r="L16" s="40" t="s">
        <v>185</v>
      </c>
      <c r="M16" s="42">
        <v>0.25899280575539568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192</v>
      </c>
      <c r="S16" s="43">
        <v>0.18097447795823665</v>
      </c>
      <c r="T16" s="40" t="s">
        <v>192</v>
      </c>
      <c r="U16" s="44">
        <v>8187.5598086124401</v>
      </c>
      <c r="V16" s="40" t="s">
        <v>188</v>
      </c>
      <c r="W16" s="44">
        <v>-8425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181</v>
      </c>
      <c r="AC16" s="43">
        <v>0.17267267267267267</v>
      </c>
      <c r="AD16" s="40" t="s">
        <v>186</v>
      </c>
      <c r="AE16" s="43">
        <v>0.53865030674846626</v>
      </c>
      <c r="AF16" s="40" t="s">
        <v>197</v>
      </c>
      <c r="AG16" s="43">
        <v>0.34210526315789475</v>
      </c>
      <c r="AH16" s="40" t="s">
        <v>178</v>
      </c>
      <c r="AI16" s="43">
        <v>0.44175743031198078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-7.7885350318471334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0.26816876518665783</v>
      </c>
      <c r="R17" s="40" t="s">
        <v>186</v>
      </c>
      <c r="S17" s="43">
        <v>0.18200109749405524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188</v>
      </c>
      <c r="AA17" s="43">
        <v>0.23142467620995227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0.26797385620915032</v>
      </c>
      <c r="R18" s="40" t="s">
        <v>185</v>
      </c>
      <c r="S18" s="43">
        <v>0.18312348133421691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195</v>
      </c>
      <c r="AA18" s="43">
        <v>0.23076923076923078</v>
      </c>
      <c r="AB18" s="40" t="s">
        <v>185</v>
      </c>
      <c r="AC18" s="43">
        <v>0.16434724983432736</v>
      </c>
      <c r="AD18" s="40" t="s">
        <v>192</v>
      </c>
      <c r="AE18" s="43">
        <v>0.53072625698324027</v>
      </c>
      <c r="AF18" s="40" t="s">
        <v>187</v>
      </c>
      <c r="AG18" s="43">
        <v>0.32142857142857145</v>
      </c>
      <c r="AH18" s="40" t="s">
        <v>182</v>
      </c>
      <c r="AI18" s="43">
        <v>0.43800813008130079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181</v>
      </c>
      <c r="S19" s="43">
        <v>0.18993993993993993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0.30869565217391304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0.42263898191560617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-539.79999999999995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0.41895681435782389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188</v>
      </c>
      <c r="E22" s="39">
        <v>-1158.5000000000007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206</v>
      </c>
      <c r="W22" s="44">
        <v>-9059.0909090909099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183</v>
      </c>
      <c r="E23" s="39">
        <v>-1222.3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181</v>
      </c>
      <c r="E24" s="39">
        <v>-1222.8</v>
      </c>
      <c r="F24" s="40" t="s">
        <v>202</v>
      </c>
      <c r="G24" s="52">
        <v>-22.740000000000002</v>
      </c>
      <c r="H24" s="40" t="s">
        <v>181</v>
      </c>
      <c r="I24" s="44">
        <v>1384.1908394993188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192</v>
      </c>
      <c r="E25" s="39">
        <v>-1281.0000000000002</v>
      </c>
      <c r="F25" s="40" t="s">
        <v>206</v>
      </c>
      <c r="G25" s="52">
        <v>-23.509090909090911</v>
      </c>
      <c r="H25" s="40" t="s">
        <v>185</v>
      </c>
      <c r="I25" s="44">
        <v>1344.4274814773617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-2953.4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C6BE-8AFB-4D66-B6C8-C0BFEC18F273}">
  <sheetPr codeName="Sheet27"/>
  <dimension ref="A1:R449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4488</v>
      </c>
      <c r="C2" s="121"/>
      <c r="E2" s="24" t="s">
        <v>66</v>
      </c>
      <c r="F2" s="10" t="s">
        <v>22</v>
      </c>
      <c r="G2" s="5">
        <v>7651</v>
      </c>
      <c r="H2" s="78">
        <f>IF(B$20=0,0,G2/B$20)</f>
        <v>0.70620269521875578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-22.252191503708698</v>
      </c>
      <c r="Q2" s="67">
        <v>4449</v>
      </c>
      <c r="R2" s="54">
        <v>-99000</v>
      </c>
    </row>
    <row r="3" spans="1:18" x14ac:dyDescent="0.4">
      <c r="A3" s="18" t="s">
        <v>8</v>
      </c>
      <c r="B3" s="122">
        <v>36612</v>
      </c>
      <c r="C3" s="123"/>
      <c r="E3" s="25" t="s">
        <v>72</v>
      </c>
      <c r="F3" s="22" t="s">
        <v>27</v>
      </c>
      <c r="G3" s="15">
        <v>5584</v>
      </c>
      <c r="H3" s="79">
        <f>IF(B$20=0,0,G3/B$20)</f>
        <v>0.5154144360347056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2.0703933747412009</v>
      </c>
      <c r="Q3" s="68">
        <v>4347</v>
      </c>
      <c r="R3" s="55">
        <v>9000</v>
      </c>
    </row>
    <row r="4" spans="1:18" x14ac:dyDescent="0.4">
      <c r="A4" s="18" t="s">
        <v>6</v>
      </c>
      <c r="B4" s="124">
        <v>5.5067062021407764E-14</v>
      </c>
      <c r="C4" s="125"/>
      <c r="E4" s="25" t="s">
        <v>64</v>
      </c>
      <c r="F4" s="22" t="s">
        <v>20</v>
      </c>
      <c r="G4" s="15">
        <v>5048</v>
      </c>
      <c r="H4" s="79">
        <f>IF(B$20=0,0,G4/B$20)</f>
        <v>0.46594055750415359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4.3636363636363633</v>
      </c>
      <c r="Q4" s="68">
        <v>4125</v>
      </c>
      <c r="R4" s="55">
        <v>18000</v>
      </c>
    </row>
    <row r="5" spans="1:18" x14ac:dyDescent="0.4">
      <c r="A5" s="18" t="s">
        <v>7</v>
      </c>
      <c r="B5" s="126">
        <f>IF(B$2=0,0,B$4/B$2)</f>
        <v>1.2269844478923299E-17</v>
      </c>
      <c r="C5" s="127"/>
      <c r="E5" s="25" t="s">
        <v>154</v>
      </c>
      <c r="F5" s="22" t="s">
        <v>155</v>
      </c>
      <c r="G5" s="15">
        <v>3552</v>
      </c>
      <c r="H5" s="79">
        <f>IF(B$20=0,0,G5/B$20)</f>
        <v>0.32785674727709063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1.0473946059177794</v>
      </c>
      <c r="Q5" s="68">
        <v>3819</v>
      </c>
      <c r="R5" s="55">
        <v>4000</v>
      </c>
    </row>
    <row r="6" spans="1:18" x14ac:dyDescent="0.4">
      <c r="A6" s="18" t="s">
        <v>204</v>
      </c>
      <c r="B6" s="128">
        <v>1604.525423148091</v>
      </c>
      <c r="C6" s="129"/>
      <c r="E6" s="25" t="s">
        <v>68</v>
      </c>
      <c r="F6" s="22" t="s">
        <v>12</v>
      </c>
      <c r="G6" s="15">
        <v>3300</v>
      </c>
      <c r="H6" s="79">
        <f>IF(B$20=0,0,G6/B$20)</f>
        <v>0.30459664020675653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-2.3088023088023086</v>
      </c>
      <c r="Q6" s="68">
        <v>3465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1.999108734402852</v>
      </c>
      <c r="C7" s="131"/>
      <c r="E7" s="25" t="s">
        <v>67</v>
      </c>
      <c r="F7" s="22" t="s">
        <v>23</v>
      </c>
      <c r="G7" s="15">
        <v>2899</v>
      </c>
      <c r="H7" s="79">
        <f>IF(B$20=0,0,G7/B$20)</f>
        <v>0.26758353332102641</v>
      </c>
      <c r="I7" s="49">
        <v>13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23.662551440329217</v>
      </c>
      <c r="Q7" s="69">
        <v>2916</v>
      </c>
      <c r="R7" s="56">
        <v>69000</v>
      </c>
    </row>
    <row r="8" spans="1:18" x14ac:dyDescent="0.4">
      <c r="A8" s="18" t="s">
        <v>2</v>
      </c>
      <c r="B8" s="15">
        <v>1499</v>
      </c>
      <c r="C8" s="13">
        <f t="shared" ref="C8:C15" si="1">IF(B$2=0,0,B8/B$2)</f>
        <v>0.33400178253119428</v>
      </c>
      <c r="E8" s="25" t="s">
        <v>69</v>
      </c>
      <c r="F8" s="22" t="s">
        <v>24</v>
      </c>
      <c r="G8" s="15">
        <v>1558</v>
      </c>
      <c r="H8" s="79">
        <f>IF(B$20=0,0,G8/B$20)</f>
        <v>0.14380653498246262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1494</v>
      </c>
      <c r="C9" s="13">
        <f t="shared" si="1"/>
        <v>0.33288770053475936</v>
      </c>
      <c r="E9" s="25" t="s">
        <v>89</v>
      </c>
      <c r="F9" s="22" t="s">
        <v>44</v>
      </c>
      <c r="G9" s="15">
        <v>1440</v>
      </c>
      <c r="H9" s="79">
        <f>IF(B$20=0,0,G9/B$20)</f>
        <v>0.13291489754476649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1495</v>
      </c>
      <c r="C10" s="2">
        <f t="shared" si="1"/>
        <v>0.33311051693404636</v>
      </c>
      <c r="E10" s="25" t="s">
        <v>65</v>
      </c>
      <c r="F10" s="22" t="s">
        <v>21</v>
      </c>
      <c r="G10" s="15">
        <v>1142</v>
      </c>
      <c r="H10" s="79">
        <f>IF(B$20=0,0,G10/B$20)</f>
        <v>0.10540889791397452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-2.5362357669122564</v>
      </c>
      <c r="Q10" s="67">
        <v>1493</v>
      </c>
      <c r="R10" s="58">
        <v>-3786.5999999999985</v>
      </c>
    </row>
    <row r="11" spans="1:18" x14ac:dyDescent="0.4">
      <c r="A11" s="19" t="s">
        <v>198</v>
      </c>
      <c r="B11" s="89">
        <f>IF(B8=0,0,C11/B8)</f>
        <v>38.335356904603074</v>
      </c>
      <c r="C11" s="90">
        <v>57464.700000000004</v>
      </c>
      <c r="E11" s="25" t="s">
        <v>70</v>
      </c>
      <c r="F11" s="22" t="s">
        <v>25</v>
      </c>
      <c r="G11" s="15">
        <v>1029</v>
      </c>
      <c r="H11" s="79">
        <f>IF(B$20=0,0,G11/B$20)</f>
        <v>9.4978770537197707E-2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0.44239785666443388</v>
      </c>
      <c r="Q11" s="68">
        <v>1493</v>
      </c>
      <c r="R11" s="59">
        <v>660.49999999999977</v>
      </c>
    </row>
    <row r="12" spans="1:18" x14ac:dyDescent="0.4">
      <c r="A12" s="19" t="s">
        <v>199</v>
      </c>
      <c r="B12" s="89">
        <f>IF(B9=0,0,C12/B9)</f>
        <v>-1.1535475234270407</v>
      </c>
      <c r="C12" s="90">
        <v>-1723.399999999999</v>
      </c>
      <c r="E12" s="25" t="s">
        <v>71</v>
      </c>
      <c r="F12" s="22" t="s">
        <v>26</v>
      </c>
      <c r="G12" s="15">
        <v>694</v>
      </c>
      <c r="H12" s="79">
        <f>IF(B$20=0,0,G12/B$20)</f>
        <v>6.4057596455602731E-2</v>
      </c>
      <c r="I12" s="49">
        <v>10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2.0938379102478226</v>
      </c>
      <c r="Q12" s="69">
        <v>1493</v>
      </c>
      <c r="R12" s="60">
        <v>3126.0999999999995</v>
      </c>
    </row>
    <row r="13" spans="1:18" x14ac:dyDescent="0.4">
      <c r="A13" s="19" t="s">
        <v>200</v>
      </c>
      <c r="B13" s="89">
        <f>IF(B10=0,0,C13/B10)</f>
        <v>-37.285150501672241</v>
      </c>
      <c r="C13" s="90">
        <v>-55741.3</v>
      </c>
      <c r="E13" s="25" t="s">
        <v>86</v>
      </c>
      <c r="F13" s="22" t="s">
        <v>41</v>
      </c>
      <c r="G13" s="15">
        <v>607</v>
      </c>
      <c r="H13" s="79">
        <f>IF(B$20=0,0,G13/B$20)</f>
        <v>5.6027321395606428E-2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-3.4447040165403564E-2</v>
      </c>
      <c r="C14" s="127"/>
      <c r="E14" s="25" t="s">
        <v>83</v>
      </c>
      <c r="F14" s="22" t="s">
        <v>38</v>
      </c>
      <c r="G14" s="15">
        <v>478</v>
      </c>
      <c r="H14" s="79">
        <f>IF(B$20=0,0,G14/B$20)</f>
        <v>4.412036182388776E-2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515</v>
      </c>
      <c r="C15" s="14">
        <f t="shared" si="1"/>
        <v>0.11475044563279857</v>
      </c>
      <c r="E15" s="25" t="s">
        <v>78</v>
      </c>
      <c r="F15" s="22" t="s">
        <v>33</v>
      </c>
      <c r="G15" s="15">
        <v>305</v>
      </c>
      <c r="H15" s="79">
        <f>IF(B$20=0,0,G15/B$20)</f>
        <v>2.8152113716079012E-2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9321</v>
      </c>
      <c r="C16" s="4">
        <f>IF(B$3=0,0,B16/B$3)</f>
        <v>0.25458865945591608</v>
      </c>
      <c r="E16" s="25" t="s">
        <v>81</v>
      </c>
      <c r="F16" s="22" t="s">
        <v>36</v>
      </c>
      <c r="G16" s="15">
        <v>279</v>
      </c>
      <c r="H16" s="79">
        <f>IF(B$20=0,0,G16/B$20)</f>
        <v>2.5752261399298506E-2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7575</v>
      </c>
      <c r="C17" s="13">
        <f>IF(B$3=0,0,B17/B$3)</f>
        <v>0.20689937725335955</v>
      </c>
      <c r="E17" s="25" t="s">
        <v>91</v>
      </c>
      <c r="F17" s="22" t="s">
        <v>46</v>
      </c>
      <c r="G17" s="15">
        <v>193</v>
      </c>
      <c r="H17" s="79">
        <f>IF(B$20=0,0,G17/B$20)</f>
        <v>1.7814288351486064E-2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5216</v>
      </c>
      <c r="C18" s="1">
        <f>IF(B$16=0,0,B18/B$16)</f>
        <v>0.55959660980581483</v>
      </c>
      <c r="E18" s="25" t="s">
        <v>79</v>
      </c>
      <c r="F18" s="22" t="s">
        <v>34</v>
      </c>
      <c r="G18" s="15">
        <v>150</v>
      </c>
      <c r="H18" s="79">
        <f>IF(B$20=0,0,G18/B$20)</f>
        <v>1.3845301827579841E-2</v>
      </c>
      <c r="I18" s="49">
        <v>9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3066</v>
      </c>
      <c r="C19" s="1">
        <f>IF(B$17=0,0,B19/B$17)</f>
        <v>0.40475247524752478</v>
      </c>
      <c r="E19" s="25" t="s">
        <v>150</v>
      </c>
      <c r="F19" s="22" t="s">
        <v>151</v>
      </c>
      <c r="G19" s="15">
        <v>150</v>
      </c>
      <c r="H19" s="79">
        <f>IF(B$20=0,0,G19/B$20)</f>
        <v>1.3845301827579841E-2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10834</v>
      </c>
      <c r="C20" s="1">
        <f>IF(B$3=0,0,B20/B$3)</f>
        <v>0.29591390800830331</v>
      </c>
      <c r="E20" s="25" t="s">
        <v>73</v>
      </c>
      <c r="F20" s="22" t="s">
        <v>28</v>
      </c>
      <c r="G20" s="15">
        <v>63</v>
      </c>
      <c r="H20" s="79">
        <f>IF(B$20=0,0,G20/B$20)</f>
        <v>5.8150267675835332E-3</v>
      </c>
      <c r="I20" s="49">
        <v>8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5972</v>
      </c>
      <c r="C21" s="13">
        <f>IF(B$3=0,0,B21/B$3)</f>
        <v>0.16311591827816016</v>
      </c>
      <c r="E21" s="25" t="s">
        <v>75</v>
      </c>
      <c r="F21" s="22" t="s">
        <v>30</v>
      </c>
      <c r="G21" s="15">
        <v>62</v>
      </c>
      <c r="H21" s="79">
        <f>IF(B$20=0,0,G21/B$20)</f>
        <v>5.7227247553996675E-3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4786</v>
      </c>
      <c r="C22" s="13">
        <f>IF(B$20=0,0,B22/B$20)</f>
        <v>0.44175743031198078</v>
      </c>
      <c r="E22" s="25" t="s">
        <v>92</v>
      </c>
      <c r="F22" s="22" t="s">
        <v>47</v>
      </c>
      <c r="G22" s="15">
        <v>61</v>
      </c>
      <c r="H22" s="79">
        <f>IF(B$20=0,0,G22/B$20)</f>
        <v>5.6304227432158018E-3</v>
      </c>
      <c r="I22" s="49">
        <v>5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6048</v>
      </c>
      <c r="C23" s="13">
        <f>IF(B$20=0,0,B23/B$20)</f>
        <v>0.55824256968801922</v>
      </c>
      <c r="E23" s="25" t="s">
        <v>77</v>
      </c>
      <c r="F23" s="22" t="s">
        <v>32</v>
      </c>
      <c r="G23" s="15">
        <v>49</v>
      </c>
      <c r="H23" s="79">
        <f>IF(B$20=0,0,G23/B$20)</f>
        <v>4.5227985970094147E-3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5216</v>
      </c>
      <c r="C24" s="13">
        <f>IF(B$20=0,0,B24/B$20)</f>
        <v>0.48144729555104299</v>
      </c>
      <c r="E24" s="25" t="s">
        <v>85</v>
      </c>
      <c r="F24" s="22" t="s">
        <v>40</v>
      </c>
      <c r="G24" s="15">
        <v>45</v>
      </c>
      <c r="H24" s="79">
        <f>IF(B$20=0,0,G24/B$20)</f>
        <v>4.1535905482739527E-3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11.682802547770699</v>
      </c>
      <c r="Q24" s="68">
        <v>314</v>
      </c>
      <c r="R24" s="59">
        <v>3668.3999999999996</v>
      </c>
    </row>
    <row r="25" spans="1:18" x14ac:dyDescent="0.4">
      <c r="A25" s="18" t="s">
        <v>175</v>
      </c>
      <c r="B25" s="15">
        <v>3066</v>
      </c>
      <c r="C25" s="13">
        <f>IF(B$20=0,0,B25/B$20)</f>
        <v>0.28299796935573196</v>
      </c>
      <c r="E25" s="25" t="s">
        <v>74</v>
      </c>
      <c r="F25" s="22" t="s">
        <v>29</v>
      </c>
      <c r="G25" s="15">
        <v>32</v>
      </c>
      <c r="H25" s="79">
        <f>IF(B$20=0,0,G25/B$20)</f>
        <v>2.9536643898836995E-3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7.9678057553956823</v>
      </c>
      <c r="Q25" s="68">
        <v>1112</v>
      </c>
      <c r="R25" s="59">
        <v>8860.1999999999989</v>
      </c>
    </row>
    <row r="26" spans="1:18" x14ac:dyDescent="0.4">
      <c r="A26" s="18" t="s">
        <v>176</v>
      </c>
      <c r="B26" s="15">
        <v>2552</v>
      </c>
      <c r="C26" s="13">
        <f>IF(B$20=0,0,B26/B$20)</f>
        <v>0.23555473509322503</v>
      </c>
      <c r="E26" s="25" t="s">
        <v>93</v>
      </c>
      <c r="F26" s="22" t="s">
        <v>48</v>
      </c>
      <c r="G26" s="15">
        <v>29</v>
      </c>
      <c r="H26" s="79">
        <f>IF(B$20=0,0,G26/B$20)</f>
        <v>2.6767583533321027E-3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8868.1188849916925</v>
      </c>
      <c r="C27" s="3">
        <v>96077200</v>
      </c>
      <c r="E27" s="25" t="s">
        <v>87</v>
      </c>
      <c r="F27" s="22" t="s">
        <v>42</v>
      </c>
      <c r="G27" s="15">
        <v>23</v>
      </c>
      <c r="H27" s="79">
        <f>IF(B$20=0,0,G27/B$20)</f>
        <v>2.1229462802289088E-3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2.4202646239554366</v>
      </c>
      <c r="Q27" s="68">
        <v>1436</v>
      </c>
      <c r="R27" s="59">
        <v>3475.5000000000068</v>
      </c>
    </row>
    <row r="28" spans="1:18" x14ac:dyDescent="0.4">
      <c r="A28" s="19" t="s">
        <v>159</v>
      </c>
      <c r="B28" s="86">
        <f>IF($B$20-B$19=0,0,C28/($B$20-B$19))</f>
        <v>9456.9773429454162</v>
      </c>
      <c r="C28" s="87">
        <v>73461800</v>
      </c>
      <c r="E28" s="25" t="s">
        <v>84</v>
      </c>
      <c r="F28" s="22" t="s">
        <v>39</v>
      </c>
      <c r="G28" s="15">
        <v>21</v>
      </c>
      <c r="H28" s="79">
        <f>IF(B$20=0,0,G28/B$20)</f>
        <v>1.9383422558611777E-3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7376.1904761904761</v>
      </c>
      <c r="C29" s="87">
        <v>22615400</v>
      </c>
      <c r="E29" s="25" t="s">
        <v>88</v>
      </c>
      <c r="F29" s="22" t="s">
        <v>43</v>
      </c>
      <c r="G29" s="15">
        <v>21</v>
      </c>
      <c r="H29" s="79">
        <f>IF(B$20=0,0,G29/B$20)</f>
        <v>1.9383422558611777E-3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1.8033407572383084</v>
      </c>
      <c r="Q29" s="68">
        <v>898</v>
      </c>
      <c r="R29" s="59">
        <v>1619.400000000001</v>
      </c>
    </row>
    <row r="30" spans="1:18" x14ac:dyDescent="0.4">
      <c r="A30" s="19" t="s">
        <v>158</v>
      </c>
      <c r="B30" s="86">
        <f>IF(B$21=0,0,C30/B$21)</f>
        <v>-8277.6624246483589</v>
      </c>
      <c r="C30" s="87">
        <v>-49434200</v>
      </c>
      <c r="E30" s="25" t="s">
        <v>90</v>
      </c>
      <c r="F30" s="22" t="s">
        <v>45</v>
      </c>
      <c r="G30" s="15">
        <v>20</v>
      </c>
      <c r="H30" s="79">
        <f>IF(B$20=0,0,G30/B$20)</f>
        <v>1.8460402436773122E-3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9.2302012183865612E-4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-0.55372578241430692</v>
      </c>
      <c r="Q31" s="68">
        <v>1342</v>
      </c>
      <c r="R31" s="59">
        <v>-743.09999999999991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5.5381207310319363E-4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2.7690603655159681E-4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1.8460402436773122E-4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-12.544021739130432</v>
      </c>
      <c r="Q34" s="68">
        <v>2208</v>
      </c>
      <c r="R34" s="59">
        <v>-27697.199999999993</v>
      </c>
    </row>
    <row r="35" spans="1:18" x14ac:dyDescent="0.4">
      <c r="A35" s="20" t="s">
        <v>135</v>
      </c>
      <c r="B35" s="11">
        <v>93</v>
      </c>
      <c r="C35" s="14">
        <f>IF(B$3=0,0,B35/B$3)</f>
        <v>2.5401507702392657E-3</v>
      </c>
      <c r="E35" s="25" t="s">
        <v>80</v>
      </c>
      <c r="F35" s="22" t="s">
        <v>35</v>
      </c>
      <c r="G35" s="15">
        <v>2</v>
      </c>
      <c r="H35" s="79">
        <f>IF(B$20=0,0,G35/B$20)</f>
        <v>1.8460402436773122E-4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1.8460402436773122E-4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701</v>
      </c>
      <c r="C37" s="88">
        <f t="shared" ref="C37:C49" si="2">IF(B$20=0,0,B37/B$20)</f>
        <v>6.4703710540889789E-2</v>
      </c>
      <c r="E37" s="25" t="s">
        <v>101</v>
      </c>
      <c r="F37" s="22" t="s">
        <v>56</v>
      </c>
      <c r="G37" s="15">
        <v>2</v>
      </c>
      <c r="H37" s="79">
        <f>IF(B$20=0,0,G37/B$20)</f>
        <v>1.8460402436773122E-4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1650</v>
      </c>
      <c r="C38" s="13">
        <f t="shared" si="2"/>
        <v>0.15229832010337827</v>
      </c>
      <c r="E38" s="25" t="s">
        <v>102</v>
      </c>
      <c r="F38" s="22" t="s">
        <v>57</v>
      </c>
      <c r="G38" s="15">
        <v>2</v>
      </c>
      <c r="H38" s="79">
        <f>IF(B$20=0,0,G38/B$20)</f>
        <v>1.8460402436773122E-4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1965</v>
      </c>
      <c r="C39" s="13">
        <f t="shared" si="2"/>
        <v>0.18137345394129592</v>
      </c>
      <c r="E39" s="25" t="s">
        <v>98</v>
      </c>
      <c r="F39" s="22" t="s">
        <v>53</v>
      </c>
      <c r="G39" s="15">
        <v>1</v>
      </c>
      <c r="H39" s="79">
        <f>IF(B$20=0,0,G39/B$20)</f>
        <v>9.2302012183865609E-5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1982</v>
      </c>
      <c r="C40" s="13">
        <f t="shared" si="2"/>
        <v>0.18294258814842163</v>
      </c>
      <c r="E40" s="25" t="s">
        <v>99</v>
      </c>
      <c r="F40" s="22" t="s">
        <v>54</v>
      </c>
      <c r="G40" s="15">
        <v>1</v>
      </c>
      <c r="H40" s="79">
        <f>IF(B$20=0,0,G40/B$20)</f>
        <v>9.2302012183865609E-5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1608</v>
      </c>
      <c r="C41" s="13">
        <f t="shared" si="2"/>
        <v>0.14842163559165589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1052</v>
      </c>
      <c r="C42" s="13">
        <f t="shared" si="2"/>
        <v>9.7101716817426617E-2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599</v>
      </c>
      <c r="C43" s="13">
        <f t="shared" si="2"/>
        <v>5.5288905298135502E-2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339</v>
      </c>
      <c r="C44" s="13">
        <f t="shared" si="2"/>
        <v>3.1290382130330439E-2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192</v>
      </c>
      <c r="C45" s="13">
        <f t="shared" si="2"/>
        <v>1.7721986339302196E-2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97</v>
      </c>
      <c r="C46" s="13">
        <f t="shared" si="2"/>
        <v>8.9532951818349638E-3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54</v>
      </c>
      <c r="C47" s="13">
        <f t="shared" si="2"/>
        <v>4.9843086579287425E-3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1.9383422558611777E-3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140</v>
      </c>
      <c r="C49" s="14">
        <f t="shared" si="2"/>
        <v>1.2922281705741185E-2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35196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10400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  <row r="4401" spans="11:13" x14ac:dyDescent="0.4">
      <c r="K4401" s="65">
        <v>4399</v>
      </c>
      <c r="L4401" s="102">
        <v>31.500000000000021</v>
      </c>
      <c r="M4401" s="100">
        <v>1608.4757689425685</v>
      </c>
    </row>
    <row r="4402" spans="11:13" x14ac:dyDescent="0.4">
      <c r="K4402" s="65">
        <v>4400</v>
      </c>
      <c r="L4402" s="102">
        <v>-8.8999999999999755</v>
      </c>
      <c r="M4402" s="100">
        <v>1601.4889143289131</v>
      </c>
    </row>
    <row r="4403" spans="11:13" x14ac:dyDescent="0.4">
      <c r="K4403" s="65">
        <v>4401</v>
      </c>
      <c r="L4403" s="102">
        <v>2.4868995751603507E-14</v>
      </c>
      <c r="M4403" s="100">
        <v>1603.4179808429396</v>
      </c>
    </row>
    <row r="4404" spans="11:13" x14ac:dyDescent="0.4">
      <c r="K4404" s="65">
        <v>4402</v>
      </c>
      <c r="L4404" s="102">
        <v>30.200000000000024</v>
      </c>
      <c r="M4404" s="100">
        <v>1609.1694729578819</v>
      </c>
    </row>
    <row r="4405" spans="11:13" x14ac:dyDescent="0.4">
      <c r="K4405" s="65">
        <v>4403</v>
      </c>
      <c r="L4405" s="102">
        <v>26.500000000000028</v>
      </c>
      <c r="M4405" s="100">
        <v>1608.7844561201346</v>
      </c>
    </row>
    <row r="4406" spans="11:13" x14ac:dyDescent="0.4">
      <c r="K4406" s="65">
        <v>4404</v>
      </c>
      <c r="L4406" s="102">
        <v>2.6645352591003757E-14</v>
      </c>
      <c r="M4406" s="100">
        <v>1604.2977493834137</v>
      </c>
    </row>
    <row r="4407" spans="11:13" x14ac:dyDescent="0.4">
      <c r="K4407" s="65">
        <v>4405</v>
      </c>
      <c r="L4407" s="102">
        <v>-33.799999999999969</v>
      </c>
      <c r="M4407" s="100">
        <v>1598.5239628871132</v>
      </c>
    </row>
    <row r="4408" spans="11:13" x14ac:dyDescent="0.4">
      <c r="K4408" s="65">
        <v>4406</v>
      </c>
      <c r="L4408" s="102">
        <v>-6.5999999999999677</v>
      </c>
      <c r="M4408" s="100">
        <v>1603.7648191097906</v>
      </c>
    </row>
    <row r="4409" spans="11:13" x14ac:dyDescent="0.4">
      <c r="K4409" s="65">
        <v>4407</v>
      </c>
      <c r="L4409" s="102">
        <v>3.1974423109204508E-14</v>
      </c>
      <c r="M4409" s="100">
        <v>1605.2662301951318</v>
      </c>
    </row>
    <row r="4410" spans="11:13" x14ac:dyDescent="0.4">
      <c r="K4410" s="65">
        <v>4408</v>
      </c>
      <c r="L4410" s="102">
        <v>68.400000000000034</v>
      </c>
      <c r="M4410" s="100">
        <v>1617.882632813961</v>
      </c>
    </row>
    <row r="4411" spans="11:13" x14ac:dyDescent="0.4">
      <c r="K4411" s="65">
        <v>4409</v>
      </c>
      <c r="L4411" s="102">
        <v>55.800000000000033</v>
      </c>
      <c r="M4411" s="100">
        <v>1615.8433370170771</v>
      </c>
    </row>
    <row r="4412" spans="11:13" x14ac:dyDescent="0.4">
      <c r="K4412" s="65">
        <v>4410</v>
      </c>
      <c r="L4412" s="102">
        <v>3.730349362740526E-14</v>
      </c>
      <c r="M4412" s="100">
        <v>1606.0402769949746</v>
      </c>
    </row>
    <row r="4413" spans="11:13" x14ac:dyDescent="0.4">
      <c r="K4413" s="65">
        <v>4411</v>
      </c>
      <c r="L4413" s="102">
        <v>-45.299999999999962</v>
      </c>
      <c r="M4413" s="100">
        <v>1598.1860353330048</v>
      </c>
    </row>
    <row r="4414" spans="11:13" x14ac:dyDescent="0.4">
      <c r="K4414" s="65">
        <v>4412</v>
      </c>
      <c r="L4414" s="102">
        <v>-40.599999999999959</v>
      </c>
      <c r="M4414" s="100">
        <v>1599.3789191210069</v>
      </c>
    </row>
    <row r="4415" spans="11:13" x14ac:dyDescent="0.4">
      <c r="K4415" s="65">
        <v>4413</v>
      </c>
      <c r="L4415" s="102">
        <v>4.4408920985006262E-14</v>
      </c>
      <c r="M4415" s="100">
        <v>1607.0266456062809</v>
      </c>
    </row>
    <row r="4416" spans="11:13" x14ac:dyDescent="0.4">
      <c r="K4416" s="65">
        <v>4414</v>
      </c>
      <c r="L4416" s="102">
        <v>-30.099999999999959</v>
      </c>
      <c r="M4416" s="100">
        <v>1601.9024857326433</v>
      </c>
    </row>
    <row r="4417" spans="11:13" x14ac:dyDescent="0.4">
      <c r="K4417" s="65">
        <v>4415</v>
      </c>
      <c r="L4417" s="102">
        <v>-36.099999999999959</v>
      </c>
      <c r="M4417" s="100">
        <v>1601.1470708182474</v>
      </c>
    </row>
    <row r="4418" spans="11:13" x14ac:dyDescent="0.4">
      <c r="K4418" s="65">
        <v>4416</v>
      </c>
      <c r="L4418" s="102">
        <v>4.4408920985006262E-14</v>
      </c>
      <c r="M4418" s="100">
        <v>1607.974188393338</v>
      </c>
    </row>
    <row r="4419" spans="11:13" x14ac:dyDescent="0.4">
      <c r="K4419" s="65">
        <v>4417</v>
      </c>
      <c r="L4419" s="102">
        <v>34.000000000000043</v>
      </c>
      <c r="M4419" s="100">
        <v>1614.3823432629779</v>
      </c>
    </row>
    <row r="4420" spans="11:13" x14ac:dyDescent="0.4">
      <c r="K4420" s="65">
        <v>4418</v>
      </c>
      <c r="L4420" s="102">
        <v>0.90000000000004299</v>
      </c>
      <c r="M4420" s="100">
        <v>1608.6740492034</v>
      </c>
    </row>
    <row r="4421" spans="11:13" x14ac:dyDescent="0.4">
      <c r="K4421" s="65">
        <v>4419</v>
      </c>
      <c r="L4421" s="102">
        <v>4.2965631052993558E-14</v>
      </c>
      <c r="M4421" s="100">
        <v>1608.7960049081796</v>
      </c>
    </row>
    <row r="4422" spans="11:13" x14ac:dyDescent="0.4">
      <c r="K4422" s="65">
        <v>4420</v>
      </c>
      <c r="L4422" s="102">
        <v>-31.999999999999957</v>
      </c>
      <c r="M4422" s="100">
        <v>1603.3192288787304</v>
      </c>
    </row>
    <row r="4423" spans="11:13" x14ac:dyDescent="0.4">
      <c r="K4423" s="65">
        <v>4421</v>
      </c>
      <c r="L4423" s="102">
        <v>-29.199999999999953</v>
      </c>
      <c r="M4423" s="100">
        <v>1604.1393135054579</v>
      </c>
    </row>
    <row r="4424" spans="11:13" x14ac:dyDescent="0.4">
      <c r="K4424" s="65">
        <v>4422</v>
      </c>
      <c r="L4424" s="102">
        <v>4.4408920985006262E-14</v>
      </c>
      <c r="M4424" s="100">
        <v>1609.7064776244251</v>
      </c>
    </row>
    <row r="4425" spans="11:13" x14ac:dyDescent="0.4">
      <c r="K4425" s="65">
        <v>4423</v>
      </c>
      <c r="L4425" s="102">
        <v>7.2000000000000446</v>
      </c>
      <c r="M4425" s="100">
        <v>1611.2802387586785</v>
      </c>
    </row>
    <row r="4426" spans="11:13" x14ac:dyDescent="0.4">
      <c r="K4426" s="65">
        <v>4424</v>
      </c>
      <c r="L4426" s="102">
        <v>-49.599999999999952</v>
      </c>
      <c r="M4426" s="100">
        <v>1601.3245573261265</v>
      </c>
    </row>
    <row r="4427" spans="11:13" x14ac:dyDescent="0.4">
      <c r="K4427" s="65">
        <v>4425</v>
      </c>
      <c r="L4427" s="102">
        <v>5.1514348342607263E-14</v>
      </c>
      <c r="M4427" s="100">
        <v>1610.5806099821698</v>
      </c>
    </row>
    <row r="4428" spans="11:13" x14ac:dyDescent="0.4">
      <c r="K4428" s="65">
        <v>4426</v>
      </c>
      <c r="L4428" s="102">
        <v>16.300000000000054</v>
      </c>
      <c r="M4428" s="100">
        <v>1613.7871263222767</v>
      </c>
    </row>
    <row r="4429" spans="11:13" x14ac:dyDescent="0.4">
      <c r="K4429" s="65">
        <v>4427</v>
      </c>
      <c r="L4429" s="102">
        <v>59.900000000000048</v>
      </c>
      <c r="M4429" s="100">
        <v>1621.888403564343</v>
      </c>
    </row>
    <row r="4430" spans="11:13" x14ac:dyDescent="0.4">
      <c r="K4430" s="65">
        <v>4428</v>
      </c>
      <c r="L4430" s="102">
        <v>5.1514348342607263E-14</v>
      </c>
      <c r="M4430" s="100">
        <v>1611.311073142957</v>
      </c>
    </row>
    <row r="4431" spans="11:13" x14ac:dyDescent="0.4">
      <c r="K4431" s="65">
        <v>4429</v>
      </c>
      <c r="L4431" s="102">
        <v>-30.799999999999947</v>
      </c>
      <c r="M4431" s="100">
        <v>1606.0352067040992</v>
      </c>
    </row>
    <row r="4432" spans="11:13" x14ac:dyDescent="0.4">
      <c r="K4432" s="65">
        <v>4430</v>
      </c>
      <c r="L4432" s="102">
        <v>-38.399999999999949</v>
      </c>
      <c r="M4432" s="100">
        <v>1604.9669954638746</v>
      </c>
    </row>
    <row r="4433" spans="11:13" x14ac:dyDescent="0.4">
      <c r="K4433" s="65">
        <v>4431</v>
      </c>
      <c r="L4433" s="102">
        <v>5.1514348342607263E-14</v>
      </c>
      <c r="M4433" s="100">
        <v>1612.1851934910912</v>
      </c>
    </row>
    <row r="4434" spans="11:13" x14ac:dyDescent="0.4">
      <c r="K4434" s="65">
        <v>4432</v>
      </c>
      <c r="L4434" s="102">
        <v>-99.399999999999963</v>
      </c>
      <c r="M4434" s="100">
        <v>1594.1600823301446</v>
      </c>
    </row>
    <row r="4435" spans="11:13" x14ac:dyDescent="0.4">
      <c r="K4435" s="65">
        <v>4433</v>
      </c>
      <c r="L4435" s="102">
        <v>-129.29999999999995</v>
      </c>
      <c r="M4435" s="100">
        <v>1588.7531218361637</v>
      </c>
    </row>
    <row r="4436" spans="11:13" x14ac:dyDescent="0.4">
      <c r="K4436" s="65">
        <v>4434</v>
      </c>
      <c r="L4436" s="102">
        <v>4.4408920985006262E-14</v>
      </c>
      <c r="M4436" s="100">
        <v>1612.0346031051467</v>
      </c>
    </row>
    <row r="4437" spans="11:13" x14ac:dyDescent="0.4">
      <c r="K4437" s="65">
        <v>4435</v>
      </c>
      <c r="L4437" s="102">
        <v>-58.099999999999959</v>
      </c>
      <c r="M4437" s="100">
        <v>1601.4443954865158</v>
      </c>
    </row>
    <row r="4438" spans="11:13" x14ac:dyDescent="0.4">
      <c r="K4438" s="65">
        <v>4436</v>
      </c>
      <c r="L4438" s="102">
        <v>7.6000000000000458</v>
      </c>
      <c r="M4438" s="100">
        <v>1613.2017291135967</v>
      </c>
    </row>
    <row r="4439" spans="11:13" x14ac:dyDescent="0.4">
      <c r="K4439" s="65">
        <v>4437</v>
      </c>
      <c r="L4439" s="102">
        <v>4.6185277824406512E-14</v>
      </c>
      <c r="M4439" s="100">
        <v>1611.6945187389151</v>
      </c>
    </row>
    <row r="4440" spans="11:13" x14ac:dyDescent="0.4">
      <c r="K4440" s="65">
        <v>4438</v>
      </c>
      <c r="L4440" s="102">
        <v>1.0000000000000462</v>
      </c>
      <c r="M4440" s="100">
        <v>1611.7443516264816</v>
      </c>
    </row>
    <row r="4441" spans="11:13" x14ac:dyDescent="0.4">
      <c r="K4441" s="65">
        <v>4439</v>
      </c>
      <c r="L4441" s="102">
        <v>35.30000000000004</v>
      </c>
      <c r="M4441" s="100">
        <v>1617.7878855167228</v>
      </c>
    </row>
    <row r="4442" spans="11:13" x14ac:dyDescent="0.4">
      <c r="K4442" s="65">
        <v>4440</v>
      </c>
      <c r="L4442" s="102">
        <v>4.4408920985006262E-14</v>
      </c>
      <c r="M4442" s="100">
        <v>1611.2671582036226</v>
      </c>
    </row>
    <row r="4443" spans="11:13" x14ac:dyDescent="0.4">
      <c r="K4443" s="65">
        <v>4441</v>
      </c>
      <c r="L4443" s="102">
        <v>-47.999999999999957</v>
      </c>
      <c r="M4443" s="100">
        <v>1602.4995552544008</v>
      </c>
    </row>
    <row r="4444" spans="11:13" x14ac:dyDescent="0.4">
      <c r="K4444" s="65">
        <v>4442</v>
      </c>
      <c r="L4444" s="102">
        <v>-1.1999999999999584</v>
      </c>
      <c r="M4444" s="100">
        <v>1610.8485579228743</v>
      </c>
    </row>
    <row r="4445" spans="11:13" x14ac:dyDescent="0.4">
      <c r="K4445" s="65">
        <v>4443</v>
      </c>
      <c r="L4445" s="102">
        <v>4.1522341120980855E-14</v>
      </c>
      <c r="M4445" s="100">
        <v>1610.9394665753371</v>
      </c>
    </row>
    <row r="4446" spans="11:13" x14ac:dyDescent="0.4">
      <c r="K4446" s="65">
        <v>4444</v>
      </c>
      <c r="L4446" s="102">
        <v>-0.3999999999999585</v>
      </c>
      <c r="M4446" s="100">
        <v>1610.741829775885</v>
      </c>
    </row>
    <row r="4447" spans="11:13" x14ac:dyDescent="0.4">
      <c r="K4447" s="65">
        <v>4445</v>
      </c>
      <c r="L4447" s="102">
        <v>37.80000000000004</v>
      </c>
      <c r="M4447" s="100">
        <v>1617.4933787972298</v>
      </c>
    </row>
    <row r="4448" spans="11:13" x14ac:dyDescent="0.4">
      <c r="K4448" s="65">
        <v>4446</v>
      </c>
      <c r="L4448" s="102">
        <v>4.4408920985006262E-14</v>
      </c>
      <c r="M4448" s="100">
        <v>1610.5244185244464</v>
      </c>
    </row>
    <row r="4449" spans="11:13" x14ac:dyDescent="0.4">
      <c r="K4449" s="65">
        <v>4447</v>
      </c>
      <c r="L4449" s="102">
        <v>-5.7999999999999554</v>
      </c>
      <c r="M4449" s="100">
        <v>1609.3512720132999</v>
      </c>
    </row>
    <row r="4450" spans="11:13" x14ac:dyDescent="0.4">
      <c r="K4450" s="65">
        <v>4448</v>
      </c>
      <c r="L4450" s="102">
        <v>52.700000000000045</v>
      </c>
      <c r="M4450" s="100">
        <v>1619.75916438122</v>
      </c>
    </row>
    <row r="4451" spans="11:13" x14ac:dyDescent="0.4">
      <c r="K4451" s="65">
        <v>4449</v>
      </c>
      <c r="L4451" s="102">
        <v>4.4408920985006262E-14</v>
      </c>
      <c r="M4451" s="100">
        <v>1610.0886093949327</v>
      </c>
    </row>
    <row r="4452" spans="11:13" x14ac:dyDescent="0.4">
      <c r="K4452" s="65">
        <v>4450</v>
      </c>
      <c r="L4452" s="102">
        <v>-2.4999999999999556</v>
      </c>
      <c r="M4452" s="100">
        <v>1609.5180777385631</v>
      </c>
    </row>
    <row r="4453" spans="11:13" x14ac:dyDescent="0.4">
      <c r="K4453" s="65">
        <v>4451</v>
      </c>
      <c r="L4453" s="102">
        <v>-26.399999999999956</v>
      </c>
      <c r="M4453" s="100">
        <v>1605.0989692721316</v>
      </c>
    </row>
    <row r="4454" spans="11:13" x14ac:dyDescent="0.4">
      <c r="K4454" s="65">
        <v>4452</v>
      </c>
      <c r="L4454" s="102">
        <v>4.4408920985006262E-14</v>
      </c>
      <c r="M4454" s="100">
        <v>1609.7603754564989</v>
      </c>
    </row>
    <row r="4455" spans="11:13" x14ac:dyDescent="0.4">
      <c r="K4455" s="65">
        <v>4453</v>
      </c>
      <c r="L4455" s="102">
        <v>61.80000000000004</v>
      </c>
      <c r="M4455" s="100">
        <v>1620.62181320376</v>
      </c>
    </row>
    <row r="4456" spans="11:13" x14ac:dyDescent="0.4">
      <c r="K4456" s="65">
        <v>4454</v>
      </c>
      <c r="L4456" s="102">
        <v>-11.999999999999956</v>
      </c>
      <c r="M4456" s="100">
        <v>1607.0100823245375</v>
      </c>
    </row>
    <row r="4457" spans="11:13" x14ac:dyDescent="0.4">
      <c r="K4457" s="65">
        <v>4455</v>
      </c>
      <c r="L4457" s="102">
        <v>4.4408920985006262E-14</v>
      </c>
      <c r="M4457" s="100">
        <v>1608.9240218305904</v>
      </c>
    </row>
    <row r="4458" spans="11:13" x14ac:dyDescent="0.4">
      <c r="K4458" s="65">
        <v>4456</v>
      </c>
      <c r="L4458" s="102">
        <v>-27.099999999999959</v>
      </c>
      <c r="M4458" s="100">
        <v>1603.8904776996069</v>
      </c>
    </row>
    <row r="4459" spans="11:13" x14ac:dyDescent="0.4">
      <c r="K4459" s="65">
        <v>4457</v>
      </c>
      <c r="L4459" s="102">
        <v>-29.69999999999996</v>
      </c>
      <c r="M4459" s="100">
        <v>1603.2971348334092</v>
      </c>
    </row>
    <row r="4460" spans="11:13" x14ac:dyDescent="0.4">
      <c r="K4460" s="65">
        <v>4458</v>
      </c>
      <c r="L4460" s="102">
        <v>4.0856207306205761E-14</v>
      </c>
      <c r="M4460" s="100">
        <v>1608.5213520244088</v>
      </c>
    </row>
    <row r="4461" spans="11:13" x14ac:dyDescent="0.4">
      <c r="K4461" s="65">
        <v>4459</v>
      </c>
      <c r="L4461" s="102">
        <v>-27.499999999999957</v>
      </c>
      <c r="M4461" s="100">
        <v>1603.4182239122624</v>
      </c>
    </row>
    <row r="4462" spans="11:13" x14ac:dyDescent="0.4">
      <c r="K4462" s="65">
        <v>4460</v>
      </c>
      <c r="L4462" s="102">
        <v>-27.599999999999959</v>
      </c>
      <c r="M4462" s="100">
        <v>1603.277714568789</v>
      </c>
    </row>
    <row r="4463" spans="11:13" x14ac:dyDescent="0.4">
      <c r="K4463" s="65">
        <v>4461</v>
      </c>
      <c r="L4463" s="102">
        <v>4.0856207306205761E-14</v>
      </c>
      <c r="M4463" s="100">
        <v>1608.1240482813762</v>
      </c>
    </row>
    <row r="4464" spans="11:13" x14ac:dyDescent="0.4">
      <c r="K4464" s="65">
        <v>4462</v>
      </c>
      <c r="L4464" s="102">
        <v>45.700000000000045</v>
      </c>
      <c r="M4464" s="100">
        <v>1616.1993039916879</v>
      </c>
    </row>
    <row r="4465" spans="11:13" x14ac:dyDescent="0.4">
      <c r="K4465" s="65">
        <v>4463</v>
      </c>
      <c r="L4465" s="102">
        <v>-17.699999999999953</v>
      </c>
      <c r="M4465" s="100">
        <v>1604.5881081677378</v>
      </c>
    </row>
    <row r="4466" spans="11:13" x14ac:dyDescent="0.4">
      <c r="K4466" s="65">
        <v>4464</v>
      </c>
      <c r="L4466" s="102">
        <v>4.7961634663806763E-14</v>
      </c>
      <c r="M4466" s="100">
        <v>1607.6445795187315</v>
      </c>
    </row>
    <row r="4467" spans="11:13" x14ac:dyDescent="0.4">
      <c r="K4467" s="65">
        <v>4465</v>
      </c>
      <c r="L4467" s="102">
        <v>-40.799999999999955</v>
      </c>
      <c r="M4467" s="100">
        <v>1600.152712041619</v>
      </c>
    </row>
    <row r="4468" spans="11:13" x14ac:dyDescent="0.4">
      <c r="K4468" s="65">
        <v>4466</v>
      </c>
      <c r="L4468" s="102">
        <v>-47.499999999999957</v>
      </c>
      <c r="M4468" s="100">
        <v>1598.8437957693693</v>
      </c>
    </row>
    <row r="4469" spans="11:13" x14ac:dyDescent="0.4">
      <c r="K4469" s="65">
        <v>4467</v>
      </c>
      <c r="L4469" s="102">
        <v>4.4408920985006262E-14</v>
      </c>
      <c r="M4469" s="100">
        <v>1607.298732994753</v>
      </c>
    </row>
    <row r="4470" spans="11:13" x14ac:dyDescent="0.4">
      <c r="K4470" s="65">
        <v>4468</v>
      </c>
      <c r="L4470" s="102">
        <v>-2.2999999999999554</v>
      </c>
      <c r="M4470" s="100">
        <v>1606.7389405967845</v>
      </c>
    </row>
    <row r="4471" spans="11:13" x14ac:dyDescent="0.4">
      <c r="K4471" s="65">
        <v>4469</v>
      </c>
      <c r="L4471" s="102">
        <v>-58.999999999999957</v>
      </c>
      <c r="M4471" s="100">
        <v>1596.3905069532038</v>
      </c>
    </row>
    <row r="4472" spans="11:13" x14ac:dyDescent="0.4">
      <c r="K4472" s="65">
        <v>4470</v>
      </c>
      <c r="L4472" s="102">
        <v>4.4408920985006262E-14</v>
      </c>
      <c r="M4472" s="100">
        <v>1606.9301639114847</v>
      </c>
    </row>
    <row r="4473" spans="11:13" x14ac:dyDescent="0.4">
      <c r="K4473" s="65">
        <v>4471</v>
      </c>
      <c r="L4473" s="102">
        <v>-10.899999999999956</v>
      </c>
      <c r="M4473" s="100">
        <v>1604.8245829280158</v>
      </c>
    </row>
    <row r="4474" spans="11:13" x14ac:dyDescent="0.4">
      <c r="K4474" s="65">
        <v>4472</v>
      </c>
      <c r="L4474" s="102">
        <v>-58.899999999999956</v>
      </c>
      <c r="M4474" s="100">
        <v>1596.0536354304477</v>
      </c>
    </row>
    <row r="4475" spans="11:13" x14ac:dyDescent="0.4">
      <c r="K4475" s="65">
        <v>4473</v>
      </c>
      <c r="L4475" s="102">
        <v>4.4408920985006262E-14</v>
      </c>
      <c r="M4475" s="100">
        <v>1606.577313617865</v>
      </c>
    </row>
    <row r="4476" spans="11:13" x14ac:dyDescent="0.4">
      <c r="K4476" s="65">
        <v>4474</v>
      </c>
      <c r="L4476" s="102">
        <v>68.700000000000045</v>
      </c>
      <c r="M4476" s="100">
        <v>1618.8018497361579</v>
      </c>
    </row>
    <row r="4477" spans="11:13" x14ac:dyDescent="0.4">
      <c r="K4477" s="65">
        <v>4475</v>
      </c>
      <c r="L4477" s="102">
        <v>68.200000000000045</v>
      </c>
      <c r="M4477" s="100">
        <v>1618.4970386377411</v>
      </c>
    </row>
    <row r="4478" spans="11:13" x14ac:dyDescent="0.4">
      <c r="K4478" s="65">
        <v>4476</v>
      </c>
      <c r="L4478" s="102">
        <v>4.4408920985006262E-14</v>
      </c>
      <c r="M4478" s="100">
        <v>1606.0080564059147</v>
      </c>
    </row>
    <row r="4479" spans="11:13" x14ac:dyDescent="0.4">
      <c r="K4479" s="65">
        <v>4477</v>
      </c>
      <c r="L4479" s="102">
        <v>26.500000000000043</v>
      </c>
      <c r="M4479" s="100">
        <v>1610.6400080674791</v>
      </c>
    </row>
    <row r="4480" spans="11:13" x14ac:dyDescent="0.4">
      <c r="K4480" s="65">
        <v>4478</v>
      </c>
      <c r="L4480" s="102">
        <v>26.000000000000043</v>
      </c>
      <c r="M4480" s="100">
        <v>1610.3841680190742</v>
      </c>
    </row>
    <row r="4481" spans="11:13" x14ac:dyDescent="0.4">
      <c r="K4481" s="65">
        <v>4479</v>
      </c>
      <c r="L4481" s="102">
        <v>4.4408920985006262E-14</v>
      </c>
      <c r="M4481" s="100">
        <v>1605.5398630109598</v>
      </c>
    </row>
    <row r="4482" spans="11:13" x14ac:dyDescent="0.4">
      <c r="K4482" s="65">
        <v>4480</v>
      </c>
      <c r="L4482" s="102">
        <v>-21.599999999999959</v>
      </c>
      <c r="M4482" s="100">
        <v>1601.5166238328941</v>
      </c>
    </row>
    <row r="4483" spans="11:13" x14ac:dyDescent="0.4">
      <c r="K4483" s="65">
        <v>4481</v>
      </c>
      <c r="L4483" s="102">
        <v>-87.199999999999946</v>
      </c>
      <c r="M4483" s="100">
        <v>1589.5975240898968</v>
      </c>
    </row>
    <row r="4484" spans="11:13" x14ac:dyDescent="0.4">
      <c r="K4484" s="65">
        <v>4482</v>
      </c>
      <c r="L4484" s="102">
        <v>5.8619775700208265E-14</v>
      </c>
      <c r="M4484" s="100">
        <v>1605.2539389453573</v>
      </c>
    </row>
    <row r="4485" spans="11:13" x14ac:dyDescent="0.4">
      <c r="K4485" s="65">
        <v>4483</v>
      </c>
      <c r="L4485" s="102">
        <v>-24.79999999999994</v>
      </c>
      <c r="M4485" s="100">
        <v>1600.6564153116851</v>
      </c>
    </row>
    <row r="4486" spans="11:13" x14ac:dyDescent="0.4">
      <c r="K4486" s="65">
        <v>4484</v>
      </c>
      <c r="L4486" s="102">
        <v>3.6000000000000565</v>
      </c>
      <c r="M4486" s="100">
        <v>1605.6624768198151</v>
      </c>
    </row>
    <row r="4487" spans="11:13" x14ac:dyDescent="0.4">
      <c r="K4487" s="65">
        <v>4485</v>
      </c>
      <c r="L4487" s="102">
        <v>5.6399329650957952E-14</v>
      </c>
      <c r="M4487" s="100">
        <v>1604.8785019588961</v>
      </c>
    </row>
    <row r="4488" spans="11:13" x14ac:dyDescent="0.4">
      <c r="K4488" s="65">
        <v>4486</v>
      </c>
      <c r="L4488" s="102">
        <v>-61.099999999999945</v>
      </c>
      <c r="M4488" s="100">
        <v>1593.7492309471427</v>
      </c>
    </row>
    <row r="4489" spans="11:13" x14ac:dyDescent="0.4">
      <c r="K4489" s="65">
        <v>4487</v>
      </c>
      <c r="L4489" s="102">
        <v>25.200000000000053</v>
      </c>
      <c r="M4489" s="100">
        <v>1609.2187355614599</v>
      </c>
    </row>
    <row r="4490" spans="11:13" x14ac:dyDescent="0.4">
      <c r="K4490" s="65">
        <v>4488</v>
      </c>
      <c r="L4490" s="102">
        <v>5.5067062021407764E-14</v>
      </c>
      <c r="M4490" s="100">
        <v>1604.525423148091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33D7-DA42-408F-B88A-1CA5F34286CC}">
  <sheetPr codeName="Sheet28"/>
  <dimension ref="A1:R1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1104</v>
      </c>
      <c r="C2" s="121"/>
      <c r="E2" s="24" t="s">
        <v>66</v>
      </c>
      <c r="F2" s="10" t="s">
        <v>22</v>
      </c>
      <c r="G2" s="5">
        <v>2045</v>
      </c>
      <c r="H2" s="78">
        <f>IF(B$20=0,0,G2/B$20)</f>
        <v>0.68486269256530474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1130.9872029250457</v>
      </c>
      <c r="Q2" s="67">
        <v>1094</v>
      </c>
      <c r="R2" s="54">
        <v>1237300</v>
      </c>
    </row>
    <row r="3" spans="1:18" x14ac:dyDescent="0.4">
      <c r="A3" s="18" t="s">
        <v>8</v>
      </c>
      <c r="B3" s="122">
        <v>8894</v>
      </c>
      <c r="C3" s="123"/>
      <c r="E3" s="25" t="s">
        <v>72</v>
      </c>
      <c r="F3" s="22" t="s">
        <v>27</v>
      </c>
      <c r="G3" s="15">
        <v>1479</v>
      </c>
      <c r="H3" s="79">
        <f>IF(B$20=0,0,G3/B$20)</f>
        <v>0.49531145344943067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1359.2314901593252</v>
      </c>
      <c r="Q3" s="68">
        <v>1067</v>
      </c>
      <c r="R3" s="55">
        <v>1450300</v>
      </c>
    </row>
    <row r="4" spans="1:18" x14ac:dyDescent="0.4">
      <c r="A4" s="18" t="s">
        <v>6</v>
      </c>
      <c r="B4" s="124">
        <v>9232.3999999999978</v>
      </c>
      <c r="C4" s="125"/>
      <c r="E4" s="25" t="s">
        <v>64</v>
      </c>
      <c r="F4" s="22" t="s">
        <v>20</v>
      </c>
      <c r="G4" s="15">
        <v>1365</v>
      </c>
      <c r="H4" s="79">
        <f>IF(B$20=0,0,G4/B$20)</f>
        <v>0.45713328868050906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1071.97265625</v>
      </c>
      <c r="Q4" s="68">
        <v>1024</v>
      </c>
      <c r="R4" s="55">
        <v>1097700</v>
      </c>
    </row>
    <row r="5" spans="1:18" x14ac:dyDescent="0.4">
      <c r="A5" s="18" t="s">
        <v>7</v>
      </c>
      <c r="B5" s="126">
        <f>IF(B$2=0,0,B$4/B$2)</f>
        <v>8.362681159420287</v>
      </c>
      <c r="C5" s="127"/>
      <c r="E5" s="25" t="s">
        <v>154</v>
      </c>
      <c r="F5" s="22" t="s">
        <v>155</v>
      </c>
      <c r="G5" s="15">
        <v>916</v>
      </c>
      <c r="H5" s="79">
        <f>IF(B$20=0,0,G5/B$20)</f>
        <v>0.30676490288010716</v>
      </c>
      <c r="I5" s="49">
        <v>17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1436.9978858350951</v>
      </c>
      <c r="Q5" s="68">
        <v>946</v>
      </c>
      <c r="R5" s="55">
        <v>1359400</v>
      </c>
    </row>
    <row r="6" spans="1:18" x14ac:dyDescent="0.4">
      <c r="A6" s="18" t="s">
        <v>204</v>
      </c>
      <c r="B6" s="128">
        <v>1854.1215244978414</v>
      </c>
      <c r="C6" s="129"/>
      <c r="E6" s="25" t="s">
        <v>68</v>
      </c>
      <c r="F6" s="22" t="s">
        <v>12</v>
      </c>
      <c r="G6" s="15">
        <v>861</v>
      </c>
      <c r="H6" s="79">
        <f>IF(B$20=0,0,G6/B$20)</f>
        <v>0.28834561286001342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932.51748251748256</v>
      </c>
      <c r="Q6" s="68">
        <v>858</v>
      </c>
      <c r="R6" s="55">
        <v>800100</v>
      </c>
    </row>
    <row r="7" spans="1:18" x14ac:dyDescent="0.4">
      <c r="A7" s="18" t="s">
        <v>1</v>
      </c>
      <c r="B7" s="130">
        <f>IF(B$2=0,0,(B$8*1+B$9*2+B$10*3)/B$2)</f>
        <v>1.8016304347826086</v>
      </c>
      <c r="C7" s="131"/>
      <c r="E7" s="25" t="s">
        <v>67</v>
      </c>
      <c r="F7" s="22" t="s">
        <v>23</v>
      </c>
      <c r="G7" s="15">
        <v>793</v>
      </c>
      <c r="H7" s="79">
        <f>IF(B$20=0,0,G7/B$20)</f>
        <v>0.26557267247153382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1320.5841446453408</v>
      </c>
      <c r="Q7" s="69">
        <v>719</v>
      </c>
      <c r="R7" s="56">
        <v>949500</v>
      </c>
    </row>
    <row r="8" spans="1:18" x14ac:dyDescent="0.4">
      <c r="A8" s="18" t="s">
        <v>2</v>
      </c>
      <c r="B8" s="15">
        <v>491</v>
      </c>
      <c r="C8" s="13">
        <f t="shared" ref="C8:C15" si="1">IF(B$2=0,0,B8/B$2)</f>
        <v>0.44474637681159418</v>
      </c>
      <c r="E8" s="25" t="s">
        <v>89</v>
      </c>
      <c r="F8" s="22" t="s">
        <v>44</v>
      </c>
      <c r="G8" s="15">
        <v>442</v>
      </c>
      <c r="H8" s="79">
        <f>IF(B$20=0,0,G8/B$20)</f>
        <v>0.14802411252511721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341</v>
      </c>
      <c r="C9" s="13">
        <f t="shared" si="1"/>
        <v>0.30887681159420288</v>
      </c>
      <c r="E9" s="25" t="s">
        <v>69</v>
      </c>
      <c r="F9" s="22" t="s">
        <v>24</v>
      </c>
      <c r="G9" s="15">
        <v>426</v>
      </c>
      <c r="H9" s="79">
        <f>IF(B$20=0,0,G9/B$20)</f>
        <v>0.14266577361018085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272</v>
      </c>
      <c r="C10" s="2">
        <f t="shared" si="1"/>
        <v>0.24637681159420291</v>
      </c>
      <c r="E10" s="25" t="s">
        <v>65</v>
      </c>
      <c r="F10" s="22" t="s">
        <v>21</v>
      </c>
      <c r="G10" s="15">
        <v>330</v>
      </c>
      <c r="H10" s="79">
        <f>IF(B$20=0,0,G10/B$20)</f>
        <v>0.11051574012056263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10.301875000000004</v>
      </c>
      <c r="Q10" s="67">
        <v>320</v>
      </c>
      <c r="R10" s="58">
        <v>3296.6000000000013</v>
      </c>
    </row>
    <row r="11" spans="1:18" x14ac:dyDescent="0.4">
      <c r="A11" s="19" t="s">
        <v>198</v>
      </c>
      <c r="B11" s="89">
        <f>IF(B8=0,0,C11/B8)</f>
        <v>38.708350305498975</v>
      </c>
      <c r="C11" s="90">
        <v>19005.799999999996</v>
      </c>
      <c r="E11" s="25" t="s">
        <v>70</v>
      </c>
      <c r="F11" s="22" t="s">
        <v>25</v>
      </c>
      <c r="G11" s="15">
        <v>245</v>
      </c>
      <c r="H11" s="79">
        <f>IF(B$20=0,0,G11/B$20)</f>
        <v>8.2049564634963157E-2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5.9143661971830985</v>
      </c>
      <c r="Q11" s="68">
        <v>355</v>
      </c>
      <c r="R11" s="59">
        <v>2099.6</v>
      </c>
    </row>
    <row r="12" spans="1:18" x14ac:dyDescent="0.4">
      <c r="A12" s="19" t="s">
        <v>199</v>
      </c>
      <c r="B12" s="89">
        <f>IF(B9=0,0,C12/B9)</f>
        <v>-0.48211143695014697</v>
      </c>
      <c r="C12" s="90">
        <v>-164.40000000000012</v>
      </c>
      <c r="E12" s="25" t="s">
        <v>86</v>
      </c>
      <c r="F12" s="22" t="s">
        <v>41</v>
      </c>
      <c r="G12" s="15">
        <v>199</v>
      </c>
      <c r="H12" s="79">
        <f>IF(B$20=0,0,G12/B$20)</f>
        <v>6.6644340254521095E-2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8.9403755868544614</v>
      </c>
      <c r="Q12" s="69">
        <v>426</v>
      </c>
      <c r="R12" s="60">
        <v>3808.6000000000004</v>
      </c>
    </row>
    <row r="13" spans="1:18" x14ac:dyDescent="0.4">
      <c r="A13" s="19" t="s">
        <v>200</v>
      </c>
      <c r="B13" s="89">
        <f>IF(B10=0,0,C13/B10)</f>
        <v>-35.327205882352949</v>
      </c>
      <c r="C13" s="90">
        <v>-9609.0000000000018</v>
      </c>
      <c r="E13" s="25" t="s">
        <v>71</v>
      </c>
      <c r="F13" s="22" t="s">
        <v>26</v>
      </c>
      <c r="G13" s="15">
        <v>174</v>
      </c>
      <c r="H13" s="79">
        <f>IF(B$20=0,0,G13/B$20)</f>
        <v>5.8271935699933018E-2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0.96634432873195897</v>
      </c>
      <c r="C14" s="127"/>
      <c r="E14" s="25" t="s">
        <v>83</v>
      </c>
      <c r="F14" s="22" t="s">
        <v>38</v>
      </c>
      <c r="G14" s="15">
        <v>126</v>
      </c>
      <c r="H14" s="79">
        <f>IF(B$20=0,0,G14/B$20)</f>
        <v>4.219691895512391E-2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82</v>
      </c>
      <c r="C15" s="14">
        <f t="shared" si="1"/>
        <v>7.4275362318840576E-2</v>
      </c>
      <c r="E15" s="25" t="s">
        <v>78</v>
      </c>
      <c r="F15" s="22" t="s">
        <v>33</v>
      </c>
      <c r="G15" s="15">
        <v>85</v>
      </c>
      <c r="H15" s="79">
        <f>IF(B$20=0,0,G15/B$20)</f>
        <v>2.8466175485599463E-2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2448</v>
      </c>
      <c r="C16" s="4">
        <f>IF(B$3=0,0,B16/B$3)</f>
        <v>0.27524173600179896</v>
      </c>
      <c r="E16" s="25" t="s">
        <v>150</v>
      </c>
      <c r="F16" s="22" t="s">
        <v>151</v>
      </c>
      <c r="G16" s="15">
        <v>68</v>
      </c>
      <c r="H16" s="79">
        <f>IF(B$20=0,0,G16/B$20)</f>
        <v>2.277294038847957E-2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1713</v>
      </c>
      <c r="C17" s="13">
        <f>IF(B$3=0,0,B17/B$3)</f>
        <v>0.1926017539914549</v>
      </c>
      <c r="E17" s="25" t="s">
        <v>81</v>
      </c>
      <c r="F17" s="22" t="s">
        <v>36</v>
      </c>
      <c r="G17" s="15">
        <v>58</v>
      </c>
      <c r="H17" s="79">
        <f>IF(B$20=0,0,G17/B$20)</f>
        <v>1.9423978566644341E-2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1440</v>
      </c>
      <c r="C18" s="1">
        <f>IF(B$16=0,0,B18/B$16)</f>
        <v>0.58823529411764708</v>
      </c>
      <c r="E18" s="25" t="s">
        <v>91</v>
      </c>
      <c r="F18" s="22" t="s">
        <v>46</v>
      </c>
      <c r="G18" s="15">
        <v>47</v>
      </c>
      <c r="H18" s="79">
        <f>IF(B$20=0,0,G18/B$20)</f>
        <v>1.5740120562625585E-2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825</v>
      </c>
      <c r="C19" s="1">
        <f>IF(B$17=0,0,B19/B$17)</f>
        <v>0.48161120840630472</v>
      </c>
      <c r="E19" s="25" t="s">
        <v>79</v>
      </c>
      <c r="F19" s="22" t="s">
        <v>34</v>
      </c>
      <c r="G19" s="15">
        <v>37</v>
      </c>
      <c r="H19" s="79">
        <f>IF(B$20=0,0,G19/B$20)</f>
        <v>1.2391158740790355E-2</v>
      </c>
      <c r="I19" s="49">
        <v>13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2986</v>
      </c>
      <c r="C20" s="1">
        <f>IF(B$3=0,0,B20/B$3)</f>
        <v>0.33573195412637735</v>
      </c>
      <c r="E20" s="25" t="s">
        <v>92</v>
      </c>
      <c r="F20" s="22" t="s">
        <v>47</v>
      </c>
      <c r="G20" s="15">
        <v>25</v>
      </c>
      <c r="H20" s="79">
        <f>IF(B$20=0,0,G20/B$20)</f>
        <v>8.3724045545880785E-3</v>
      </c>
      <c r="I20" s="49">
        <v>3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1272</v>
      </c>
      <c r="C21" s="13">
        <f>IF(B$3=0,0,B21/B$3)</f>
        <v>0.14301776478524847</v>
      </c>
      <c r="E21" s="25" t="s">
        <v>85</v>
      </c>
      <c r="F21" s="22" t="s">
        <v>40</v>
      </c>
      <c r="G21" s="15">
        <v>17</v>
      </c>
      <c r="H21" s="79">
        <f>IF(B$20=0,0,G21/B$20)</f>
        <v>5.6932350971198925E-3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1262</v>
      </c>
      <c r="C22" s="13">
        <f>IF(B$20=0,0,B22/B$20)</f>
        <v>0.42263898191560617</v>
      </c>
      <c r="E22" s="25" t="s">
        <v>75</v>
      </c>
      <c r="F22" s="22" t="s">
        <v>30</v>
      </c>
      <c r="G22" s="15">
        <v>16</v>
      </c>
      <c r="H22" s="79">
        <f>IF(B$20=0,0,G22/B$20)</f>
        <v>5.3583389149363695E-3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1724</v>
      </c>
      <c r="C23" s="13">
        <f>IF(B$20=0,0,B23/B$20)</f>
        <v>0.57736101808439388</v>
      </c>
      <c r="E23" s="25" t="s">
        <v>77</v>
      </c>
      <c r="F23" s="22" t="s">
        <v>32</v>
      </c>
      <c r="G23" s="15">
        <v>13</v>
      </c>
      <c r="H23" s="79">
        <f>IF(B$20=0,0,G23/B$20)</f>
        <v>4.3536503683858007E-3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1440</v>
      </c>
      <c r="C24" s="13">
        <f>IF(B$20=0,0,B24/B$20)</f>
        <v>0.4822505023442733</v>
      </c>
      <c r="E24" s="25" t="s">
        <v>73</v>
      </c>
      <c r="F24" s="22" t="s">
        <v>28</v>
      </c>
      <c r="G24" s="15">
        <v>12</v>
      </c>
      <c r="H24" s="79">
        <f>IF(B$20=0,0,G24/B$20)</f>
        <v>4.0187541862022769E-3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24.786363636363639</v>
      </c>
      <c r="Q24" s="68">
        <v>88</v>
      </c>
      <c r="R24" s="59">
        <v>2181.2000000000003</v>
      </c>
    </row>
    <row r="25" spans="1:18" x14ac:dyDescent="0.4">
      <c r="A25" s="18" t="s">
        <v>175</v>
      </c>
      <c r="B25" s="15">
        <v>825</v>
      </c>
      <c r="C25" s="13">
        <f>IF(B$20=0,0,B25/B$20)</f>
        <v>0.27628935030140656</v>
      </c>
      <c r="E25" s="25" t="s">
        <v>93</v>
      </c>
      <c r="F25" s="22" t="s">
        <v>48</v>
      </c>
      <c r="G25" s="15">
        <v>9</v>
      </c>
      <c r="H25" s="79">
        <f>IF(B$20=0,0,G25/B$20)</f>
        <v>3.0140656396517081E-3</v>
      </c>
      <c r="I25" s="49">
        <v>5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15.947142857142856</v>
      </c>
      <c r="Q25" s="68">
        <v>420</v>
      </c>
      <c r="R25" s="59">
        <v>6697.7999999999993</v>
      </c>
    </row>
    <row r="26" spans="1:18" x14ac:dyDescent="0.4">
      <c r="A26" s="18" t="s">
        <v>176</v>
      </c>
      <c r="B26" s="15">
        <v>721</v>
      </c>
      <c r="C26" s="13">
        <f>IF(B$20=0,0,B26/B$20)</f>
        <v>0.24146014735432017</v>
      </c>
      <c r="E26" s="25" t="s">
        <v>87</v>
      </c>
      <c r="F26" s="22" t="s">
        <v>42</v>
      </c>
      <c r="G26" s="15">
        <v>8</v>
      </c>
      <c r="H26" s="79">
        <f>IF(B$20=0,0,G26/B$20)</f>
        <v>2.6791694574681848E-3</v>
      </c>
      <c r="I26" s="49">
        <v>3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15.114170040485833</v>
      </c>
      <c r="Q26" s="68">
        <v>247</v>
      </c>
      <c r="R26" s="59">
        <v>3733.2000000000007</v>
      </c>
    </row>
    <row r="27" spans="1:18" x14ac:dyDescent="0.4">
      <c r="A27" s="18" t="s">
        <v>5</v>
      </c>
      <c r="B27" s="7">
        <f>IF(B$20=0,0,C27/B$20)</f>
        <v>9175.3516409912936</v>
      </c>
      <c r="C27" s="3">
        <v>27397600</v>
      </c>
      <c r="E27" s="25" t="s">
        <v>88</v>
      </c>
      <c r="F27" s="22" t="s">
        <v>43</v>
      </c>
      <c r="G27" s="15">
        <v>7</v>
      </c>
      <c r="H27" s="79">
        <f>IF(B$20=0,0,G27/B$20)</f>
        <v>2.3442732752846618E-3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9596.5756594169361</v>
      </c>
      <c r="C28" s="87">
        <v>20738200</v>
      </c>
      <c r="E28" s="25" t="s">
        <v>90</v>
      </c>
      <c r="F28" s="22" t="s">
        <v>45</v>
      </c>
      <c r="G28" s="15">
        <v>7</v>
      </c>
      <c r="H28" s="79">
        <f>IF(B$20=0,0,G28/B$20)</f>
        <v>2.3442732752846618E-3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10.015413533834588</v>
      </c>
      <c r="Q28" s="68">
        <v>532</v>
      </c>
      <c r="R28" s="59">
        <v>5328.2000000000007</v>
      </c>
    </row>
    <row r="29" spans="1:18" x14ac:dyDescent="0.4">
      <c r="A29" s="19" t="s">
        <v>160</v>
      </c>
      <c r="B29" s="86">
        <f>IF(B$19=0,0,C29/B$19)</f>
        <v>8072</v>
      </c>
      <c r="C29" s="87">
        <v>6659400</v>
      </c>
      <c r="E29" s="25" t="s">
        <v>74</v>
      </c>
      <c r="F29" s="22" t="s">
        <v>29</v>
      </c>
      <c r="G29" s="15">
        <v>6</v>
      </c>
      <c r="H29" s="79">
        <f>IF(B$20=0,0,G29/B$20)</f>
        <v>2.0093770931011385E-3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-8213.2861635220124</v>
      </c>
      <c r="C30" s="87">
        <v>-10447300</v>
      </c>
      <c r="E30" s="25" t="s">
        <v>84</v>
      </c>
      <c r="F30" s="22" t="s">
        <v>39</v>
      </c>
      <c r="G30" s="15">
        <v>6</v>
      </c>
      <c r="H30" s="79">
        <f>IF(B$20=0,0,G30/B$20)</f>
        <v>2.0093770931011385E-3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5.3190789473684195</v>
      </c>
      <c r="Q30" s="68">
        <v>456</v>
      </c>
      <c r="R30" s="59">
        <v>2425.4999999999991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1.6744809109176155E-3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187</v>
      </c>
      <c r="P31" s="74">
        <f>IF(Q31=0,0,R31/Q31)</f>
        <v>5.283333333333335</v>
      </c>
      <c r="Q31" s="68">
        <v>30</v>
      </c>
      <c r="R31" s="59">
        <v>158.50000000000006</v>
      </c>
    </row>
    <row r="32" spans="1:18" x14ac:dyDescent="0.4">
      <c r="A32" s="18" t="s">
        <v>153</v>
      </c>
      <c r="B32" s="15">
        <v>47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1.3395847287340924E-3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3.348961821835231E-4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3.348961821835231E-4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7.8704744771756238E-4</v>
      </c>
      <c r="E35" s="25" t="s">
        <v>98</v>
      </c>
      <c r="F35" s="22" t="s">
        <v>53</v>
      </c>
      <c r="G35" s="15">
        <v>1</v>
      </c>
      <c r="H35" s="79">
        <f>IF(B$20=0,0,G35/B$20)</f>
        <v>3.348961821835231E-4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3.348961821835231E-4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183</v>
      </c>
      <c r="C37" s="88">
        <f t="shared" ref="C37:C49" si="2">IF(B$20=0,0,B37/B$20)</f>
        <v>6.1286001339584728E-2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423</v>
      </c>
      <c r="C38" s="13">
        <f t="shared" si="2"/>
        <v>0.14166108506363029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538</v>
      </c>
      <c r="C39" s="13">
        <f t="shared" si="2"/>
        <v>0.18017414601473544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543</v>
      </c>
      <c r="C40" s="13">
        <f t="shared" si="2"/>
        <v>0.18184862692565304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427</v>
      </c>
      <c r="C41" s="13">
        <f t="shared" si="2"/>
        <v>0.14300066979236437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304</v>
      </c>
      <c r="C42" s="13">
        <f t="shared" si="2"/>
        <v>0.10180843938379103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177</v>
      </c>
      <c r="C43" s="13">
        <f t="shared" si="2"/>
        <v>5.927662424648359E-2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85</v>
      </c>
      <c r="C44" s="13">
        <f t="shared" si="2"/>
        <v>2.8466175485599463E-2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55</v>
      </c>
      <c r="C45" s="13">
        <f t="shared" si="2"/>
        <v>1.8419290020093772E-2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8.0375083724045539E-3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4.6885465505693237E-3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1.6744809109176155E-3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52</v>
      </c>
      <c r="C49" s="14">
        <f t="shared" si="2"/>
        <v>1.7414601473543203E-2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8438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2830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  <row r="1077" spans="11:13" x14ac:dyDescent="0.4">
      <c r="K1077" s="65">
        <v>1075</v>
      </c>
      <c r="L1077" s="102">
        <v>9033.7999999999993</v>
      </c>
      <c r="M1077" s="100">
        <v>1860.3953533148044</v>
      </c>
    </row>
    <row r="1078" spans="11:13" x14ac:dyDescent="0.4">
      <c r="K1078" s="65">
        <v>1076</v>
      </c>
      <c r="L1078" s="102">
        <v>9030.0999999999985</v>
      </c>
      <c r="M1078" s="100">
        <v>1858.5029811949155</v>
      </c>
    </row>
    <row r="1079" spans="11:13" x14ac:dyDescent="0.4">
      <c r="K1079" s="65">
        <v>1077</v>
      </c>
      <c r="L1079" s="102">
        <v>9057.2999999999993</v>
      </c>
      <c r="M1079" s="100">
        <v>1862.1839633077459</v>
      </c>
    </row>
    <row r="1080" spans="11:13" x14ac:dyDescent="0.4">
      <c r="K1080" s="65">
        <v>1078</v>
      </c>
      <c r="L1080" s="102">
        <v>9044.6999999999989</v>
      </c>
      <c r="M1080" s="100">
        <v>1858.6788595278995</v>
      </c>
    </row>
    <row r="1081" spans="11:13" x14ac:dyDescent="0.4">
      <c r="K1081" s="65">
        <v>1079</v>
      </c>
      <c r="L1081" s="102">
        <v>9049.3999999999978</v>
      </c>
      <c r="M1081" s="100">
        <v>1858.3087863707322</v>
      </c>
    </row>
    <row r="1082" spans="11:13" x14ac:dyDescent="0.4">
      <c r="K1082" s="65">
        <v>1080</v>
      </c>
      <c r="L1082" s="102">
        <v>9043.3999999999978</v>
      </c>
      <c r="M1082" s="100">
        <v>1856.0149336525078</v>
      </c>
    </row>
    <row r="1083" spans="11:13" x14ac:dyDescent="0.4">
      <c r="K1083" s="65">
        <v>1081</v>
      </c>
      <c r="L1083" s="102">
        <v>9010.2999999999993</v>
      </c>
      <c r="M1083" s="100">
        <v>1848.8568440505928</v>
      </c>
    </row>
    <row r="1084" spans="11:13" x14ac:dyDescent="0.4">
      <c r="K1084" s="65">
        <v>1082</v>
      </c>
      <c r="L1084" s="102">
        <v>9013.0999999999985</v>
      </c>
      <c r="M1084" s="100">
        <v>1848.2037029862893</v>
      </c>
    </row>
    <row r="1085" spans="11:13" x14ac:dyDescent="0.4">
      <c r="K1085" s="65">
        <v>1083</v>
      </c>
      <c r="L1085" s="102">
        <v>8956.2999999999993</v>
      </c>
      <c r="M1085" s="100">
        <v>1836.8264807683715</v>
      </c>
    </row>
    <row r="1086" spans="11:13" x14ac:dyDescent="0.4">
      <c r="K1086" s="65">
        <v>1084</v>
      </c>
      <c r="L1086" s="102">
        <v>8999.8999999999978</v>
      </c>
      <c r="M1086" s="100">
        <v>1843.5895218837613</v>
      </c>
    </row>
    <row r="1087" spans="11:13" x14ac:dyDescent="0.4">
      <c r="K1087" s="65">
        <v>1085</v>
      </c>
      <c r="L1087" s="102">
        <v>8992.2999999999993</v>
      </c>
      <c r="M1087" s="100">
        <v>1841.0959847524587</v>
      </c>
    </row>
    <row r="1088" spans="11:13" x14ac:dyDescent="0.4">
      <c r="K1088" s="65">
        <v>1086</v>
      </c>
      <c r="L1088" s="102">
        <v>9121.5999999999985</v>
      </c>
      <c r="M1088" s="100">
        <v>1862.8634088439439</v>
      </c>
    </row>
    <row r="1089" spans="11:13" x14ac:dyDescent="0.4">
      <c r="K1089" s="65">
        <v>1087</v>
      </c>
      <c r="L1089" s="102">
        <v>9113.9999999999982</v>
      </c>
      <c r="M1089" s="100">
        <v>1859.8582283908802</v>
      </c>
    </row>
    <row r="1090" spans="11:13" x14ac:dyDescent="0.4">
      <c r="K1090" s="65">
        <v>1088</v>
      </c>
      <c r="L1090" s="102">
        <v>9078.6999999999989</v>
      </c>
      <c r="M1090" s="100">
        <v>1851.8850790205349</v>
      </c>
    </row>
    <row r="1091" spans="11:13" x14ac:dyDescent="0.4">
      <c r="K1091" s="65">
        <v>1089</v>
      </c>
      <c r="L1091" s="102">
        <v>9079.8999999999978</v>
      </c>
      <c r="M1091" s="100">
        <v>1850.5297685464118</v>
      </c>
    </row>
    <row r="1092" spans="11:13" x14ac:dyDescent="0.4">
      <c r="K1092" s="65">
        <v>1090</v>
      </c>
      <c r="L1092" s="102">
        <v>9042.0999999999985</v>
      </c>
      <c r="M1092" s="100">
        <v>1842.1625899351334</v>
      </c>
    </row>
    <row r="1093" spans="11:13" x14ac:dyDescent="0.4">
      <c r="K1093" s="65">
        <v>1091</v>
      </c>
      <c r="L1093" s="102">
        <v>8989.3999999999978</v>
      </c>
      <c r="M1093" s="100">
        <v>1831.1576143955226</v>
      </c>
    </row>
    <row r="1094" spans="11:13" x14ac:dyDescent="0.4">
      <c r="K1094" s="65">
        <v>1092</v>
      </c>
      <c r="L1094" s="102">
        <v>9015.7999999999993</v>
      </c>
      <c r="M1094" s="100">
        <v>1834.4626687091495</v>
      </c>
    </row>
    <row r="1095" spans="11:13" x14ac:dyDescent="0.4">
      <c r="K1095" s="65">
        <v>1093</v>
      </c>
      <c r="L1095" s="102">
        <v>9027.7999999999993</v>
      </c>
      <c r="M1095" s="100">
        <v>1835.0118926968946</v>
      </c>
    </row>
    <row r="1096" spans="11:13" x14ac:dyDescent="0.4">
      <c r="K1096" s="65">
        <v>1094</v>
      </c>
      <c r="L1096" s="102">
        <v>9057.4999999999982</v>
      </c>
      <c r="M1096" s="100">
        <v>1838.8458213407132</v>
      </c>
    </row>
    <row r="1097" spans="11:13" x14ac:dyDescent="0.4">
      <c r="K1097" s="65">
        <v>1095</v>
      </c>
      <c r="L1097" s="102">
        <v>9085.0999999999985</v>
      </c>
      <c r="M1097" s="100">
        <v>1842.2787464126689</v>
      </c>
    </row>
    <row r="1098" spans="11:13" x14ac:dyDescent="0.4">
      <c r="K1098" s="65">
        <v>1096</v>
      </c>
      <c r="L1098" s="102">
        <v>9102.7999999999993</v>
      </c>
      <c r="M1098" s="100">
        <v>1843.9090739341927</v>
      </c>
    </row>
    <row r="1099" spans="11:13" x14ac:dyDescent="0.4">
      <c r="K1099" s="65">
        <v>1097</v>
      </c>
      <c r="L1099" s="102">
        <v>9150.2999999999993</v>
      </c>
      <c r="M1099" s="100">
        <v>1850.8936194905875</v>
      </c>
    </row>
    <row r="1100" spans="11:13" x14ac:dyDescent="0.4">
      <c r="K1100" s="65">
        <v>1098</v>
      </c>
      <c r="L1100" s="102">
        <v>9209.2999999999993</v>
      </c>
      <c r="M1100" s="100">
        <v>1859.906257773644</v>
      </c>
    </row>
    <row r="1101" spans="11:13" x14ac:dyDescent="0.4">
      <c r="K1101" s="65">
        <v>1099</v>
      </c>
      <c r="L1101" s="102">
        <v>9268.1999999999989</v>
      </c>
      <c r="M1101" s="100">
        <v>1868.8468202270021</v>
      </c>
    </row>
    <row r="1102" spans="11:13" x14ac:dyDescent="0.4">
      <c r="K1102" s="65">
        <v>1100</v>
      </c>
      <c r="L1102" s="102">
        <v>9199.9999999999982</v>
      </c>
      <c r="M1102" s="100">
        <v>1854.8557393056401</v>
      </c>
    </row>
    <row r="1103" spans="11:13" x14ac:dyDescent="0.4">
      <c r="K1103" s="65">
        <v>1101</v>
      </c>
      <c r="L1103" s="102">
        <v>9173.9999999999982</v>
      </c>
      <c r="M1103" s="100">
        <v>1848.5446048698063</v>
      </c>
    </row>
    <row r="1104" spans="11:13" x14ac:dyDescent="0.4">
      <c r="K1104" s="65">
        <v>1102</v>
      </c>
      <c r="L1104" s="102">
        <v>9261.1999999999989</v>
      </c>
      <c r="M1104" s="100">
        <v>1862.6473372405876</v>
      </c>
    </row>
    <row r="1105" spans="11:13" x14ac:dyDescent="0.4">
      <c r="K1105" s="65">
        <v>1103</v>
      </c>
      <c r="L1105" s="102">
        <v>9257.5999999999985</v>
      </c>
      <c r="M1105" s="100">
        <v>1860.3214532171442</v>
      </c>
    </row>
    <row r="1106" spans="11:13" x14ac:dyDescent="0.4">
      <c r="K1106" s="65">
        <v>1104</v>
      </c>
      <c r="L1106" s="102">
        <v>9232.3999999999978</v>
      </c>
      <c r="M1106" s="100">
        <v>1854.1215244978414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4B9F3-6C78-4917-AAFD-71E136EB7569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DB26D-E5F7-4D31-95E7-4E0DCAC3827C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16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16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14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7753-405D-4F13-91D3-8E2E15C4CC78}">
  <sheetPr codeName="Sheet32"/>
  <dimension ref="A1:R5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556</v>
      </c>
      <c r="C2" s="121"/>
      <c r="E2" s="24" t="s">
        <v>66</v>
      </c>
      <c r="F2" s="10" t="s">
        <v>22</v>
      </c>
      <c r="G2" s="5">
        <v>842</v>
      </c>
      <c r="H2" s="78">
        <f>IF(B$20=0,0,G2/B$20)</f>
        <v>0.69357495881383857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-949.09420289855075</v>
      </c>
      <c r="Q2" s="67">
        <v>552</v>
      </c>
      <c r="R2" s="54">
        <v>-523900</v>
      </c>
    </row>
    <row r="3" spans="1:18" x14ac:dyDescent="0.4">
      <c r="A3" s="18" t="s">
        <v>8</v>
      </c>
      <c r="B3" s="122">
        <v>4527</v>
      </c>
      <c r="C3" s="123"/>
      <c r="E3" s="25" t="s">
        <v>64</v>
      </c>
      <c r="F3" s="22" t="s">
        <v>20</v>
      </c>
      <c r="G3" s="15">
        <v>665</v>
      </c>
      <c r="H3" s="79">
        <f>IF(B$20=0,0,G3/B$20)</f>
        <v>0.5477759472817133</v>
      </c>
      <c r="I3" s="49">
        <v>9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-912.82527881040892</v>
      </c>
      <c r="Q3" s="68">
        <v>538</v>
      </c>
      <c r="R3" s="55">
        <v>-491100</v>
      </c>
    </row>
    <row r="4" spans="1:18" x14ac:dyDescent="0.4">
      <c r="A4" s="18" t="s">
        <v>6</v>
      </c>
      <c r="B4" s="124">
        <v>-2953.4</v>
      </c>
      <c r="C4" s="125"/>
      <c r="E4" s="25" t="s">
        <v>72</v>
      </c>
      <c r="F4" s="22" t="s">
        <v>27</v>
      </c>
      <c r="G4" s="15">
        <v>556</v>
      </c>
      <c r="H4" s="79">
        <f>IF(B$20=0,0,G4/B$20)</f>
        <v>0.45799011532125206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236.3106796116505</v>
      </c>
      <c r="Q4" s="68">
        <v>515</v>
      </c>
      <c r="R4" s="55">
        <v>121700</v>
      </c>
    </row>
    <row r="5" spans="1:18" x14ac:dyDescent="0.4">
      <c r="A5" s="18" t="s">
        <v>7</v>
      </c>
      <c r="B5" s="126">
        <f>IF(B$2=0,0,B$4/B$2)</f>
        <v>-5.3118705035971221</v>
      </c>
      <c r="C5" s="127"/>
      <c r="E5" s="25" t="s">
        <v>68</v>
      </c>
      <c r="F5" s="22" t="s">
        <v>12</v>
      </c>
      <c r="G5" s="15">
        <v>429</v>
      </c>
      <c r="H5" s="79">
        <f>IF(B$20=0,0,G5/B$20)</f>
        <v>0.35337726523887975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-1034.6638655462184</v>
      </c>
      <c r="Q5" s="68">
        <v>476</v>
      </c>
      <c r="R5" s="55">
        <v>-492500</v>
      </c>
    </row>
    <row r="6" spans="1:18" x14ac:dyDescent="0.4">
      <c r="A6" s="18" t="s">
        <v>204</v>
      </c>
      <c r="B6" s="128">
        <v>1344.4274814773617</v>
      </c>
      <c r="C6" s="129"/>
      <c r="E6" s="25" t="s">
        <v>154</v>
      </c>
      <c r="F6" s="22" t="s">
        <v>155</v>
      </c>
      <c r="G6" s="15">
        <v>407</v>
      </c>
      <c r="H6" s="79">
        <f>IF(B$20=0,0,G6/B$20)</f>
        <v>0.33525535420098845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-1060.8391608391607</v>
      </c>
      <c r="Q6" s="68">
        <v>429</v>
      </c>
      <c r="R6" s="55">
        <v>-455100</v>
      </c>
    </row>
    <row r="7" spans="1:18" x14ac:dyDescent="0.4">
      <c r="A7" s="18" t="s">
        <v>1</v>
      </c>
      <c r="B7" s="130">
        <f>IF(B$2=0,0,(B$8*1+B$9*2+B$10*3)/B$2)</f>
        <v>2.1258992805755397</v>
      </c>
      <c r="C7" s="131"/>
      <c r="E7" s="25" t="s">
        <v>67</v>
      </c>
      <c r="F7" s="22" t="s">
        <v>23</v>
      </c>
      <c r="G7" s="15">
        <v>367</v>
      </c>
      <c r="H7" s="79">
        <f>IF(B$20=0,0,G7/B$20)</f>
        <v>0.30230642504118616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-1042.7027027027027</v>
      </c>
      <c r="Q7" s="69">
        <v>370</v>
      </c>
      <c r="R7" s="56">
        <v>-385800</v>
      </c>
    </row>
    <row r="8" spans="1:18" x14ac:dyDescent="0.4">
      <c r="A8" s="18" t="s">
        <v>2</v>
      </c>
      <c r="B8" s="15">
        <v>144</v>
      </c>
      <c r="C8" s="13">
        <f t="shared" ref="C8:C15" si="1">IF(B$2=0,0,B8/B$2)</f>
        <v>0.25899280575539568</v>
      </c>
      <c r="E8" s="25" t="s">
        <v>69</v>
      </c>
      <c r="F8" s="22" t="s">
        <v>24</v>
      </c>
      <c r="G8" s="15">
        <v>207</v>
      </c>
      <c r="H8" s="79">
        <f>IF(B$20=0,0,G8/B$20)</f>
        <v>0.17051070840197693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198</v>
      </c>
      <c r="C9" s="13">
        <f t="shared" si="1"/>
        <v>0.35611510791366907</v>
      </c>
      <c r="E9" s="25" t="s">
        <v>65</v>
      </c>
      <c r="F9" s="22" t="s">
        <v>21</v>
      </c>
      <c r="G9" s="15">
        <v>153</v>
      </c>
      <c r="H9" s="79">
        <f>IF(B$20=0,0,G9/B$20)</f>
        <v>0.12602965403624383</v>
      </c>
      <c r="I9" s="49">
        <v>6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214</v>
      </c>
      <c r="C10" s="2">
        <f t="shared" si="1"/>
        <v>0.38489208633093525</v>
      </c>
      <c r="E10" s="25" t="s">
        <v>89</v>
      </c>
      <c r="F10" s="22" t="s">
        <v>44</v>
      </c>
      <c r="G10" s="15">
        <v>150</v>
      </c>
      <c r="H10" s="79">
        <f>IF(B$20=0,0,G10/B$20)</f>
        <v>0.12355848434925865</v>
      </c>
      <c r="I10" s="49">
        <v>12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-8.3758293838862574</v>
      </c>
      <c r="Q10" s="67">
        <v>211</v>
      </c>
      <c r="R10" s="58">
        <v>-1767.3000000000002</v>
      </c>
    </row>
    <row r="11" spans="1:18" x14ac:dyDescent="0.4">
      <c r="A11" s="19" t="s">
        <v>198</v>
      </c>
      <c r="B11" s="89">
        <f>IF(B8=0,0,C11/B8)</f>
        <v>36.639583333333334</v>
      </c>
      <c r="C11" s="90">
        <v>5276.1</v>
      </c>
      <c r="E11" s="25" t="s">
        <v>70</v>
      </c>
      <c r="F11" s="22" t="s">
        <v>25</v>
      </c>
      <c r="G11" s="15">
        <v>142</v>
      </c>
      <c r="H11" s="79">
        <f>IF(B$20=0,0,G11/B$20)</f>
        <v>0.11696869851729819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-5.177173913043478</v>
      </c>
      <c r="Q11" s="68">
        <v>184</v>
      </c>
      <c r="R11" s="59">
        <v>-952.6</v>
      </c>
    </row>
    <row r="12" spans="1:18" x14ac:dyDescent="0.4">
      <c r="A12" s="19" t="s">
        <v>199</v>
      </c>
      <c r="B12" s="89">
        <f>IF(B9=0,0,C12/B9)</f>
        <v>-0.93383838383838369</v>
      </c>
      <c r="C12" s="90">
        <v>-184.89999999999998</v>
      </c>
      <c r="E12" s="25" t="s">
        <v>86</v>
      </c>
      <c r="F12" s="22" t="s">
        <v>41</v>
      </c>
      <c r="G12" s="15">
        <v>71</v>
      </c>
      <c r="H12" s="79">
        <f>IF(B$20=0,0,G12/B$20)</f>
        <v>5.8484349258649093E-2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-1.7718750000000001</v>
      </c>
      <c r="Q12" s="69">
        <v>160</v>
      </c>
      <c r="R12" s="60">
        <v>-283.5</v>
      </c>
    </row>
    <row r="13" spans="1:18" x14ac:dyDescent="0.4">
      <c r="A13" s="19" t="s">
        <v>200</v>
      </c>
      <c r="B13" s="89">
        <f>IF(B10=0,0,C13/B10)</f>
        <v>-37.591588785046731</v>
      </c>
      <c r="C13" s="90">
        <v>-8044.6</v>
      </c>
      <c r="E13" s="25" t="s">
        <v>83</v>
      </c>
      <c r="F13" s="22" t="s">
        <v>38</v>
      </c>
      <c r="G13" s="15">
        <v>50</v>
      </c>
      <c r="H13" s="79">
        <f>IF(B$20=0,0,G13/B$20)</f>
        <v>4.118616144975288E-2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-0.62861461185059397</v>
      </c>
      <c r="C14" s="127"/>
      <c r="E14" s="25" t="s">
        <v>71</v>
      </c>
      <c r="F14" s="22" t="s">
        <v>26</v>
      </c>
      <c r="G14" s="15">
        <v>48</v>
      </c>
      <c r="H14" s="79">
        <f>IF(B$20=0,0,G14/B$20)</f>
        <v>3.9538714991762765E-2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80</v>
      </c>
      <c r="C15" s="14">
        <f t="shared" si="1"/>
        <v>0.14388489208633093</v>
      </c>
      <c r="E15" s="25" t="s">
        <v>81</v>
      </c>
      <c r="F15" s="22" t="s">
        <v>36</v>
      </c>
      <c r="G15" s="15">
        <v>36</v>
      </c>
      <c r="H15" s="79">
        <f>IF(B$20=0,0,G15/B$20)</f>
        <v>2.9654036243822075E-2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1199</v>
      </c>
      <c r="C16" s="4">
        <f>IF(B$3=0,0,B16/B$3)</f>
        <v>0.26485531256903028</v>
      </c>
      <c r="E16" s="25" t="s">
        <v>78</v>
      </c>
      <c r="F16" s="22" t="s">
        <v>33</v>
      </c>
      <c r="G16" s="15">
        <v>29</v>
      </c>
      <c r="H16" s="79">
        <f>IF(B$20=0,0,G16/B$20)</f>
        <v>2.3887973640856673E-2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744</v>
      </c>
      <c r="C17" s="13">
        <f>IF(B$3=0,0,B17/B$3)</f>
        <v>0.16434724983432736</v>
      </c>
      <c r="E17" s="25" t="s">
        <v>91</v>
      </c>
      <c r="F17" s="22" t="s">
        <v>46</v>
      </c>
      <c r="G17" s="15">
        <v>18</v>
      </c>
      <c r="H17" s="79">
        <f>IF(B$20=0,0,G17/B$20)</f>
        <v>1.4827018121911038E-2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680</v>
      </c>
      <c r="C18" s="1">
        <f>IF(B$16=0,0,B18/B$16)</f>
        <v>0.56713928273561298</v>
      </c>
      <c r="E18" s="25" t="s">
        <v>79</v>
      </c>
      <c r="F18" s="22" t="s">
        <v>34</v>
      </c>
      <c r="G18" s="15">
        <v>16</v>
      </c>
      <c r="H18" s="79">
        <f>IF(B$20=0,0,G18/B$20)</f>
        <v>1.3179571663920923E-2</v>
      </c>
      <c r="I18" s="49">
        <v>10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278</v>
      </c>
      <c r="C19" s="1">
        <f>IF(B$17=0,0,B19/B$17)</f>
        <v>0.37365591397849462</v>
      </c>
      <c r="E19" s="25" t="s">
        <v>150</v>
      </c>
      <c r="F19" s="22" t="s">
        <v>151</v>
      </c>
      <c r="G19" s="15">
        <v>13</v>
      </c>
      <c r="H19" s="79">
        <f>IF(B$20=0,0,G19/B$20)</f>
        <v>1.070840197693575E-2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1214</v>
      </c>
      <c r="C20" s="1">
        <f>IF(B$3=0,0,B20/B$3)</f>
        <v>0.26816876518665783</v>
      </c>
      <c r="E20" s="25" t="s">
        <v>75</v>
      </c>
      <c r="F20" s="22" t="s">
        <v>30</v>
      </c>
      <c r="G20" s="15">
        <v>11</v>
      </c>
      <c r="H20" s="79">
        <f>IF(B$20=0,0,G20/B$20)</f>
        <v>9.0609555189456337E-3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829</v>
      </c>
      <c r="C21" s="13">
        <f>IF(B$3=0,0,B21/B$3)</f>
        <v>0.18312348133421691</v>
      </c>
      <c r="E21" s="25" t="s">
        <v>73</v>
      </c>
      <c r="F21" s="22" t="s">
        <v>28</v>
      </c>
      <c r="G21" s="15">
        <v>7</v>
      </c>
      <c r="H21" s="79">
        <f>IF(B$20=0,0,G21/B$20)</f>
        <v>5.7660626029654039E-3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573</v>
      </c>
      <c r="C22" s="13">
        <f>IF(B$20=0,0,B22/B$20)</f>
        <v>0.47199341021416802</v>
      </c>
      <c r="E22" s="25" t="s">
        <v>92</v>
      </c>
      <c r="F22" s="22" t="s">
        <v>47</v>
      </c>
      <c r="G22" s="15">
        <v>5</v>
      </c>
      <c r="H22" s="79">
        <f>IF(B$20=0,0,G22/B$20)</f>
        <v>4.1186161449752881E-3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641</v>
      </c>
      <c r="C23" s="13">
        <f>IF(B$20=0,0,B23/B$20)</f>
        <v>0.52800658978583193</v>
      </c>
      <c r="E23" s="25" t="s">
        <v>74</v>
      </c>
      <c r="F23" s="22" t="s">
        <v>29</v>
      </c>
      <c r="G23" s="15">
        <v>3</v>
      </c>
      <c r="H23" s="79">
        <f>IF(B$20=0,0,G23/B$20)</f>
        <v>2.4711696869851728E-3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680</v>
      </c>
      <c r="C24" s="13">
        <f>IF(B$20=0,0,B24/B$20)</f>
        <v>0.56013179571663918</v>
      </c>
      <c r="E24" s="25" t="s">
        <v>84</v>
      </c>
      <c r="F24" s="22" t="s">
        <v>39</v>
      </c>
      <c r="G24" s="15">
        <v>3</v>
      </c>
      <c r="H24" s="79">
        <f>IF(B$20=0,0,G24/B$20)</f>
        <v>2.4711696869851728E-3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-5.1989690721649477</v>
      </c>
      <c r="Q24" s="68">
        <v>97</v>
      </c>
      <c r="R24" s="59">
        <v>-504.29999999999995</v>
      </c>
    </row>
    <row r="25" spans="1:18" x14ac:dyDescent="0.4">
      <c r="A25" s="18" t="s">
        <v>175</v>
      </c>
      <c r="B25" s="15">
        <v>278</v>
      </c>
      <c r="C25" s="13">
        <f>IF(B$20=0,0,B25/B$20)</f>
        <v>0.22899505766062603</v>
      </c>
      <c r="E25" s="25" t="s">
        <v>85</v>
      </c>
      <c r="F25" s="22" t="s">
        <v>40</v>
      </c>
      <c r="G25" s="15">
        <v>3</v>
      </c>
      <c r="H25" s="79">
        <f>IF(B$20=0,0,G25/B$20)</f>
        <v>2.4711696869851728E-3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256</v>
      </c>
      <c r="C26" s="13">
        <f>IF(B$20=0,0,B26/B$20)</f>
        <v>0.21087314662273476</v>
      </c>
      <c r="E26" s="25" t="s">
        <v>77</v>
      </c>
      <c r="F26" s="22" t="s">
        <v>32</v>
      </c>
      <c r="G26" s="15">
        <v>2</v>
      </c>
      <c r="H26" s="79">
        <f>IF(B$20=0,0,G26/B$20)</f>
        <v>1.6474464579901153E-3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-10.500467289719623</v>
      </c>
      <c r="Q26" s="68">
        <v>214</v>
      </c>
      <c r="R26" s="59">
        <v>-2247.0999999999995</v>
      </c>
    </row>
    <row r="27" spans="1:18" x14ac:dyDescent="0.4">
      <c r="A27" s="18" t="s">
        <v>5</v>
      </c>
      <c r="B27" s="7">
        <f>IF(B$20=0,0,C27/B$20)</f>
        <v>9053.2948929159811</v>
      </c>
      <c r="C27" s="3">
        <v>10990700</v>
      </c>
      <c r="E27" s="25" t="s">
        <v>87</v>
      </c>
      <c r="F27" s="22" t="s">
        <v>42</v>
      </c>
      <c r="G27" s="15">
        <v>2</v>
      </c>
      <c r="H27" s="79">
        <f>IF(B$20=0,0,G27/B$20)</f>
        <v>1.6474464579901153E-3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-15.947142857142858</v>
      </c>
      <c r="Q27" s="68">
        <v>420</v>
      </c>
      <c r="R27" s="59">
        <v>-6697.8</v>
      </c>
    </row>
    <row r="28" spans="1:18" x14ac:dyDescent="0.4">
      <c r="A28" s="19" t="s">
        <v>159</v>
      </c>
      <c r="B28" s="86">
        <f>IF($B$20-B$19=0,0,C28/($B$20-B$19))</f>
        <v>9528.098290598291</v>
      </c>
      <c r="C28" s="87">
        <v>8918300</v>
      </c>
      <c r="E28" s="25" t="s">
        <v>88</v>
      </c>
      <c r="F28" s="22" t="s">
        <v>43</v>
      </c>
      <c r="G28" s="15">
        <v>2</v>
      </c>
      <c r="H28" s="79">
        <f>IF(B$20=0,0,G28/B$20)</f>
        <v>1.6474464579901153E-3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7454.6762589928057</v>
      </c>
      <c r="C29" s="87">
        <v>2072400</v>
      </c>
      <c r="E29" s="25" t="s">
        <v>90</v>
      </c>
      <c r="F29" s="22" t="s">
        <v>45</v>
      </c>
      <c r="G29" s="15">
        <v>2</v>
      </c>
      <c r="H29" s="79">
        <f>IF(B$20=0,0,G29/B$20)</f>
        <v>1.6474464579901153E-3</v>
      </c>
      <c r="I29" s="49">
        <v>6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-8363.0880579010864</v>
      </c>
      <c r="C30" s="87">
        <v>-6933000</v>
      </c>
      <c r="E30" s="25" t="s">
        <v>80</v>
      </c>
      <c r="F30" s="22" t="s">
        <v>35</v>
      </c>
      <c r="G30" s="15">
        <v>1</v>
      </c>
      <c r="H30" s="79">
        <f>IF(B$20=0,0,G30/B$20)</f>
        <v>8.2372322899505767E-4</v>
      </c>
      <c r="I30" s="49">
        <v>1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8.2372322899505767E-4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8.2372322899505767E-4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18</v>
      </c>
      <c r="C35" s="14">
        <f>IF(B$3=0,0,B35/B$3)</f>
        <v>3.9761431411530811E-3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5.4365733113673806E-2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160</v>
      </c>
      <c r="C38" s="13">
        <f t="shared" si="2"/>
        <v>0.13179571663920922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220</v>
      </c>
      <c r="C39" s="13">
        <f t="shared" si="2"/>
        <v>0.1812191103789127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220</v>
      </c>
      <c r="C40" s="13">
        <f t="shared" si="2"/>
        <v>0.1812191103789127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191</v>
      </c>
      <c r="C41" s="13">
        <f t="shared" si="2"/>
        <v>0.15733113673805602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133</v>
      </c>
      <c r="C42" s="13">
        <f t="shared" si="2"/>
        <v>0.10955518945634267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77</v>
      </c>
      <c r="C43" s="13">
        <f t="shared" si="2"/>
        <v>6.3426688632619438E-2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37</v>
      </c>
      <c r="C44" s="13">
        <f t="shared" si="2"/>
        <v>3.0477759472817133E-2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18</v>
      </c>
      <c r="C45" s="13">
        <f t="shared" si="2"/>
        <v>1.4827018121911038E-2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12</v>
      </c>
      <c r="C46" s="13">
        <f t="shared" si="2"/>
        <v>9.8846787479406912E-3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3.2948929159802307E-3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4.1186161449752881E-3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8.2372322899505763E-3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4266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1153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  <row r="540" spans="11:13" x14ac:dyDescent="0.4">
      <c r="K540" s="65">
        <v>538</v>
      </c>
      <c r="L540" s="102">
        <v>-2636.4</v>
      </c>
      <c r="M540" s="100">
        <v>1376.0515522112898</v>
      </c>
    </row>
    <row r="541" spans="11:13" x14ac:dyDescent="0.4">
      <c r="K541" s="65">
        <v>539</v>
      </c>
      <c r="L541" s="102">
        <v>-2694.5000000000005</v>
      </c>
      <c r="M541" s="100">
        <v>1366.8772428980221</v>
      </c>
    </row>
    <row r="542" spans="11:13" x14ac:dyDescent="0.4">
      <c r="K542" s="65">
        <v>540</v>
      </c>
      <c r="L542" s="102">
        <v>-2693.5000000000005</v>
      </c>
      <c r="M542" s="100">
        <v>1368.3959794406339</v>
      </c>
    </row>
    <row r="543" spans="11:13" x14ac:dyDescent="0.4">
      <c r="K543" s="65">
        <v>541</v>
      </c>
      <c r="L543" s="102">
        <v>-2741.5000000000005</v>
      </c>
      <c r="M543" s="100">
        <v>1361.0856035639902</v>
      </c>
    </row>
    <row r="544" spans="11:13" x14ac:dyDescent="0.4">
      <c r="K544" s="65">
        <v>542</v>
      </c>
      <c r="L544" s="102">
        <v>-2741.9</v>
      </c>
      <c r="M544" s="100">
        <v>1362.3870899426063</v>
      </c>
    </row>
    <row r="545" spans="11:13" x14ac:dyDescent="0.4">
      <c r="K545" s="65">
        <v>543</v>
      </c>
      <c r="L545" s="102">
        <v>-2747.7000000000003</v>
      </c>
      <c r="M545" s="100">
        <v>1362.7027674029507</v>
      </c>
    </row>
    <row r="546" spans="11:13" x14ac:dyDescent="0.4">
      <c r="K546" s="65">
        <v>544</v>
      </c>
      <c r="L546" s="102">
        <v>-2750.2000000000003</v>
      </c>
      <c r="M546" s="100">
        <v>1363.6165507985329</v>
      </c>
    </row>
    <row r="547" spans="11:13" x14ac:dyDescent="0.4">
      <c r="K547" s="65">
        <v>545</v>
      </c>
      <c r="L547" s="102">
        <v>-2824.0000000000005</v>
      </c>
      <c r="M547" s="100">
        <v>1351.5468514937418</v>
      </c>
    </row>
    <row r="548" spans="11:13" x14ac:dyDescent="0.4">
      <c r="K548" s="65">
        <v>546</v>
      </c>
      <c r="L548" s="102">
        <v>-2826.6000000000004</v>
      </c>
      <c r="M548" s="100">
        <v>1352.4675703847793</v>
      </c>
    </row>
    <row r="549" spans="11:13" x14ac:dyDescent="0.4">
      <c r="K549" s="65">
        <v>547</v>
      </c>
      <c r="L549" s="102">
        <v>-2826.7000000000003</v>
      </c>
      <c r="M549" s="100">
        <v>1353.8327649624705</v>
      </c>
    </row>
    <row r="550" spans="11:13" x14ac:dyDescent="0.4">
      <c r="K550" s="65">
        <v>548</v>
      </c>
      <c r="L550" s="102">
        <v>-2890.1000000000004</v>
      </c>
      <c r="M550" s="100">
        <v>1343.7957683726956</v>
      </c>
    </row>
    <row r="551" spans="11:13" x14ac:dyDescent="0.4">
      <c r="K551" s="65">
        <v>549</v>
      </c>
      <c r="L551" s="102">
        <v>-2896.8</v>
      </c>
      <c r="M551" s="100">
        <v>1344.0249937624594</v>
      </c>
    </row>
    <row r="552" spans="11:13" x14ac:dyDescent="0.4">
      <c r="K552" s="65">
        <v>550</v>
      </c>
      <c r="L552" s="102">
        <v>-2953.5000000000005</v>
      </c>
      <c r="M552" s="100">
        <v>1335.2528437998847</v>
      </c>
    </row>
    <row r="553" spans="11:13" x14ac:dyDescent="0.4">
      <c r="K553" s="65">
        <v>551</v>
      </c>
      <c r="L553" s="102">
        <v>-3001.5000000000005</v>
      </c>
      <c r="M553" s="100">
        <v>1328.0993267370854</v>
      </c>
    </row>
    <row r="554" spans="11:13" x14ac:dyDescent="0.4">
      <c r="K554" s="65">
        <v>552</v>
      </c>
      <c r="L554" s="102">
        <v>-3002.0000000000005</v>
      </c>
      <c r="M554" s="100">
        <v>1329.538730776663</v>
      </c>
    </row>
    <row r="555" spans="11:13" x14ac:dyDescent="0.4">
      <c r="K555" s="65">
        <v>553</v>
      </c>
      <c r="L555" s="102">
        <v>-3002.5000000000005</v>
      </c>
      <c r="M555" s="100">
        <v>1330.9694983920031</v>
      </c>
    </row>
    <row r="556" spans="11:13" x14ac:dyDescent="0.4">
      <c r="K556" s="65">
        <v>554</v>
      </c>
      <c r="L556" s="102">
        <v>-3068.1000000000004</v>
      </c>
      <c r="M556" s="100">
        <v>1320.673681401651</v>
      </c>
    </row>
    <row r="557" spans="11:13" x14ac:dyDescent="0.4">
      <c r="K557" s="65">
        <v>555</v>
      </c>
      <c r="L557" s="102">
        <v>-3039.7000000000003</v>
      </c>
      <c r="M557" s="100">
        <v>1327.3596393132411</v>
      </c>
    </row>
    <row r="558" spans="11:13" x14ac:dyDescent="0.4">
      <c r="K558" s="65">
        <v>556</v>
      </c>
      <c r="L558" s="102">
        <v>-2953.4</v>
      </c>
      <c r="M558" s="100">
        <v>1344.4274814773617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3D7D-E743-4810-BBC6-76158AEFA352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C29A8-B00A-4FD8-A843-BC4D1357E8CB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C01BB-05DA-4F4F-90F5-51923C9BDB24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6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12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6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6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7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AB76D-642D-4E45-8E52-0AD4B6E834A9}">
  <sheetPr codeName="Sheet36"/>
  <dimension ref="A1:R7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718</v>
      </c>
      <c r="C2" s="121"/>
      <c r="E2" s="24" t="s">
        <v>66</v>
      </c>
      <c r="F2" s="10" t="s">
        <v>22</v>
      </c>
      <c r="G2" s="5">
        <v>1351</v>
      </c>
      <c r="H2" s="78">
        <f>IF(B$20=0,0,G2/B$20)</f>
        <v>0.75771172181716206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-575.1763046544429</v>
      </c>
      <c r="Q2" s="67">
        <v>709</v>
      </c>
      <c r="R2" s="54">
        <v>-407800</v>
      </c>
    </row>
    <row r="3" spans="1:18" x14ac:dyDescent="0.4">
      <c r="A3" s="18" t="s">
        <v>8</v>
      </c>
      <c r="B3" s="122">
        <v>5868</v>
      </c>
      <c r="C3" s="123"/>
      <c r="E3" s="25" t="s">
        <v>72</v>
      </c>
      <c r="F3" s="22" t="s">
        <v>27</v>
      </c>
      <c r="G3" s="15">
        <v>934</v>
      </c>
      <c r="H3" s="79">
        <f>IF(B$20=0,0,G3/B$20)</f>
        <v>0.52383623107122823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-122.31884057971014</v>
      </c>
      <c r="Q3" s="68">
        <v>690</v>
      </c>
      <c r="R3" s="55">
        <v>-84400</v>
      </c>
    </row>
    <row r="4" spans="1:18" x14ac:dyDescent="0.4">
      <c r="A4" s="18" t="s">
        <v>6</v>
      </c>
      <c r="B4" s="124">
        <v>-1158.5000000000007</v>
      </c>
      <c r="C4" s="125"/>
      <c r="E4" s="25" t="s">
        <v>64</v>
      </c>
      <c r="F4" s="22" t="s">
        <v>20</v>
      </c>
      <c r="G4" s="15">
        <v>735</v>
      </c>
      <c r="H4" s="79">
        <f>IF(B$20=0,0,G4/B$20)</f>
        <v>0.41222658440830062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107.6219512195122</v>
      </c>
      <c r="Q4" s="68">
        <v>656</v>
      </c>
      <c r="R4" s="55">
        <v>70600</v>
      </c>
    </row>
    <row r="5" spans="1:18" x14ac:dyDescent="0.4">
      <c r="A5" s="18" t="s">
        <v>7</v>
      </c>
      <c r="B5" s="126">
        <f>IF(B$2=0,0,B$4/B$2)</f>
        <v>-1.6135097493036221</v>
      </c>
      <c r="C5" s="127"/>
      <c r="E5" s="25" t="s">
        <v>154</v>
      </c>
      <c r="F5" s="22" t="s">
        <v>155</v>
      </c>
      <c r="G5" s="15">
        <v>622</v>
      </c>
      <c r="H5" s="79">
        <f>IF(B$20=0,0,G5/B$20)</f>
        <v>0.34885025238362311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-346.16639477977162</v>
      </c>
      <c r="Q5" s="68">
        <v>613</v>
      </c>
      <c r="R5" s="55">
        <v>-212200</v>
      </c>
    </row>
    <row r="6" spans="1:18" x14ac:dyDescent="0.4">
      <c r="A6" s="18" t="s">
        <v>204</v>
      </c>
      <c r="B6" s="128">
        <v>1570.9218609148634</v>
      </c>
      <c r="C6" s="129"/>
      <c r="E6" s="25" t="s">
        <v>68</v>
      </c>
      <c r="F6" s="22" t="s">
        <v>12</v>
      </c>
      <c r="G6" s="15">
        <v>512</v>
      </c>
      <c r="H6" s="79">
        <f>IF(B$20=0,0,G6/B$20)</f>
        <v>0.28715647784632642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-177.07581227436822</v>
      </c>
      <c r="Q6" s="68">
        <v>554</v>
      </c>
      <c r="R6" s="55">
        <v>-98100</v>
      </c>
    </row>
    <row r="7" spans="1:18" x14ac:dyDescent="0.4">
      <c r="A7" s="18" t="s">
        <v>1</v>
      </c>
      <c r="B7" s="130">
        <f>IF(B$2=0,0,(B$8*1+B$9*2+B$10*3)/B$2)</f>
        <v>2.0097493036211698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0.21985417835109367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-136.80851063829786</v>
      </c>
      <c r="Q7" s="69">
        <v>470</v>
      </c>
      <c r="R7" s="56">
        <v>-64300</v>
      </c>
    </row>
    <row r="8" spans="1:18" x14ac:dyDescent="0.4">
      <c r="A8" s="18" t="s">
        <v>2</v>
      </c>
      <c r="B8" s="15">
        <v>235</v>
      </c>
      <c r="C8" s="13">
        <f t="shared" ref="C8:C15" si="1">IF(B$2=0,0,B8/B$2)</f>
        <v>0.32729805013927576</v>
      </c>
      <c r="E8" s="25" t="s">
        <v>69</v>
      </c>
      <c r="F8" s="22" t="s">
        <v>24</v>
      </c>
      <c r="G8" s="15">
        <v>230</v>
      </c>
      <c r="H8" s="79">
        <f>IF(B$20=0,0,G8/B$20)</f>
        <v>0.12899607403252944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241</v>
      </c>
      <c r="C9" s="13">
        <f t="shared" si="1"/>
        <v>0.33565459610027853</v>
      </c>
      <c r="E9" s="25" t="s">
        <v>89</v>
      </c>
      <c r="F9" s="22" t="s">
        <v>44</v>
      </c>
      <c r="G9" s="15">
        <v>217</v>
      </c>
      <c r="H9" s="79">
        <f>IF(B$20=0,0,G9/B$20)</f>
        <v>0.12170499158721257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242</v>
      </c>
      <c r="C10" s="2">
        <f t="shared" si="1"/>
        <v>0.3370473537604457</v>
      </c>
      <c r="E10" s="25" t="s">
        <v>70</v>
      </c>
      <c r="F10" s="22" t="s">
        <v>25</v>
      </c>
      <c r="G10" s="15">
        <v>203</v>
      </c>
      <c r="H10" s="79">
        <f>IF(B$20=0,0,G10/B$20)</f>
        <v>0.11385305664610207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 x14ac:dyDescent="0.4">
      <c r="A11" s="19" t="s">
        <v>198</v>
      </c>
      <c r="B11" s="89">
        <f>IF(B8=0,0,C11/B8)</f>
        <v>36.80978723404256</v>
      </c>
      <c r="C11" s="90">
        <v>8650.3000000000011</v>
      </c>
      <c r="E11" s="25" t="s">
        <v>65</v>
      </c>
      <c r="F11" s="22" t="s">
        <v>21</v>
      </c>
      <c r="G11" s="15">
        <v>155</v>
      </c>
      <c r="H11" s="79">
        <f>IF(B$20=0,0,G11/B$20)</f>
        <v>8.6932136848008976E-2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-1.0024999999999999</v>
      </c>
      <c r="Q11" s="68">
        <v>240</v>
      </c>
      <c r="R11" s="59">
        <v>-240.6</v>
      </c>
    </row>
    <row r="12" spans="1:18" x14ac:dyDescent="0.4">
      <c r="A12" s="19" t="s">
        <v>199</v>
      </c>
      <c r="B12" s="89">
        <f>IF(B9=0,0,C12/B9)</f>
        <v>-1.7788381742738588</v>
      </c>
      <c r="C12" s="90">
        <v>-428.7</v>
      </c>
      <c r="E12" s="25" t="s">
        <v>71</v>
      </c>
      <c r="F12" s="22" t="s">
        <v>26</v>
      </c>
      <c r="G12" s="15">
        <v>145</v>
      </c>
      <c r="H12" s="79">
        <f>IF(B$20=0,0,G12/B$20)</f>
        <v>8.1323611890072908E-2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-2.0355371900826444</v>
      </c>
      <c r="Q12" s="69">
        <v>242</v>
      </c>
      <c r="R12" s="60">
        <v>-492.59999999999991</v>
      </c>
    </row>
    <row r="13" spans="1:18" x14ac:dyDescent="0.4">
      <c r="A13" s="19" t="s">
        <v>200</v>
      </c>
      <c r="B13" s="89">
        <f>IF(B10=0,0,C13/B10)</f>
        <v>-38.7607438016529</v>
      </c>
      <c r="C13" s="90">
        <v>-9380.1000000000022</v>
      </c>
      <c r="E13" s="25" t="s">
        <v>86</v>
      </c>
      <c r="F13" s="22" t="s">
        <v>41</v>
      </c>
      <c r="G13" s="15">
        <v>88</v>
      </c>
      <c r="H13" s="79">
        <f>IF(B$20=0,0,G13/B$20)</f>
        <v>4.9355019629837356E-2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-1.2432649139613996</v>
      </c>
      <c r="C14" s="127"/>
      <c r="E14" s="25" t="s">
        <v>83</v>
      </c>
      <c r="F14" s="22" t="s">
        <v>38</v>
      </c>
      <c r="G14" s="15">
        <v>74</v>
      </c>
      <c r="H14" s="79">
        <f>IF(B$20=0,0,G14/B$20)</f>
        <v>4.1503084688726863E-2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0.10724233983286909</v>
      </c>
      <c r="E15" s="25" t="s">
        <v>78</v>
      </c>
      <c r="F15" s="22" t="s">
        <v>33</v>
      </c>
      <c r="G15" s="15">
        <v>63</v>
      </c>
      <c r="H15" s="79">
        <f>IF(B$20=0,0,G15/B$20)</f>
        <v>3.5333707234997194E-2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1358</v>
      </c>
      <c r="C16" s="4">
        <f>IF(B$3=0,0,B16/B$3)</f>
        <v>0.23142467620995227</v>
      </c>
      <c r="E16" s="25" t="s">
        <v>81</v>
      </c>
      <c r="F16" s="22" t="s">
        <v>36</v>
      </c>
      <c r="G16" s="15">
        <v>51</v>
      </c>
      <c r="H16" s="79">
        <f>IF(B$20=0,0,G16/B$20)</f>
        <v>2.8603477285473921E-2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1392</v>
      </c>
      <c r="C17" s="13">
        <f>IF(B$3=0,0,B17/B$3)</f>
        <v>0.23721881390593047</v>
      </c>
      <c r="E17" s="25" t="s">
        <v>91</v>
      </c>
      <c r="F17" s="22" t="s">
        <v>46</v>
      </c>
      <c r="G17" s="15">
        <v>28</v>
      </c>
      <c r="H17" s="79">
        <f>IF(B$20=0,0,G17/B$20)</f>
        <v>1.5703869882220976E-2</v>
      </c>
      <c r="I17" s="49">
        <v>10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746</v>
      </c>
      <c r="C18" s="1">
        <f>IF(B$16=0,0,B18/B$16)</f>
        <v>0.54933726067746691</v>
      </c>
      <c r="E18" s="25" t="s">
        <v>79</v>
      </c>
      <c r="F18" s="22" t="s">
        <v>34</v>
      </c>
      <c r="G18" s="15">
        <v>21</v>
      </c>
      <c r="H18" s="79">
        <f>IF(B$20=0,0,G18/B$20)</f>
        <v>1.1777902411665733E-2</v>
      </c>
      <c r="I18" s="49">
        <v>14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543</v>
      </c>
      <c r="C19" s="1">
        <f>IF(B$17=0,0,B19/B$17)</f>
        <v>0.39008620689655171</v>
      </c>
      <c r="E19" s="25" t="s">
        <v>73</v>
      </c>
      <c r="F19" s="22" t="s">
        <v>28</v>
      </c>
      <c r="G19" s="15">
        <v>11</v>
      </c>
      <c r="H19" s="79">
        <f>IF(B$20=0,0,G19/B$20)</f>
        <v>6.1693774537296695E-3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1783</v>
      </c>
      <c r="C20" s="1">
        <f>IF(B$3=0,0,B20/B$3)</f>
        <v>0.30385139740967959</v>
      </c>
      <c r="E20" s="25" t="s">
        <v>150</v>
      </c>
      <c r="F20" s="22" t="s">
        <v>151</v>
      </c>
      <c r="G20" s="15">
        <v>11</v>
      </c>
      <c r="H20" s="79">
        <f>IF(B$20=0,0,G20/B$20)</f>
        <v>6.1693774537296695E-3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10.500467289719623</v>
      </c>
      <c r="Q20" s="68">
        <v>214</v>
      </c>
      <c r="R20" s="59">
        <v>2247.0999999999995</v>
      </c>
    </row>
    <row r="21" spans="1:18" x14ac:dyDescent="0.4">
      <c r="A21" s="18" t="s">
        <v>13</v>
      </c>
      <c r="B21" s="15">
        <v>952</v>
      </c>
      <c r="C21" s="13">
        <f>IF(B$3=0,0,B21/B$3)</f>
        <v>0.16223585548738922</v>
      </c>
      <c r="E21" s="25" t="s">
        <v>74</v>
      </c>
      <c r="F21" s="22" t="s">
        <v>29</v>
      </c>
      <c r="G21" s="15">
        <v>9</v>
      </c>
      <c r="H21" s="79">
        <f>IF(B$20=0,0,G21/B$20)</f>
        <v>5.0476724621424567E-3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747</v>
      </c>
      <c r="C22" s="13">
        <f>IF(B$20=0,0,B22/B$20)</f>
        <v>0.41895681435782389</v>
      </c>
      <c r="E22" s="25" t="s">
        <v>77</v>
      </c>
      <c r="F22" s="22" t="s">
        <v>32</v>
      </c>
      <c r="G22" s="15">
        <v>9</v>
      </c>
      <c r="H22" s="79">
        <f>IF(B$20=0,0,G22/B$20)</f>
        <v>5.0476724621424567E-3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1036</v>
      </c>
      <c r="C23" s="13">
        <f>IF(B$20=0,0,B23/B$20)</f>
        <v>0.58104318564217616</v>
      </c>
      <c r="E23" s="25" t="s">
        <v>75</v>
      </c>
      <c r="F23" s="22" t="s">
        <v>30</v>
      </c>
      <c r="G23" s="15">
        <v>7</v>
      </c>
      <c r="H23" s="79">
        <f>IF(B$20=0,0,G23/B$20)</f>
        <v>3.9259674705552439E-3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746</v>
      </c>
      <c r="C24" s="13">
        <f>IF(B$20=0,0,B24/B$20)</f>
        <v>0.41839596186203026</v>
      </c>
      <c r="E24" s="25" t="s">
        <v>92</v>
      </c>
      <c r="F24" s="22" t="s">
        <v>47</v>
      </c>
      <c r="G24" s="15">
        <v>7</v>
      </c>
      <c r="H24" s="79">
        <f>IF(B$20=0,0,G24/B$20)</f>
        <v>3.9259674705552439E-3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-2.414056224899598</v>
      </c>
      <c r="Q24" s="68">
        <v>249</v>
      </c>
      <c r="R24" s="59">
        <v>-601.09999999999991</v>
      </c>
    </row>
    <row r="25" spans="1:18" x14ac:dyDescent="0.4">
      <c r="A25" s="18" t="s">
        <v>175</v>
      </c>
      <c r="B25" s="15">
        <v>543</v>
      </c>
      <c r="C25" s="13">
        <f>IF(B$20=0,0,B25/B$20)</f>
        <v>0.30454290521592819</v>
      </c>
      <c r="E25" s="25" t="s">
        <v>84</v>
      </c>
      <c r="F25" s="22" t="s">
        <v>39</v>
      </c>
      <c r="G25" s="15">
        <v>4</v>
      </c>
      <c r="H25" s="79">
        <f>IF(B$20=0,0,G25/B$20)</f>
        <v>2.2434099831744251E-3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494</v>
      </c>
      <c r="C26" s="13">
        <f>IF(B$20=0,0,B26/B$20)</f>
        <v>0.27706113292204149</v>
      </c>
      <c r="E26" s="25" t="s">
        <v>87</v>
      </c>
      <c r="F26" s="22" t="s">
        <v>42</v>
      </c>
      <c r="G26" s="15">
        <v>4</v>
      </c>
      <c r="H26" s="79">
        <f>IF(B$20=0,0,G26/B$20)</f>
        <v>2.2434099831744251E-3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8288.2220975883338</v>
      </c>
      <c r="C27" s="3">
        <v>14777900</v>
      </c>
      <c r="E27" s="25" t="s">
        <v>90</v>
      </c>
      <c r="F27" s="22" t="s">
        <v>45</v>
      </c>
      <c r="G27" s="15">
        <v>4</v>
      </c>
      <c r="H27" s="79">
        <f>IF(B$20=0,0,G27/B$20)</f>
        <v>2.2434099831744251E-3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8909.5161290322576</v>
      </c>
      <c r="C28" s="87">
        <v>11047800</v>
      </c>
      <c r="E28" s="25" t="s">
        <v>93</v>
      </c>
      <c r="F28" s="22" t="s">
        <v>48</v>
      </c>
      <c r="G28" s="15">
        <v>4</v>
      </c>
      <c r="H28" s="79">
        <f>IF(B$20=0,0,G28/B$20)</f>
        <v>2.2434099831744251E-3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-10.015413533834591</v>
      </c>
      <c r="Q28" s="68">
        <v>532</v>
      </c>
      <c r="R28" s="59">
        <v>-5328.2000000000025</v>
      </c>
    </row>
    <row r="29" spans="1:18" x14ac:dyDescent="0.4">
      <c r="A29" s="19" t="s">
        <v>160</v>
      </c>
      <c r="B29" s="86">
        <f>IF(B$19=0,0,C29/B$19)</f>
        <v>6869.4290976058928</v>
      </c>
      <c r="C29" s="87">
        <v>3730100</v>
      </c>
      <c r="E29" s="25" t="s">
        <v>88</v>
      </c>
      <c r="F29" s="22" t="s">
        <v>43</v>
      </c>
      <c r="G29" s="15">
        <v>2</v>
      </c>
      <c r="H29" s="79">
        <f>IF(B$20=0,0,G29/B$20)</f>
        <v>1.1217049915872126E-3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-8425</v>
      </c>
      <c r="C30" s="87">
        <v>-8020600</v>
      </c>
      <c r="E30" s="25" t="s">
        <v>76</v>
      </c>
      <c r="F30" s="22" t="s">
        <v>31</v>
      </c>
      <c r="G30" s="15">
        <v>1</v>
      </c>
      <c r="H30" s="79">
        <f>IF(B$20=0,0,G30/B$20)</f>
        <v>5.6085249579360629E-4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5.6085249579360629E-4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5.6085249579360629E-4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5.6085249579360629E-4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5.6085249579360629E-4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2.5562372188139061E-3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118</v>
      </c>
      <c r="C37" s="88">
        <f t="shared" ref="C37:C49" si="2">IF(B$20=0,0,B37/B$20)</f>
        <v>6.6180594503645537E-2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329</v>
      </c>
      <c r="C38" s="13">
        <f t="shared" si="2"/>
        <v>0.18452047111609646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375</v>
      </c>
      <c r="C39" s="13">
        <f t="shared" si="2"/>
        <v>0.21031968592260236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330</v>
      </c>
      <c r="C40" s="13">
        <f t="shared" si="2"/>
        <v>0.18508132361189009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246</v>
      </c>
      <c r="C41" s="13">
        <f t="shared" si="2"/>
        <v>0.13796971396522714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144</v>
      </c>
      <c r="C42" s="13">
        <f t="shared" si="2"/>
        <v>8.0762759394279307E-2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76</v>
      </c>
      <c r="C43" s="13">
        <f t="shared" si="2"/>
        <v>4.2624789680314079E-2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50</v>
      </c>
      <c r="C44" s="13">
        <f t="shared" si="2"/>
        <v>2.8042624789680313E-2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1.5703869882220976E-2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9.534492428491307E-3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6.730229949523275E-3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1.6825574873808188E-3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1.0095344924284913E-2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5742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1746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  <row r="703" spans="11:13" x14ac:dyDescent="0.4">
      <c r="K703" s="65">
        <v>701</v>
      </c>
      <c r="L703" s="102">
        <v>-1332.3000000000006</v>
      </c>
      <c r="M703" s="100">
        <v>1530.804913729499</v>
      </c>
    </row>
    <row r="704" spans="11:13" x14ac:dyDescent="0.4">
      <c r="K704" s="65">
        <v>702</v>
      </c>
      <c r="L704" s="102">
        <v>-1302.1000000000006</v>
      </c>
      <c r="M704" s="100">
        <v>1536.992084247122</v>
      </c>
    </row>
    <row r="705" spans="11:13" x14ac:dyDescent="0.4">
      <c r="K705" s="65">
        <v>703</v>
      </c>
      <c r="L705" s="102">
        <v>-1335.9000000000005</v>
      </c>
      <c r="M705" s="100">
        <v>1531.6221317416391</v>
      </c>
    </row>
    <row r="706" spans="11:13" x14ac:dyDescent="0.4">
      <c r="K706" s="65">
        <v>704</v>
      </c>
      <c r="L706" s="102">
        <v>-1267.5000000000007</v>
      </c>
      <c r="M706" s="100">
        <v>1544.6803989511893</v>
      </c>
    </row>
    <row r="707" spans="11:13" x14ac:dyDescent="0.4">
      <c r="K707" s="65">
        <v>705</v>
      </c>
      <c r="L707" s="102">
        <v>-1312.8000000000006</v>
      </c>
      <c r="M707" s="100">
        <v>1537.1943165574821</v>
      </c>
    </row>
    <row r="708" spans="11:13" x14ac:dyDescent="0.4">
      <c r="K708" s="65">
        <v>706</v>
      </c>
      <c r="L708" s="102">
        <v>-1342.9000000000005</v>
      </c>
      <c r="M708" s="100">
        <v>1532.4891506581373</v>
      </c>
    </row>
    <row r="709" spans="11:13" x14ac:dyDescent="0.4">
      <c r="K709" s="65">
        <v>707</v>
      </c>
      <c r="L709" s="102">
        <v>-1308.9000000000005</v>
      </c>
      <c r="M709" s="100">
        <v>1539.3502157541884</v>
      </c>
    </row>
    <row r="710" spans="11:13" x14ac:dyDescent="0.4">
      <c r="K710" s="65">
        <v>708</v>
      </c>
      <c r="L710" s="102">
        <v>-1340.9000000000005</v>
      </c>
      <c r="M710" s="100">
        <v>1534.2901144596633</v>
      </c>
    </row>
    <row r="711" spans="11:13" x14ac:dyDescent="0.4">
      <c r="K711" s="65">
        <v>709</v>
      </c>
      <c r="L711" s="102">
        <v>-1333.7000000000007</v>
      </c>
      <c r="M711" s="100">
        <v>1536.3163737729053</v>
      </c>
    </row>
    <row r="712" spans="11:13" x14ac:dyDescent="0.4">
      <c r="K712" s="65">
        <v>710</v>
      </c>
      <c r="L712" s="102">
        <v>-1317.4000000000005</v>
      </c>
      <c r="M712" s="100">
        <v>1539.9684755302678</v>
      </c>
    </row>
    <row r="713" spans="11:13" x14ac:dyDescent="0.4">
      <c r="K713" s="65">
        <v>711</v>
      </c>
      <c r="L713" s="102">
        <v>-1348.2000000000007</v>
      </c>
      <c r="M713" s="100">
        <v>1535.1206646770863</v>
      </c>
    </row>
    <row r="714" spans="11:13" x14ac:dyDescent="0.4">
      <c r="K714" s="65">
        <v>712</v>
      </c>
      <c r="L714" s="102">
        <v>-1378.1000000000006</v>
      </c>
      <c r="M714" s="100">
        <v>1530.0679406890238</v>
      </c>
    </row>
    <row r="715" spans="11:13" x14ac:dyDescent="0.4">
      <c r="K715" s="65">
        <v>713</v>
      </c>
      <c r="L715" s="102">
        <v>-1312.4000000000005</v>
      </c>
      <c r="M715" s="100">
        <v>1542.2535330448895</v>
      </c>
    </row>
    <row r="716" spans="11:13" x14ac:dyDescent="0.4">
      <c r="K716" s="65">
        <v>714</v>
      </c>
      <c r="L716" s="102">
        <v>-1278.1000000000006</v>
      </c>
      <c r="M716" s="100">
        <v>1548.7140118466202</v>
      </c>
    </row>
    <row r="717" spans="11:13" x14ac:dyDescent="0.4">
      <c r="K717" s="65">
        <v>715</v>
      </c>
      <c r="L717" s="102">
        <v>-1231.3000000000006</v>
      </c>
      <c r="M717" s="100">
        <v>1557.3857277755405</v>
      </c>
    </row>
    <row r="718" spans="11:13" x14ac:dyDescent="0.4">
      <c r="K718" s="65">
        <v>716</v>
      </c>
      <c r="L718" s="102">
        <v>-1193.1000000000006</v>
      </c>
      <c r="M718" s="100">
        <v>1564.4574134088873</v>
      </c>
    </row>
    <row r="719" spans="11:13" x14ac:dyDescent="0.4">
      <c r="K719" s="65">
        <v>717</v>
      </c>
      <c r="L719" s="102">
        <v>-1134.6000000000006</v>
      </c>
      <c r="M719" s="100">
        <v>1575.1346689284339</v>
      </c>
    </row>
    <row r="720" spans="11:13" x14ac:dyDescent="0.4">
      <c r="K720" s="65">
        <v>718</v>
      </c>
      <c r="L720" s="102">
        <v>-1158.5000000000007</v>
      </c>
      <c r="M720" s="100">
        <v>1570.9218609148634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4C59-A73A-45D4-8538-E67D4CBF8D3C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21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9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19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19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15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3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99FB-17EA-44A6-A4AB-497B4FC4DE28}">
  <sheetPr codeName="Sheet38"/>
  <dimension ref="A1:R67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671</v>
      </c>
      <c r="C2" s="121"/>
      <c r="E2" s="24" t="s">
        <v>66</v>
      </c>
      <c r="F2" s="10" t="s">
        <v>22</v>
      </c>
      <c r="G2" s="5">
        <v>1289</v>
      </c>
      <c r="H2" s="78">
        <f>IF(B$20=0,0,G2/B$20)</f>
        <v>0.84469200524246391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761.72465960665659</v>
      </c>
      <c r="Q2" s="67">
        <v>661</v>
      </c>
      <c r="R2" s="54">
        <v>503500</v>
      </c>
    </row>
    <row r="3" spans="1:18" x14ac:dyDescent="0.4">
      <c r="A3" s="18" t="s">
        <v>8</v>
      </c>
      <c r="B3" s="122">
        <v>5467</v>
      </c>
      <c r="C3" s="123"/>
      <c r="E3" s="25" t="s">
        <v>72</v>
      </c>
      <c r="F3" s="22" t="s">
        <v>27</v>
      </c>
      <c r="G3" s="15">
        <v>859</v>
      </c>
      <c r="H3" s="79">
        <f>IF(B$20=0,0,G3/B$20)</f>
        <v>0.5629095674967235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-623.52941176470586</v>
      </c>
      <c r="Q3" s="68">
        <v>646</v>
      </c>
      <c r="R3" s="55">
        <v>-402800</v>
      </c>
    </row>
    <row r="4" spans="1:18" x14ac:dyDescent="0.4">
      <c r="A4" s="18" t="s">
        <v>6</v>
      </c>
      <c r="B4" s="124">
        <v>247.70000000000041</v>
      </c>
      <c r="C4" s="125"/>
      <c r="E4" s="25" t="s">
        <v>64</v>
      </c>
      <c r="F4" s="22" t="s">
        <v>20</v>
      </c>
      <c r="G4" s="15">
        <v>835</v>
      </c>
      <c r="H4" s="79">
        <f>IF(B$20=0,0,G4/B$20)</f>
        <v>0.54718217562254257</v>
      </c>
      <c r="I4" s="49">
        <v>10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-172.56198347107437</v>
      </c>
      <c r="Q4" s="68">
        <v>605</v>
      </c>
      <c r="R4" s="55">
        <v>-104400</v>
      </c>
    </row>
    <row r="5" spans="1:18" x14ac:dyDescent="0.4">
      <c r="A5" s="18" t="s">
        <v>7</v>
      </c>
      <c r="B5" s="126">
        <f>IF(B$2=0,0,B$4/B$2)</f>
        <v>0.3691505216095386</v>
      </c>
      <c r="C5" s="127"/>
      <c r="E5" s="25" t="s">
        <v>68</v>
      </c>
      <c r="F5" s="22" t="s">
        <v>12</v>
      </c>
      <c r="G5" s="15">
        <v>523</v>
      </c>
      <c r="H5" s="79">
        <f>IF(B$20=0,0,G5/B$20)</f>
        <v>0.34272608125819137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194.44444444444446</v>
      </c>
      <c r="Q5" s="68">
        <v>558</v>
      </c>
      <c r="R5" s="55">
        <v>108500</v>
      </c>
    </row>
    <row r="6" spans="1:18" x14ac:dyDescent="0.4">
      <c r="A6" s="18" t="s">
        <v>204</v>
      </c>
      <c r="B6" s="128">
        <v>1590.8436947948335</v>
      </c>
      <c r="C6" s="129"/>
      <c r="E6" s="25" t="s">
        <v>67</v>
      </c>
      <c r="F6" s="22" t="s">
        <v>23</v>
      </c>
      <c r="G6" s="15">
        <v>513</v>
      </c>
      <c r="H6" s="79">
        <f>IF(B$20=0,0,G6/B$20)</f>
        <v>0.336173001310616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-253.125</v>
      </c>
      <c r="Q6" s="68">
        <v>512</v>
      </c>
      <c r="R6" s="55">
        <v>-129600</v>
      </c>
    </row>
    <row r="7" spans="1:18" x14ac:dyDescent="0.4">
      <c r="A7" s="18" t="s">
        <v>1</v>
      </c>
      <c r="B7" s="130">
        <f>IF(B$2=0,0,(B$8*1+B$9*2+B$10*3)/B$2)</f>
        <v>2.0104321907600595</v>
      </c>
      <c r="C7" s="131"/>
      <c r="E7" s="25" t="s">
        <v>154</v>
      </c>
      <c r="F7" s="22" t="s">
        <v>155</v>
      </c>
      <c r="G7" s="15">
        <v>500</v>
      </c>
      <c r="H7" s="79">
        <f>IF(B$20=0,0,G7/B$20)</f>
        <v>0.32765399737876805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562.97169811320759</v>
      </c>
      <c r="Q7" s="69">
        <v>424</v>
      </c>
      <c r="R7" s="56">
        <v>238700</v>
      </c>
    </row>
    <row r="8" spans="1:18" x14ac:dyDescent="0.4">
      <c r="A8" s="18" t="s">
        <v>2</v>
      </c>
      <c r="B8" s="15">
        <v>227</v>
      </c>
      <c r="C8" s="13">
        <f t="shared" ref="C8:C15" si="1">IF(B$2=0,0,B8/B$2)</f>
        <v>0.338301043219076</v>
      </c>
      <c r="E8" s="25" t="s">
        <v>69</v>
      </c>
      <c r="F8" s="22" t="s">
        <v>24</v>
      </c>
      <c r="G8" s="15">
        <v>269</v>
      </c>
      <c r="H8" s="79">
        <f>IF(B$20=0,0,G8/B$20)</f>
        <v>0.17627785058977719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210</v>
      </c>
      <c r="C9" s="13">
        <f t="shared" si="1"/>
        <v>0.31296572280178836</v>
      </c>
      <c r="E9" s="25" t="s">
        <v>89</v>
      </c>
      <c r="F9" s="22" t="s">
        <v>44</v>
      </c>
      <c r="G9" s="15">
        <v>260</v>
      </c>
      <c r="H9" s="79">
        <f>IF(B$20=0,0,G9/B$20)</f>
        <v>0.17038007863695936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234</v>
      </c>
      <c r="C10" s="2">
        <f t="shared" si="1"/>
        <v>0.34873323397913564</v>
      </c>
      <c r="E10" s="25" t="s">
        <v>65</v>
      </c>
      <c r="F10" s="22" t="s">
        <v>21</v>
      </c>
      <c r="G10" s="15">
        <v>186</v>
      </c>
      <c r="H10" s="79">
        <f>IF(B$20=0,0,G10/B$20)</f>
        <v>0.1218872870249017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-4.1368888888888895</v>
      </c>
      <c r="Q10" s="67">
        <v>225</v>
      </c>
      <c r="R10" s="58">
        <v>-930.80000000000007</v>
      </c>
    </row>
    <row r="11" spans="1:18" x14ac:dyDescent="0.4">
      <c r="A11" s="19" t="s">
        <v>198</v>
      </c>
      <c r="B11" s="89">
        <f>IF(B8=0,0,C11/B8)</f>
        <v>41.022466960352425</v>
      </c>
      <c r="C11" s="90">
        <v>9312.1</v>
      </c>
      <c r="E11" s="25" t="s">
        <v>70</v>
      </c>
      <c r="F11" s="22" t="s">
        <v>25</v>
      </c>
      <c r="G11" s="15">
        <v>171</v>
      </c>
      <c r="H11" s="79">
        <f>IF(B$20=0,0,G11/B$20)</f>
        <v>0.11205766710353866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3.5612334801762109</v>
      </c>
      <c r="Q11" s="68">
        <v>227</v>
      </c>
      <c r="R11" s="59">
        <v>808.39999999999986</v>
      </c>
    </row>
    <row r="12" spans="1:18" x14ac:dyDescent="0.4">
      <c r="A12" s="19" t="s">
        <v>199</v>
      </c>
      <c r="B12" s="89">
        <f>IF(B9=0,0,C12/B9)</f>
        <v>-0.92476190476190512</v>
      </c>
      <c r="C12" s="90">
        <v>-194.20000000000007</v>
      </c>
      <c r="E12" s="25" t="s">
        <v>86</v>
      </c>
      <c r="F12" s="22" t="s">
        <v>41</v>
      </c>
      <c r="G12" s="15">
        <v>99</v>
      </c>
      <c r="H12" s="79">
        <f>IF(B$20=0,0,G12/B$20)</f>
        <v>6.487549148099607E-2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2.2333333333333334</v>
      </c>
      <c r="Q12" s="69">
        <v>216</v>
      </c>
      <c r="R12" s="60">
        <v>482.4</v>
      </c>
    </row>
    <row r="13" spans="1:18" x14ac:dyDescent="0.4">
      <c r="A13" s="19" t="s">
        <v>200</v>
      </c>
      <c r="B13" s="89">
        <f>IF(B10=0,0,C13/B10)</f>
        <v>-37.906837606837612</v>
      </c>
      <c r="C13" s="90">
        <v>-8870.2000000000007</v>
      </c>
      <c r="E13" s="25" t="s">
        <v>71</v>
      </c>
      <c r="F13" s="22" t="s">
        <v>26</v>
      </c>
      <c r="G13" s="15">
        <v>96</v>
      </c>
      <c r="H13" s="79">
        <f>IF(B$20=0,0,G13/B$20)</f>
        <v>6.2909567496723454E-2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0.73028914958430136</v>
      </c>
      <c r="C14" s="127"/>
      <c r="E14" s="25" t="s">
        <v>83</v>
      </c>
      <c r="F14" s="22" t="s">
        <v>38</v>
      </c>
      <c r="G14" s="15">
        <v>49</v>
      </c>
      <c r="H14" s="79">
        <f>IF(B$20=0,0,G14/B$20)</f>
        <v>3.2110091743119268E-2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93</v>
      </c>
      <c r="C15" s="14">
        <f t="shared" si="1"/>
        <v>0.13859910581222057</v>
      </c>
      <c r="E15" s="25" t="s">
        <v>91</v>
      </c>
      <c r="F15" s="22" t="s">
        <v>46</v>
      </c>
      <c r="G15" s="15">
        <v>44</v>
      </c>
      <c r="H15" s="79">
        <f>IF(B$20=0,0,G15/B$20)</f>
        <v>2.8833551769331587E-2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1630</v>
      </c>
      <c r="C16" s="4">
        <f>IF(B$3=0,0,B16/B$3)</f>
        <v>0.29815255167367843</v>
      </c>
      <c r="E16" s="25" t="s">
        <v>78</v>
      </c>
      <c r="F16" s="22" t="s">
        <v>33</v>
      </c>
      <c r="G16" s="15">
        <v>42</v>
      </c>
      <c r="H16" s="79">
        <f>IF(B$20=0,0,G16/B$20)</f>
        <v>2.7522935779816515E-2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1066</v>
      </c>
      <c r="C17" s="13">
        <f>IF(B$3=0,0,B17/B$3)</f>
        <v>0.19498811048106823</v>
      </c>
      <c r="E17" s="25" t="s">
        <v>150</v>
      </c>
      <c r="F17" s="22" t="s">
        <v>151</v>
      </c>
      <c r="G17" s="15">
        <v>40</v>
      </c>
      <c r="H17" s="79">
        <f>IF(B$20=0,0,G17/B$20)</f>
        <v>2.621231979030144E-2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878</v>
      </c>
      <c r="C18" s="1">
        <f>IF(B$16=0,0,B18/B$16)</f>
        <v>0.53865030674846626</v>
      </c>
      <c r="E18" s="25" t="s">
        <v>81</v>
      </c>
      <c r="F18" s="22" t="s">
        <v>36</v>
      </c>
      <c r="G18" s="15">
        <v>37</v>
      </c>
      <c r="H18" s="79">
        <f>IF(B$20=0,0,G18/B$20)</f>
        <v>2.4246395806028834E-2</v>
      </c>
      <c r="I18" s="49">
        <v>13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394</v>
      </c>
      <c r="C19" s="1">
        <f>IF(B$17=0,0,B19/B$17)</f>
        <v>0.3696060037523452</v>
      </c>
      <c r="E19" s="25" t="s">
        <v>79</v>
      </c>
      <c r="F19" s="22" t="s">
        <v>34</v>
      </c>
      <c r="G19" s="15">
        <v>19</v>
      </c>
      <c r="H19" s="79">
        <f>IF(B$20=0,0,G19/B$20)</f>
        <v>1.2450851900393184E-2</v>
      </c>
      <c r="I19" s="49">
        <v>12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1526</v>
      </c>
      <c r="C20" s="1">
        <f>IF(B$3=0,0,B20/B$3)</f>
        <v>0.27912932138284252</v>
      </c>
      <c r="E20" s="25" t="s">
        <v>73</v>
      </c>
      <c r="F20" s="22" t="s">
        <v>28</v>
      </c>
      <c r="G20" s="15">
        <v>16</v>
      </c>
      <c r="H20" s="79">
        <f>IF(B$20=0,0,G20/B$20)</f>
        <v>1.0484927916120577E-2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995</v>
      </c>
      <c r="C21" s="13">
        <f>IF(B$3=0,0,B21/B$3)</f>
        <v>0.18200109749405524</v>
      </c>
      <c r="E21" s="25" t="s">
        <v>92</v>
      </c>
      <c r="F21" s="22" t="s">
        <v>47</v>
      </c>
      <c r="G21" s="15">
        <v>14</v>
      </c>
      <c r="H21" s="79">
        <f>IF(B$20=0,0,G21/B$20)</f>
        <v>9.1743119266055051E-3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702</v>
      </c>
      <c r="C22" s="13">
        <f>IF(B$20=0,0,B22/B$20)</f>
        <v>0.4600262123197903</v>
      </c>
      <c r="E22" s="25" t="s">
        <v>75</v>
      </c>
      <c r="F22" s="22" t="s">
        <v>30</v>
      </c>
      <c r="G22" s="15">
        <v>11</v>
      </c>
      <c r="H22" s="79">
        <f>IF(B$20=0,0,G22/B$20)</f>
        <v>7.2083879423328967E-3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824</v>
      </c>
      <c r="C23" s="13">
        <f>IF(B$20=0,0,B23/B$20)</f>
        <v>0.53997378768020965</v>
      </c>
      <c r="E23" s="25" t="s">
        <v>77</v>
      </c>
      <c r="F23" s="22" t="s">
        <v>32</v>
      </c>
      <c r="G23" s="15">
        <v>8</v>
      </c>
      <c r="H23" s="79">
        <f>IF(B$20=0,0,G23/B$20)</f>
        <v>5.2424639580602884E-3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2.4140562248995971</v>
      </c>
      <c r="Q23" s="68">
        <v>249</v>
      </c>
      <c r="R23" s="59">
        <v>601.09999999999968</v>
      </c>
    </row>
    <row r="24" spans="1:18" x14ac:dyDescent="0.4">
      <c r="A24" s="18" t="s">
        <v>177</v>
      </c>
      <c r="B24" s="15">
        <v>878</v>
      </c>
      <c r="C24" s="13">
        <f>IF(B$20=0,0,B24/B$20)</f>
        <v>0.57536041939711668</v>
      </c>
      <c r="E24" s="25" t="s">
        <v>85</v>
      </c>
      <c r="F24" s="22" t="s">
        <v>40</v>
      </c>
      <c r="G24" s="15">
        <v>7</v>
      </c>
      <c r="H24" s="79">
        <f>IF(B$20=0,0,G24/B$20)</f>
        <v>4.5871559633027525E-3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394</v>
      </c>
      <c r="C25" s="13">
        <f>IF(B$20=0,0,B25/B$20)</f>
        <v>0.25819134993446918</v>
      </c>
      <c r="E25" s="25" t="s">
        <v>84</v>
      </c>
      <c r="F25" s="22" t="s">
        <v>39</v>
      </c>
      <c r="G25" s="15">
        <v>6</v>
      </c>
      <c r="H25" s="79">
        <f>IF(B$20=0,0,G25/B$20)</f>
        <v>3.9318479685452159E-3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254</v>
      </c>
      <c r="C26" s="13">
        <f>IF(B$20=0,0,B26/B$20)</f>
        <v>0.16644823066841416</v>
      </c>
      <c r="E26" s="25" t="s">
        <v>93</v>
      </c>
      <c r="F26" s="22" t="s">
        <v>48</v>
      </c>
      <c r="G26" s="15">
        <v>5</v>
      </c>
      <c r="H26" s="79">
        <f>IF(B$20=0,0,G26/B$20)</f>
        <v>3.27653997378768E-3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10221.494102228047</v>
      </c>
      <c r="C27" s="3">
        <v>15598000</v>
      </c>
      <c r="E27" s="25" t="s">
        <v>88</v>
      </c>
      <c r="F27" s="22" t="s">
        <v>43</v>
      </c>
      <c r="G27" s="15">
        <v>3</v>
      </c>
      <c r="H27" s="79">
        <f>IF(B$20=0,0,G27/B$20)</f>
        <v>1.9659239842726079E-3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-5.3190789473684195</v>
      </c>
      <c r="Q27" s="68">
        <v>456</v>
      </c>
      <c r="R27" s="59">
        <v>-2425.4999999999991</v>
      </c>
    </row>
    <row r="28" spans="1:18" x14ac:dyDescent="0.4">
      <c r="A28" s="19" t="s">
        <v>159</v>
      </c>
      <c r="B28" s="86">
        <f>IF($B$20-B$19=0,0,C28/($B$20-B$19))</f>
        <v>10895.583038869258</v>
      </c>
      <c r="C28" s="87">
        <v>12333800</v>
      </c>
      <c r="E28" s="25" t="s">
        <v>90</v>
      </c>
      <c r="F28" s="22" t="s">
        <v>45</v>
      </c>
      <c r="G28" s="15">
        <v>3</v>
      </c>
      <c r="H28" s="79">
        <f>IF(B$20=0,0,G28/B$20)</f>
        <v>1.9659239842726079E-3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8284.7715736040609</v>
      </c>
      <c r="C29" s="87">
        <v>3264200</v>
      </c>
      <c r="E29" s="25" t="s">
        <v>74</v>
      </c>
      <c r="F29" s="22" t="s">
        <v>29</v>
      </c>
      <c r="G29" s="15">
        <v>2</v>
      </c>
      <c r="H29" s="79">
        <f>IF(B$20=0,0,G29/B$20)</f>
        <v>1.3106159895150721E-3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-8301.9095477386927</v>
      </c>
      <c r="C30" s="87">
        <v>-8260400</v>
      </c>
      <c r="E30" s="25" t="s">
        <v>87</v>
      </c>
      <c r="F30" s="22" t="s">
        <v>42</v>
      </c>
      <c r="G30" s="15">
        <v>2</v>
      </c>
      <c r="H30" s="79">
        <f>IF(B$20=0,0,G30/B$20)</f>
        <v>1.3106159895150721E-3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1.3106159895150721E-3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6.5530799475753605E-4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6.5530799475753605E-4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3.4753978415950249E-3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54</v>
      </c>
      <c r="C37" s="88">
        <f t="shared" ref="C37:C49" si="2">IF(B$20=0,0,B37/B$20)</f>
        <v>3.5386631716906945E-2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153</v>
      </c>
      <c r="C38" s="13">
        <f t="shared" si="2"/>
        <v>0.10026212319790301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233</v>
      </c>
      <c r="C39" s="13">
        <f t="shared" si="2"/>
        <v>0.1526867627785059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319</v>
      </c>
      <c r="C40" s="13">
        <f t="shared" si="2"/>
        <v>0.209043250327654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284</v>
      </c>
      <c r="C41" s="13">
        <f t="shared" si="2"/>
        <v>0.18610747051114024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183</v>
      </c>
      <c r="C42" s="13">
        <f t="shared" si="2"/>
        <v>0.1199213630406291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110</v>
      </c>
      <c r="C43" s="13">
        <f t="shared" si="2"/>
        <v>7.2083879423328959E-2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75</v>
      </c>
      <c r="C44" s="13">
        <f t="shared" si="2"/>
        <v>4.9148099606815203E-2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2.9488859764089121E-2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9.8296199213630409E-3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6.55307994757536E-3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3.9318479685452159E-3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1.9003931847968544E-2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5430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1516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  <row r="663" spans="11:13" x14ac:dyDescent="0.4">
      <c r="K663" s="65">
        <v>661</v>
      </c>
      <c r="L663" s="102">
        <v>190.30000000000041</v>
      </c>
      <c r="M663" s="100">
        <v>1575.8017917770869</v>
      </c>
    </row>
    <row r="664" spans="11:13" x14ac:dyDescent="0.4">
      <c r="K664" s="65">
        <v>662</v>
      </c>
      <c r="L664" s="102">
        <v>163.80000000000041</v>
      </c>
      <c r="M664" s="100">
        <v>1571.5129810264243</v>
      </c>
    </row>
    <row r="665" spans="11:13" x14ac:dyDescent="0.4">
      <c r="K665" s="65">
        <v>663</v>
      </c>
      <c r="L665" s="102">
        <v>170.4000000000004</v>
      </c>
      <c r="M665" s="100">
        <v>1573.2079031402657</v>
      </c>
    </row>
    <row r="666" spans="11:13" x14ac:dyDescent="0.4">
      <c r="K666" s="65">
        <v>664</v>
      </c>
      <c r="L666" s="102">
        <v>114.60000000000042</v>
      </c>
      <c r="M666" s="100">
        <v>1563.6606557214241</v>
      </c>
    </row>
    <row r="667" spans="11:13" x14ac:dyDescent="0.4">
      <c r="K667" s="65">
        <v>665</v>
      </c>
      <c r="L667" s="102">
        <v>155.20000000000041</v>
      </c>
      <c r="M667" s="100">
        <v>1571.5226917870955</v>
      </c>
    </row>
    <row r="668" spans="11:13" x14ac:dyDescent="0.4">
      <c r="K668" s="65">
        <v>666</v>
      </c>
      <c r="L668" s="102">
        <v>191.30000000000041</v>
      </c>
      <c r="M668" s="100">
        <v>1578.5275556363729</v>
      </c>
    </row>
    <row r="669" spans="11:13" x14ac:dyDescent="0.4">
      <c r="K669" s="65">
        <v>667</v>
      </c>
      <c r="L669" s="102">
        <v>190.4000000000004</v>
      </c>
      <c r="M669" s="100">
        <v>1578.8303903025546</v>
      </c>
    </row>
    <row r="670" spans="11:13" x14ac:dyDescent="0.4">
      <c r="K670" s="65">
        <v>668</v>
      </c>
      <c r="L670" s="102">
        <v>219.60000000000042</v>
      </c>
      <c r="M670" s="100">
        <v>1584.5494079607392</v>
      </c>
    </row>
    <row r="671" spans="11:13" x14ac:dyDescent="0.4">
      <c r="K671" s="65">
        <v>669</v>
      </c>
      <c r="L671" s="102">
        <v>269.20000000000039</v>
      </c>
      <c r="M671" s="100">
        <v>1593.9061115129748</v>
      </c>
    </row>
    <row r="672" spans="11:13" x14ac:dyDescent="0.4">
      <c r="K672" s="65">
        <v>670</v>
      </c>
      <c r="L672" s="102">
        <v>209.30000000000041</v>
      </c>
      <c r="M672" s="100">
        <v>1583.4966748438969</v>
      </c>
    </row>
    <row r="673" spans="11:13" x14ac:dyDescent="0.4">
      <c r="K673" s="65">
        <v>671</v>
      </c>
      <c r="L673" s="102">
        <v>247.70000000000041</v>
      </c>
      <c r="M673" s="100">
        <v>1590.8436947948335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EF8E7-8ED8-4764-8181-7E4B4A27F51D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7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4C90A-4A46-4F28-8353-569DD1306DEC}">
  <sheetPr codeName="Sheet40"/>
  <dimension ref="A1:R4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449</v>
      </c>
      <c r="C2" s="121"/>
      <c r="E2" s="24" t="s">
        <v>66</v>
      </c>
      <c r="F2" s="10" t="s">
        <v>22</v>
      </c>
      <c r="G2" s="5">
        <v>666</v>
      </c>
      <c r="H2" s="78">
        <f>IF(B$20=0,0,G2/B$20)</f>
        <v>0.67682926829268297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-90.178571428571431</v>
      </c>
      <c r="Q2" s="67">
        <v>448</v>
      </c>
      <c r="R2" s="54">
        <v>-40400</v>
      </c>
    </row>
    <row r="3" spans="1:18" x14ac:dyDescent="0.4">
      <c r="A3" s="18" t="s">
        <v>8</v>
      </c>
      <c r="B3" s="122">
        <v>3672</v>
      </c>
      <c r="C3" s="123"/>
      <c r="E3" s="25" t="s">
        <v>72</v>
      </c>
      <c r="F3" s="22" t="s">
        <v>27</v>
      </c>
      <c r="G3" s="15">
        <v>539</v>
      </c>
      <c r="H3" s="79">
        <f>IF(B$20=0,0,G3/B$20)</f>
        <v>0.54776422764227639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490.47619047619048</v>
      </c>
      <c r="Q3" s="68">
        <v>441</v>
      </c>
      <c r="R3" s="55">
        <v>216300</v>
      </c>
    </row>
    <row r="4" spans="1:18" x14ac:dyDescent="0.4">
      <c r="A4" s="18" t="s">
        <v>6</v>
      </c>
      <c r="B4" s="124">
        <v>-539.79999999999995</v>
      </c>
      <c r="C4" s="125"/>
      <c r="E4" s="25" t="s">
        <v>64</v>
      </c>
      <c r="F4" s="22" t="s">
        <v>20</v>
      </c>
      <c r="G4" s="15">
        <v>492</v>
      </c>
      <c r="H4" s="79">
        <f>IF(B$20=0,0,G4/B$20)</f>
        <v>0.5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-422.78177458033571</v>
      </c>
      <c r="Q4" s="68">
        <v>417</v>
      </c>
      <c r="R4" s="55">
        <v>-176300</v>
      </c>
    </row>
    <row r="5" spans="1:18" x14ac:dyDescent="0.4">
      <c r="A5" s="18" t="s">
        <v>7</v>
      </c>
      <c r="B5" s="126">
        <f>IF(B$2=0,0,B$4/B$2)</f>
        <v>-1.2022271714922048</v>
      </c>
      <c r="C5" s="127"/>
      <c r="E5" s="25" t="s">
        <v>154</v>
      </c>
      <c r="F5" s="22" t="s">
        <v>155</v>
      </c>
      <c r="G5" s="15">
        <v>402</v>
      </c>
      <c r="H5" s="79">
        <f>IF(B$20=0,0,G5/B$20)</f>
        <v>0.40853658536585363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-178.23834196891193</v>
      </c>
      <c r="Q5" s="68">
        <v>386</v>
      </c>
      <c r="R5" s="55">
        <v>-68800</v>
      </c>
    </row>
    <row r="6" spans="1:18" x14ac:dyDescent="0.4">
      <c r="A6" s="18" t="s">
        <v>204</v>
      </c>
      <c r="B6" s="128">
        <v>1550.6754603476463</v>
      </c>
      <c r="C6" s="129"/>
      <c r="E6" s="25" t="s">
        <v>67</v>
      </c>
      <c r="F6" s="22" t="s">
        <v>23</v>
      </c>
      <c r="G6" s="15">
        <v>309</v>
      </c>
      <c r="H6" s="79">
        <f>IF(B$20=0,0,G6/B$20)</f>
        <v>0.31402439024390244</v>
      </c>
      <c r="I6" s="49">
        <v>10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-388.85714285714283</v>
      </c>
      <c r="Q6" s="68">
        <v>350</v>
      </c>
      <c r="R6" s="55">
        <v>-136100</v>
      </c>
    </row>
    <row r="7" spans="1:18" x14ac:dyDescent="0.4">
      <c r="A7" s="18" t="s">
        <v>1</v>
      </c>
      <c r="B7" s="130">
        <f>IF(B$2=0,0,(B$8*1+B$9*2+B$10*3)/B$2)</f>
        <v>2.0445434298440981</v>
      </c>
      <c r="C7" s="131"/>
      <c r="E7" s="25" t="s">
        <v>68</v>
      </c>
      <c r="F7" s="22" t="s">
        <v>12</v>
      </c>
      <c r="G7" s="15">
        <v>305</v>
      </c>
      <c r="H7" s="79">
        <f>IF(B$20=0,0,G7/B$20)</f>
        <v>0.30995934959349591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-521.875</v>
      </c>
      <c r="Q7" s="69">
        <v>288</v>
      </c>
      <c r="R7" s="56">
        <v>-150300</v>
      </c>
    </row>
    <row r="8" spans="1:18" x14ac:dyDescent="0.4">
      <c r="A8" s="18" t="s">
        <v>2</v>
      </c>
      <c r="B8" s="15">
        <v>129</v>
      </c>
      <c r="C8" s="13">
        <f t="shared" ref="C8:C15" si="1">IF(B$2=0,0,B8/B$2)</f>
        <v>0.28730512249443207</v>
      </c>
      <c r="E8" s="25" t="s">
        <v>69</v>
      </c>
      <c r="F8" s="22" t="s">
        <v>24</v>
      </c>
      <c r="G8" s="15">
        <v>134</v>
      </c>
      <c r="H8" s="79">
        <f>IF(B$20=0,0,G8/B$20)</f>
        <v>0.13617886178861788</v>
      </c>
      <c r="I8" s="49">
        <v>11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171</v>
      </c>
      <c r="C9" s="13">
        <f t="shared" si="1"/>
        <v>0.38084632516703787</v>
      </c>
      <c r="E9" s="25" t="s">
        <v>89</v>
      </c>
      <c r="F9" s="22" t="s">
        <v>44</v>
      </c>
      <c r="G9" s="15">
        <v>128</v>
      </c>
      <c r="H9" s="79">
        <f>IF(B$20=0,0,G9/B$20)</f>
        <v>0.13008130081300814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149</v>
      </c>
      <c r="C10" s="2">
        <f t="shared" si="1"/>
        <v>0.33184855233853006</v>
      </c>
      <c r="E10" s="25" t="s">
        <v>65</v>
      </c>
      <c r="F10" s="22" t="s">
        <v>21</v>
      </c>
      <c r="G10" s="15">
        <v>100</v>
      </c>
      <c r="H10" s="79">
        <f>IF(B$20=0,0,G10/B$20)</f>
        <v>0.1016260162601626</v>
      </c>
      <c r="I10" s="49">
        <v>13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-5.1938650306748473</v>
      </c>
      <c r="Q10" s="67">
        <v>163</v>
      </c>
      <c r="R10" s="58">
        <v>-846.60000000000014</v>
      </c>
    </row>
    <row r="11" spans="1:18" x14ac:dyDescent="0.4">
      <c r="A11" s="19" t="s">
        <v>198</v>
      </c>
      <c r="B11" s="89">
        <f>IF(B8=0,0,C11/B8)</f>
        <v>39.74728682170543</v>
      </c>
      <c r="C11" s="90">
        <v>5127.4000000000005</v>
      </c>
      <c r="E11" s="25" t="s">
        <v>70</v>
      </c>
      <c r="F11" s="22" t="s">
        <v>25</v>
      </c>
      <c r="G11" s="15">
        <v>74</v>
      </c>
      <c r="H11" s="79">
        <f>IF(B$20=0,0,G11/B$20)</f>
        <v>7.5203252032520332E-2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0.59383561643835614</v>
      </c>
      <c r="Q11" s="68">
        <v>146</v>
      </c>
      <c r="R11" s="59">
        <v>86.699999999999989</v>
      </c>
    </row>
    <row r="12" spans="1:18" x14ac:dyDescent="0.4">
      <c r="A12" s="19" t="s">
        <v>199</v>
      </c>
      <c r="B12" s="89">
        <f>IF(B9=0,0,C12/B9)</f>
        <v>-0.74502923976608182</v>
      </c>
      <c r="C12" s="90">
        <v>-127.39999999999999</v>
      </c>
      <c r="E12" s="25" t="s">
        <v>71</v>
      </c>
      <c r="F12" s="22" t="s">
        <v>26</v>
      </c>
      <c r="G12" s="15">
        <v>73</v>
      </c>
      <c r="H12" s="79">
        <f>IF(B$20=0,0,G12/B$20)</f>
        <v>7.41869918699187E-2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1.5721428571428568</v>
      </c>
      <c r="Q12" s="69">
        <v>140</v>
      </c>
      <c r="R12" s="60">
        <v>220.09999999999997</v>
      </c>
    </row>
    <row r="13" spans="1:18" x14ac:dyDescent="0.4">
      <c r="A13" s="19" t="s">
        <v>200</v>
      </c>
      <c r="B13" s="89">
        <f>IF(B10=0,0,C13/B10)</f>
        <v>-37.179865771812075</v>
      </c>
      <c r="C13" s="90">
        <v>-5539.7999999999993</v>
      </c>
      <c r="E13" s="25" t="s">
        <v>83</v>
      </c>
      <c r="F13" s="22" t="s">
        <v>38</v>
      </c>
      <c r="G13" s="15">
        <v>54</v>
      </c>
      <c r="H13" s="79">
        <f>IF(B$20=0,0,G13/B$20)</f>
        <v>5.4878048780487805E-2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0.60746393670909049</v>
      </c>
      <c r="C14" s="127"/>
      <c r="E14" s="25" t="s">
        <v>86</v>
      </c>
      <c r="F14" s="22" t="s">
        <v>41</v>
      </c>
      <c r="G14" s="15">
        <v>51</v>
      </c>
      <c r="H14" s="79">
        <f>IF(B$20=0,0,G14/B$20)</f>
        <v>5.1829268292682924E-2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</v>
      </c>
      <c r="C15" s="14">
        <f t="shared" si="1"/>
        <v>0.10690423162583519</v>
      </c>
      <c r="E15" s="25" t="s">
        <v>78</v>
      </c>
      <c r="F15" s="22" t="s">
        <v>33</v>
      </c>
      <c r="G15" s="15">
        <v>31</v>
      </c>
      <c r="H15" s="79">
        <f>IF(B$20=0,0,G15/B$20)</f>
        <v>3.1504065040650404E-2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908</v>
      </c>
      <c r="C16" s="4">
        <f>IF(B$3=0,0,B16/B$3)</f>
        <v>0.24727668845315903</v>
      </c>
      <c r="E16" s="25" t="s">
        <v>81</v>
      </c>
      <c r="F16" s="22" t="s">
        <v>36</v>
      </c>
      <c r="G16" s="15">
        <v>25</v>
      </c>
      <c r="H16" s="79">
        <f>IF(B$20=0,0,G16/B$20)</f>
        <v>2.540650406504065E-2</v>
      </c>
      <c r="I16" s="49">
        <v>12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822</v>
      </c>
      <c r="C17" s="13">
        <f>IF(B$3=0,0,B17/B$3)</f>
        <v>0.22385620915032681</v>
      </c>
      <c r="E17" s="25" t="s">
        <v>91</v>
      </c>
      <c r="F17" s="22" t="s">
        <v>46</v>
      </c>
      <c r="G17" s="15">
        <v>24</v>
      </c>
      <c r="H17" s="79">
        <f>IF(B$20=0,0,G17/B$20)</f>
        <v>2.4390243902439025E-2</v>
      </c>
      <c r="I17" s="49">
        <v>4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505</v>
      </c>
      <c r="C18" s="1">
        <f>IF(B$16=0,0,B18/B$16)</f>
        <v>0.55616740088105732</v>
      </c>
      <c r="E18" s="25" t="s">
        <v>79</v>
      </c>
      <c r="F18" s="22" t="s">
        <v>34</v>
      </c>
      <c r="G18" s="15">
        <v>21</v>
      </c>
      <c r="H18" s="79">
        <f>IF(B$20=0,0,G18/B$20)</f>
        <v>2.1341463414634148E-2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313</v>
      </c>
      <c r="C19" s="1">
        <f>IF(B$17=0,0,B19/B$17)</f>
        <v>0.38077858880778587</v>
      </c>
      <c r="E19" s="25" t="s">
        <v>85</v>
      </c>
      <c r="F19" s="22" t="s">
        <v>40</v>
      </c>
      <c r="G19" s="15">
        <v>11</v>
      </c>
      <c r="H19" s="79">
        <f>IF(B$20=0,0,G19/B$20)</f>
        <v>1.1178861788617886E-2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984</v>
      </c>
      <c r="C20" s="1">
        <f>IF(B$3=0,0,B20/B$3)</f>
        <v>0.26797385620915032</v>
      </c>
      <c r="E20" s="25" t="s">
        <v>150</v>
      </c>
      <c r="F20" s="22" t="s">
        <v>151</v>
      </c>
      <c r="G20" s="15">
        <v>9</v>
      </c>
      <c r="H20" s="79">
        <f>IF(B$20=0,0,G20/B$20)</f>
        <v>9.1463414634146336E-3</v>
      </c>
      <c r="I20" s="49">
        <v>7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513</v>
      </c>
      <c r="C21" s="13">
        <f>IF(B$3=0,0,B21/B$3)</f>
        <v>0.13970588235294118</v>
      </c>
      <c r="E21" s="25" t="s">
        <v>92</v>
      </c>
      <c r="F21" s="22" t="s">
        <v>47</v>
      </c>
      <c r="G21" s="15">
        <v>8</v>
      </c>
      <c r="H21" s="79">
        <f>IF(B$20=0,0,G21/B$20)</f>
        <v>8.130081300813009E-3</v>
      </c>
      <c r="I21" s="49">
        <v>4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431</v>
      </c>
      <c r="C22" s="13">
        <f>IF(B$20=0,0,B22/B$20)</f>
        <v>0.43800813008130079</v>
      </c>
      <c r="E22" s="25" t="s">
        <v>75</v>
      </c>
      <c r="F22" s="22" t="s">
        <v>30</v>
      </c>
      <c r="G22" s="15">
        <v>7</v>
      </c>
      <c r="H22" s="79">
        <f>IF(B$20=0,0,G22/B$20)</f>
        <v>7.1138211382113818E-3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185</v>
      </c>
      <c r="P22" s="74">
        <f>IF(Q22=0,0,R22/Q22)</f>
        <v>5.1989690721649486</v>
      </c>
      <c r="Q22" s="68">
        <v>97</v>
      </c>
      <c r="R22" s="59">
        <v>504.3</v>
      </c>
    </row>
    <row r="23" spans="1:18" x14ac:dyDescent="0.4">
      <c r="A23" s="18" t="s">
        <v>11</v>
      </c>
      <c r="B23" s="15">
        <v>553</v>
      </c>
      <c r="C23" s="13">
        <f>IF(B$20=0,0,B23/B$20)</f>
        <v>0.56199186991869921</v>
      </c>
      <c r="E23" s="25" t="s">
        <v>73</v>
      </c>
      <c r="F23" s="22" t="s">
        <v>28</v>
      </c>
      <c r="G23" s="15">
        <v>5</v>
      </c>
      <c r="H23" s="79">
        <f>IF(B$20=0,0,G23/B$20)</f>
        <v>5.08130081300813E-3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196</v>
      </c>
      <c r="P23" s="74">
        <f>IF(Q23=0,0,R23/Q23)</f>
        <v>4.7999999999999989</v>
      </c>
      <c r="Q23" s="68">
        <v>2</v>
      </c>
      <c r="R23" s="59">
        <v>9.5999999999999979</v>
      </c>
    </row>
    <row r="24" spans="1:18" x14ac:dyDescent="0.4">
      <c r="A24" s="18" t="s">
        <v>177</v>
      </c>
      <c r="B24" s="15">
        <v>505</v>
      </c>
      <c r="C24" s="13">
        <f>IF(B$20=0,0,B24/B$20)</f>
        <v>0.51321138211382111</v>
      </c>
      <c r="E24" s="25" t="s">
        <v>77</v>
      </c>
      <c r="F24" s="22" t="s">
        <v>32</v>
      </c>
      <c r="G24" s="15">
        <v>5</v>
      </c>
      <c r="H24" s="79">
        <f>IF(B$20=0,0,G24/B$20)</f>
        <v>5.08130081300813E-3</v>
      </c>
      <c r="I24" s="49">
        <v>5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313</v>
      </c>
      <c r="C25" s="13">
        <f>IF(B$20=0,0,B25/B$20)</f>
        <v>0.31808943089430897</v>
      </c>
      <c r="E25" s="25" t="s">
        <v>74</v>
      </c>
      <c r="F25" s="22" t="s">
        <v>29</v>
      </c>
      <c r="G25" s="15">
        <v>3</v>
      </c>
      <c r="H25" s="79">
        <f>IF(B$20=0,0,G25/B$20)</f>
        <v>3.0487804878048782E-3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166</v>
      </c>
      <c r="C26" s="13">
        <f>IF(B$20=0,0,B26/B$20)</f>
        <v>0.16869918699186992</v>
      </c>
      <c r="E26" s="25" t="s">
        <v>90</v>
      </c>
      <c r="F26" s="22" t="s">
        <v>45</v>
      </c>
      <c r="G26" s="15">
        <v>3</v>
      </c>
      <c r="H26" s="79">
        <f>IF(B$20=0,0,G26/B$20)</f>
        <v>3.0487804878048782E-3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8568.5975609756097</v>
      </c>
      <c r="C27" s="3">
        <v>8431500</v>
      </c>
      <c r="E27" s="25" t="s">
        <v>88</v>
      </c>
      <c r="F27" s="22" t="s">
        <v>43</v>
      </c>
      <c r="G27" s="15">
        <v>2</v>
      </c>
      <c r="H27" s="79">
        <f>IF(B$20=0,0,G27/B$20)</f>
        <v>2.0325203252032522E-3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9253.8002980625934</v>
      </c>
      <c r="C28" s="87">
        <v>6209300</v>
      </c>
      <c r="E28" s="25" t="s">
        <v>93</v>
      </c>
      <c r="F28" s="22" t="s">
        <v>48</v>
      </c>
      <c r="G28" s="15">
        <v>2</v>
      </c>
      <c r="H28" s="79">
        <f>IF(B$20=0,0,G28/B$20)</f>
        <v>2.0325203252032522E-3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7099.6805111821086</v>
      </c>
      <c r="C29" s="87">
        <v>2222200</v>
      </c>
      <c r="E29" s="25" t="s">
        <v>101</v>
      </c>
      <c r="F29" s="22" t="s">
        <v>56</v>
      </c>
      <c r="G29" s="15">
        <v>2</v>
      </c>
      <c r="H29" s="79">
        <f>IF(B$20=0,0,G29/B$20)</f>
        <v>2.0325203252032522E-3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-15.114170040485829</v>
      </c>
      <c r="Q29" s="68">
        <v>247</v>
      </c>
      <c r="R29" s="59">
        <v>-3733.2</v>
      </c>
    </row>
    <row r="30" spans="1:18" x14ac:dyDescent="0.4">
      <c r="A30" s="19" t="s">
        <v>158</v>
      </c>
      <c r="B30" s="86">
        <f>IF(B$21=0,0,C30/B$21)</f>
        <v>-7566.276803118908</v>
      </c>
      <c r="C30" s="87">
        <v>-3881500</v>
      </c>
      <c r="E30" s="25" t="s">
        <v>87</v>
      </c>
      <c r="F30" s="22" t="s">
        <v>42</v>
      </c>
      <c r="G30" s="15">
        <v>1</v>
      </c>
      <c r="H30" s="79">
        <f>IF(B$20=0,0,G30/B$20)</f>
        <v>1.0162601626016261E-3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1.0162601626016261E-3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1.906318082788671E-3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67</v>
      </c>
      <c r="C37" s="88">
        <f t="shared" ref="C37:C49" si="2">IF(B$20=0,0,B37/B$20)</f>
        <v>6.8089430894308939E-2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162</v>
      </c>
      <c r="C38" s="13">
        <f t="shared" si="2"/>
        <v>0.16463414634146342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192</v>
      </c>
      <c r="C39" s="13">
        <f t="shared" si="2"/>
        <v>0.1951219512195122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181</v>
      </c>
      <c r="C40" s="13">
        <f t="shared" si="2"/>
        <v>0.1839430894308943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145</v>
      </c>
      <c r="C41" s="13">
        <f t="shared" si="2"/>
        <v>0.14735772357723578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98</v>
      </c>
      <c r="C42" s="13">
        <f t="shared" si="2"/>
        <v>9.959349593495935E-2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60</v>
      </c>
      <c r="C43" s="13">
        <f t="shared" si="2"/>
        <v>6.097560975609756E-2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2.8455284552845527E-2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1.8292682926829267E-2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1.2195121951219513E-2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5</v>
      </c>
      <c r="C47" s="13">
        <f t="shared" si="2"/>
        <v>5.08130081300813E-3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2.0325203252032522E-3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14</v>
      </c>
      <c r="C49" s="14">
        <f t="shared" si="2"/>
        <v>1.4227642276422764E-2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3672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  <row r="440" spans="11:13" x14ac:dyDescent="0.4">
      <c r="K440" s="65">
        <v>438</v>
      </c>
      <c r="L440" s="102">
        <v>-464.59999999999997</v>
      </c>
      <c r="M440" s="100">
        <v>1562.6810844046615</v>
      </c>
    </row>
    <row r="441" spans="11:13" x14ac:dyDescent="0.4">
      <c r="K441" s="65">
        <v>439</v>
      </c>
      <c r="L441" s="102">
        <v>-491.7</v>
      </c>
      <c r="M441" s="100">
        <v>1557.9249978982336</v>
      </c>
    </row>
    <row r="442" spans="11:13" x14ac:dyDescent="0.4">
      <c r="K442" s="65">
        <v>440</v>
      </c>
      <c r="L442" s="102">
        <v>-519.19999999999993</v>
      </c>
      <c r="M442" s="100">
        <v>1553.1254479108443</v>
      </c>
    </row>
    <row r="443" spans="11:13" x14ac:dyDescent="0.4">
      <c r="K443" s="65">
        <v>441</v>
      </c>
      <c r="L443" s="102">
        <v>-473.5</v>
      </c>
      <c r="M443" s="100">
        <v>1561.5306952233793</v>
      </c>
    </row>
    <row r="444" spans="11:13" x14ac:dyDescent="0.4">
      <c r="K444" s="65">
        <v>442</v>
      </c>
      <c r="L444" s="102">
        <v>-514.29999999999995</v>
      </c>
      <c r="M444" s="100">
        <v>1554.315511052039</v>
      </c>
    </row>
    <row r="445" spans="11:13" x14ac:dyDescent="0.4">
      <c r="K445" s="65">
        <v>443</v>
      </c>
      <c r="L445" s="102">
        <v>-516.6</v>
      </c>
      <c r="M445" s="100">
        <v>1554.0736179857267</v>
      </c>
    </row>
    <row r="446" spans="11:13" x14ac:dyDescent="0.4">
      <c r="K446" s="65">
        <v>444</v>
      </c>
      <c r="L446" s="102">
        <v>-527.5</v>
      </c>
      <c r="M446" s="100">
        <v>1552.2851762778123</v>
      </c>
    </row>
    <row r="447" spans="11:13" x14ac:dyDescent="0.4">
      <c r="K447" s="65">
        <v>445</v>
      </c>
      <c r="L447" s="102">
        <v>-458.79999999999995</v>
      </c>
      <c r="M447" s="100">
        <v>1564.8354652201454</v>
      </c>
    </row>
    <row r="448" spans="11:13" x14ac:dyDescent="0.4">
      <c r="K448" s="65">
        <v>446</v>
      </c>
      <c r="L448" s="102">
        <v>-432.29999999999995</v>
      </c>
      <c r="M448" s="100">
        <v>1569.7144524288244</v>
      </c>
    </row>
    <row r="449" spans="11:13" x14ac:dyDescent="0.4">
      <c r="K449" s="65">
        <v>447</v>
      </c>
      <c r="L449" s="102">
        <v>-453.9</v>
      </c>
      <c r="M449" s="100">
        <v>1565.9061657142515</v>
      </c>
    </row>
    <row r="450" spans="11:13" x14ac:dyDescent="0.4">
      <c r="K450" s="65">
        <v>448</v>
      </c>
      <c r="L450" s="102">
        <v>-478.7</v>
      </c>
      <c r="M450" s="100">
        <v>1561.5447287199661</v>
      </c>
    </row>
    <row r="451" spans="11:13" x14ac:dyDescent="0.4">
      <c r="K451" s="65">
        <v>449</v>
      </c>
      <c r="L451" s="102">
        <v>-539.79999999999995</v>
      </c>
      <c r="M451" s="100">
        <v>1550.6754603476463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CA1A7-1E0C-4155-B5B9-CBD512EA4E75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18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6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80C09-16A2-4372-ADD7-F6B71FAAB418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15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B70DB-81A6-44B3-A1C9-2C3D7A00CFB0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440C-C402-4162-8522-B1FE298B6BC7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14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5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4D466-30D8-4423-B059-5ABD82631A09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15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BD946-C659-4507-87B5-5B5D0F7CA62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17915-2FC7-41A4-AEB0-D0ECF611CF9A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7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BC12-40D3-4544-B63A-6D1ECF0B360E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E43F6-C15E-43E6-841D-DF4355593CCD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4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681EF-BAFE-4623-BCDC-98232C41A8F7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12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4CE-34BC-401C-ACFF-7A4342290D6C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2024-04-28T09:04:22Z</dcterms:modified>
</cp:coreProperties>
</file>