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DBDD20AD-CC96-48DF-9611-5313C621C0FC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238" r:id="rId4"/>
    <sheet name="だいち" sheetId="4239" r:id="rId5"/>
    <sheet name="かこたろう" sheetId="4240" r:id="rId6"/>
    <sheet name="ともき" sheetId="4241" r:id="rId7"/>
    <sheet name="りくと" sheetId="4242" r:id="rId8"/>
    <sheet name="いっしー" sheetId="4243" r:id="rId9"/>
    <sheet name="がくと" sheetId="4244" r:id="rId10"/>
    <sheet name="たかの" sheetId="4245" r:id="rId11"/>
    <sheet name="ただ" sheetId="4246" r:id="rId12"/>
    <sheet name="やがさき" sheetId="4247" r:id="rId13"/>
    <sheet name="れんたろう" sheetId="4248" r:id="rId14"/>
    <sheet name="あさひ" sheetId="4249" r:id="rId15"/>
    <sheet name="まっつん" sheetId="4250" r:id="rId16"/>
    <sheet name="ぱぱ" sheetId="4251" r:id="rId17"/>
    <sheet name="ほたに" sheetId="4252" r:id="rId18"/>
    <sheet name="かわたつ" sheetId="4253" r:id="rId19"/>
    <sheet name="のり" sheetId="4254" r:id="rId20"/>
    <sheet name="ちさと" sheetId="4255" r:id="rId21"/>
    <sheet name="たか" sheetId="4256" r:id="rId22"/>
    <sheet name="ゆう" sheetId="4257" r:id="rId23"/>
    <sheet name="てんちゃん" sheetId="4258" r:id="rId24"/>
    <sheet name="いちかわ" sheetId="4259" r:id="rId25"/>
    <sheet name="わさび" sheetId="4260" r:id="rId26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260" l="1"/>
  <c r="P16" i="4260"/>
  <c r="P15" i="4260"/>
  <c r="H50" i="4260"/>
  <c r="H48" i="4260"/>
  <c r="H46" i="4260"/>
  <c r="H44" i="4260"/>
  <c r="H42" i="4260"/>
  <c r="H40" i="4260"/>
  <c r="H38" i="4260"/>
  <c r="C35" i="4260"/>
  <c r="H32" i="4260"/>
  <c r="B30" i="4260"/>
  <c r="B29" i="4260"/>
  <c r="B27" i="4260"/>
  <c r="C25" i="4260"/>
  <c r="C23" i="4260"/>
  <c r="C21" i="4260"/>
  <c r="C20" i="4260"/>
  <c r="H52" i="4260"/>
  <c r="H21" i="4260"/>
  <c r="C19" i="4260"/>
  <c r="C18" i="4260"/>
  <c r="C17" i="4260"/>
  <c r="H7" i="4260"/>
  <c r="C16" i="4260"/>
  <c r="C15" i="4260"/>
  <c r="H17" i="4260"/>
  <c r="B13" i="4260"/>
  <c r="P12" i="4260"/>
  <c r="B12" i="4260"/>
  <c r="P11" i="4260"/>
  <c r="H14" i="4260"/>
  <c r="B11" i="4260"/>
  <c r="P10" i="4260"/>
  <c r="H3" i="4260"/>
  <c r="C10" i="4260"/>
  <c r="C9" i="4260"/>
  <c r="H12" i="4260"/>
  <c r="C8" i="4260"/>
  <c r="P7" i="4260"/>
  <c r="B7" i="4260"/>
  <c r="P6" i="4260"/>
  <c r="P5" i="4260"/>
  <c r="H6" i="4260"/>
  <c r="B5" i="4260"/>
  <c r="P4" i="4260"/>
  <c r="P3" i="4260"/>
  <c r="H10" i="4260"/>
  <c r="P2" i="4260"/>
  <c r="P29" i="4242"/>
  <c r="P18" i="4242"/>
  <c r="P16" i="4254"/>
  <c r="P21" i="4256"/>
  <c r="P20" i="4256"/>
  <c r="P30" i="4246"/>
  <c r="P18" i="4246"/>
  <c r="P21" i="4259"/>
  <c r="P17" i="4259"/>
  <c r="P16" i="4259"/>
  <c r="P15" i="4259"/>
  <c r="P23" i="4238"/>
  <c r="B14" i="4260" l="1"/>
  <c r="H25" i="4260"/>
  <c r="H8" i="4260"/>
  <c r="H33" i="4260"/>
  <c r="H36" i="4260"/>
  <c r="C38" i="4260"/>
  <c r="C42" i="4260"/>
  <c r="C44" i="4260"/>
  <c r="C46" i="4260"/>
  <c r="C48" i="4260"/>
  <c r="H5" i="4260"/>
  <c r="H16" i="4260"/>
  <c r="C22" i="4260"/>
  <c r="C24" i="4260"/>
  <c r="C26" i="4260"/>
  <c r="B28" i="4260"/>
  <c r="H34" i="4260"/>
  <c r="H37" i="4260"/>
  <c r="H39" i="4260"/>
  <c r="H41" i="4260"/>
  <c r="H43" i="4260"/>
  <c r="H45" i="4260"/>
  <c r="H47" i="4260"/>
  <c r="H49" i="4260"/>
  <c r="H9" i="4260"/>
  <c r="H20" i="4260"/>
  <c r="H23" i="4260"/>
  <c r="H27" i="4260"/>
  <c r="H30" i="4260"/>
  <c r="C40" i="4260"/>
  <c r="H51" i="4260"/>
  <c r="H2" i="4260"/>
  <c r="H11" i="4260"/>
  <c r="H18" i="4260"/>
  <c r="H19" i="4260"/>
  <c r="H4" i="4260"/>
  <c r="H13" i="4260"/>
  <c r="H15" i="4260"/>
  <c r="H22" i="4260"/>
  <c r="H24" i="4260"/>
  <c r="H26" i="4260"/>
  <c r="H28" i="4260"/>
  <c r="H29" i="4260"/>
  <c r="H31" i="4260"/>
  <c r="H35" i="4260"/>
  <c r="C37" i="4260"/>
  <c r="C39" i="4260"/>
  <c r="C41" i="4260"/>
  <c r="C43" i="4260"/>
  <c r="C45" i="4260"/>
  <c r="C47" i="4260"/>
  <c r="C49" i="4260"/>
  <c r="P22" i="4259" l="1"/>
  <c r="P20" i="4259"/>
  <c r="P18" i="4259"/>
  <c r="P19" i="4259"/>
  <c r="C35" i="4259"/>
  <c r="H32" i="4259"/>
  <c r="B30" i="4259"/>
  <c r="B27" i="4259"/>
  <c r="C26" i="4259"/>
  <c r="C25" i="4259"/>
  <c r="C24" i="4259"/>
  <c r="C23" i="4259"/>
  <c r="C22" i="4259"/>
  <c r="C21" i="4259"/>
  <c r="C20" i="4259"/>
  <c r="H52" i="4259"/>
  <c r="H15" i="4259"/>
  <c r="C19" i="4259"/>
  <c r="B28" i="4259"/>
  <c r="H24" i="4259"/>
  <c r="C18" i="4259"/>
  <c r="H23" i="4259"/>
  <c r="C17" i="4259"/>
  <c r="H18" i="4259"/>
  <c r="C16" i="4259"/>
  <c r="H22" i="4259"/>
  <c r="C15" i="4259"/>
  <c r="H21" i="4259"/>
  <c r="H19" i="4259"/>
  <c r="B13" i="4259"/>
  <c r="P12" i="4259"/>
  <c r="H20" i="4259"/>
  <c r="B12" i="4259"/>
  <c r="P11" i="4259"/>
  <c r="H17" i="4259"/>
  <c r="B11" i="4259"/>
  <c r="P10" i="4259"/>
  <c r="H3" i="4259"/>
  <c r="C10" i="4259"/>
  <c r="H10" i="4259"/>
  <c r="C9" i="4259"/>
  <c r="H14" i="4259"/>
  <c r="C8" i="4259"/>
  <c r="P7" i="4259"/>
  <c r="H8" i="4259"/>
  <c r="B7" i="4259"/>
  <c r="P6" i="4259"/>
  <c r="H6" i="4259"/>
  <c r="P5" i="4259"/>
  <c r="H5" i="4259"/>
  <c r="B5" i="4259"/>
  <c r="P4" i="4259"/>
  <c r="H2" i="4259"/>
  <c r="P3" i="4259"/>
  <c r="H13" i="4259"/>
  <c r="P2" i="4259"/>
  <c r="H4" i="4259"/>
  <c r="P18" i="4258"/>
  <c r="P17" i="4258"/>
  <c r="P16" i="4258"/>
  <c r="P15" i="4258"/>
  <c r="H50" i="4258"/>
  <c r="C49" i="4258"/>
  <c r="H48" i="4258"/>
  <c r="C47" i="4258"/>
  <c r="H46" i="4258"/>
  <c r="C45" i="4258"/>
  <c r="H44" i="4258"/>
  <c r="C43" i="4258"/>
  <c r="H42" i="4258"/>
  <c r="C41" i="4258"/>
  <c r="H40" i="4258"/>
  <c r="C39" i="4258"/>
  <c r="H38" i="4258"/>
  <c r="C37" i="4258"/>
  <c r="C35" i="4258"/>
  <c r="H35" i="4258"/>
  <c r="H32" i="4258"/>
  <c r="H31" i="4258"/>
  <c r="B30" i="4258"/>
  <c r="B29" i="4258"/>
  <c r="H29" i="4258"/>
  <c r="B27" i="4258"/>
  <c r="H27" i="4258"/>
  <c r="C26" i="4258"/>
  <c r="C25" i="4258"/>
  <c r="H25" i="4258"/>
  <c r="C24" i="4258"/>
  <c r="C23" i="4258"/>
  <c r="H23" i="4258"/>
  <c r="C22" i="4258"/>
  <c r="C21" i="4258"/>
  <c r="H21" i="4258"/>
  <c r="C20" i="4258"/>
  <c r="H52" i="4258"/>
  <c r="H20" i="4258"/>
  <c r="C19" i="4258"/>
  <c r="B28" i="4258"/>
  <c r="H19" i="4258"/>
  <c r="C18" i="4258"/>
  <c r="H11" i="4258"/>
  <c r="C17" i="4258"/>
  <c r="H18" i="4258"/>
  <c r="C16" i="4258"/>
  <c r="H17" i="4258"/>
  <c r="C15" i="4258"/>
  <c r="H16" i="4258"/>
  <c r="H15" i="4258"/>
  <c r="B13" i="4258"/>
  <c r="P12" i="4258"/>
  <c r="H14" i="4258"/>
  <c r="B12" i="4258"/>
  <c r="P11" i="4258"/>
  <c r="H13" i="4258"/>
  <c r="B11" i="4258"/>
  <c r="B14" i="4258" s="1"/>
  <c r="P10" i="4258"/>
  <c r="H4" i="4258"/>
  <c r="C10" i="4258"/>
  <c r="H12" i="4258"/>
  <c r="C9" i="4258"/>
  <c r="H10" i="4258"/>
  <c r="C8" i="4258"/>
  <c r="P7" i="4258"/>
  <c r="H9" i="4258"/>
  <c r="B7" i="4258"/>
  <c r="P6" i="4258"/>
  <c r="H3" i="4258"/>
  <c r="P5" i="4258"/>
  <c r="H8" i="4258"/>
  <c r="B5" i="4258"/>
  <c r="P4" i="4258"/>
  <c r="H7" i="4258"/>
  <c r="P3" i="4258"/>
  <c r="H6" i="4258"/>
  <c r="P2" i="4258"/>
  <c r="H2" i="4258"/>
  <c r="P25" i="4246"/>
  <c r="P17" i="4245"/>
  <c r="P20" i="4250"/>
  <c r="P15" i="4250"/>
  <c r="P16" i="4242"/>
  <c r="P28" i="4239"/>
  <c r="P18" i="4239"/>
  <c r="P25" i="4248"/>
  <c r="P31" i="4238"/>
  <c r="P16" i="4238"/>
  <c r="B14" i="4259" l="1"/>
  <c r="B29" i="4259"/>
  <c r="H38" i="4259"/>
  <c r="H40" i="4259"/>
  <c r="H42" i="4259"/>
  <c r="H44" i="4259"/>
  <c r="H46" i="4259"/>
  <c r="H48" i="4259"/>
  <c r="H50" i="4259"/>
  <c r="H16" i="4259"/>
  <c r="H27" i="4259"/>
  <c r="H28" i="4259"/>
  <c r="H9" i="4259"/>
  <c r="H12" i="4259"/>
  <c r="H33" i="4259"/>
  <c r="H36" i="4259"/>
  <c r="C38" i="4259"/>
  <c r="C40" i="4259"/>
  <c r="C42" i="4259"/>
  <c r="C44" i="4259"/>
  <c r="C46" i="4259"/>
  <c r="C48" i="4259"/>
  <c r="H51" i="4259"/>
  <c r="H34" i="4259"/>
  <c r="H37" i="4259"/>
  <c r="H39" i="4259"/>
  <c r="H41" i="4259"/>
  <c r="H43" i="4259"/>
  <c r="H45" i="4259"/>
  <c r="H47" i="4259"/>
  <c r="H49" i="4259"/>
  <c r="H7" i="4259"/>
  <c r="H25" i="4259"/>
  <c r="H26" i="4259"/>
  <c r="H11" i="4259"/>
  <c r="H29" i="4259"/>
  <c r="H30" i="4259"/>
  <c r="H31" i="4259"/>
  <c r="H35" i="4259"/>
  <c r="C37" i="4259"/>
  <c r="C39" i="4259"/>
  <c r="C41" i="4259"/>
  <c r="C43" i="4259"/>
  <c r="C45" i="4259"/>
  <c r="C47" i="4259"/>
  <c r="C49" i="4259"/>
  <c r="H22" i="4258"/>
  <c r="H24" i="4258"/>
  <c r="H26" i="4258"/>
  <c r="H28" i="4258"/>
  <c r="H30" i="4258"/>
  <c r="H33" i="4258"/>
  <c r="H36" i="4258"/>
  <c r="C38" i="4258"/>
  <c r="C40" i="4258"/>
  <c r="C42" i="4258"/>
  <c r="C44" i="4258"/>
  <c r="C46" i="4258"/>
  <c r="C48" i="4258"/>
  <c r="H51" i="4258"/>
  <c r="H34" i="4258"/>
  <c r="H37" i="4258"/>
  <c r="H39" i="4258"/>
  <c r="H41" i="4258"/>
  <c r="H43" i="4258"/>
  <c r="H45" i="4258"/>
  <c r="H47" i="4258"/>
  <c r="H49" i="4258"/>
  <c r="H5" i="4258"/>
  <c r="P17" i="4257" l="1"/>
  <c r="P16" i="4257"/>
  <c r="P15" i="4257"/>
  <c r="H50" i="4257"/>
  <c r="H48" i="4257"/>
  <c r="H46" i="4257"/>
  <c r="H44" i="4257"/>
  <c r="H42" i="4257"/>
  <c r="H40" i="4257"/>
  <c r="H38" i="4257"/>
  <c r="C35" i="4257"/>
  <c r="H32" i="4257"/>
  <c r="B30" i="4257"/>
  <c r="B29" i="4257"/>
  <c r="B27" i="4257"/>
  <c r="C25" i="4257"/>
  <c r="C23" i="4257"/>
  <c r="C21" i="4257"/>
  <c r="C20" i="4257"/>
  <c r="H52" i="4257"/>
  <c r="H22" i="4257"/>
  <c r="C19" i="4257"/>
  <c r="H21" i="4257"/>
  <c r="C18" i="4257"/>
  <c r="C17" i="4257"/>
  <c r="H5" i="4257"/>
  <c r="C16" i="4257"/>
  <c r="C15" i="4257"/>
  <c r="H18" i="4257"/>
  <c r="B13" i="4257"/>
  <c r="P12" i="4257"/>
  <c r="H16" i="4257"/>
  <c r="B12" i="4257"/>
  <c r="P11" i="4257"/>
  <c r="H15" i="4257"/>
  <c r="B11" i="4257"/>
  <c r="B14" i="4257" s="1"/>
  <c r="P10" i="4257"/>
  <c r="H8" i="4257"/>
  <c r="C10" i="4257"/>
  <c r="H14" i="4257"/>
  <c r="C9" i="4257"/>
  <c r="H13" i="4257"/>
  <c r="C8" i="4257"/>
  <c r="P7" i="4257"/>
  <c r="H7" i="4257"/>
  <c r="B7" i="4257"/>
  <c r="P6" i="4257"/>
  <c r="H6" i="4257"/>
  <c r="P5" i="4257"/>
  <c r="H11" i="4257"/>
  <c r="B5" i="4257"/>
  <c r="P4" i="4257"/>
  <c r="H3" i="4257"/>
  <c r="P3" i="4257"/>
  <c r="H10" i="4257"/>
  <c r="P2" i="4257"/>
  <c r="H2" i="4257"/>
  <c r="P22" i="4256"/>
  <c r="P17" i="4256"/>
  <c r="P18" i="4256"/>
  <c r="P19" i="4256"/>
  <c r="P15" i="4256"/>
  <c r="P16" i="4256"/>
  <c r="H4" i="4256"/>
  <c r="H50" i="4256"/>
  <c r="H49" i="4256"/>
  <c r="H48" i="4256"/>
  <c r="H47" i="4256"/>
  <c r="H46" i="4256"/>
  <c r="H45" i="4256"/>
  <c r="H44" i="4256"/>
  <c r="H43" i="4256"/>
  <c r="H42" i="4256"/>
  <c r="H41" i="4256"/>
  <c r="H40" i="4256"/>
  <c r="H39" i="4256"/>
  <c r="H38" i="4256"/>
  <c r="H37" i="4256"/>
  <c r="C35" i="4256"/>
  <c r="H34" i="4256"/>
  <c r="H32" i="4256"/>
  <c r="B30" i="4256"/>
  <c r="B27" i="4256"/>
  <c r="C26" i="4256"/>
  <c r="C25" i="4256"/>
  <c r="C24" i="4256"/>
  <c r="C23" i="4256"/>
  <c r="C22" i="4256"/>
  <c r="C21" i="4256"/>
  <c r="C20" i="4256"/>
  <c r="H52" i="4256"/>
  <c r="H13" i="4256"/>
  <c r="C19" i="4256"/>
  <c r="B28" i="4256"/>
  <c r="H24" i="4256"/>
  <c r="C18" i="4256"/>
  <c r="H23" i="4256"/>
  <c r="C17" i="4256"/>
  <c r="H22" i="4256"/>
  <c r="C16" i="4256"/>
  <c r="H15" i="4256"/>
  <c r="C15" i="4256"/>
  <c r="H21" i="4256"/>
  <c r="H20" i="4256"/>
  <c r="B13" i="4256"/>
  <c r="P12" i="4256"/>
  <c r="H19" i="4256"/>
  <c r="B12" i="4256"/>
  <c r="P11" i="4256"/>
  <c r="H18" i="4256"/>
  <c r="B11" i="4256"/>
  <c r="P10" i="4256"/>
  <c r="H6" i="4256"/>
  <c r="C10" i="4256"/>
  <c r="H12" i="4256"/>
  <c r="C9" i="4256"/>
  <c r="H9" i="4256"/>
  <c r="C8" i="4256"/>
  <c r="P7" i="4256"/>
  <c r="H10" i="4256"/>
  <c r="B7" i="4256"/>
  <c r="P6" i="4256"/>
  <c r="H7" i="4256"/>
  <c r="P5" i="4256"/>
  <c r="H5" i="4256"/>
  <c r="B5" i="4256"/>
  <c r="P4" i="4256"/>
  <c r="H2" i="4256"/>
  <c r="P3" i="4256"/>
  <c r="H8" i="4256"/>
  <c r="P2" i="4256"/>
  <c r="H3" i="4256"/>
  <c r="P22" i="4241"/>
  <c r="P21" i="4241"/>
  <c r="P18" i="4241"/>
  <c r="P16" i="4241"/>
  <c r="P17" i="4241"/>
  <c r="P19" i="4243"/>
  <c r="P17" i="4251"/>
  <c r="P24" i="4254"/>
  <c r="P22" i="4254"/>
  <c r="P19" i="4254"/>
  <c r="P20" i="4254"/>
  <c r="P18" i="4254"/>
  <c r="P17" i="4254"/>
  <c r="P15" i="4254"/>
  <c r="P28" i="4250"/>
  <c r="P22" i="4250"/>
  <c r="P18" i="4248"/>
  <c r="P15" i="4242"/>
  <c r="P28" i="4246"/>
  <c r="P20" i="4239"/>
  <c r="P22" i="4245"/>
  <c r="P24" i="4245"/>
  <c r="P15" i="4245"/>
  <c r="P18" i="4238"/>
  <c r="H24" i="4257" l="1"/>
  <c r="H26" i="4257"/>
  <c r="H12" i="4257"/>
  <c r="H9" i="4257"/>
  <c r="H30" i="4257"/>
  <c r="H33" i="4257"/>
  <c r="H36" i="4257"/>
  <c r="C38" i="4257"/>
  <c r="C40" i="4257"/>
  <c r="C42" i="4257"/>
  <c r="C44" i="4257"/>
  <c r="C46" i="4257"/>
  <c r="C48" i="4257"/>
  <c r="H51" i="4257"/>
  <c r="H17" i="4257"/>
  <c r="H19" i="4257"/>
  <c r="H20" i="4257"/>
  <c r="C22" i="4257"/>
  <c r="C24" i="4257"/>
  <c r="C26" i="4257"/>
  <c r="B28" i="4257"/>
  <c r="H34" i="4257"/>
  <c r="H37" i="4257"/>
  <c r="H39" i="4257"/>
  <c r="H41" i="4257"/>
  <c r="H43" i="4257"/>
  <c r="H45" i="4257"/>
  <c r="H47" i="4257"/>
  <c r="H49" i="4257"/>
  <c r="H4" i="4257"/>
  <c r="H23" i="4257"/>
  <c r="H25" i="4257"/>
  <c r="H27" i="4257"/>
  <c r="H28" i="4257"/>
  <c r="H29" i="4257"/>
  <c r="H31" i="4257"/>
  <c r="H35" i="4257"/>
  <c r="C37" i="4257"/>
  <c r="C39" i="4257"/>
  <c r="C41" i="4257"/>
  <c r="C43" i="4257"/>
  <c r="C45" i="4257"/>
  <c r="C47" i="4257"/>
  <c r="C49" i="4257"/>
  <c r="B14" i="4256"/>
  <c r="B29" i="4256"/>
  <c r="H26" i="4256"/>
  <c r="H16" i="4256"/>
  <c r="H28" i="4256"/>
  <c r="H11" i="4256"/>
  <c r="H17" i="4256"/>
  <c r="H33" i="4256"/>
  <c r="H36" i="4256"/>
  <c r="C38" i="4256"/>
  <c r="C40" i="4256"/>
  <c r="C42" i="4256"/>
  <c r="C44" i="4256"/>
  <c r="C46" i="4256"/>
  <c r="C48" i="4256"/>
  <c r="H51" i="4256"/>
  <c r="H25" i="4256"/>
  <c r="H27" i="4256"/>
  <c r="H14" i="4256"/>
  <c r="H29" i="4256"/>
  <c r="H30" i="4256"/>
  <c r="H31" i="4256"/>
  <c r="H35" i="4256"/>
  <c r="C37" i="4256"/>
  <c r="C39" i="4256"/>
  <c r="C41" i="4256"/>
  <c r="C43" i="4256"/>
  <c r="C45" i="4256"/>
  <c r="C47" i="4256"/>
  <c r="C49" i="4256"/>
  <c r="P16" i="4255" l="1"/>
  <c r="P15" i="4255"/>
  <c r="C35" i="4255"/>
  <c r="B30" i="4255"/>
  <c r="C21" i="4255"/>
  <c r="C20" i="4255"/>
  <c r="H52" i="4255"/>
  <c r="H10" i="4255"/>
  <c r="C19" i="4255"/>
  <c r="B29" i="4255"/>
  <c r="H23" i="4255"/>
  <c r="C18" i="4255"/>
  <c r="C17" i="4255"/>
  <c r="H21" i="4255"/>
  <c r="C16" i="4255"/>
  <c r="C15" i="4255"/>
  <c r="H19" i="4255"/>
  <c r="B13" i="4255"/>
  <c r="P12" i="4255"/>
  <c r="H17" i="4255"/>
  <c r="B12" i="4255"/>
  <c r="P11" i="4255"/>
  <c r="H16" i="4255"/>
  <c r="B11" i="4255"/>
  <c r="P10" i="4255"/>
  <c r="H2" i="4255"/>
  <c r="C10" i="4255"/>
  <c r="H15" i="4255"/>
  <c r="C9" i="4255"/>
  <c r="H14" i="4255"/>
  <c r="C8" i="4255"/>
  <c r="P7" i="4255"/>
  <c r="H9" i="4255"/>
  <c r="B7" i="4255"/>
  <c r="P6" i="4255"/>
  <c r="H8" i="4255"/>
  <c r="P5" i="4255"/>
  <c r="H7" i="4255"/>
  <c r="B5" i="4255"/>
  <c r="P4" i="4255"/>
  <c r="H4" i="4255"/>
  <c r="P3" i="4255"/>
  <c r="H6" i="4255"/>
  <c r="P2" i="4255"/>
  <c r="H3" i="4255"/>
  <c r="P26" i="4254"/>
  <c r="P21" i="4254"/>
  <c r="P23" i="4254"/>
  <c r="P25" i="4254"/>
  <c r="C35" i="4254"/>
  <c r="B30" i="4254"/>
  <c r="C23" i="4254"/>
  <c r="C21" i="4254"/>
  <c r="C20" i="4254"/>
  <c r="H52" i="4254"/>
  <c r="H14" i="4254"/>
  <c r="C19" i="4254"/>
  <c r="B29" i="4254"/>
  <c r="H27" i="4254"/>
  <c r="C18" i="4254"/>
  <c r="H21" i="4254"/>
  <c r="C17" i="4254"/>
  <c r="H17" i="4254"/>
  <c r="C16" i="4254"/>
  <c r="H20" i="4254"/>
  <c r="C15" i="4254"/>
  <c r="H26" i="4254"/>
  <c r="H25" i="4254"/>
  <c r="B13" i="4254"/>
  <c r="P12" i="4254"/>
  <c r="H19" i="4254"/>
  <c r="B12" i="4254"/>
  <c r="P11" i="4254"/>
  <c r="H18" i="4254"/>
  <c r="B11" i="4254"/>
  <c r="P10" i="4254"/>
  <c r="H3" i="4254"/>
  <c r="C10" i="4254"/>
  <c r="H10" i="4254"/>
  <c r="C9" i="4254"/>
  <c r="H12" i="4254"/>
  <c r="C8" i="4254"/>
  <c r="P7" i="4254"/>
  <c r="H11" i="4254"/>
  <c r="B7" i="4254"/>
  <c r="P6" i="4254"/>
  <c r="H6" i="4254"/>
  <c r="P5" i="4254"/>
  <c r="H7" i="4254"/>
  <c r="B5" i="4254"/>
  <c r="P4" i="4254"/>
  <c r="H2" i="4254"/>
  <c r="P3" i="4254"/>
  <c r="H9" i="4254"/>
  <c r="P2" i="4254"/>
  <c r="H4" i="4254"/>
  <c r="P16" i="4253"/>
  <c r="P15" i="4253"/>
  <c r="C35" i="4253"/>
  <c r="B30" i="4253"/>
  <c r="C21" i="4253"/>
  <c r="C20" i="4253"/>
  <c r="H52" i="4253"/>
  <c r="C19" i="4253"/>
  <c r="B29" i="4253"/>
  <c r="C18" i="4253"/>
  <c r="C17" i="4253"/>
  <c r="C16" i="4253"/>
  <c r="C15" i="4253"/>
  <c r="B13" i="4253"/>
  <c r="P12" i="4253"/>
  <c r="B12" i="4253"/>
  <c r="P11" i="4253"/>
  <c r="B11" i="4253"/>
  <c r="P10" i="4253"/>
  <c r="H12" i="4253"/>
  <c r="C10" i="4253"/>
  <c r="C9" i="4253"/>
  <c r="H10" i="4253"/>
  <c r="C8" i="4253"/>
  <c r="P7" i="4253"/>
  <c r="B7" i="4253"/>
  <c r="P6" i="4253"/>
  <c r="P5" i="4253"/>
  <c r="H4" i="4253"/>
  <c r="B5" i="4253"/>
  <c r="P4" i="4253"/>
  <c r="P3" i="4253"/>
  <c r="P2" i="4253"/>
  <c r="P22" i="4252"/>
  <c r="P21" i="4252"/>
  <c r="P17" i="4252"/>
  <c r="P20" i="4252"/>
  <c r="P19" i="4252"/>
  <c r="P18" i="4252"/>
  <c r="P16" i="4252"/>
  <c r="P15" i="4252"/>
  <c r="H50" i="4252"/>
  <c r="H48" i="4252"/>
  <c r="H46" i="4252"/>
  <c r="H44" i="4252"/>
  <c r="H42" i="4252"/>
  <c r="H40" i="4252"/>
  <c r="H38" i="4252"/>
  <c r="C35" i="4252"/>
  <c r="H32" i="4252"/>
  <c r="B30" i="4252"/>
  <c r="B29" i="4252"/>
  <c r="B27" i="4252"/>
  <c r="C25" i="4252"/>
  <c r="C23" i="4252"/>
  <c r="C21" i="4252"/>
  <c r="C20" i="4252"/>
  <c r="H52" i="4252"/>
  <c r="H18" i="4252"/>
  <c r="C19" i="4252"/>
  <c r="H23" i="4252"/>
  <c r="C18" i="4252"/>
  <c r="C17" i="4252"/>
  <c r="H13" i="4252"/>
  <c r="C16" i="4252"/>
  <c r="C15" i="4252"/>
  <c r="H22" i="4252"/>
  <c r="B13" i="4252"/>
  <c r="P12" i="4252"/>
  <c r="B12" i="4252"/>
  <c r="P11" i="4252"/>
  <c r="H19" i="4252"/>
  <c r="B11" i="4252"/>
  <c r="P10" i="4252"/>
  <c r="H2" i="4252"/>
  <c r="C10" i="4252"/>
  <c r="C9" i="4252"/>
  <c r="H12" i="4252"/>
  <c r="C8" i="4252"/>
  <c r="P7" i="4252"/>
  <c r="B7" i="4252"/>
  <c r="P6" i="4252"/>
  <c r="P5" i="4252"/>
  <c r="H5" i="4252"/>
  <c r="B5" i="4252"/>
  <c r="P4" i="4252"/>
  <c r="P3" i="4252"/>
  <c r="H10" i="4252"/>
  <c r="P2" i="4252"/>
  <c r="P22" i="4249"/>
  <c r="P16" i="4249"/>
  <c r="P15" i="4249"/>
  <c r="P30" i="4250"/>
  <c r="P17" i="4250"/>
  <c r="P16" i="4250"/>
  <c r="P18" i="4250"/>
  <c r="P24" i="4251"/>
  <c r="P25" i="4251"/>
  <c r="P18" i="4251"/>
  <c r="P15" i="4251"/>
  <c r="P26" i="4245"/>
  <c r="P18" i="4245"/>
  <c r="P29" i="4248"/>
  <c r="P21" i="4248"/>
  <c r="P21" i="4246"/>
  <c r="P15" i="4246"/>
  <c r="P16" i="4246"/>
  <c r="P27" i="4242"/>
  <c r="P31" i="4239"/>
  <c r="P21" i="4239"/>
  <c r="P17" i="4239"/>
  <c r="P35" i="4238"/>
  <c r="P28" i="4238"/>
  <c r="P19" i="4238"/>
  <c r="P20" i="4238"/>
  <c r="B14" i="4255" l="1"/>
  <c r="C23" i="4255"/>
  <c r="C25" i="4255"/>
  <c r="B27" i="4255"/>
  <c r="H32" i="4255"/>
  <c r="H38" i="4255"/>
  <c r="H40" i="4255"/>
  <c r="H42" i="4255"/>
  <c r="H44" i="4255"/>
  <c r="H46" i="4255"/>
  <c r="H48" i="4255"/>
  <c r="H50" i="4255"/>
  <c r="H11" i="4255"/>
  <c r="H26" i="4255"/>
  <c r="H27" i="4255"/>
  <c r="H13" i="4255"/>
  <c r="H30" i="4255"/>
  <c r="H33" i="4255"/>
  <c r="H36" i="4255"/>
  <c r="C38" i="4255"/>
  <c r="C40" i="4255"/>
  <c r="C42" i="4255"/>
  <c r="C44" i="4255"/>
  <c r="C46" i="4255"/>
  <c r="C48" i="4255"/>
  <c r="H51" i="4255"/>
  <c r="H18" i="4255"/>
  <c r="H20" i="4255"/>
  <c r="H22" i="4255"/>
  <c r="C22" i="4255"/>
  <c r="C24" i="4255"/>
  <c r="C26" i="4255"/>
  <c r="B28" i="4255"/>
  <c r="H34" i="4255"/>
  <c r="H37" i="4255"/>
  <c r="H39" i="4255"/>
  <c r="H41" i="4255"/>
  <c r="H43" i="4255"/>
  <c r="H45" i="4255"/>
  <c r="H47" i="4255"/>
  <c r="H49" i="4255"/>
  <c r="H5" i="4255"/>
  <c r="H24" i="4255"/>
  <c r="H25" i="4255"/>
  <c r="H12" i="4255"/>
  <c r="H28" i="4255"/>
  <c r="H29" i="4255"/>
  <c r="H31" i="4255"/>
  <c r="H35" i="4255"/>
  <c r="C37" i="4255"/>
  <c r="C39" i="4255"/>
  <c r="C41" i="4255"/>
  <c r="C43" i="4255"/>
  <c r="C45" i="4255"/>
  <c r="C47" i="4255"/>
  <c r="C49" i="4255"/>
  <c r="B14" i="4254"/>
  <c r="C25" i="4254"/>
  <c r="B27" i="4254"/>
  <c r="H34" i="4254"/>
  <c r="H39" i="4254"/>
  <c r="H41" i="4254"/>
  <c r="H43" i="4254"/>
  <c r="H45" i="4254"/>
  <c r="H47" i="4254"/>
  <c r="H49" i="4254"/>
  <c r="H51" i="4254"/>
  <c r="H15" i="4254"/>
  <c r="H30" i="4254"/>
  <c r="H31" i="4254"/>
  <c r="H8" i="4254"/>
  <c r="H16" i="4254"/>
  <c r="H35" i="4254"/>
  <c r="H37" i="4254"/>
  <c r="C38" i="4254"/>
  <c r="C40" i="4254"/>
  <c r="C42" i="4254"/>
  <c r="C44" i="4254"/>
  <c r="C46" i="4254"/>
  <c r="C48" i="4254"/>
  <c r="H24" i="4254"/>
  <c r="C22" i="4254"/>
  <c r="C24" i="4254"/>
  <c r="C26" i="4254"/>
  <c r="B28" i="4254"/>
  <c r="H23" i="4254"/>
  <c r="H38" i="4254"/>
  <c r="H40" i="4254"/>
  <c r="H42" i="4254"/>
  <c r="H44" i="4254"/>
  <c r="H46" i="4254"/>
  <c r="H48" i="4254"/>
  <c r="H50" i="4254"/>
  <c r="H5" i="4254"/>
  <c r="H28" i="4254"/>
  <c r="H29" i="4254"/>
  <c r="H13" i="4254"/>
  <c r="H32" i="4254"/>
  <c r="H33" i="4254"/>
  <c r="H22" i="4254"/>
  <c r="H36" i="4254"/>
  <c r="C37" i="4254"/>
  <c r="C39" i="4254"/>
  <c r="C41" i="4254"/>
  <c r="C43" i="4254"/>
  <c r="C45" i="4254"/>
  <c r="C47" i="4254"/>
  <c r="C49" i="4254"/>
  <c r="B14" i="4253"/>
  <c r="H20" i="4253"/>
  <c r="H22" i="4253"/>
  <c r="H26" i="4253"/>
  <c r="H30" i="4253"/>
  <c r="C38" i="4253"/>
  <c r="C48" i="4253"/>
  <c r="H2" i="4253"/>
  <c r="H17" i="4253"/>
  <c r="H19" i="4253"/>
  <c r="C22" i="4253"/>
  <c r="C24" i="4253"/>
  <c r="B28" i="4253"/>
  <c r="H34" i="4253"/>
  <c r="H39" i="4253"/>
  <c r="H43" i="4253"/>
  <c r="H47" i="4253"/>
  <c r="H7" i="4253"/>
  <c r="H8" i="4253"/>
  <c r="H13" i="4253"/>
  <c r="H16" i="4253"/>
  <c r="H18" i="4253"/>
  <c r="H6" i="4253"/>
  <c r="C23" i="4253"/>
  <c r="C25" i="4253"/>
  <c r="B27" i="4253"/>
  <c r="H32" i="4253"/>
  <c r="H38" i="4253"/>
  <c r="H40" i="4253"/>
  <c r="H42" i="4253"/>
  <c r="H44" i="4253"/>
  <c r="H46" i="4253"/>
  <c r="H48" i="4253"/>
  <c r="H50" i="4253"/>
  <c r="H24" i="4253"/>
  <c r="H28" i="4253"/>
  <c r="H33" i="4253"/>
  <c r="H36" i="4253"/>
  <c r="C40" i="4253"/>
  <c r="C42" i="4253"/>
  <c r="C44" i="4253"/>
  <c r="C46" i="4253"/>
  <c r="H51" i="4253"/>
  <c r="H3" i="4253"/>
  <c r="H9" i="4253"/>
  <c r="H15" i="4253"/>
  <c r="C26" i="4253"/>
  <c r="H37" i="4253"/>
  <c r="H41" i="4253"/>
  <c r="H45" i="4253"/>
  <c r="H49" i="4253"/>
  <c r="H5" i="4253"/>
  <c r="H11" i="4253"/>
  <c r="H14" i="4253"/>
  <c r="H21" i="4253"/>
  <c r="H23" i="4253"/>
  <c r="H25" i="4253"/>
  <c r="H27" i="4253"/>
  <c r="H29" i="4253"/>
  <c r="H31" i="4253"/>
  <c r="H35" i="4253"/>
  <c r="C37" i="4253"/>
  <c r="C39" i="4253"/>
  <c r="C41" i="4253"/>
  <c r="C43" i="4253"/>
  <c r="C45" i="4253"/>
  <c r="C47" i="4253"/>
  <c r="C49" i="4253"/>
  <c r="B14" i="4252"/>
  <c r="H14" i="4252"/>
  <c r="H26" i="4252"/>
  <c r="H27" i="4252"/>
  <c r="H8" i="4252"/>
  <c r="H30" i="4252"/>
  <c r="H33" i="4252"/>
  <c r="H36" i="4252"/>
  <c r="C38" i="4252"/>
  <c r="C40" i="4252"/>
  <c r="C42" i="4252"/>
  <c r="C44" i="4252"/>
  <c r="C46" i="4252"/>
  <c r="C48" i="4252"/>
  <c r="H51" i="4252"/>
  <c r="H4" i="4252"/>
  <c r="H3" i="4252"/>
  <c r="H9" i="4252"/>
  <c r="H21" i="4252"/>
  <c r="H15" i="4252"/>
  <c r="H17" i="4252"/>
  <c r="C22" i="4252"/>
  <c r="C24" i="4252"/>
  <c r="C26" i="4252"/>
  <c r="B28" i="4252"/>
  <c r="H34" i="4252"/>
  <c r="H37" i="4252"/>
  <c r="H39" i="4252"/>
  <c r="H41" i="4252"/>
  <c r="H43" i="4252"/>
  <c r="H45" i="4252"/>
  <c r="H47" i="4252"/>
  <c r="H49" i="4252"/>
  <c r="H7" i="4252"/>
  <c r="H6" i="4252"/>
  <c r="H16" i="4252"/>
  <c r="H20" i="4252"/>
  <c r="H24" i="4252"/>
  <c r="H25" i="4252"/>
  <c r="H11" i="4252"/>
  <c r="H28" i="4252"/>
  <c r="H29" i="4252"/>
  <c r="H31" i="4252"/>
  <c r="H35" i="4252"/>
  <c r="C37" i="4252"/>
  <c r="C39" i="4252"/>
  <c r="C41" i="4252"/>
  <c r="C43" i="4252"/>
  <c r="C45" i="4252"/>
  <c r="C47" i="4252"/>
  <c r="C49" i="4252"/>
  <c r="P20" i="4251" l="1"/>
  <c r="P19" i="4251"/>
  <c r="P22" i="4251"/>
  <c r="P23" i="4251"/>
  <c r="P26" i="4251"/>
  <c r="P16" i="4251"/>
  <c r="P21" i="4251"/>
  <c r="C35" i="4251"/>
  <c r="B30" i="4251"/>
  <c r="C21" i="4251"/>
  <c r="C20" i="4251"/>
  <c r="H52" i="4251"/>
  <c r="C19" i="4251"/>
  <c r="B29" i="4251"/>
  <c r="H28" i="4251"/>
  <c r="C18" i="4251"/>
  <c r="C17" i="4251"/>
  <c r="C16" i="4251"/>
  <c r="C15" i="4251"/>
  <c r="B13" i="4251"/>
  <c r="P12" i="4251"/>
  <c r="B12" i="4251"/>
  <c r="P11" i="4251"/>
  <c r="B11" i="4251"/>
  <c r="P10" i="4251"/>
  <c r="H4" i="4251"/>
  <c r="C10" i="4251"/>
  <c r="C9" i="4251"/>
  <c r="H9" i="4251"/>
  <c r="C8" i="4251"/>
  <c r="P7" i="4251"/>
  <c r="B7" i="4251"/>
  <c r="P6" i="4251"/>
  <c r="P5" i="4251"/>
  <c r="H7" i="4251"/>
  <c r="B5" i="4251"/>
  <c r="P4" i="4251"/>
  <c r="P3" i="4251"/>
  <c r="P2" i="4251"/>
  <c r="P29" i="4250"/>
  <c r="P26" i="4250"/>
  <c r="P24" i="4250"/>
  <c r="P21" i="4250"/>
  <c r="P25" i="4250"/>
  <c r="P27" i="4250"/>
  <c r="P23" i="4250"/>
  <c r="P19" i="4250"/>
  <c r="C35" i="4250"/>
  <c r="B30" i="4250"/>
  <c r="C21" i="4250"/>
  <c r="C20" i="4250"/>
  <c r="H52" i="4250"/>
  <c r="C19" i="4250"/>
  <c r="B29" i="4250"/>
  <c r="H33" i="4250"/>
  <c r="C18" i="4250"/>
  <c r="C17" i="4250"/>
  <c r="C16" i="4250"/>
  <c r="C15" i="4250"/>
  <c r="B13" i="4250"/>
  <c r="P12" i="4250"/>
  <c r="B12" i="4250"/>
  <c r="P11" i="4250"/>
  <c r="B11" i="4250"/>
  <c r="P10" i="4250"/>
  <c r="H3" i="4250"/>
  <c r="C10" i="4250"/>
  <c r="C9" i="4250"/>
  <c r="H12" i="4250"/>
  <c r="C8" i="4250"/>
  <c r="P7" i="4250"/>
  <c r="B7" i="4250"/>
  <c r="P6" i="4250"/>
  <c r="P5" i="4250"/>
  <c r="H6" i="4250"/>
  <c r="B5" i="4250"/>
  <c r="P4" i="4250"/>
  <c r="P3" i="4250"/>
  <c r="P2" i="4250"/>
  <c r="P21" i="4249"/>
  <c r="P19" i="4249"/>
  <c r="P20" i="4249"/>
  <c r="P18" i="4249"/>
  <c r="P17" i="4249"/>
  <c r="C35" i="4249"/>
  <c r="B30" i="4249"/>
  <c r="C21" i="4249"/>
  <c r="C20" i="4249"/>
  <c r="H52" i="4249"/>
  <c r="C19" i="4249"/>
  <c r="B29" i="4249"/>
  <c r="C18" i="4249"/>
  <c r="C17" i="4249"/>
  <c r="C16" i="4249"/>
  <c r="C15" i="4249"/>
  <c r="B13" i="4249"/>
  <c r="P12" i="4249"/>
  <c r="B12" i="4249"/>
  <c r="P11" i="4249"/>
  <c r="B11" i="4249"/>
  <c r="P10" i="4249"/>
  <c r="H4" i="4249"/>
  <c r="C10" i="4249"/>
  <c r="C9" i="4249"/>
  <c r="H9" i="4249"/>
  <c r="C8" i="4249"/>
  <c r="P7" i="4249"/>
  <c r="B7" i="4249"/>
  <c r="P6" i="4249"/>
  <c r="P5" i="4249"/>
  <c r="H5" i="4249"/>
  <c r="B5" i="4249"/>
  <c r="P4" i="4249"/>
  <c r="P3" i="4249"/>
  <c r="P2" i="4249"/>
  <c r="P28" i="4248"/>
  <c r="P23" i="4248"/>
  <c r="P27" i="4248"/>
  <c r="P22" i="4248"/>
  <c r="P26" i="4248"/>
  <c r="P20" i="4248"/>
  <c r="P19" i="4248"/>
  <c r="P24" i="4248"/>
  <c r="P16" i="4248"/>
  <c r="P15" i="4248"/>
  <c r="P17" i="4248"/>
  <c r="H7" i="4248"/>
  <c r="H50" i="4248"/>
  <c r="H48" i="4248"/>
  <c r="H46" i="4248"/>
  <c r="H44" i="4248"/>
  <c r="H42" i="4248"/>
  <c r="H40" i="4248"/>
  <c r="H38" i="4248"/>
  <c r="C35" i="4248"/>
  <c r="H32" i="4248"/>
  <c r="B30" i="4248"/>
  <c r="B27" i="4248"/>
  <c r="C26" i="4248"/>
  <c r="C25" i="4248"/>
  <c r="C24" i="4248"/>
  <c r="C23" i="4248"/>
  <c r="C22" i="4248"/>
  <c r="C21" i="4248"/>
  <c r="C20" i="4248"/>
  <c r="H52" i="4248"/>
  <c r="H17" i="4248"/>
  <c r="C19" i="4248"/>
  <c r="B28" i="4248"/>
  <c r="H34" i="4248"/>
  <c r="C18" i="4248"/>
  <c r="H19" i="4248"/>
  <c r="C17" i="4248"/>
  <c r="H15" i="4248"/>
  <c r="C16" i="4248"/>
  <c r="H23" i="4248"/>
  <c r="C15" i="4248"/>
  <c r="H33" i="4248"/>
  <c r="H21" i="4248"/>
  <c r="B13" i="4248"/>
  <c r="P12" i="4248"/>
  <c r="H28" i="4248"/>
  <c r="B12" i="4248"/>
  <c r="P11" i="4248"/>
  <c r="H22" i="4248"/>
  <c r="B11" i="4248"/>
  <c r="P10" i="4248"/>
  <c r="H3" i="4248"/>
  <c r="C10" i="4248"/>
  <c r="H13" i="4248"/>
  <c r="C9" i="4248"/>
  <c r="H11" i="4248"/>
  <c r="C8" i="4248"/>
  <c r="P7" i="4248"/>
  <c r="H9" i="4248"/>
  <c r="B7" i="4248"/>
  <c r="P6" i="4248"/>
  <c r="H6" i="4248"/>
  <c r="P5" i="4248"/>
  <c r="H5" i="4248"/>
  <c r="B5" i="4248"/>
  <c r="P4" i="4248"/>
  <c r="H2" i="4248"/>
  <c r="P3" i="4248"/>
  <c r="H10" i="4248"/>
  <c r="P2" i="4248"/>
  <c r="H4" i="4248"/>
  <c r="P15" i="4247"/>
  <c r="P21" i="4247"/>
  <c r="P19" i="4247"/>
  <c r="P20" i="4247"/>
  <c r="P18" i="4247"/>
  <c r="P17" i="4247"/>
  <c r="P16" i="4247"/>
  <c r="H51" i="4247"/>
  <c r="H49" i="4247"/>
  <c r="H47" i="4247"/>
  <c r="H45" i="4247"/>
  <c r="H43" i="4247"/>
  <c r="H41" i="4247"/>
  <c r="H39" i="4247"/>
  <c r="C35" i="4247"/>
  <c r="H33" i="4247"/>
  <c r="B30" i="4247"/>
  <c r="B29" i="4247"/>
  <c r="B27" i="4247"/>
  <c r="C26" i="4247"/>
  <c r="C25" i="4247"/>
  <c r="C24" i="4247"/>
  <c r="C23" i="4247"/>
  <c r="C22" i="4247"/>
  <c r="C21" i="4247"/>
  <c r="C20" i="4247"/>
  <c r="H52" i="4247"/>
  <c r="H26" i="4247"/>
  <c r="C19" i="4247"/>
  <c r="B28" i="4247"/>
  <c r="H25" i="4247"/>
  <c r="C18" i="4247"/>
  <c r="H14" i="4247"/>
  <c r="C17" i="4247"/>
  <c r="H13" i="4247"/>
  <c r="C16" i="4247"/>
  <c r="H24" i="4247"/>
  <c r="C15" i="4247"/>
  <c r="H23" i="4247"/>
  <c r="H22" i="4247"/>
  <c r="B13" i="4247"/>
  <c r="P12" i="4247"/>
  <c r="H21" i="4247"/>
  <c r="B12" i="4247"/>
  <c r="P11" i="4247"/>
  <c r="H17" i="4247"/>
  <c r="B11" i="4247"/>
  <c r="P10" i="4247"/>
  <c r="H3" i="4247"/>
  <c r="C10" i="4247"/>
  <c r="H12" i="4247"/>
  <c r="C9" i="4247"/>
  <c r="H11" i="4247"/>
  <c r="C8" i="4247"/>
  <c r="P7" i="4247"/>
  <c r="H9" i="4247"/>
  <c r="B7" i="4247"/>
  <c r="P6" i="4247"/>
  <c r="H6" i="4247"/>
  <c r="P5" i="4247"/>
  <c r="H5" i="4247"/>
  <c r="B5" i="4247"/>
  <c r="P4" i="4247"/>
  <c r="H2" i="4247"/>
  <c r="P3" i="4247"/>
  <c r="H8" i="4247"/>
  <c r="P2" i="4247"/>
  <c r="H4" i="4247"/>
  <c r="P29" i="4246"/>
  <c r="P24" i="4246"/>
  <c r="P26" i="4246"/>
  <c r="P27" i="4246"/>
  <c r="P17" i="4246"/>
  <c r="P19" i="4246"/>
  <c r="P23" i="4246"/>
  <c r="P22" i="4246"/>
  <c r="P20" i="4246"/>
  <c r="H5" i="4246"/>
  <c r="H50" i="4246"/>
  <c r="H48" i="4246"/>
  <c r="H46" i="4246"/>
  <c r="H44" i="4246"/>
  <c r="H33" i="4246"/>
  <c r="H41" i="4246"/>
  <c r="H39" i="4246"/>
  <c r="C35" i="4246"/>
  <c r="H32" i="4246"/>
  <c r="B30" i="4246"/>
  <c r="C26" i="4246"/>
  <c r="C24" i="4246"/>
  <c r="C22" i="4246"/>
  <c r="C21" i="4246"/>
  <c r="C20" i="4246"/>
  <c r="H52" i="4246"/>
  <c r="C19" i="4246"/>
  <c r="B28" i="4246"/>
  <c r="H34" i="4246"/>
  <c r="C18" i="4246"/>
  <c r="H18" i="4246"/>
  <c r="C17" i="4246"/>
  <c r="H14" i="4246"/>
  <c r="C16" i="4246"/>
  <c r="H19" i="4246"/>
  <c r="C15" i="4246"/>
  <c r="H30" i="4246"/>
  <c r="H22" i="4246"/>
  <c r="B13" i="4246"/>
  <c r="P12" i="4246"/>
  <c r="H24" i="4246"/>
  <c r="B12" i="4246"/>
  <c r="P11" i="4246"/>
  <c r="H21" i="4246"/>
  <c r="B11" i="4246"/>
  <c r="P10" i="4246"/>
  <c r="H3" i="4246"/>
  <c r="C10" i="4246"/>
  <c r="H12" i="4246"/>
  <c r="C9" i="4246"/>
  <c r="H10" i="4246"/>
  <c r="C8" i="4246"/>
  <c r="P7" i="4246"/>
  <c r="H8" i="4246"/>
  <c r="B7" i="4246"/>
  <c r="P6" i="4246"/>
  <c r="H6" i="4246"/>
  <c r="P5" i="4246"/>
  <c r="H7" i="4246"/>
  <c r="B5" i="4246"/>
  <c r="P4" i="4246"/>
  <c r="H2" i="4246"/>
  <c r="P3" i="4246"/>
  <c r="H11" i="4246"/>
  <c r="P2" i="4246"/>
  <c r="H4" i="4246"/>
  <c r="P27" i="4245"/>
  <c r="P21" i="4245"/>
  <c r="P25" i="4245"/>
  <c r="P16" i="4245"/>
  <c r="P23" i="4245"/>
  <c r="P19" i="4245"/>
  <c r="P20" i="4245"/>
  <c r="C35" i="4245"/>
  <c r="H23" i="4245"/>
  <c r="B30" i="4245"/>
  <c r="B29" i="4245"/>
  <c r="B27" i="4245"/>
  <c r="C25" i="4245"/>
  <c r="C23" i="4245"/>
  <c r="C21" i="4245"/>
  <c r="C20" i="4245"/>
  <c r="H52" i="4245"/>
  <c r="H14" i="4245"/>
  <c r="C19" i="4245"/>
  <c r="H31" i="4245"/>
  <c r="C18" i="4245"/>
  <c r="H17" i="4245"/>
  <c r="C17" i="4245"/>
  <c r="H16" i="4245"/>
  <c r="C16" i="4245"/>
  <c r="H21" i="4245"/>
  <c r="C15" i="4245"/>
  <c r="H30" i="4245"/>
  <c r="H20" i="4245"/>
  <c r="B13" i="4245"/>
  <c r="P12" i="4245"/>
  <c r="H19" i="4245"/>
  <c r="B12" i="4245"/>
  <c r="P11" i="4245"/>
  <c r="H26" i="4245"/>
  <c r="B11" i="4245"/>
  <c r="P10" i="4245"/>
  <c r="H3" i="4245"/>
  <c r="C10" i="4245"/>
  <c r="H12" i="4245"/>
  <c r="C9" i="4245"/>
  <c r="H10" i="4245"/>
  <c r="C8" i="4245"/>
  <c r="P7" i="4245"/>
  <c r="H8" i="4245"/>
  <c r="B7" i="4245"/>
  <c r="P6" i="4245"/>
  <c r="H6" i="4245"/>
  <c r="P5" i="4245"/>
  <c r="H7" i="4245"/>
  <c r="B5" i="4245"/>
  <c r="P4" i="4245"/>
  <c r="H2" i="4245"/>
  <c r="P3" i="4245"/>
  <c r="H9" i="4245"/>
  <c r="P2" i="4245"/>
  <c r="H4" i="4245"/>
  <c r="P19" i="4244"/>
  <c r="P18" i="4244"/>
  <c r="P17" i="4244"/>
  <c r="P16" i="4244"/>
  <c r="P15" i="4244"/>
  <c r="C35" i="4244"/>
  <c r="B30" i="4244"/>
  <c r="C21" i="4244"/>
  <c r="C20" i="4244"/>
  <c r="H52" i="4244"/>
  <c r="H20" i="4244"/>
  <c r="C19" i="4244"/>
  <c r="B29" i="4244"/>
  <c r="H19" i="4244"/>
  <c r="C18" i="4244"/>
  <c r="H7" i="4244"/>
  <c r="C17" i="4244"/>
  <c r="H18" i="4244"/>
  <c r="C16" i="4244"/>
  <c r="H17" i="4244"/>
  <c r="C15" i="4244"/>
  <c r="H16" i="4244"/>
  <c r="H15" i="4244"/>
  <c r="B13" i="4244"/>
  <c r="P12" i="4244"/>
  <c r="H14" i="4244"/>
  <c r="B12" i="4244"/>
  <c r="P11" i="4244"/>
  <c r="H13" i="4244"/>
  <c r="B11" i="4244"/>
  <c r="P10" i="4244"/>
  <c r="H4" i="4244"/>
  <c r="C10" i="4244"/>
  <c r="H12" i="4244"/>
  <c r="C9" i="4244"/>
  <c r="H11" i="4244"/>
  <c r="C8" i="4244"/>
  <c r="P7" i="4244"/>
  <c r="H9" i="4244"/>
  <c r="B7" i="4244"/>
  <c r="P6" i="4244"/>
  <c r="H5" i="4244"/>
  <c r="P5" i="4244"/>
  <c r="H6" i="4244"/>
  <c r="B5" i="4244"/>
  <c r="P4" i="4244"/>
  <c r="H8" i="4244"/>
  <c r="P3" i="4244"/>
  <c r="H3" i="4244"/>
  <c r="P2" i="4244"/>
  <c r="H2" i="4244"/>
  <c r="P23" i="4243"/>
  <c r="P25" i="4243"/>
  <c r="P22" i="4243"/>
  <c r="P18" i="4243"/>
  <c r="P15" i="4243"/>
  <c r="P20" i="4243"/>
  <c r="P24" i="4243"/>
  <c r="P17" i="4243"/>
  <c r="P21" i="4243"/>
  <c r="P16" i="4243"/>
  <c r="P26" i="4243"/>
  <c r="C35" i="4243"/>
  <c r="B30" i="4243"/>
  <c r="B29" i="4243"/>
  <c r="C21" i="4243"/>
  <c r="C20" i="4243"/>
  <c r="H52" i="4243"/>
  <c r="C19" i="4243"/>
  <c r="C18" i="4243"/>
  <c r="C17" i="4243"/>
  <c r="C16" i="4243"/>
  <c r="C15" i="4243"/>
  <c r="B13" i="4243"/>
  <c r="P12" i="4243"/>
  <c r="B12" i="4243"/>
  <c r="P11" i="4243"/>
  <c r="B11" i="4243"/>
  <c r="P10" i="4243"/>
  <c r="C10" i="4243"/>
  <c r="C9" i="4243"/>
  <c r="C8" i="4243"/>
  <c r="P7" i="4243"/>
  <c r="B7" i="4243"/>
  <c r="P6" i="4243"/>
  <c r="P5" i="4243"/>
  <c r="B5" i="4243"/>
  <c r="P4" i="4243"/>
  <c r="P3" i="4243"/>
  <c r="P2" i="4243"/>
  <c r="P28" i="4242"/>
  <c r="P24" i="4242"/>
  <c r="P25" i="4242"/>
  <c r="P23" i="4242"/>
  <c r="P26" i="4242"/>
  <c r="P22" i="4242"/>
  <c r="P19" i="4242"/>
  <c r="P20" i="4242"/>
  <c r="P21" i="4242"/>
  <c r="P17" i="4242"/>
  <c r="H6" i="4242"/>
  <c r="H50" i="4242"/>
  <c r="H48" i="4242"/>
  <c r="H46" i="4242"/>
  <c r="H44" i="4242"/>
  <c r="H42" i="4242"/>
  <c r="H40" i="4242"/>
  <c r="H38" i="4242"/>
  <c r="C35" i="4242"/>
  <c r="H31" i="4242"/>
  <c r="B30" i="4242"/>
  <c r="C26" i="4242"/>
  <c r="C25" i="4242"/>
  <c r="C24" i="4242"/>
  <c r="C23" i="4242"/>
  <c r="C22" i="4242"/>
  <c r="C21" i="4242"/>
  <c r="C20" i="4242"/>
  <c r="H52" i="4242"/>
  <c r="H15" i="4242"/>
  <c r="C19" i="4242"/>
  <c r="B28" i="4242"/>
  <c r="H29" i="4242"/>
  <c r="C18" i="4242"/>
  <c r="H18" i="4242"/>
  <c r="C17" i="4242"/>
  <c r="H16" i="4242"/>
  <c r="C16" i="4242"/>
  <c r="H28" i="4242"/>
  <c r="C15" i="4242"/>
  <c r="H32" i="4242"/>
  <c r="H20" i="4242"/>
  <c r="B13" i="4242"/>
  <c r="P12" i="4242"/>
  <c r="H23" i="4242"/>
  <c r="B12" i="4242"/>
  <c r="P11" i="4242"/>
  <c r="H21" i="4242"/>
  <c r="B11" i="4242"/>
  <c r="P10" i="4242"/>
  <c r="H4" i="4242"/>
  <c r="C10" i="4242"/>
  <c r="H14" i="4242"/>
  <c r="C9" i="4242"/>
  <c r="H11" i="4242"/>
  <c r="C8" i="4242"/>
  <c r="P7" i="4242"/>
  <c r="H8" i="4242"/>
  <c r="B7" i="4242"/>
  <c r="P6" i="4242"/>
  <c r="H5" i="4242"/>
  <c r="P5" i="4242"/>
  <c r="H7" i="4242"/>
  <c r="B5" i="4242"/>
  <c r="P4" i="4242"/>
  <c r="H2" i="4242"/>
  <c r="P3" i="4242"/>
  <c r="H10" i="4242"/>
  <c r="P2" i="4242"/>
  <c r="H3" i="4242"/>
  <c r="P19" i="4241"/>
  <c r="P23" i="4241"/>
  <c r="P20" i="4241"/>
  <c r="P15" i="4241"/>
  <c r="H7" i="4241"/>
  <c r="H50" i="4241"/>
  <c r="H49" i="4241"/>
  <c r="H48" i="4241"/>
  <c r="H47" i="4241"/>
  <c r="H46" i="4241"/>
  <c r="H45" i="4241"/>
  <c r="H44" i="4241"/>
  <c r="H43" i="4241"/>
  <c r="H42" i="4241"/>
  <c r="H41" i="4241"/>
  <c r="H40" i="4241"/>
  <c r="H39" i="4241"/>
  <c r="H38" i="4241"/>
  <c r="H37" i="4241"/>
  <c r="C35" i="4241"/>
  <c r="H34" i="4241"/>
  <c r="H32" i="4241"/>
  <c r="B30" i="4241"/>
  <c r="B27" i="4241"/>
  <c r="C26" i="4241"/>
  <c r="C25" i="4241"/>
  <c r="C24" i="4241"/>
  <c r="C23" i="4241"/>
  <c r="C22" i="4241"/>
  <c r="C21" i="4241"/>
  <c r="C20" i="4241"/>
  <c r="H52" i="4241"/>
  <c r="H24" i="4241"/>
  <c r="C19" i="4241"/>
  <c r="B28" i="4241"/>
  <c r="H23" i="4241"/>
  <c r="C18" i="4241"/>
  <c r="H15" i="4241"/>
  <c r="C17" i="4241"/>
  <c r="H22" i="4241"/>
  <c r="C16" i="4241"/>
  <c r="H18" i="4241"/>
  <c r="C15" i="4241"/>
  <c r="H21" i="4241"/>
  <c r="H14" i="4241"/>
  <c r="B13" i="4241"/>
  <c r="P12" i="4241"/>
  <c r="H20" i="4241"/>
  <c r="B12" i="4241"/>
  <c r="P11" i="4241"/>
  <c r="H19" i="4241"/>
  <c r="B11" i="4241"/>
  <c r="P10" i="4241"/>
  <c r="H4" i="4241"/>
  <c r="C10" i="4241"/>
  <c r="H12" i="4241"/>
  <c r="C9" i="4241"/>
  <c r="H11" i="4241"/>
  <c r="C8" i="4241"/>
  <c r="P7" i="4241"/>
  <c r="H9" i="4241"/>
  <c r="B7" i="4241"/>
  <c r="P6" i="4241"/>
  <c r="H6" i="4241"/>
  <c r="P5" i="4241"/>
  <c r="H5" i="4241"/>
  <c r="B5" i="4241"/>
  <c r="P4" i="4241"/>
  <c r="H2" i="4241"/>
  <c r="P3" i="4241"/>
  <c r="H8" i="4241"/>
  <c r="P2" i="4241"/>
  <c r="H3" i="4241"/>
  <c r="P17" i="4240"/>
  <c r="P16" i="4240"/>
  <c r="P15" i="4240"/>
  <c r="H49" i="4240"/>
  <c r="H47" i="4240"/>
  <c r="H45" i="4240"/>
  <c r="H43" i="4240"/>
  <c r="H41" i="4240"/>
  <c r="H39" i="4240"/>
  <c r="H37" i="4240"/>
  <c r="C35" i="4240"/>
  <c r="H31" i="4240"/>
  <c r="B30" i="4240"/>
  <c r="B29" i="4240"/>
  <c r="B27" i="4240"/>
  <c r="C25" i="4240"/>
  <c r="C23" i="4240"/>
  <c r="C21" i="4240"/>
  <c r="C20" i="4240"/>
  <c r="H52" i="4240"/>
  <c r="H19" i="4240"/>
  <c r="C19" i="4240"/>
  <c r="C18" i="4240"/>
  <c r="C17" i="4240"/>
  <c r="H16" i="4240"/>
  <c r="C16" i="4240"/>
  <c r="C15" i="4240"/>
  <c r="H14" i="4240"/>
  <c r="B13" i="4240"/>
  <c r="P12" i="4240"/>
  <c r="B12" i="4240"/>
  <c r="P11" i="4240"/>
  <c r="H11" i="4240"/>
  <c r="B11" i="4240"/>
  <c r="P10" i="4240"/>
  <c r="H10" i="4240"/>
  <c r="C10" i="4240"/>
  <c r="C9" i="4240"/>
  <c r="H8" i="4240"/>
  <c r="C8" i="4240"/>
  <c r="P7" i="4240"/>
  <c r="B7" i="4240"/>
  <c r="P6" i="4240"/>
  <c r="P5" i="4240"/>
  <c r="H5" i="4240"/>
  <c r="B5" i="4240"/>
  <c r="P4" i="4240"/>
  <c r="P3" i="4240"/>
  <c r="H3" i="4240"/>
  <c r="P2" i="4240"/>
  <c r="P27" i="4239"/>
  <c r="P26" i="4239"/>
  <c r="P19" i="4239"/>
  <c r="P29" i="4239"/>
  <c r="P25" i="4239"/>
  <c r="P30" i="4239"/>
  <c r="P24" i="4239"/>
  <c r="P22" i="4239"/>
  <c r="P23" i="4239"/>
  <c r="P16" i="4239"/>
  <c r="P15" i="4239"/>
  <c r="H51" i="4239"/>
  <c r="H49" i="4239"/>
  <c r="H47" i="4239"/>
  <c r="H46" i="4239"/>
  <c r="H44" i="4239"/>
  <c r="H42" i="4239"/>
  <c r="H40" i="4239"/>
  <c r="C35" i="4239"/>
  <c r="H29" i="4239"/>
  <c r="B30" i="4239"/>
  <c r="B29" i="4239"/>
  <c r="B27" i="4239"/>
  <c r="C26" i="4239"/>
  <c r="C25" i="4239"/>
  <c r="C24" i="4239"/>
  <c r="C23" i="4239"/>
  <c r="C22" i="4239"/>
  <c r="C21" i="4239"/>
  <c r="C20" i="4239"/>
  <c r="H52" i="4239"/>
  <c r="H17" i="4239"/>
  <c r="C19" i="4239"/>
  <c r="B28" i="4239"/>
  <c r="H34" i="4239"/>
  <c r="C18" i="4239"/>
  <c r="H19" i="4239"/>
  <c r="C17" i="4239"/>
  <c r="H16" i="4239"/>
  <c r="C16" i="4239"/>
  <c r="H22" i="4239"/>
  <c r="C15" i="4239"/>
  <c r="H33" i="4239"/>
  <c r="H23" i="4239"/>
  <c r="B13" i="4239"/>
  <c r="P12" i="4239"/>
  <c r="H25" i="4239"/>
  <c r="B12" i="4239"/>
  <c r="P11" i="4239"/>
  <c r="H24" i="4239"/>
  <c r="B11" i="4239"/>
  <c r="P10" i="4239"/>
  <c r="H3" i="4239"/>
  <c r="C10" i="4239"/>
  <c r="H13" i="4239"/>
  <c r="C9" i="4239"/>
  <c r="H11" i="4239"/>
  <c r="C8" i="4239"/>
  <c r="P7" i="4239"/>
  <c r="H9" i="4239"/>
  <c r="B7" i="4239"/>
  <c r="P6" i="4239"/>
  <c r="H5" i="4239"/>
  <c r="P5" i="4239"/>
  <c r="H7" i="4239"/>
  <c r="B5" i="4239"/>
  <c r="P4" i="4239"/>
  <c r="H2" i="4239"/>
  <c r="P3" i="4239"/>
  <c r="H10" i="4239"/>
  <c r="P2" i="4239"/>
  <c r="H4" i="4239"/>
  <c r="P34" i="4238"/>
  <c r="P33" i="4238"/>
  <c r="P29" i="4238"/>
  <c r="P27" i="4238"/>
  <c r="P32" i="4238"/>
  <c r="P30" i="4238"/>
  <c r="P24" i="4238"/>
  <c r="P22" i="4238"/>
  <c r="P25" i="4238"/>
  <c r="P26" i="4238"/>
  <c r="P21" i="4238"/>
  <c r="P17" i="4238"/>
  <c r="P15" i="4238"/>
  <c r="C35" i="4238"/>
  <c r="H26" i="4238"/>
  <c r="B30" i="4238"/>
  <c r="B27" i="4238"/>
  <c r="C26" i="4238"/>
  <c r="C25" i="4238"/>
  <c r="C24" i="4238"/>
  <c r="C23" i="4238"/>
  <c r="C22" i="4238"/>
  <c r="C21" i="4238"/>
  <c r="C20" i="4238"/>
  <c r="H52" i="4238"/>
  <c r="H16" i="4238"/>
  <c r="C19" i="4238"/>
  <c r="B28" i="4238"/>
  <c r="H37" i="4238"/>
  <c r="C18" i="4238"/>
  <c r="H18" i="4238"/>
  <c r="C17" i="4238"/>
  <c r="H15" i="4238"/>
  <c r="C16" i="4238"/>
  <c r="H23" i="4238"/>
  <c r="C15" i="4238"/>
  <c r="H36" i="4238"/>
  <c r="H20" i="4238"/>
  <c r="B13" i="4238"/>
  <c r="P12" i="4238"/>
  <c r="H25" i="4238"/>
  <c r="B12" i="4238"/>
  <c r="P11" i="4238"/>
  <c r="H22" i="4238"/>
  <c r="B11" i="4238"/>
  <c r="P10" i="4238"/>
  <c r="H3" i="4238"/>
  <c r="C10" i="4238"/>
  <c r="H12" i="4238"/>
  <c r="C9" i="4238"/>
  <c r="H11" i="4238"/>
  <c r="C8" i="4238"/>
  <c r="P7" i="4238"/>
  <c r="H8" i="4238"/>
  <c r="B7" i="4238"/>
  <c r="P6" i="4238"/>
  <c r="H6" i="4238"/>
  <c r="P5" i="4238"/>
  <c r="H7" i="4238"/>
  <c r="B5" i="4238"/>
  <c r="P4" i="4238"/>
  <c r="H2" i="4238"/>
  <c r="P3" i="4238"/>
  <c r="H10" i="4238"/>
  <c r="P2" i="4238"/>
  <c r="H4" i="4238"/>
  <c r="B14" i="4242" l="1"/>
  <c r="B14" i="4251"/>
  <c r="H25" i="4251"/>
  <c r="H11" i="4251"/>
  <c r="H18" i="4251"/>
  <c r="H26" i="4251"/>
  <c r="H14" i="4251"/>
  <c r="H19" i="4251"/>
  <c r="C23" i="4251"/>
  <c r="C25" i="4251"/>
  <c r="B27" i="4251"/>
  <c r="H34" i="4251"/>
  <c r="H40" i="4251"/>
  <c r="H42" i="4251"/>
  <c r="H44" i="4251"/>
  <c r="H46" i="4251"/>
  <c r="H47" i="4251"/>
  <c r="H49" i="4251"/>
  <c r="H51" i="4251"/>
  <c r="C42" i="4251"/>
  <c r="H15" i="4251"/>
  <c r="H23" i="4251"/>
  <c r="H20" i="4251"/>
  <c r="H10" i="4251"/>
  <c r="H21" i="4251"/>
  <c r="H35" i="4251"/>
  <c r="H38" i="4251"/>
  <c r="C38" i="4251"/>
  <c r="C40" i="4251"/>
  <c r="C44" i="4251"/>
  <c r="C46" i="4251"/>
  <c r="C48" i="4251"/>
  <c r="H17" i="4251"/>
  <c r="H3" i="4251"/>
  <c r="H2" i="4251"/>
  <c r="H8" i="4251"/>
  <c r="H22" i="4251"/>
  <c r="H27" i="4251"/>
  <c r="H16" i="4251"/>
  <c r="C22" i="4251"/>
  <c r="C24" i="4251"/>
  <c r="C26" i="4251"/>
  <c r="B28" i="4251"/>
  <c r="H36" i="4251"/>
  <c r="H39" i="4251"/>
  <c r="H41" i="4251"/>
  <c r="H43" i="4251"/>
  <c r="H45" i="4251"/>
  <c r="H24" i="4251"/>
  <c r="H48" i="4251"/>
  <c r="H50" i="4251"/>
  <c r="H6" i="4251"/>
  <c r="H5" i="4251"/>
  <c r="H12" i="4251"/>
  <c r="H29" i="4251"/>
  <c r="H30" i="4251"/>
  <c r="H13" i="4251"/>
  <c r="H31" i="4251"/>
  <c r="H32" i="4251"/>
  <c r="H33" i="4251"/>
  <c r="H37" i="4251"/>
  <c r="C37" i="4251"/>
  <c r="C39" i="4251"/>
  <c r="C41" i="4251"/>
  <c r="C43" i="4251"/>
  <c r="C45" i="4251"/>
  <c r="C47" i="4251"/>
  <c r="C49" i="4251"/>
  <c r="B14" i="4250"/>
  <c r="H10" i="4250"/>
  <c r="H23" i="4250"/>
  <c r="H32" i="4250"/>
  <c r="H15" i="4250"/>
  <c r="H18" i="4250"/>
  <c r="C23" i="4250"/>
  <c r="C25" i="4250"/>
  <c r="B27" i="4250"/>
  <c r="H28" i="4250"/>
  <c r="H40" i="4250"/>
  <c r="H29" i="4250"/>
  <c r="H43" i="4250"/>
  <c r="H45" i="4250"/>
  <c r="H47" i="4250"/>
  <c r="H49" i="4250"/>
  <c r="H51" i="4250"/>
  <c r="H13" i="4250"/>
  <c r="H19" i="4250"/>
  <c r="H30" i="4250"/>
  <c r="H8" i="4250"/>
  <c r="H16" i="4250"/>
  <c r="H36" i="4250"/>
  <c r="H38" i="4250"/>
  <c r="C38" i="4250"/>
  <c r="C40" i="4250"/>
  <c r="C42" i="4250"/>
  <c r="C44" i="4250"/>
  <c r="C46" i="4250"/>
  <c r="C48" i="4250"/>
  <c r="H21" i="4250"/>
  <c r="H4" i="4250"/>
  <c r="H2" i="4250"/>
  <c r="H9" i="4250"/>
  <c r="H22" i="4250"/>
  <c r="H24" i="4250"/>
  <c r="H17" i="4250"/>
  <c r="C22" i="4250"/>
  <c r="C24" i="4250"/>
  <c r="C26" i="4250"/>
  <c r="B28" i="4250"/>
  <c r="H31" i="4250"/>
  <c r="H39" i="4250"/>
  <c r="H41" i="4250"/>
  <c r="H42" i="4250"/>
  <c r="H44" i="4250"/>
  <c r="H46" i="4250"/>
  <c r="H48" i="4250"/>
  <c r="H50" i="4250"/>
  <c r="H5" i="4250"/>
  <c r="H7" i="4250"/>
  <c r="H11" i="4250"/>
  <c r="H25" i="4250"/>
  <c r="H34" i="4250"/>
  <c r="H35" i="4250"/>
  <c r="H14" i="4250"/>
  <c r="H26" i="4250"/>
  <c r="H27" i="4250"/>
  <c r="H20" i="4250"/>
  <c r="H37" i="4250"/>
  <c r="C37" i="4250"/>
  <c r="C39" i="4250"/>
  <c r="C41" i="4250"/>
  <c r="C43" i="4250"/>
  <c r="C45" i="4250"/>
  <c r="C47" i="4250"/>
  <c r="C49" i="4250"/>
  <c r="B14" i="4249"/>
  <c r="H22" i="4249"/>
  <c r="H3" i="4249"/>
  <c r="H8" i="4249"/>
  <c r="H19" i="4249"/>
  <c r="C24" i="4249"/>
  <c r="H37" i="4249"/>
  <c r="H11" i="4249"/>
  <c r="H15" i="4249"/>
  <c r="H18" i="4249"/>
  <c r="H20" i="4249"/>
  <c r="H23" i="4249"/>
  <c r="C23" i="4249"/>
  <c r="C25" i="4249"/>
  <c r="B27" i="4249"/>
  <c r="H32" i="4249"/>
  <c r="H38" i="4249"/>
  <c r="H40" i="4249"/>
  <c r="H42" i="4249"/>
  <c r="H44" i="4249"/>
  <c r="H46" i="4249"/>
  <c r="H48" i="4249"/>
  <c r="H50" i="4249"/>
  <c r="H25" i="4249"/>
  <c r="H27" i="4249"/>
  <c r="H28" i="4249"/>
  <c r="H7" i="4249"/>
  <c r="H14" i="4249"/>
  <c r="H33" i="4249"/>
  <c r="H36" i="4249"/>
  <c r="C38" i="4249"/>
  <c r="C40" i="4249"/>
  <c r="C42" i="4249"/>
  <c r="C44" i="4249"/>
  <c r="C46" i="4249"/>
  <c r="C48" i="4249"/>
  <c r="H51" i="4249"/>
  <c r="H2" i="4249"/>
  <c r="H21" i="4249"/>
  <c r="C26" i="4249"/>
  <c r="H34" i="4249"/>
  <c r="H41" i="4249"/>
  <c r="H43" i="4249"/>
  <c r="H45" i="4249"/>
  <c r="H47" i="4249"/>
  <c r="H49" i="4249"/>
  <c r="H13" i="4249"/>
  <c r="H17" i="4249"/>
  <c r="C22" i="4249"/>
  <c r="B28" i="4249"/>
  <c r="H39" i="4249"/>
  <c r="H6" i="4249"/>
  <c r="H12" i="4249"/>
  <c r="H16" i="4249"/>
  <c r="H24" i="4249"/>
  <c r="H26" i="4249"/>
  <c r="H10" i="4249"/>
  <c r="H29" i="4249"/>
  <c r="H30" i="4249"/>
  <c r="H31" i="4249"/>
  <c r="H35" i="4249"/>
  <c r="C37" i="4249"/>
  <c r="C39" i="4249"/>
  <c r="C41" i="4249"/>
  <c r="C43" i="4249"/>
  <c r="C45" i="4249"/>
  <c r="C47" i="4249"/>
  <c r="C49" i="4249"/>
  <c r="B14" i="4248"/>
  <c r="B29" i="4248"/>
  <c r="H26" i="4248"/>
  <c r="H39" i="4248"/>
  <c r="H41" i="4248"/>
  <c r="H43" i="4248"/>
  <c r="H45" i="4248"/>
  <c r="H47" i="4248"/>
  <c r="H49" i="4248"/>
  <c r="H51" i="4248"/>
  <c r="H14" i="4248"/>
  <c r="H25" i="4248"/>
  <c r="H29" i="4248"/>
  <c r="H8" i="4248"/>
  <c r="H16" i="4248"/>
  <c r="H36" i="4248"/>
  <c r="H31" i="4248"/>
  <c r="C38" i="4248"/>
  <c r="C40" i="4248"/>
  <c r="C42" i="4248"/>
  <c r="C44" i="4248"/>
  <c r="C46" i="4248"/>
  <c r="C48" i="4248"/>
  <c r="H18" i="4248"/>
  <c r="H35" i="4248"/>
  <c r="H24" i="4248"/>
  <c r="H12" i="4248"/>
  <c r="H30" i="4248"/>
  <c r="H27" i="4248"/>
  <c r="H20" i="4248"/>
  <c r="H37" i="4248"/>
  <c r="C37" i="4248"/>
  <c r="C39" i="4248"/>
  <c r="C41" i="4248"/>
  <c r="C43" i="4248"/>
  <c r="C45" i="4248"/>
  <c r="C47" i="4248"/>
  <c r="C49" i="4248"/>
  <c r="B14" i="4247"/>
  <c r="H15" i="4247"/>
  <c r="H29" i="4247"/>
  <c r="H30" i="4247"/>
  <c r="H7" i="4247"/>
  <c r="H19" i="4247"/>
  <c r="H34" i="4247"/>
  <c r="H37" i="4247"/>
  <c r="C38" i="4247"/>
  <c r="C40" i="4247"/>
  <c r="C42" i="4247"/>
  <c r="C44" i="4247"/>
  <c r="C46" i="4247"/>
  <c r="C48" i="4247"/>
  <c r="H16" i="4247"/>
  <c r="H35" i="4247"/>
  <c r="H38" i="4247"/>
  <c r="H40" i="4247"/>
  <c r="H42" i="4247"/>
  <c r="H44" i="4247"/>
  <c r="H46" i="4247"/>
  <c r="H48" i="4247"/>
  <c r="H50" i="4247"/>
  <c r="H10" i="4247"/>
  <c r="H27" i="4247"/>
  <c r="H28" i="4247"/>
  <c r="H18" i="4247"/>
  <c r="H31" i="4247"/>
  <c r="H32" i="4247"/>
  <c r="H20" i="4247"/>
  <c r="H36" i="4247"/>
  <c r="C37" i="4247"/>
  <c r="C39" i="4247"/>
  <c r="C41" i="4247"/>
  <c r="C43" i="4247"/>
  <c r="C45" i="4247"/>
  <c r="C47" i="4247"/>
  <c r="C49" i="4247"/>
  <c r="B14" i="4246"/>
  <c r="H16" i="4246"/>
  <c r="C23" i="4246"/>
  <c r="C25" i="4246"/>
  <c r="B27" i="4246"/>
  <c r="B29" i="4246"/>
  <c r="H26" i="4246"/>
  <c r="H40" i="4246"/>
  <c r="H42" i="4246"/>
  <c r="H43" i="4246"/>
  <c r="H45" i="4246"/>
  <c r="H47" i="4246"/>
  <c r="H49" i="4246"/>
  <c r="H51" i="4246"/>
  <c r="H15" i="4246"/>
  <c r="H31" i="4246"/>
  <c r="H27" i="4246"/>
  <c r="H9" i="4246"/>
  <c r="H17" i="4246"/>
  <c r="H36" i="4246"/>
  <c r="H38" i="4246"/>
  <c r="C38" i="4246"/>
  <c r="C40" i="4246"/>
  <c r="C42" i="4246"/>
  <c r="C44" i="4246"/>
  <c r="C46" i="4246"/>
  <c r="C48" i="4246"/>
  <c r="H20" i="4246"/>
  <c r="H35" i="4246"/>
  <c r="H25" i="4246"/>
  <c r="H13" i="4246"/>
  <c r="H28" i="4246"/>
  <c r="H29" i="4246"/>
  <c r="H23" i="4246"/>
  <c r="H37" i="4246"/>
  <c r="C37" i="4246"/>
  <c r="C39" i="4246"/>
  <c r="C41" i="4246"/>
  <c r="C43" i="4246"/>
  <c r="C45" i="4246"/>
  <c r="C47" i="4246"/>
  <c r="C49" i="4246"/>
  <c r="B14" i="4245"/>
  <c r="H39" i="4245"/>
  <c r="H41" i="4245"/>
  <c r="H42" i="4245"/>
  <c r="H44" i="4245"/>
  <c r="H46" i="4245"/>
  <c r="H48" i="4245"/>
  <c r="H50" i="4245"/>
  <c r="H13" i="4245"/>
  <c r="H24" i="4245"/>
  <c r="H25" i="4245"/>
  <c r="H11" i="4245"/>
  <c r="H18" i="4245"/>
  <c r="H34" i="4245"/>
  <c r="H37" i="4245"/>
  <c r="C38" i="4245"/>
  <c r="C40" i="4245"/>
  <c r="C42" i="4245"/>
  <c r="C44" i="4245"/>
  <c r="C46" i="4245"/>
  <c r="C48" i="4245"/>
  <c r="H51" i="4245"/>
  <c r="C22" i="4245"/>
  <c r="C24" i="4245"/>
  <c r="C26" i="4245"/>
  <c r="B28" i="4245"/>
  <c r="H35" i="4245"/>
  <c r="H38" i="4245"/>
  <c r="H40" i="4245"/>
  <c r="H29" i="4245"/>
  <c r="H43" i="4245"/>
  <c r="H45" i="4245"/>
  <c r="H47" i="4245"/>
  <c r="H49" i="4245"/>
  <c r="H5" i="4245"/>
  <c r="H32" i="4245"/>
  <c r="H27" i="4245"/>
  <c r="H15" i="4245"/>
  <c r="H22" i="4245"/>
  <c r="H28" i="4245"/>
  <c r="H33" i="4245"/>
  <c r="H36" i="4245"/>
  <c r="C37" i="4245"/>
  <c r="C39" i="4245"/>
  <c r="C41" i="4245"/>
  <c r="C43" i="4245"/>
  <c r="C45" i="4245"/>
  <c r="C47" i="4245"/>
  <c r="C49" i="4245"/>
  <c r="B14" i="4244"/>
  <c r="C23" i="4244"/>
  <c r="C25" i="4244"/>
  <c r="B27" i="4244"/>
  <c r="H31" i="4244"/>
  <c r="H37" i="4244"/>
  <c r="H39" i="4244"/>
  <c r="H41" i="4244"/>
  <c r="H43" i="4244"/>
  <c r="H45" i="4244"/>
  <c r="H47" i="4244"/>
  <c r="H49" i="4244"/>
  <c r="H22" i="4244"/>
  <c r="H24" i="4244"/>
  <c r="H25" i="4244"/>
  <c r="H27" i="4244"/>
  <c r="H29" i="4244"/>
  <c r="H32" i="4244"/>
  <c r="H35" i="4244"/>
  <c r="C38" i="4244"/>
  <c r="C40" i="4244"/>
  <c r="C42" i="4244"/>
  <c r="C44" i="4244"/>
  <c r="C46" i="4244"/>
  <c r="C48" i="4244"/>
  <c r="H50" i="4244"/>
  <c r="C22" i="4244"/>
  <c r="C24" i="4244"/>
  <c r="C26" i="4244"/>
  <c r="B28" i="4244"/>
  <c r="H33" i="4244"/>
  <c r="H36" i="4244"/>
  <c r="H38" i="4244"/>
  <c r="H40" i="4244"/>
  <c r="H42" i="4244"/>
  <c r="H44" i="4244"/>
  <c r="H46" i="4244"/>
  <c r="H48" i="4244"/>
  <c r="H51" i="4244"/>
  <c r="H21" i="4244"/>
  <c r="H23" i="4244"/>
  <c r="H10" i="4244"/>
  <c r="H26" i="4244"/>
  <c r="H28" i="4244"/>
  <c r="H30" i="4244"/>
  <c r="H34" i="4244"/>
  <c r="C37" i="4244"/>
  <c r="C39" i="4244"/>
  <c r="C41" i="4244"/>
  <c r="C43" i="4244"/>
  <c r="C45" i="4244"/>
  <c r="C47" i="4244"/>
  <c r="C49" i="4244"/>
  <c r="B14" i="4243"/>
  <c r="H30" i="4243"/>
  <c r="H17" i="4243"/>
  <c r="H23" i="4243"/>
  <c r="C42" i="4243"/>
  <c r="H51" i="4243"/>
  <c r="H4" i="4243"/>
  <c r="H2" i="4243"/>
  <c r="H8" i="4243"/>
  <c r="H20" i="4243"/>
  <c r="H25" i="4243"/>
  <c r="H15" i="4243"/>
  <c r="C22" i="4243"/>
  <c r="C24" i="4243"/>
  <c r="C26" i="4243"/>
  <c r="B28" i="4243"/>
  <c r="H35" i="4243"/>
  <c r="H37" i="4243"/>
  <c r="H39" i="4243"/>
  <c r="H41" i="4243"/>
  <c r="H43" i="4243"/>
  <c r="H45" i="4243"/>
  <c r="H47" i="4243"/>
  <c r="H49" i="4243"/>
  <c r="H7" i="4243"/>
  <c r="H12" i="4243"/>
  <c r="H18" i="4243"/>
  <c r="H24" i="4243"/>
  <c r="H21" i="4243"/>
  <c r="H14" i="4243"/>
  <c r="C23" i="4243"/>
  <c r="C25" i="4243"/>
  <c r="B27" i="4243"/>
  <c r="H22" i="4243"/>
  <c r="H38" i="4243"/>
  <c r="H40" i="4243"/>
  <c r="H42" i="4243"/>
  <c r="H44" i="4243"/>
  <c r="H46" i="4243"/>
  <c r="H48" i="4243"/>
  <c r="H50" i="4243"/>
  <c r="H6" i="4243"/>
  <c r="H10" i="4243"/>
  <c r="H3" i="4243"/>
  <c r="H26" i="4243"/>
  <c r="H9" i="4243"/>
  <c r="H29" i="4243"/>
  <c r="H11" i="4243"/>
  <c r="H34" i="4243"/>
  <c r="C38" i="4243"/>
  <c r="C40" i="4243"/>
  <c r="C44" i="4243"/>
  <c r="C46" i="4243"/>
  <c r="C48" i="4243"/>
  <c r="H5" i="4243"/>
  <c r="H13" i="4243"/>
  <c r="H19" i="4243"/>
  <c r="H27" i="4243"/>
  <c r="H28" i="4243"/>
  <c r="H16" i="4243"/>
  <c r="H31" i="4243"/>
  <c r="H32" i="4243"/>
  <c r="H33" i="4243"/>
  <c r="H36" i="4243"/>
  <c r="C37" i="4243"/>
  <c r="C39" i="4243"/>
  <c r="C41" i="4243"/>
  <c r="C43" i="4243"/>
  <c r="C45" i="4243"/>
  <c r="C47" i="4243"/>
  <c r="C49" i="4243"/>
  <c r="B27" i="4242"/>
  <c r="B29" i="4242"/>
  <c r="H30" i="4242"/>
  <c r="H39" i="4242"/>
  <c r="H41" i="4242"/>
  <c r="H43" i="4242"/>
  <c r="H45" i="4242"/>
  <c r="H47" i="4242"/>
  <c r="H49" i="4242"/>
  <c r="H51" i="4242"/>
  <c r="H13" i="4242"/>
  <c r="H25" i="4242"/>
  <c r="H26" i="4242"/>
  <c r="H9" i="4242"/>
  <c r="H17" i="4242"/>
  <c r="H35" i="4242"/>
  <c r="H37" i="4242"/>
  <c r="C38" i="4242"/>
  <c r="C40" i="4242"/>
  <c r="C42" i="4242"/>
  <c r="C44" i="4242"/>
  <c r="C46" i="4242"/>
  <c r="C48" i="4242"/>
  <c r="H19" i="4242"/>
  <c r="H33" i="4242"/>
  <c r="H24" i="4242"/>
  <c r="H12" i="4242"/>
  <c r="H27" i="4242"/>
  <c r="H34" i="4242"/>
  <c r="H22" i="4242"/>
  <c r="H36" i="4242"/>
  <c r="C37" i="4242"/>
  <c r="C39" i="4242"/>
  <c r="C41" i="4242"/>
  <c r="C43" i="4242"/>
  <c r="C45" i="4242"/>
  <c r="C47" i="4242"/>
  <c r="C49" i="4242"/>
  <c r="B14" i="4241"/>
  <c r="B29" i="4241"/>
  <c r="H13" i="4241"/>
  <c r="H16" i="4241"/>
  <c r="H27" i="4241"/>
  <c r="H10" i="4241"/>
  <c r="H30" i="4241"/>
  <c r="H33" i="4241"/>
  <c r="H36" i="4241"/>
  <c r="C38" i="4241"/>
  <c r="C40" i="4241"/>
  <c r="C42" i="4241"/>
  <c r="C44" i="4241"/>
  <c r="C46" i="4241"/>
  <c r="C48" i="4241"/>
  <c r="H51" i="4241"/>
  <c r="H25" i="4241"/>
  <c r="H26" i="4241"/>
  <c r="H17" i="4241"/>
  <c r="H28" i="4241"/>
  <c r="H29" i="4241"/>
  <c r="H31" i="4241"/>
  <c r="H35" i="4241"/>
  <c r="C37" i="4241"/>
  <c r="C39" i="4241"/>
  <c r="C41" i="4241"/>
  <c r="C43" i="4241"/>
  <c r="C45" i="4241"/>
  <c r="C47" i="4241"/>
  <c r="C49" i="4241"/>
  <c r="B14" i="4240"/>
  <c r="H18" i="4240"/>
  <c r="H21" i="4240"/>
  <c r="H25" i="4240"/>
  <c r="H29" i="4240"/>
  <c r="H35" i="4240"/>
  <c r="C40" i="4240"/>
  <c r="H50" i="4240"/>
  <c r="H2" i="4240"/>
  <c r="H4" i="4240"/>
  <c r="H7" i="4240"/>
  <c r="H13" i="4240"/>
  <c r="H15" i="4240"/>
  <c r="H17" i="4240"/>
  <c r="C22" i="4240"/>
  <c r="C24" i="4240"/>
  <c r="C26" i="4240"/>
  <c r="B28" i="4240"/>
  <c r="H33" i="4240"/>
  <c r="H36" i="4240"/>
  <c r="H38" i="4240"/>
  <c r="H40" i="4240"/>
  <c r="H42" i="4240"/>
  <c r="H44" i="4240"/>
  <c r="H46" i="4240"/>
  <c r="H48" i="4240"/>
  <c r="H51" i="4240"/>
  <c r="H23" i="4240"/>
  <c r="H27" i="4240"/>
  <c r="H32" i="4240"/>
  <c r="C38" i="4240"/>
  <c r="C42" i="4240"/>
  <c r="C44" i="4240"/>
  <c r="C46" i="4240"/>
  <c r="C48" i="4240"/>
  <c r="H6" i="4240"/>
  <c r="H9" i="4240"/>
  <c r="H12" i="4240"/>
  <c r="H20" i="4240"/>
  <c r="H22" i="4240"/>
  <c r="H24" i="4240"/>
  <c r="H26" i="4240"/>
  <c r="H28" i="4240"/>
  <c r="H30" i="4240"/>
  <c r="H34" i="4240"/>
  <c r="C37" i="4240"/>
  <c r="C39" i="4240"/>
  <c r="C41" i="4240"/>
  <c r="C43" i="4240"/>
  <c r="C45" i="4240"/>
  <c r="C47" i="4240"/>
  <c r="C49" i="4240"/>
  <c r="B14" i="4239"/>
  <c r="H14" i="4239"/>
  <c r="H21" i="4239"/>
  <c r="H27" i="4239"/>
  <c r="H8" i="4239"/>
  <c r="H18" i="4239"/>
  <c r="H36" i="4239"/>
  <c r="H38" i="4239"/>
  <c r="C38" i="4239"/>
  <c r="C40" i="4239"/>
  <c r="C42" i="4239"/>
  <c r="C44" i="4239"/>
  <c r="C46" i="4239"/>
  <c r="C48" i="4239"/>
  <c r="H15" i="4239"/>
  <c r="H30" i="4239"/>
  <c r="H39" i="4239"/>
  <c r="H41" i="4239"/>
  <c r="H43" i="4239"/>
  <c r="H45" i="4239"/>
  <c r="H32" i="4239"/>
  <c r="H48" i="4239"/>
  <c r="H50" i="4239"/>
  <c r="H6" i="4239"/>
  <c r="H35" i="4239"/>
  <c r="H26" i="4239"/>
  <c r="H12" i="4239"/>
  <c r="H31" i="4239"/>
  <c r="H28" i="4239"/>
  <c r="H20" i="4239"/>
  <c r="H37" i="4239"/>
  <c r="C37" i="4239"/>
  <c r="C39" i="4239"/>
  <c r="C41" i="4239"/>
  <c r="C43" i="4239"/>
  <c r="C45" i="4239"/>
  <c r="C47" i="4239"/>
  <c r="C49" i="4239"/>
  <c r="B14" i="4238"/>
  <c r="B29" i="4238"/>
  <c r="H42" i="4238"/>
  <c r="H34" i="4238"/>
  <c r="H44" i="4238"/>
  <c r="H46" i="4238"/>
  <c r="H47" i="4238"/>
  <c r="H49" i="4238"/>
  <c r="H51" i="4238"/>
  <c r="H14" i="4238"/>
  <c r="H24" i="4238"/>
  <c r="H28" i="4238"/>
  <c r="H9" i="4238"/>
  <c r="H17" i="4238"/>
  <c r="H39" i="4238"/>
  <c r="H33" i="4238"/>
  <c r="C38" i="4238"/>
  <c r="C40" i="4238"/>
  <c r="C42" i="4238"/>
  <c r="C44" i="4238"/>
  <c r="C46" i="4238"/>
  <c r="C48" i="4238"/>
  <c r="H19" i="4238"/>
  <c r="H31" i="4238"/>
  <c r="H41" i="4238"/>
  <c r="H43" i="4238"/>
  <c r="H35" i="4238"/>
  <c r="H45" i="4238"/>
  <c r="H32" i="4238"/>
  <c r="H48" i="4238"/>
  <c r="H50" i="4238"/>
  <c r="H5" i="4238"/>
  <c r="H38" i="4238"/>
  <c r="H27" i="4238"/>
  <c r="H13" i="4238"/>
  <c r="H29" i="4238"/>
  <c r="H30" i="4238"/>
  <c r="H21" i="4238"/>
  <c r="H40" i="4238"/>
  <c r="C37" i="4238"/>
  <c r="C39" i="4238"/>
  <c r="C41" i="4238"/>
  <c r="C43" i="4238"/>
  <c r="C45" i="4238"/>
  <c r="C47" i="4238"/>
  <c r="C49" i="4238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<sst xmlns="http://schemas.openxmlformats.org/spreadsheetml/2006/main" count="5042" uniqueCount="209">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</sst>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全体!$K$2:$K$3704</c:f>
              <c:numCache>
                <c:formatCode>General</c:formatCode>
                <c:ptCount val="37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</c:numCache>
            </c:numRef>
          </c:xVal>
          <c:yVal>
            <c:numRef>
              <c:f>全体!$L$2:$L$3704</c:f>
              <c:numCache>
                <c:formatCode>\+0.0;\-0.0;\±0</c:formatCode>
                <c:ptCount val="370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5C-4364-833C-0422941FE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-21.514161220043572</c:v>
                </c:pt>
                <c:pt idx="1">
                  <c:v>1.669449081803005</c:v>
                </c:pt>
                <c:pt idx="2">
                  <c:v>2.3577954612437373</c:v>
                </c:pt>
                <c:pt idx="3">
                  <c:v>4.4828690361831569</c:v>
                </c:pt>
                <c:pt idx="4">
                  <c:v>-4.2417815482502652</c:v>
                </c:pt>
                <c:pt idx="5">
                  <c:v>24.597116200169634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6-41DE-9B37-5B4DA7A96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600</c:v>
                </c:pt>
                <c:pt idx="1">
                  <c:v>1345</c:v>
                </c:pt>
                <c:pt idx="2">
                  <c:v>1602</c:v>
                </c:pt>
                <c:pt idx="3">
                  <c:v>1567</c:v>
                </c:pt>
                <c:pt idx="4">
                  <c:v>1300</c:v>
                </c:pt>
                <c:pt idx="5">
                  <c:v>863</c:v>
                </c:pt>
                <c:pt idx="6">
                  <c:v>503</c:v>
                </c:pt>
                <c:pt idx="7">
                  <c:v>274</c:v>
                </c:pt>
                <c:pt idx="8">
                  <c:v>161</c:v>
                </c:pt>
                <c:pt idx="9">
                  <c:v>80</c:v>
                </c:pt>
                <c:pt idx="10">
                  <c:v>42</c:v>
                </c:pt>
                <c:pt idx="11">
                  <c:v>20</c:v>
                </c:pt>
                <c:pt idx="12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6-4A7C-A309-99D4D4050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全体!$K$2:$K$3704</c:f>
              <c:numCache>
                <c:formatCode>General</c:formatCode>
                <c:ptCount val="37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</c:numCache>
            </c:numRef>
          </c:xVal>
          <c:yVal>
            <c:numRef>
              <c:f>全体!$M$2:$M$3704</c:f>
              <c:numCache>
                <c:formatCode>0</c:formatCode>
                <c:ptCount val="3703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C-46B4-9A13-B137D975D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だいち!$K$2:$K$870</c:f>
              <c:numCache>
                <c:formatCode>General</c:formatCode>
                <c:ptCount val="8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</c:numCache>
            </c:numRef>
          </c:xVal>
          <c:yVal>
            <c:numRef>
              <c:f>だいち!$L$2:$L$870</c:f>
              <c:numCache>
                <c:formatCode>\+0.0;\-0.0;\±0</c:formatCode>
                <c:ptCount val="86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9-42CB-BBA3-156A503B6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1273.054587688734</c:v>
                </c:pt>
                <c:pt idx="1">
                  <c:v>1334.9583828775267</c:v>
                </c:pt>
                <c:pt idx="2">
                  <c:v>1204.2288557213931</c:v>
                </c:pt>
                <c:pt idx="3">
                  <c:v>1377.3712737127371</c:v>
                </c:pt>
                <c:pt idx="4">
                  <c:v>949.10179640718559</c:v>
                </c:pt>
                <c:pt idx="5">
                  <c:v>1391.4700544464611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4-4EE7-B674-F9FFEC50E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144</c:v>
                </c:pt>
                <c:pt idx="1">
                  <c:v>317</c:v>
                </c:pt>
                <c:pt idx="2">
                  <c:v>425</c:v>
                </c:pt>
                <c:pt idx="3">
                  <c:v>414</c:v>
                </c:pt>
                <c:pt idx="4">
                  <c:v>327</c:v>
                </c:pt>
                <c:pt idx="5">
                  <c:v>233</c:v>
                </c:pt>
                <c:pt idx="6">
                  <c:v>142</c:v>
                </c:pt>
                <c:pt idx="7">
                  <c:v>65</c:v>
                </c:pt>
                <c:pt idx="8">
                  <c:v>45</c:v>
                </c:pt>
                <c:pt idx="9">
                  <c:v>20</c:v>
                </c:pt>
                <c:pt idx="10">
                  <c:v>11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E-4824-BC3F-A37E2BA45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だいち!$K$2:$K$870</c:f>
              <c:numCache>
                <c:formatCode>General</c:formatCode>
                <c:ptCount val="8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</c:numCache>
            </c:numRef>
          </c:xVal>
          <c:yVal>
            <c:numRef>
              <c:f>だいち!$M$2:$M$870</c:f>
              <c:numCache>
                <c:formatCode>0</c:formatCode>
                <c:ptCount val="869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DE-4ECD-B71B-2E388727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6-4B26-8870-7027362B5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D-4D3B-94F8-3999137A9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E-45D5-B361-316D92654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3-446F-A401-54040455C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E-42C7-826A-FD59B9121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E-43B6-9FF3-BB71DF6B5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5-4AE9-B1A2-CFB7845DC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20-45E2-8282-73E7674C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りくと!$K$2:$K$478</c:f>
              <c:numCache>
                <c:formatCode>General</c:formatCode>
                <c:ptCount val="4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</c:numCache>
            </c:numRef>
          </c:xVal>
          <c:yVal>
            <c:numRef>
              <c:f>りくと!$L$2:$L$478</c:f>
              <c:numCache>
                <c:formatCode>\+0.0;\-0.0;\±0</c:formatCode>
                <c:ptCount val="47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0-4913-90B0-2EB80E9FB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-727.33050847457628</c:v>
                </c:pt>
                <c:pt idx="1">
                  <c:v>-732.75488069414314</c:v>
                </c:pt>
                <c:pt idx="2">
                  <c:v>108.65603644646924</c:v>
                </c:pt>
                <c:pt idx="3">
                  <c:v>-802.48756218905476</c:v>
                </c:pt>
                <c:pt idx="4">
                  <c:v>-673.13019390581712</c:v>
                </c:pt>
                <c:pt idx="5">
                  <c:v>-1182.9032258064517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03-48CE-863E-91B220DF2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134</c:v>
                </c:pt>
                <c:pt idx="2">
                  <c:v>197</c:v>
                </c:pt>
                <c:pt idx="3">
                  <c:v>177</c:v>
                </c:pt>
                <c:pt idx="4">
                  <c:v>157</c:v>
                </c:pt>
                <c:pt idx="5">
                  <c:v>116</c:v>
                </c:pt>
                <c:pt idx="6">
                  <c:v>67</c:v>
                </c:pt>
                <c:pt idx="7">
                  <c:v>34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B-4B66-A87E-2779BC7EC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りくと!$K$2:$K$478</c:f>
              <c:numCache>
                <c:formatCode>General</c:formatCode>
                <c:ptCount val="4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</c:numCache>
            </c:numRef>
          </c:xVal>
          <c:yVal>
            <c:numRef>
              <c:f>りくと!$M$2:$M$478</c:f>
              <c:numCache>
                <c:formatCode>0</c:formatCode>
                <c:ptCount val="477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0-47D7-9E86-297C0D272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6B-49AD-B4C4-5F22AFEC6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2E-4727-841E-4F8409F05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33-4AA7-8640-9C39A54CF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E-462B-8AF0-BC727FBDC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4-4079-BDE8-B5C92FC98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5-4032-A427-460E7C750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8-4742-A690-70E047410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12-455D-85A2-A9EEAB35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たかの!$K$2:$K$361</c:f>
              <c:numCache>
                <c:formatCode>General</c:formatCode>
                <c:ptCount val="3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</c:numCache>
            </c:numRef>
          </c:xVal>
          <c:yVal>
            <c:numRef>
              <c:f>たかの!$L$2:$L$361</c:f>
              <c:numCache>
                <c:formatCode>\+0.0;\-0.0;\±0</c:formatCode>
                <c:ptCount val="360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97-42AF-9A82-70C9EE035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241.22562674094706</c:v>
                </c:pt>
                <c:pt idx="1">
                  <c:v>-1695.7264957264956</c:v>
                </c:pt>
                <c:pt idx="2">
                  <c:v>-896.33027522935777</c:v>
                </c:pt>
                <c:pt idx="3">
                  <c:v>-38.064516129032256</c:v>
                </c:pt>
                <c:pt idx="4">
                  <c:v>-533.91608391608395</c:v>
                </c:pt>
                <c:pt idx="5">
                  <c:v>-772.45762711864404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3-4E92-A97E-C2998B188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94</c:v>
                </c:pt>
                <c:pt idx="1">
                  <c:v>193</c:v>
                </c:pt>
                <c:pt idx="2">
                  <c:v>168</c:v>
                </c:pt>
                <c:pt idx="3">
                  <c:v>164</c:v>
                </c:pt>
                <c:pt idx="4">
                  <c:v>117</c:v>
                </c:pt>
                <c:pt idx="5">
                  <c:v>56</c:v>
                </c:pt>
                <c:pt idx="6">
                  <c:v>33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F0-418A-BD7F-F1EFCF763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たかの!$K$2:$K$361</c:f>
              <c:numCache>
                <c:formatCode>General</c:formatCode>
                <c:ptCount val="3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</c:numCache>
            </c:numRef>
          </c:xVal>
          <c:yVal>
            <c:numRef>
              <c:f>たかの!$M$2:$M$361</c:f>
              <c:numCache>
                <c:formatCode>0</c:formatCode>
                <c:ptCount val="360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E-4735-94E5-66FB67B65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ただ!$K$2:$K$582</c:f>
              <c:numCache>
                <c:formatCode>General</c:formatCode>
                <c:ptCount val="5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</c:numCache>
            </c:numRef>
          </c:xVal>
          <c:yVal>
            <c:numRef>
              <c:f>ただ!$L$2:$L$582</c:f>
              <c:numCache>
                <c:formatCode>\+0.0;\-0.0;\±0</c:formatCode>
                <c:ptCount val="58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B-4F42-B165-0A0743C22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-521.64048865619543</c:v>
                </c:pt>
                <c:pt idx="1">
                  <c:v>-67.025089605734763</c:v>
                </c:pt>
                <c:pt idx="2">
                  <c:v>187.31060606060606</c:v>
                </c:pt>
                <c:pt idx="3">
                  <c:v>-775.96741344195516</c:v>
                </c:pt>
                <c:pt idx="4">
                  <c:v>-202.02247191011236</c:v>
                </c:pt>
                <c:pt idx="5">
                  <c:v>0.26525198938992045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2F-498B-B5E5-AF62D0AC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99</c:v>
                </c:pt>
                <c:pt idx="1">
                  <c:v>255</c:v>
                </c:pt>
                <c:pt idx="2">
                  <c:v>295</c:v>
                </c:pt>
                <c:pt idx="3">
                  <c:v>264</c:v>
                </c:pt>
                <c:pt idx="4">
                  <c:v>194</c:v>
                </c:pt>
                <c:pt idx="5">
                  <c:v>119</c:v>
                </c:pt>
                <c:pt idx="6">
                  <c:v>64</c:v>
                </c:pt>
                <c:pt idx="7">
                  <c:v>42</c:v>
                </c:pt>
                <c:pt idx="8">
                  <c:v>20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0-45CA-A77D-A78030E81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ただ!$K$2:$K$582</c:f>
              <c:numCache>
                <c:formatCode>General</c:formatCode>
                <c:ptCount val="5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</c:numCache>
            </c:numRef>
          </c:xVal>
          <c:yVal>
            <c:numRef>
              <c:f>ただ!$M$2:$M$582</c:f>
              <c:numCache>
                <c:formatCode>0</c:formatCode>
                <c:ptCount val="581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4D2-8552-B83039736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2-4CF3-94D1-505C0EA37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1-4EA4-9B2E-87F066B21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AF-44BF-ABB5-455A792B4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B-4B67-B2C3-1CD723751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れんたろう!$K$2:$K$509</c:f>
              <c:numCache>
                <c:formatCode>General</c:formatCode>
                <c:ptCount val="5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</c:numCache>
            </c:numRef>
          </c:xVal>
          <c:yVal>
            <c:numRef>
              <c:f>れんたろう!$L$2:$L$509</c:f>
              <c:numCache>
                <c:formatCode>\+0.0;\-0.0;\±0</c:formatCode>
                <c:ptCount val="50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B-44EF-ABDC-8F641717B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473.74749498997994</c:v>
                </c:pt>
                <c:pt idx="1">
                  <c:v>-683.50305498981675</c:v>
                </c:pt>
                <c:pt idx="2">
                  <c:v>301.31868131868134</c:v>
                </c:pt>
                <c:pt idx="3">
                  <c:v>664.81927710843377</c:v>
                </c:pt>
                <c:pt idx="4">
                  <c:v>-420.15706806282725</c:v>
                </c:pt>
                <c:pt idx="5">
                  <c:v>709.74025974025972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3-47D7-8C86-BCE59765C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40</c:v>
                </c:pt>
                <c:pt idx="1">
                  <c:v>114</c:v>
                </c:pt>
                <c:pt idx="2">
                  <c:v>169</c:v>
                </c:pt>
                <c:pt idx="3">
                  <c:v>230</c:v>
                </c:pt>
                <c:pt idx="4">
                  <c:v>218</c:v>
                </c:pt>
                <c:pt idx="5">
                  <c:v>144</c:v>
                </c:pt>
                <c:pt idx="6">
                  <c:v>87</c:v>
                </c:pt>
                <c:pt idx="7">
                  <c:v>56</c:v>
                </c:pt>
                <c:pt idx="8">
                  <c:v>37</c:v>
                </c:pt>
                <c:pt idx="9">
                  <c:v>13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A-4221-9BB5-A9B42AD24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れんたろう!$K$2:$K$509</c:f>
              <c:numCache>
                <c:formatCode>General</c:formatCode>
                <c:ptCount val="5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</c:numCache>
            </c:numRef>
          </c:xVal>
          <c:yVal>
            <c:numRef>
              <c:f>れんたろう!$M$2:$M$509</c:f>
              <c:numCache>
                <c:formatCode>0</c:formatCode>
                <c:ptCount val="508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1-4A4D-AA44-0259C4083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A-4B1C-8571-07540C703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C-42CE-9876-621C2993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F-463A-BE1D-D8EFA9B58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6C-4C38-8AD8-CE221FEDC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まっつん!$L$2:$L$409</c:f>
              <c:numCache>
                <c:formatCode>\+0.0;\-0.0;\±0</c:formatCode>
                <c:ptCount val="40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0-4A35-B02E-976AE6281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-181.5270935960591</c:v>
                </c:pt>
                <c:pt idx="1">
                  <c:v>641.85463659147865</c:v>
                </c:pt>
                <c:pt idx="2">
                  <c:v>-531.38297872340422</c:v>
                </c:pt>
                <c:pt idx="3">
                  <c:v>-91.666666666666671</c:v>
                </c:pt>
                <c:pt idx="4">
                  <c:v>-999.05063291139243</c:v>
                </c:pt>
                <c:pt idx="5">
                  <c:v>-577.86259541984737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6-4C67-BC69-E395E124D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149</c:v>
                </c:pt>
                <c:pt idx="2">
                  <c:v>173</c:v>
                </c:pt>
                <c:pt idx="3">
                  <c:v>157</c:v>
                </c:pt>
                <c:pt idx="4">
                  <c:v>129</c:v>
                </c:pt>
                <c:pt idx="5">
                  <c:v>86</c:v>
                </c:pt>
                <c:pt idx="6">
                  <c:v>52</c:v>
                </c:pt>
                <c:pt idx="7">
                  <c:v>25</c:v>
                </c:pt>
                <c:pt idx="8">
                  <c:v>17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5-4CEF-ABF5-8B3788D33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まっつん!$M$2:$M$409</c:f>
              <c:numCache>
                <c:formatCode>0</c:formatCode>
                <c:ptCount val="40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4-4F5F-B664-F123CFEF9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5D-4608-A2F4-55943DAFF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95-4786-87E7-C2D47430F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F-4E90-B0BD-A40843AA0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D-4157-8BC0-E8B3B6EDE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5-47F8-B263-D02AB8E78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9-4945-8D3B-46B285CAC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B-4FF8-8DA1-490BEE0DF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1-4951-9226-8E758B4AA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0-4DA2-8A63-002C903F4F0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30-4DA2-8A63-002C903F4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9-4422-8D95-437E88A8C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7-4046-93A1-10E031D0A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F-49C9-A1AB-0229A5B071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BF-49C9-A1AB-0229A5B07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F-4EB3-AA76-0A98B26B1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6-4EE0-A45C-9390C5017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D-4D9A-B799-55E8568B0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1-4928-A48D-C965C94FB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3-47C4-8A56-813912336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8-4DA2-96A7-235E562A2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5-4F68-BFA9-2AB9B73B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208-8038-1138CD580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9-45FF-A08E-668D88D92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E7-446D-912E-74C08250A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4-486A-B24C-3697E600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3-4FC4-B1A6-0E7F2B241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D7-4D9E-B63D-4FF6DB8E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E-4FBE-B717-55205FCD6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E-4FBE-A309-AB660039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3-4F37-B734-6D57AA963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D3-4BDA-BE67-E1DB49F73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98-4E95-BC9B-1821134E8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6-43E8-A58E-70DEC714B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F-4F54-82D0-AFBEAF1E3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9-42E6-B765-68E24842F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-1551.6129032258063</c:v>
                </c:pt>
                <c:pt idx="1">
                  <c:v>432.25806451612902</c:v>
                </c:pt>
                <c:pt idx="2">
                  <c:v>2341.9354838709678</c:v>
                </c:pt>
                <c:pt idx="3">
                  <c:v>-603.57142857142856</c:v>
                </c:pt>
                <c:pt idx="4">
                  <c:v>-387.5</c:v>
                </c:pt>
                <c:pt idx="5">
                  <c:v>2278.2608695652175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4-40EF-818C-C346D1AD1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11</c:v>
                </c:pt>
                <c:pt idx="3">
                  <c:v>11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2-4FC7-AB49-1F962EB0B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いちかわ!$M$2:$M$33</c:f>
              <c:numCache>
                <c:formatCode>0</c:formatCode>
                <c:ptCount val="32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1-4D05-A65C-0D456E8BC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0-4CA1-AACE-047D93E9F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9-47AF-BEE4-0727B0AC3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9-4936-9FCA-21FE54B93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40A0-A37D-455C2CCBA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4D5FBA-EE3C-463F-BFF5-F781EEDF4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C5AFC1-AA68-460C-8A8A-A57DCE8723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CCFE5AB-8D55-404A-9B06-A9C88AA73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CFEE782-77A4-41E6-A5CA-F284B9E31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0819FE-37A0-440B-8E2E-A3B930804D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9FC3C9-C9FB-4685-AFDD-91E010FA5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C7C35B-669A-4DD6-AF86-8C6269D14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539EA6C-A7C1-4CE5-9BC3-DC344586B2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024ECB-00A7-4AF8-AADD-E8EDF95B9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26A88F-1E51-49DF-8A56-D53B5705A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7E4081-ACAE-4A3D-85E5-C705D3577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4528D6D-1280-460B-8FE2-B4FE40D52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81984C-F509-4FDD-B286-6D6D0AF52C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569609-5FF0-4F45-9827-A00960AB2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2611A4-CD65-46DB-AE37-66936BBB6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604DE5-7D07-45AB-849A-16ED7CBAA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B99EE1-2B0C-46E2-AE48-FFA0DCB44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A6F29C-6995-4258-9626-2E42C76EC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6737FC-BAFB-461E-82BA-956A167621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E9869C1-A0B9-45C1-867F-22D3552926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500170-EC27-4AE9-B638-331AE24B1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4D51A0-3DB0-4428-92E1-CD7071263F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328045F-A115-4CF5-A0E5-4F3EA405A4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51F7D27-3717-48EC-AA72-B433C569E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47F9C67-3A89-46BC-B9D3-E2D4AF8B6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A3A10E-2607-44DF-8B8B-851EBA9DF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49956D4-B5EB-4CA1-A474-5E37AF618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BA00DBB-758F-4812-94E1-3D5ED767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60A927-93C0-4336-B8A6-2E6E4F695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867288-3B94-44E8-8D98-03D943995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43AE5C-77E7-44F2-8D05-D0DDCD7B0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230A95B-3279-4444-8C1C-F7C101D62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AE2942-ED7A-40BB-9BF9-DACA8AF7D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C73A3B-37EB-4C5B-A13C-20358974D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C804CF-684C-4634-92D3-103701079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3BAFF35-3266-40F0-A901-4D799FAFE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0548BE-2DCB-494C-BE56-4F1F90A2AE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72732B-69D6-4667-8E4C-ABDA8FC69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3C71E85-D49E-4B75-B4E1-87DED3254F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68E34DD-07E1-4811-9B7C-A0C9126AA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91C1E9-6E53-4060-A9BC-B59DF22B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F6D2F7-BBAF-49CE-BDBC-129E26AC5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258CE4-A4F5-470C-8CAB-288D01555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E683EDF-787B-4421-B115-F5007D715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9F5ADB-02EF-440C-8AB8-477162399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23C288-1DB0-4749-B478-279583AD34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C5A709-0413-4FDE-86BF-A8FD3A3844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2AA07CF-B1D1-48F1-BC6A-38D0E624B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E35FFB-798D-495A-8F8B-9597C3A48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D3ED04-A0BF-4D05-A9AC-A6C024A6A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FE2D652-F552-412F-80B9-52F057730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9973167-5B6B-4442-B087-2566C87BC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DF3890-3583-4563-9394-029466370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6E164E-FDF3-401F-8EF9-2BB73B8423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08EF27-22B6-4E0E-8768-F0555AB17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7387643-D146-4AEE-9E6A-DF1A1CD5D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9C1183-619E-46AA-94A9-3F2431277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DCF143-60F3-47E1-9BB8-72E59E238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15D0B5-299B-45F1-8E67-42704DC24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610EEB1-E8B1-4E9C-B267-24FC4A956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98BE3B-8878-4892-A2EB-C8783F105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8EC651-6241-4790-9035-24DFED805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9033C3-88F0-492D-AB6B-FD63ED50A1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5C5B1D0-7ACD-4571-B870-BD72ED91D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86849F-AD16-42AA-AB07-72E6D76F8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24BEF1-D8F2-4835-93A3-3EE052E16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A7EA2E-08E4-4FE2-ABFF-3F7B5E294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92D4F14-0DA2-42DF-BB6C-3971DD136F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4EAE3A-745C-40A9-B549-072CE53B9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C1004E-680A-4981-B2A6-41C328F145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66129C-F93F-41B2-A365-79E114F7C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B2CD5C8-8A71-4195-B78E-F32FE45B8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80FB64-E26B-4660-BA2F-8DBEF17D7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AA6B41-066F-4340-9082-B99662B10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D11DA5-E31E-4EE1-9FD7-6E7495A4B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13CDF5-5484-476E-8DAB-E0E76C577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40A43F-9952-47A3-949D-082A88E25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B6D29F-5450-42A6-ADAE-8B7E1E18A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DC71E6E-7286-469C-AD12-6E191A77DF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0C8D510-45E9-4A45-8C9D-F2A71BB56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D9AF30-46A2-491A-A40C-E7107F020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872CC9-94C7-4255-9D84-7377F49A0E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9CE5CD-1DC4-4884-A799-8AA1659B2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96D1FDF-4A43-4779-BE47-D09FDC3BE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E13036-D159-4FCC-B30E-16D06453AC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A54110-6254-4C0E-9C0A-C6252A526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900836-3930-4591-910D-C5A7F90AF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D329A71-FAA4-4213-9A54-557526B4E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526A1D-D188-4125-951A-8EF88BAF6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EB66C4-17FB-4055-BEA3-9D37BF0163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C7249F-A336-4B0F-A018-0012A2C53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E0F5E9C-E776-448B-801C-7CE96E286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0.65176228698945493</v>
      </c>
      <c r="C2" s="135"/>
      <c r="D2" s="134">
        <v>0.80645282027530774</v>
      </c>
      <c r="E2" s="135"/>
      <c r="F2" s="134">
        <v>0.87128754121432728</v>
      </c>
      <c r="G2" s="135"/>
      <c r="H2" s="140"/>
      <c r="I2" s="141"/>
      <c r="J2" s="134">
        <v>0.848103436257304</v>
      </c>
      <c r="K2" s="135"/>
      <c r="L2" s="134">
        <v>0.81982152493745042</v>
      </c>
      <c r="M2" s="135"/>
      <c r="N2" s="134">
        <v>0.72526863957879173</v>
      </c>
      <c r="O2" s="135"/>
      <c r="P2" s="134">
        <v>0.642811539470449</v>
      </c>
      <c r="Q2" s="135"/>
      <c r="R2" s="134">
        <v>0.51539722385952536</v>
      </c>
      <c r="S2" s="135"/>
      <c r="T2" s="134">
        <v>0.40125282023060338</v>
      </c>
      <c r="U2" s="135"/>
      <c r="V2" s="134">
        <v>1.0319803316865613E-2</v>
      </c>
      <c r="W2" s="135"/>
      <c r="X2" s="134">
        <v>0.43549350484224536</v>
      </c>
      <c r="Y2" s="135"/>
      <c r="Z2" s="134">
        <v>0.15535583443254933</v>
      </c>
      <c r="AA2" s="135"/>
      <c r="AB2" s="134">
        <v>4.9146215030763149E-2</v>
      </c>
      <c r="AC2" s="135"/>
      <c r="AD2" s="134">
        <v>0.30207750596158073</v>
      </c>
      <c r="AE2" s="135"/>
      <c r="AF2" s="134">
        <v>0.19786259565412687</v>
      </c>
      <c r="AG2" s="135"/>
      <c r="AH2" s="134">
        <v>-0.47129043345439137</v>
      </c>
      <c r="AI2" s="135"/>
      <c r="AJ2" s="134">
        <v>0.59272721568354381</v>
      </c>
      <c r="AK2" s="135"/>
    </row>
    <row r="3" spans="1:37" x14ac:dyDescent="0.4">
      <c r="A3" s="29">
        <v>1</v>
      </c>
      <c r="B3" s="32" t="s">
        <v>178</v>
      </c>
      <c r="C3" s="91">
        <v>1234</v>
      </c>
      <c r="D3" s="30" t="s">
        <v>190</v>
      </c>
      <c r="E3" s="31">
        <v>7323.5999999999995</v>
      </c>
      <c r="F3" s="32" t="s">
        <v>195</v>
      </c>
      <c r="G3" s="51">
        <v>13.3</v>
      </c>
      <c r="H3" s="32" t="s">
        <v>190</v>
      </c>
      <c r="I3" s="36">
        <v>1757.111611638225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-6402.4390243902435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868</v>
      </c>
      <c r="D4" s="38" t="s">
        <v>186</v>
      </c>
      <c r="E4" s="39">
        <v>488.3000000000003</v>
      </c>
      <c r="F4" s="40" t="s">
        <v>191</v>
      </c>
      <c r="G4" s="52">
        <v>12.111111111111111</v>
      </c>
      <c r="H4" s="40" t="s">
        <v>186</v>
      </c>
      <c r="I4" s="44">
        <v>1635.4381044902418</v>
      </c>
      <c r="J4" s="40" t="s">
        <v>190</v>
      </c>
      <c r="K4" s="41">
        <v>1.7903225806451613</v>
      </c>
      <c r="L4" s="40" t="s">
        <v>190</v>
      </c>
      <c r="M4" s="42">
        <v>0.44815668202764974</v>
      </c>
      <c r="N4" s="40" t="s">
        <v>191</v>
      </c>
      <c r="O4" s="42">
        <v>0.22222222222222221</v>
      </c>
      <c r="P4" s="40" t="s">
        <v>190</v>
      </c>
      <c r="Q4" s="43">
        <v>0.33640155328635124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-7433.7606837606836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580</v>
      </c>
      <c r="D5" s="38" t="s">
        <v>191</v>
      </c>
      <c r="E5" s="39">
        <v>109</v>
      </c>
      <c r="F5" s="40" t="s">
        <v>190</v>
      </c>
      <c r="G5" s="52">
        <v>8.4373271889400918</v>
      </c>
      <c r="H5" s="40" t="s">
        <v>178</v>
      </c>
      <c r="I5" s="44">
        <v>1599.4369374325906</v>
      </c>
      <c r="J5" s="40" t="s">
        <v>194</v>
      </c>
      <c r="K5" s="41">
        <v>1.9285714285714286</v>
      </c>
      <c r="L5" s="40" t="s">
        <v>203</v>
      </c>
      <c r="M5" s="42">
        <v>0.38709677419354838</v>
      </c>
      <c r="N5" s="40" t="s">
        <v>190</v>
      </c>
      <c r="O5" s="42">
        <v>0.23847926267281105</v>
      </c>
      <c r="P5" s="40" t="s">
        <v>189</v>
      </c>
      <c r="Q5" s="43">
        <v>0.32835820895522388</v>
      </c>
      <c r="R5" s="40" t="s">
        <v>182</v>
      </c>
      <c r="S5" s="43">
        <v>0.14109134760325595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6.4516129032258063E-2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203</v>
      </c>
      <c r="AG5" s="43">
        <v>0.48148148148148145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507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1587.2015837819306</v>
      </c>
      <c r="J6" s="40" t="s">
        <v>203</v>
      </c>
      <c r="K6" s="41">
        <v>1.967741935483871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0.14180929095354522</v>
      </c>
      <c r="T6" s="40" t="s">
        <v>186</v>
      </c>
      <c r="U6" s="44">
        <v>10446.406926406926</v>
      </c>
      <c r="V6" s="40" t="s">
        <v>181</v>
      </c>
      <c r="W6" s="44">
        <v>-8135.5329949238576</v>
      </c>
      <c r="X6" s="40" t="s">
        <v>190</v>
      </c>
      <c r="Y6" s="42">
        <v>7.4884792626728106E-2</v>
      </c>
      <c r="Z6" s="40" t="s">
        <v>186</v>
      </c>
      <c r="AA6" s="43">
        <v>0.29198147696807214</v>
      </c>
      <c r="AB6" s="40" t="s">
        <v>183</v>
      </c>
      <c r="AC6" s="43">
        <v>0.27146171693735499</v>
      </c>
      <c r="AD6" s="40" t="s">
        <v>190</v>
      </c>
      <c r="AE6" s="43">
        <v>0.59956116291826655</v>
      </c>
      <c r="AF6" s="40" t="s">
        <v>190</v>
      </c>
      <c r="AG6" s="43">
        <v>0.48145506419400858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476</v>
      </c>
      <c r="D7" s="38" t="s">
        <v>203</v>
      </c>
      <c r="E7" s="39">
        <v>52.699999999999989</v>
      </c>
      <c r="F7" s="40" t="s">
        <v>203</v>
      </c>
      <c r="G7" s="52">
        <v>1.6999999999999997</v>
      </c>
      <c r="H7" s="40" t="s">
        <v>203</v>
      </c>
      <c r="I7" s="44">
        <v>1522.6913378373931</v>
      </c>
      <c r="J7" s="40" t="s">
        <v>189</v>
      </c>
      <c r="K7" s="41">
        <v>1.9890109890109891</v>
      </c>
      <c r="L7" s="40" t="s">
        <v>194</v>
      </c>
      <c r="M7" s="42">
        <v>0.35714285714285715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182</v>
      </c>
      <c r="Y7" s="42">
        <v>0.10810810810810811</v>
      </c>
      <c r="Z7" s="40" t="s">
        <v>197</v>
      </c>
      <c r="AA7" s="43">
        <v>0.28440366972477066</v>
      </c>
      <c r="AB7" s="40" t="s">
        <v>188</v>
      </c>
      <c r="AC7" s="43">
        <v>0.2405411118156838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407</v>
      </c>
      <c r="D8" s="38" t="s">
        <v>195</v>
      </c>
      <c r="E8" s="39">
        <v>13.3</v>
      </c>
      <c r="F8" s="40" t="s">
        <v>186</v>
      </c>
      <c r="G8" s="52">
        <v>0.96311637080867907</v>
      </c>
      <c r="H8" s="40" t="s">
        <v>187</v>
      </c>
      <c r="I8" s="44">
        <v>1519.3079580555725</v>
      </c>
      <c r="J8" s="40" t="s">
        <v>188</v>
      </c>
      <c r="K8" s="41">
        <v>1.9965517241379311</v>
      </c>
      <c r="L8" s="40" t="s">
        <v>188</v>
      </c>
      <c r="M8" s="42">
        <v>0.3413793103448276</v>
      </c>
      <c r="N8" s="40" t="s">
        <v>178</v>
      </c>
      <c r="O8" s="42">
        <v>0.33333333333333331</v>
      </c>
      <c r="P8" s="40" t="s">
        <v>183</v>
      </c>
      <c r="Q8" s="43">
        <v>0.30361286045740804</v>
      </c>
      <c r="R8" s="40" t="s">
        <v>193</v>
      </c>
      <c r="S8" s="43">
        <v>0.15625</v>
      </c>
      <c r="T8" s="40" t="s">
        <v>190</v>
      </c>
      <c r="U8" s="44">
        <v>9164.0017101325357</v>
      </c>
      <c r="V8" s="40" t="s">
        <v>190</v>
      </c>
      <c r="W8" s="44">
        <v>-8190.6693711967546</v>
      </c>
      <c r="X8" s="40" t="s">
        <v>183</v>
      </c>
      <c r="Y8" s="42">
        <v>0.10863509749303621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185</v>
      </c>
      <c r="AE8" s="43">
        <v>0.57171314741035861</v>
      </c>
      <c r="AF8" s="40" t="s">
        <v>178</v>
      </c>
      <c r="AG8" s="43">
        <v>0.40950582310355682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359</v>
      </c>
      <c r="D9" s="38" t="s">
        <v>178</v>
      </c>
      <c r="E9" s="39">
        <v>3.730349362740526E-14</v>
      </c>
      <c r="F9" s="40" t="s">
        <v>178</v>
      </c>
      <c r="G9" s="52">
        <v>1.0076578505511956E-17</v>
      </c>
      <c r="H9" s="40" t="s">
        <v>182</v>
      </c>
      <c r="I9" s="44">
        <v>1519.2183815819624</v>
      </c>
      <c r="J9" s="40" t="s">
        <v>178</v>
      </c>
      <c r="K9" s="41">
        <v>1.9997298757428417</v>
      </c>
      <c r="L9" s="40" t="s">
        <v>189</v>
      </c>
      <c r="M9" s="42">
        <v>0.34065934065934067</v>
      </c>
      <c r="N9" s="40" t="s">
        <v>188</v>
      </c>
      <c r="O9" s="42">
        <v>0.33793103448275863</v>
      </c>
      <c r="P9" s="40" t="s">
        <v>188</v>
      </c>
      <c r="Q9" s="43">
        <v>0.3028957937011203</v>
      </c>
      <c r="R9" s="40" t="s">
        <v>183</v>
      </c>
      <c r="S9" s="43">
        <v>0.16075571760026516</v>
      </c>
      <c r="T9" s="40" t="s">
        <v>185</v>
      </c>
      <c r="U9" s="44">
        <v>9091.6586768935758</v>
      </c>
      <c r="V9" s="40" t="s">
        <v>185</v>
      </c>
      <c r="W9" s="44">
        <v>-8222.521246458924</v>
      </c>
      <c r="X9" s="40" t="s">
        <v>191</v>
      </c>
      <c r="Y9" s="42">
        <v>0.1111111111111111</v>
      </c>
      <c r="Z9" s="40" t="s">
        <v>190</v>
      </c>
      <c r="AA9" s="43">
        <v>0.2621889831727312</v>
      </c>
      <c r="AB9" s="40" t="s">
        <v>182</v>
      </c>
      <c r="AC9" s="43">
        <v>0.22821826952065119</v>
      </c>
      <c r="AD9" s="40" t="s">
        <v>181</v>
      </c>
      <c r="AE9" s="43">
        <v>0.5662650602409639</v>
      </c>
      <c r="AF9" s="40" t="s">
        <v>183</v>
      </c>
      <c r="AG9" s="43">
        <v>0.40659340659340659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189</v>
      </c>
      <c r="E10" s="39">
        <v>-3.4999999999999893</v>
      </c>
      <c r="F10" s="40" t="s">
        <v>189</v>
      </c>
      <c r="G10" s="52">
        <v>-3.8461538461538346E-2</v>
      </c>
      <c r="H10" s="40" t="s">
        <v>191</v>
      </c>
      <c r="I10" s="44">
        <v>1519.2052586122145</v>
      </c>
      <c r="J10" s="40" t="s">
        <v>195</v>
      </c>
      <c r="K10" s="41">
        <v>2</v>
      </c>
      <c r="L10" s="40" t="s">
        <v>186</v>
      </c>
      <c r="M10" s="42">
        <v>0.33530571992110453</v>
      </c>
      <c r="N10" s="40" t="s">
        <v>182</v>
      </c>
      <c r="O10" s="42">
        <v>0.34152334152334152</v>
      </c>
      <c r="P10" s="40" t="s">
        <v>178</v>
      </c>
      <c r="Q10" s="43">
        <v>0.29584205803170804</v>
      </c>
      <c r="R10" s="40" t="s">
        <v>178</v>
      </c>
      <c r="S10" s="43">
        <v>0.16352577525176987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188</v>
      </c>
      <c r="Y10" s="42">
        <v>0.11206896551724138</v>
      </c>
      <c r="Z10" s="40" t="s">
        <v>185</v>
      </c>
      <c r="AA10" s="43">
        <v>0.26023846552617935</v>
      </c>
      <c r="AB10" s="40" t="s">
        <v>203</v>
      </c>
      <c r="AC10" s="43">
        <v>0.216</v>
      </c>
      <c r="AD10" s="40" t="s">
        <v>178</v>
      </c>
      <c r="AE10" s="43">
        <v>0.5625587958607714</v>
      </c>
      <c r="AF10" s="40" t="s">
        <v>206</v>
      </c>
      <c r="AG10" s="43">
        <v>0.4</v>
      </c>
      <c r="AH10" s="40" t="s">
        <v>185</v>
      </c>
      <c r="AI10" s="43">
        <v>0.46021093000958774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102</v>
      </c>
      <c r="D11" s="38" t="s">
        <v>206</v>
      </c>
      <c r="E11" s="39">
        <v>-13.5</v>
      </c>
      <c r="F11" s="40" t="s">
        <v>194</v>
      </c>
      <c r="G11" s="52">
        <v>-0.7857142857142867</v>
      </c>
      <c r="H11" s="40" t="s">
        <v>195</v>
      </c>
      <c r="I11" s="44">
        <v>1503.1020000000001</v>
      </c>
      <c r="J11" s="40" t="s">
        <v>186</v>
      </c>
      <c r="K11" s="41">
        <v>2.0177514792899407</v>
      </c>
      <c r="L11" s="40" t="s">
        <v>178</v>
      </c>
      <c r="M11" s="42">
        <v>0.33360345759049165</v>
      </c>
      <c r="N11" s="40" t="s">
        <v>186</v>
      </c>
      <c r="O11" s="42">
        <v>0.35305719921104539</v>
      </c>
      <c r="P11" s="40" t="s">
        <v>203</v>
      </c>
      <c r="Q11" s="43">
        <v>0.28799999999999998</v>
      </c>
      <c r="R11" s="40" t="s">
        <v>203</v>
      </c>
      <c r="S11" s="43">
        <v>0.16400000000000001</v>
      </c>
      <c r="T11" s="40" t="s">
        <v>178</v>
      </c>
      <c r="U11" s="44">
        <v>8867.5654420851588</v>
      </c>
      <c r="V11" s="40" t="s">
        <v>178</v>
      </c>
      <c r="W11" s="44">
        <v>-8259.6341463414628</v>
      </c>
      <c r="X11" s="40" t="s">
        <v>178</v>
      </c>
      <c r="Y11" s="42">
        <v>0.11642355483522421</v>
      </c>
      <c r="Z11" s="40" t="s">
        <v>194</v>
      </c>
      <c r="AA11" s="43">
        <v>0.24901185770750989</v>
      </c>
      <c r="AB11" s="40" t="s">
        <v>178</v>
      </c>
      <c r="AC11" s="43">
        <v>0.21118755608734668</v>
      </c>
      <c r="AD11" s="40" t="s">
        <v>182</v>
      </c>
      <c r="AE11" s="43">
        <v>0.55930087390761551</v>
      </c>
      <c r="AF11" s="40" t="s">
        <v>194</v>
      </c>
      <c r="AG11" s="43">
        <v>0.39285714285714285</v>
      </c>
      <c r="AH11" s="40" t="s">
        <v>192</v>
      </c>
      <c r="AI11" s="43">
        <v>0.45853658536585368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91</v>
      </c>
      <c r="D12" s="38" t="s">
        <v>194</v>
      </c>
      <c r="E12" s="39">
        <v>-22.000000000000028</v>
      </c>
      <c r="F12" s="40" t="s">
        <v>188</v>
      </c>
      <c r="G12" s="52">
        <v>-1.4701724137931043</v>
      </c>
      <c r="H12" s="40" t="s">
        <v>189</v>
      </c>
      <c r="I12" s="44">
        <v>1500.437982464869</v>
      </c>
      <c r="J12" s="40" t="s">
        <v>187</v>
      </c>
      <c r="K12" s="41">
        <v>2.0256410256410255</v>
      </c>
      <c r="L12" s="40" t="s">
        <v>197</v>
      </c>
      <c r="M12" s="42">
        <v>0.32142857142857145</v>
      </c>
      <c r="N12" s="40" t="s">
        <v>203</v>
      </c>
      <c r="O12" s="42">
        <v>0.35483870967741937</v>
      </c>
      <c r="P12" s="40" t="s">
        <v>184</v>
      </c>
      <c r="Q12" s="43">
        <v>0.2878787878787879</v>
      </c>
      <c r="R12" s="40" t="s">
        <v>206</v>
      </c>
      <c r="S12" s="43">
        <v>0.16666666666666666</v>
      </c>
      <c r="T12" s="40" t="s">
        <v>182</v>
      </c>
      <c r="U12" s="44">
        <v>8520.8616780045359</v>
      </c>
      <c r="V12" s="40" t="s">
        <v>183</v>
      </c>
      <c r="W12" s="44">
        <v>-8361.4432989690722</v>
      </c>
      <c r="X12" s="40" t="s">
        <v>186</v>
      </c>
      <c r="Y12" s="42">
        <v>0.13806706114398423</v>
      </c>
      <c r="Z12" s="40" t="s">
        <v>178</v>
      </c>
      <c r="AA12" s="43">
        <v>0.24731611659520722</v>
      </c>
      <c r="AB12" s="40" t="s">
        <v>190</v>
      </c>
      <c r="AC12" s="43">
        <v>0.20163958003739393</v>
      </c>
      <c r="AD12" s="40" t="s">
        <v>203</v>
      </c>
      <c r="AE12" s="43">
        <v>0.55555555555555558</v>
      </c>
      <c r="AF12" s="40" t="s">
        <v>188</v>
      </c>
      <c r="AG12" s="43">
        <v>0.38752196836555358</v>
      </c>
      <c r="AH12" s="40" t="s">
        <v>186</v>
      </c>
      <c r="AI12" s="43">
        <v>0.45627705627705628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187</v>
      </c>
      <c r="C13" s="92">
        <v>39</v>
      </c>
      <c r="D13" s="38" t="s">
        <v>193</v>
      </c>
      <c r="E13" s="39">
        <v>-56.2</v>
      </c>
      <c r="F13" s="40" t="s">
        <v>182</v>
      </c>
      <c r="G13" s="52">
        <v>-1.5410319410319409</v>
      </c>
      <c r="H13" s="40" t="s">
        <v>206</v>
      </c>
      <c r="I13" s="44">
        <v>1497.379788</v>
      </c>
      <c r="J13" s="40" t="s">
        <v>182</v>
      </c>
      <c r="K13" s="41">
        <v>2.0614250614250613</v>
      </c>
      <c r="L13" s="40" t="s">
        <v>182</v>
      </c>
      <c r="M13" s="42">
        <v>0.28009828009828008</v>
      </c>
      <c r="N13" s="40" t="s">
        <v>183</v>
      </c>
      <c r="O13" s="42">
        <v>0.36211699164345401</v>
      </c>
      <c r="P13" s="40" t="s">
        <v>187</v>
      </c>
      <c r="Q13" s="43">
        <v>0.28164556962025317</v>
      </c>
      <c r="R13" s="40" t="s">
        <v>188</v>
      </c>
      <c r="S13" s="43">
        <v>0.16719509617417036</v>
      </c>
      <c r="T13" s="40" t="s">
        <v>196</v>
      </c>
      <c r="U13" s="44">
        <v>8512.5</v>
      </c>
      <c r="V13" s="40" t="s">
        <v>184</v>
      </c>
      <c r="W13" s="44">
        <v>-8379.5918367346931</v>
      </c>
      <c r="X13" s="40" t="s">
        <v>185</v>
      </c>
      <c r="Y13" s="42">
        <v>0.13865546218487396</v>
      </c>
      <c r="Z13" s="40" t="s">
        <v>181</v>
      </c>
      <c r="AA13" s="43">
        <v>0.24435721295387636</v>
      </c>
      <c r="AB13" s="40" t="s">
        <v>186</v>
      </c>
      <c r="AC13" s="43">
        <v>0.19059224957348281</v>
      </c>
      <c r="AD13" s="40" t="s">
        <v>186</v>
      </c>
      <c r="AE13" s="43">
        <v>0.54674457429048418</v>
      </c>
      <c r="AF13" s="40" t="s">
        <v>186</v>
      </c>
      <c r="AG13" s="43">
        <v>0.38746803069053709</v>
      </c>
      <c r="AH13" s="40" t="s">
        <v>197</v>
      </c>
      <c r="AI13" s="43">
        <v>0.44642857142857145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184</v>
      </c>
      <c r="C14" s="92">
        <v>33</v>
      </c>
      <c r="D14" s="38" t="s">
        <v>196</v>
      </c>
      <c r="E14" s="39">
        <v>-80.800000000000011</v>
      </c>
      <c r="F14" s="40" t="s">
        <v>183</v>
      </c>
      <c r="G14" s="52">
        <v>-3.5122562674094708</v>
      </c>
      <c r="H14" s="40" t="s">
        <v>194</v>
      </c>
      <c r="I14" s="44">
        <v>1491.5152195648213</v>
      </c>
      <c r="J14" s="40" t="s">
        <v>183</v>
      </c>
      <c r="K14" s="41">
        <v>2.0891364902506964</v>
      </c>
      <c r="L14" s="40" t="s">
        <v>183</v>
      </c>
      <c r="M14" s="42">
        <v>0.27298050139275765</v>
      </c>
      <c r="N14" s="40" t="s">
        <v>185</v>
      </c>
      <c r="O14" s="42">
        <v>0.38445378151260506</v>
      </c>
      <c r="P14" s="40" t="s">
        <v>186</v>
      </c>
      <c r="Q14" s="43">
        <v>0.28150134048257375</v>
      </c>
      <c r="R14" s="40" t="s">
        <v>187</v>
      </c>
      <c r="S14" s="43">
        <v>0.16772151898734178</v>
      </c>
      <c r="T14" s="40" t="s">
        <v>188</v>
      </c>
      <c r="U14" s="44">
        <v>8396.3712491277038</v>
      </c>
      <c r="V14" s="40" t="s">
        <v>191</v>
      </c>
      <c r="W14" s="44">
        <v>-8400</v>
      </c>
      <c r="X14" s="40" t="s">
        <v>197</v>
      </c>
      <c r="Y14" s="42">
        <v>0.14285714285714285</v>
      </c>
      <c r="Z14" s="40" t="s">
        <v>182</v>
      </c>
      <c r="AA14" s="43">
        <v>0.241483268013265</v>
      </c>
      <c r="AB14" s="40" t="s">
        <v>181</v>
      </c>
      <c r="AC14" s="43">
        <v>0.19038272816486751</v>
      </c>
      <c r="AD14" s="40" t="s">
        <v>188</v>
      </c>
      <c r="AE14" s="43">
        <v>0.54249547920433994</v>
      </c>
      <c r="AF14" s="40" t="s">
        <v>182</v>
      </c>
      <c r="AG14" s="43">
        <v>0.38441215323645972</v>
      </c>
      <c r="AH14" s="40" t="s">
        <v>178</v>
      </c>
      <c r="AI14" s="43">
        <v>0.44006291427929445</v>
      </c>
      <c r="AJ14" s="40" t="s">
        <v>192</v>
      </c>
      <c r="AK14" s="47">
        <v>89000</v>
      </c>
    </row>
    <row r="15" spans="1:37" x14ac:dyDescent="0.4">
      <c r="A15" s="37">
        <v>13</v>
      </c>
      <c r="B15" s="40" t="s">
        <v>203</v>
      </c>
      <c r="C15" s="92">
        <v>31</v>
      </c>
      <c r="D15" s="38" t="s">
        <v>180</v>
      </c>
      <c r="E15" s="39">
        <v>-86.4</v>
      </c>
      <c r="F15" s="40" t="s">
        <v>185</v>
      </c>
      <c r="G15" s="52">
        <v>-4.477521008403361</v>
      </c>
      <c r="H15" s="40" t="s">
        <v>193</v>
      </c>
      <c r="I15" s="44">
        <v>1489.2889468180317</v>
      </c>
      <c r="J15" s="40" t="s">
        <v>185</v>
      </c>
      <c r="K15" s="41">
        <v>2.1197478991596639</v>
      </c>
      <c r="L15" s="40" t="s">
        <v>184</v>
      </c>
      <c r="M15" s="42">
        <v>0.27272727272727271</v>
      </c>
      <c r="N15" s="40" t="s">
        <v>187</v>
      </c>
      <c r="O15" s="42">
        <v>0.38461538461538464</v>
      </c>
      <c r="P15" s="40" t="s">
        <v>185</v>
      </c>
      <c r="Q15" s="43">
        <v>0.27034733022291341</v>
      </c>
      <c r="R15" s="40" t="s">
        <v>194</v>
      </c>
      <c r="S15" s="43">
        <v>0.16996047430830039</v>
      </c>
      <c r="T15" s="40" t="s">
        <v>197</v>
      </c>
      <c r="U15" s="44">
        <v>8275</v>
      </c>
      <c r="V15" s="40" t="s">
        <v>188</v>
      </c>
      <c r="W15" s="44">
        <v>-8402.275600505689</v>
      </c>
      <c r="X15" s="40" t="s">
        <v>192</v>
      </c>
      <c r="Y15" s="42">
        <v>0.14705882352941177</v>
      </c>
      <c r="Z15" s="40" t="s">
        <v>188</v>
      </c>
      <c r="AA15" s="43">
        <v>0.23377721411963645</v>
      </c>
      <c r="AB15" s="40" t="s">
        <v>189</v>
      </c>
      <c r="AC15" s="43">
        <v>0.17910447761194029</v>
      </c>
      <c r="AD15" s="40" t="s">
        <v>187</v>
      </c>
      <c r="AE15" s="43">
        <v>0.53846153846153844</v>
      </c>
      <c r="AF15" s="40" t="s">
        <v>192</v>
      </c>
      <c r="AG15" s="43">
        <v>0.38341968911917096</v>
      </c>
      <c r="AH15" s="40" t="s">
        <v>182</v>
      </c>
      <c r="AI15" s="43">
        <v>0.43650793650793651</v>
      </c>
      <c r="AJ15" s="40" t="s">
        <v>203</v>
      </c>
      <c r="AK15" s="47">
        <v>80600</v>
      </c>
    </row>
    <row r="16" spans="1:37" x14ac:dyDescent="0.4">
      <c r="A16" s="37">
        <v>14</v>
      </c>
      <c r="B16" s="40" t="s">
        <v>194</v>
      </c>
      <c r="C16" s="92">
        <v>28</v>
      </c>
      <c r="D16" s="38" t="s">
        <v>202</v>
      </c>
      <c r="E16" s="39">
        <v>-113.70000000000002</v>
      </c>
      <c r="F16" s="40" t="s">
        <v>197</v>
      </c>
      <c r="G16" s="52">
        <v>-6.1071428571428568</v>
      </c>
      <c r="H16" s="40" t="s">
        <v>180</v>
      </c>
      <c r="I16" s="44">
        <v>1484.6521503082251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0.17164179104477612</v>
      </c>
      <c r="T16" s="40" t="s">
        <v>192</v>
      </c>
      <c r="U16" s="44">
        <v>8207.3170731707323</v>
      </c>
      <c r="V16" s="40" t="s">
        <v>186</v>
      </c>
      <c r="W16" s="44">
        <v>-8488.2273342354529</v>
      </c>
      <c r="X16" s="40" t="s">
        <v>184</v>
      </c>
      <c r="Y16" s="42">
        <v>0.15151515151515152</v>
      </c>
      <c r="Z16" s="40" t="s">
        <v>195</v>
      </c>
      <c r="AA16" s="43">
        <v>0.23076923076923078</v>
      </c>
      <c r="AB16" s="40" t="s">
        <v>187</v>
      </c>
      <c r="AC16" s="43">
        <v>0.17721518987341772</v>
      </c>
      <c r="AD16" s="40" t="s">
        <v>197</v>
      </c>
      <c r="AE16" s="43">
        <v>0.532258064516129</v>
      </c>
      <c r="AF16" s="40" t="s">
        <v>185</v>
      </c>
      <c r="AG16" s="43">
        <v>0.38235294117647056</v>
      </c>
      <c r="AH16" s="40" t="s">
        <v>189</v>
      </c>
      <c r="AI16" s="43">
        <v>0.43636363636363634</v>
      </c>
      <c r="AJ16" s="40" t="s">
        <v>191</v>
      </c>
      <c r="AK16" s="47">
        <v>78000</v>
      </c>
    </row>
    <row r="17" spans="1:37" x14ac:dyDescent="0.4">
      <c r="A17" s="37">
        <v>15</v>
      </c>
      <c r="B17" s="40" t="s">
        <v>197</v>
      </c>
      <c r="C17" s="92">
        <v>28</v>
      </c>
      <c r="D17" s="38" t="s">
        <v>179</v>
      </c>
      <c r="E17" s="39">
        <v>-132.1</v>
      </c>
      <c r="F17" s="40" t="s">
        <v>206</v>
      </c>
      <c r="G17" s="52">
        <v>-6.75</v>
      </c>
      <c r="H17" s="40" t="s">
        <v>196</v>
      </c>
      <c r="I17" s="44">
        <v>1484.4200922656562</v>
      </c>
      <c r="J17" s="40" t="s">
        <v>184</v>
      </c>
      <c r="K17" s="41">
        <v>2.1515151515151514</v>
      </c>
      <c r="L17" s="40" t="s">
        <v>185</v>
      </c>
      <c r="M17" s="42">
        <v>0.26470588235294118</v>
      </c>
      <c r="N17" s="40" t="s">
        <v>196</v>
      </c>
      <c r="O17" s="42">
        <v>0.4</v>
      </c>
      <c r="P17" s="40" t="s">
        <v>182</v>
      </c>
      <c r="Q17" s="43">
        <v>0.26590292432921314</v>
      </c>
      <c r="R17" s="40" t="s">
        <v>186</v>
      </c>
      <c r="S17" s="43">
        <v>0.18011211308798439</v>
      </c>
      <c r="T17" s="40" t="s">
        <v>203</v>
      </c>
      <c r="U17" s="44">
        <v>8183.333333333333</v>
      </c>
      <c r="V17" s="40" t="s">
        <v>197</v>
      </c>
      <c r="W17" s="44">
        <v>-8727.0833333333339</v>
      </c>
      <c r="X17" s="40" t="s">
        <v>189</v>
      </c>
      <c r="Y17" s="42">
        <v>0.15384615384615385</v>
      </c>
      <c r="Z17" s="40" t="s">
        <v>206</v>
      </c>
      <c r="AA17" s="43">
        <v>0.22222222222222221</v>
      </c>
      <c r="AB17" s="40" t="s">
        <v>197</v>
      </c>
      <c r="AC17" s="43">
        <v>0.16972477064220184</v>
      </c>
      <c r="AD17" s="40" t="s">
        <v>192</v>
      </c>
      <c r="AE17" s="43">
        <v>0.53072625698324027</v>
      </c>
      <c r="AF17" s="40" t="s">
        <v>181</v>
      </c>
      <c r="AG17" s="43">
        <v>0.33505154639175255</v>
      </c>
      <c r="AH17" s="40" t="s">
        <v>183</v>
      </c>
      <c r="AI17" s="43">
        <v>0.43558951965065501</v>
      </c>
      <c r="AJ17" s="40" t="s">
        <v>197</v>
      </c>
      <c r="AK17" s="47">
        <v>74600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197</v>
      </c>
      <c r="E18" s="39">
        <v>-171</v>
      </c>
      <c r="F18" s="40" t="s">
        <v>184</v>
      </c>
      <c r="G18" s="52">
        <v>-7.7848484848484842</v>
      </c>
      <c r="H18" s="40" t="s">
        <v>202</v>
      </c>
      <c r="I18" s="44">
        <v>1483.0119085897741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192</v>
      </c>
      <c r="S18" s="43">
        <v>0.18030842230130487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193</v>
      </c>
      <c r="AA18" s="43">
        <v>0.21875</v>
      </c>
      <c r="AB18" s="40" t="s">
        <v>185</v>
      </c>
      <c r="AC18" s="43">
        <v>0.16744427164333853</v>
      </c>
      <c r="AD18" s="40" t="s">
        <v>183</v>
      </c>
      <c r="AE18" s="43">
        <v>0.52521739130434786</v>
      </c>
      <c r="AF18" s="40" t="s">
        <v>196</v>
      </c>
      <c r="AG18" s="43">
        <v>0.33333333333333331</v>
      </c>
      <c r="AH18" s="40" t="s">
        <v>203</v>
      </c>
      <c r="AI18" s="43">
        <v>0.43055555555555558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179</v>
      </c>
      <c r="I19" s="44">
        <v>1476.2954110473599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0.18299637117677553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180</v>
      </c>
      <c r="AA19" s="43">
        <v>0.21621621621621623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197</v>
      </c>
      <c r="AG19" s="43">
        <v>0.32432432432432434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182</v>
      </c>
      <c r="E20" s="39">
        <v>-627.19999999999993</v>
      </c>
      <c r="F20" s="40" t="s">
        <v>192</v>
      </c>
      <c r="G20" s="52">
        <v>-12.299019607843139</v>
      </c>
      <c r="H20" s="40" t="s">
        <v>197</v>
      </c>
      <c r="I20" s="44">
        <v>1475.2783888604056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203</v>
      </c>
      <c r="AA20" s="43">
        <v>0.216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188</v>
      </c>
      <c r="AI20" s="43">
        <v>0.42288904396371252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188</v>
      </c>
      <c r="E21" s="39">
        <v>-852.7000000000005</v>
      </c>
      <c r="F21" s="40" t="s">
        <v>193</v>
      </c>
      <c r="G21" s="52">
        <v>-14.05</v>
      </c>
      <c r="H21" s="40" t="s">
        <v>183</v>
      </c>
      <c r="I21" s="44">
        <v>1468.6685579009436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192</v>
      </c>
      <c r="O21" s="42">
        <v>0.43137254901960786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192</v>
      </c>
      <c r="AA21" s="43">
        <v>0.21233689205219455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190</v>
      </c>
      <c r="AI21" s="43">
        <v>0.42069260367678496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181</v>
      </c>
      <c r="E22" s="39">
        <v>-1015.2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7387.7729257641922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187</v>
      </c>
      <c r="AA22" s="43">
        <v>0.20569620253164558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192</v>
      </c>
      <c r="E23" s="39">
        <v>-1254.5000000000002</v>
      </c>
      <c r="F23" s="40" t="s">
        <v>180</v>
      </c>
      <c r="G23" s="52">
        <v>-17.28</v>
      </c>
      <c r="H23" s="40" t="s">
        <v>185</v>
      </c>
      <c r="I23" s="44">
        <v>1392.9145746195986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180</v>
      </c>
      <c r="S23" s="43">
        <v>0.21621621621621623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0.19058667550546901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206</v>
      </c>
      <c r="C24" s="92">
        <v>2</v>
      </c>
      <c r="D24" s="38" t="s">
        <v>183</v>
      </c>
      <c r="E24" s="39">
        <v>-1260.9000000000001</v>
      </c>
      <c r="F24" s="40" t="s">
        <v>202</v>
      </c>
      <c r="G24" s="52">
        <v>-22.740000000000002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197</v>
      </c>
      <c r="S24" s="43">
        <v>0.22018348623853212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">
      <c r="A25" s="37">
        <v>23</v>
      </c>
      <c r="B25" s="40" t="s">
        <v>195</v>
      </c>
      <c r="C25" s="92">
        <v>1</v>
      </c>
      <c r="D25" s="38" t="s">
        <v>185</v>
      </c>
      <c r="E25" s="39">
        <v>-2131.2999999999997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787E-A4C7-4639-BEC5-68CC91A4753F}">
  <sheetPr codeName="Sheet27"/>
  <dimension ref="A1:R370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3702</v>
      </c>
      <c r="C2" s="121"/>
      <c r="E2" s="24" t="s">
        <v>66</v>
      </c>
      <c r="F2" s="10" t="s">
        <v>22</v>
      </c>
      <c r="G2" s="5">
        <v>6228</v>
      </c>
      <c r="H2" s="78">
        <f>IF(B$20=0,0,G2/B$20)</f>
        <v>0.6996966632962589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-21.514161220043572</v>
      </c>
      <c r="Q2" s="67">
        <v>3672</v>
      </c>
      <c r="R2" s="54">
        <v>-79000</v>
      </c>
    </row>
    <row r="3" spans="1:18" x14ac:dyDescent="0.4">
      <c r="A3" s="18" t="s">
        <v>8</v>
      </c>
      <c r="B3" s="122">
        <v>30087</v>
      </c>
      <c r="C3" s="123"/>
      <c r="E3" s="25" t="s">
        <v>72</v>
      </c>
      <c r="F3" s="22" t="s">
        <v>27</v>
      </c>
      <c r="G3" s="15">
        <v>4623</v>
      </c>
      <c r="H3" s="79">
        <f>IF(B$20=0,0,G3/B$20)</f>
        <v>0.51937984496124034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1.669449081803005</v>
      </c>
      <c r="Q3" s="68">
        <v>3594</v>
      </c>
      <c r="R3" s="55">
        <v>6000</v>
      </c>
    </row>
    <row r="4" spans="1:18" x14ac:dyDescent="0.4">
      <c r="A4" s="18" t="s">
        <v>6</v>
      </c>
      <c r="B4" s="124">
        <v>3.730349362740526E-14</v>
      </c>
      <c r="C4" s="125"/>
      <c r="E4" s="25" t="s">
        <v>64</v>
      </c>
      <c r="F4" s="22" t="s">
        <v>20</v>
      </c>
      <c r="G4" s="15">
        <v>4040</v>
      </c>
      <c r="H4" s="79">
        <f>IF(B$20=0,0,G4/B$20)</f>
        <v>0.45388158633861364</v>
      </c>
      <c r="I4" s="49">
        <v>13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2.3577954612437373</v>
      </c>
      <c r="Q4" s="68">
        <v>3393</v>
      </c>
      <c r="R4" s="55">
        <v>8000</v>
      </c>
    </row>
    <row r="5" spans="1:18" x14ac:dyDescent="0.4">
      <c r="A5" s="18" t="s">
        <v>7</v>
      </c>
      <c r="B5" s="126">
        <f>IF(B$2=0,0,B$4/B$2)</f>
        <v>1.0076578505511956E-17</v>
      </c>
      <c r="C5" s="127"/>
      <c r="E5" s="25" t="s">
        <v>154</v>
      </c>
      <c r="F5" s="22" t="s">
        <v>155</v>
      </c>
      <c r="G5" s="15">
        <v>2735</v>
      </c>
      <c r="H5" s="79">
        <f>IF(B$20=0,0,G5/B$20)</f>
        <v>0.30726884619705652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4.4828690361831569</v>
      </c>
      <c r="Q5" s="68">
        <v>3123</v>
      </c>
      <c r="R5" s="55">
        <v>14000</v>
      </c>
    </row>
    <row r="6" spans="1:18" x14ac:dyDescent="0.4">
      <c r="A6" s="18" t="s">
        <v>204</v>
      </c>
      <c r="B6" s="128">
        <v>1599.4369374325906</v>
      </c>
      <c r="C6" s="129"/>
      <c r="E6" s="25" t="s">
        <v>68</v>
      </c>
      <c r="F6" s="22" t="s">
        <v>12</v>
      </c>
      <c r="G6" s="15">
        <v>2641</v>
      </c>
      <c r="H6" s="79">
        <f>IF(B$20=0,0,G6/B$20)</f>
        <v>0.29670823502977195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-4.2417815482502652</v>
      </c>
      <c r="Q6" s="68">
        <v>2829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1.9997298757428417</v>
      </c>
      <c r="C7" s="131"/>
      <c r="E7" s="25" t="s">
        <v>67</v>
      </c>
      <c r="F7" s="22" t="s">
        <v>23</v>
      </c>
      <c r="G7" s="15">
        <v>2359</v>
      </c>
      <c r="H7" s="79">
        <f>IF(B$20=0,0,G7/B$20)</f>
        <v>0.26502640152791823</v>
      </c>
      <c r="I7" s="49">
        <v>11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24.597116200169634</v>
      </c>
      <c r="Q7" s="69">
        <v>2358</v>
      </c>
      <c r="R7" s="56">
        <v>58000</v>
      </c>
    </row>
    <row r="8" spans="1:18" x14ac:dyDescent="0.4">
      <c r="A8" s="18" t="s">
        <v>2</v>
      </c>
      <c r="B8" s="15">
        <v>1235</v>
      </c>
      <c r="C8" s="13">
        <f t="shared" ref="C8:C15" si="1">IF(B$2=0,0,B8/B$2)</f>
        <v>0.33360345759049165</v>
      </c>
      <c r="E8" s="25" t="s">
        <v>69</v>
      </c>
      <c r="F8" s="22" t="s">
        <v>24</v>
      </c>
      <c r="G8" s="15">
        <v>1260</v>
      </c>
      <c r="H8" s="79">
        <f>IF(B$20=0,0,G8/B$20)</f>
        <v>0.14155712841253792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1233</v>
      </c>
      <c r="C9" s="13">
        <f t="shared" si="1"/>
        <v>0.33306320907617504</v>
      </c>
      <c r="E9" s="25" t="s">
        <v>89</v>
      </c>
      <c r="F9" s="22" t="s">
        <v>44</v>
      </c>
      <c r="G9" s="15">
        <v>1186</v>
      </c>
      <c r="H9" s="79">
        <f>IF(B$20=0,0,G9/B$20)</f>
        <v>0.13324345579148411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1234</v>
      </c>
      <c r="C10" s="2">
        <f t="shared" si="1"/>
        <v>0.33333333333333331</v>
      </c>
      <c r="E10" s="25" t="s">
        <v>65</v>
      </c>
      <c r="F10" s="22" t="s">
        <v>21</v>
      </c>
      <c r="G10" s="15">
        <v>897</v>
      </c>
      <c r="H10" s="79">
        <f>IF(B$20=0,0,G10/B$20)</f>
        <v>0.10077519379844961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-3.1095857026807465</v>
      </c>
      <c r="Q10" s="67">
        <v>1231</v>
      </c>
      <c r="R10" s="58">
        <v>-3827.8999999999987</v>
      </c>
    </row>
    <row r="11" spans="1:18" x14ac:dyDescent="0.4">
      <c r="A11" s="19" t="s">
        <v>198</v>
      </c>
      <c r="B11" s="89">
        <f>IF(B8=0,0,C11/B8)</f>
        <v>37.540242914979764</v>
      </c>
      <c r="C11" s="90">
        <v>46362.200000000012</v>
      </c>
      <c r="E11" s="25" t="s">
        <v>70</v>
      </c>
      <c r="F11" s="22" t="s">
        <v>25</v>
      </c>
      <c r="G11" s="15">
        <v>819</v>
      </c>
      <c r="H11" s="79">
        <f>IF(B$20=0,0,G11/B$20)</f>
        <v>9.201213346814964E-2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0.9829406986190089</v>
      </c>
      <c r="Q11" s="68">
        <v>1231</v>
      </c>
      <c r="R11" s="59">
        <v>1210</v>
      </c>
    </row>
    <row r="12" spans="1:18" x14ac:dyDescent="0.4">
      <c r="A12" s="19" t="s">
        <v>199</v>
      </c>
      <c r="B12" s="89">
        <f>IF(B9=0,0,C12/B9)</f>
        <v>-0.98337388483373811</v>
      </c>
      <c r="C12" s="90">
        <v>-1212.4999999999991</v>
      </c>
      <c r="E12" s="25" t="s">
        <v>71</v>
      </c>
      <c r="F12" s="22" t="s">
        <v>26</v>
      </c>
      <c r="G12" s="15">
        <v>561</v>
      </c>
      <c r="H12" s="79">
        <f>IF(B$20=0,0,G12/B$20)</f>
        <v>6.3026626221772838E-2</v>
      </c>
      <c r="I12" s="49">
        <v>8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2.126645004061738</v>
      </c>
      <c r="Q12" s="69">
        <v>1231</v>
      </c>
      <c r="R12" s="60">
        <v>2617.8999999999996</v>
      </c>
    </row>
    <row r="13" spans="1:18" x14ac:dyDescent="0.4">
      <c r="A13" s="19" t="s">
        <v>200</v>
      </c>
      <c r="B13" s="89">
        <f>IF(B10=0,0,C13/B10)</f>
        <v>-36.588087520259322</v>
      </c>
      <c r="C13" s="90">
        <v>-45149.700000000004</v>
      </c>
      <c r="E13" s="25" t="s">
        <v>86</v>
      </c>
      <c r="F13" s="22" t="s">
        <v>41</v>
      </c>
      <c r="G13" s="15">
        <v>479</v>
      </c>
      <c r="H13" s="79">
        <f>IF(B$20=0,0,G13/B$20)</f>
        <v>5.3814178182226717E-2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-1.0406163371098861E-2</v>
      </c>
      <c r="C14" s="127"/>
      <c r="E14" s="25" t="s">
        <v>83</v>
      </c>
      <c r="F14" s="22" t="s">
        <v>38</v>
      </c>
      <c r="G14" s="15">
        <v>399</v>
      </c>
      <c r="H14" s="79">
        <f>IF(B$20=0,0,G14/B$20)</f>
        <v>4.4826423997303674E-2</v>
      </c>
      <c r="I14" s="49">
        <v>9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431</v>
      </c>
      <c r="C15" s="14">
        <f t="shared" si="1"/>
        <v>0.11642355483522421</v>
      </c>
      <c r="E15" s="25" t="s">
        <v>78</v>
      </c>
      <c r="F15" s="22" t="s">
        <v>33</v>
      </c>
      <c r="G15" s="15">
        <v>246</v>
      </c>
      <c r="H15" s="79">
        <f>IF(B$20=0,0,G15/B$20)</f>
        <v>2.7637344118638354E-2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7441</v>
      </c>
      <c r="C16" s="4">
        <f>IF(B$3=0,0,B16/B$3)</f>
        <v>0.24731611659520722</v>
      </c>
      <c r="E16" s="25" t="s">
        <v>81</v>
      </c>
      <c r="F16" s="22" t="s">
        <v>36</v>
      </c>
      <c r="G16" s="15">
        <v>227</v>
      </c>
      <c r="H16" s="79">
        <f>IF(B$20=0,0,G16/B$20)</f>
        <v>2.5502752499719134E-2</v>
      </c>
      <c r="I16" s="49">
        <v>10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6354</v>
      </c>
      <c r="C17" s="13">
        <f>IF(B$3=0,0,B17/B$3)</f>
        <v>0.21118755608734668</v>
      </c>
      <c r="E17" s="25" t="s">
        <v>91</v>
      </c>
      <c r="F17" s="22" t="s">
        <v>46</v>
      </c>
      <c r="G17" s="15">
        <v>161</v>
      </c>
      <c r="H17" s="79">
        <f>IF(B$20=0,0,G17/B$20)</f>
        <v>1.8087855297157621E-2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4186</v>
      </c>
      <c r="C18" s="1">
        <f>IF(B$16=0,0,B18/B$16)</f>
        <v>0.5625587958607714</v>
      </c>
      <c r="E18" s="25" t="s">
        <v>79</v>
      </c>
      <c r="F18" s="22" t="s">
        <v>34</v>
      </c>
      <c r="G18" s="15">
        <v>133</v>
      </c>
      <c r="H18" s="79">
        <f>IF(B$20=0,0,G18/B$20)</f>
        <v>1.4942141332434558E-2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">
      <c r="A19" s="9" t="s">
        <v>124</v>
      </c>
      <c r="B19" s="5">
        <v>2602</v>
      </c>
      <c r="C19" s="1">
        <f>IF(B$17=0,0,B19/B$17)</f>
        <v>0.40950582310355682</v>
      </c>
      <c r="E19" s="25" t="s">
        <v>150</v>
      </c>
      <c r="F19" s="22" t="s">
        <v>151</v>
      </c>
      <c r="G19" s="15">
        <v>128</v>
      </c>
      <c r="H19" s="79">
        <f>IF(B$20=0,0,G19/B$20)</f>
        <v>1.4380406695876868E-2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">
      <c r="A20" s="9" t="s">
        <v>10</v>
      </c>
      <c r="B20" s="5">
        <v>8901</v>
      </c>
      <c r="C20" s="1">
        <f>IF(B$3=0,0,B20/B$3)</f>
        <v>0.29584205803170804</v>
      </c>
      <c r="E20" s="25" t="s">
        <v>75</v>
      </c>
      <c r="F20" s="22" t="s">
        <v>30</v>
      </c>
      <c r="G20" s="15">
        <v>54</v>
      </c>
      <c r="H20" s="79">
        <f>IF(B$20=0,0,G20/B$20)</f>
        <v>6.0667340748230538E-3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">
      <c r="A21" s="18" t="s">
        <v>13</v>
      </c>
      <c r="B21" s="15">
        <v>4920</v>
      </c>
      <c r="C21" s="13">
        <f>IF(B$3=0,0,B21/B$3)</f>
        <v>0.16352577525176987</v>
      </c>
      <c r="E21" s="25" t="s">
        <v>92</v>
      </c>
      <c r="F21" s="22" t="s">
        <v>47</v>
      </c>
      <c r="G21" s="15">
        <v>51</v>
      </c>
      <c r="H21" s="79">
        <f>IF(B$20=0,0,G21/B$20)</f>
        <v>5.7296932928884393E-3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181</v>
      </c>
      <c r="P21" s="74">
        <f>IF(Q21=0,0,R21/Q21)</f>
        <v>12.905084745762711</v>
      </c>
      <c r="Q21" s="68">
        <v>236</v>
      </c>
      <c r="R21" s="59">
        <v>3045.6</v>
      </c>
    </row>
    <row r="22" spans="1:18" x14ac:dyDescent="0.4">
      <c r="A22" s="18" t="s">
        <v>12</v>
      </c>
      <c r="B22" s="15">
        <v>3917</v>
      </c>
      <c r="C22" s="13">
        <f>IF(B$20=0,0,B22/B$20)</f>
        <v>0.44006291427929445</v>
      </c>
      <c r="E22" s="25" t="s">
        <v>73</v>
      </c>
      <c r="F22" s="22" t="s">
        <v>28</v>
      </c>
      <c r="G22" s="15">
        <v>46</v>
      </c>
      <c r="H22" s="79">
        <f>IF(B$20=0,0,G22/B$20)</f>
        <v>5.1679586563307496E-3</v>
      </c>
      <c r="I22" s="49">
        <v>8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11.677272727272726</v>
      </c>
      <c r="Q22" s="68">
        <v>66</v>
      </c>
      <c r="R22" s="59">
        <v>770.69999999999993</v>
      </c>
    </row>
    <row r="23" spans="1:18" x14ac:dyDescent="0.4">
      <c r="A23" s="18" t="s">
        <v>11</v>
      </c>
      <c r="B23" s="15">
        <v>4984</v>
      </c>
      <c r="C23" s="13">
        <f>IF(B$20=0,0,B23/B$20)</f>
        <v>0.55993708572070555</v>
      </c>
      <c r="E23" s="25" t="s">
        <v>77</v>
      </c>
      <c r="F23" s="22" t="s">
        <v>32</v>
      </c>
      <c r="G23" s="15">
        <v>45</v>
      </c>
      <c r="H23" s="79">
        <f>IF(B$20=0,0,G23/B$20)</f>
        <v>5.0556117290192111E-3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">
      <c r="A24" s="18" t="s">
        <v>177</v>
      </c>
      <c r="B24" s="15">
        <v>4186</v>
      </c>
      <c r="C24" s="13">
        <f>IF(B$20=0,0,B24/B$20)</f>
        <v>0.47028423772609818</v>
      </c>
      <c r="E24" s="25" t="s">
        <v>85</v>
      </c>
      <c r="F24" s="22" t="s">
        <v>40</v>
      </c>
      <c r="G24" s="15">
        <v>41</v>
      </c>
      <c r="H24" s="79">
        <f>IF(B$20=0,0,G24/B$20)</f>
        <v>4.606224019773059E-3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185</v>
      </c>
      <c r="P24" s="74">
        <f>IF(Q24=0,0,R24/Q24)</f>
        <v>6.7162815126050415</v>
      </c>
      <c r="Q24" s="68">
        <v>952</v>
      </c>
      <c r="R24" s="59">
        <v>6393.9</v>
      </c>
    </row>
    <row r="25" spans="1:18" x14ac:dyDescent="0.4">
      <c r="A25" s="18" t="s">
        <v>175</v>
      </c>
      <c r="B25" s="15">
        <v>2602</v>
      </c>
      <c r="C25" s="13">
        <f>IF(B$20=0,0,B25/B$20)</f>
        <v>0.29232670486462198</v>
      </c>
      <c r="E25" s="25" t="s">
        <v>74</v>
      </c>
      <c r="F25" s="22" t="s">
        <v>29</v>
      </c>
      <c r="G25" s="15">
        <v>27</v>
      </c>
      <c r="H25" s="79">
        <f>IF(B$20=0,0,G25/B$20)</f>
        <v>3.0333670374115269E-3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183</v>
      </c>
      <c r="P25" s="74">
        <f>IF(Q25=0,0,R25/Q25)</f>
        <v>5.5499999999999989</v>
      </c>
      <c r="Q25" s="68">
        <v>774</v>
      </c>
      <c r="R25" s="59">
        <v>4295.6999999999989</v>
      </c>
    </row>
    <row r="26" spans="1:18" x14ac:dyDescent="0.4">
      <c r="A26" s="18" t="s">
        <v>176</v>
      </c>
      <c r="B26" s="15">
        <v>2113</v>
      </c>
      <c r="C26" s="13">
        <f>IF(B$20=0,0,B26/B$20)</f>
        <v>0.23738905740927985</v>
      </c>
      <c r="E26" s="25" t="s">
        <v>93</v>
      </c>
      <c r="F26" s="22" t="s">
        <v>48</v>
      </c>
      <c r="G26" s="15">
        <v>20</v>
      </c>
      <c r="H26" s="79">
        <f>IF(B$20=0,0,G26/B$20)</f>
        <v>2.2469385462307607E-3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182</v>
      </c>
      <c r="P26" s="74">
        <f>IF(Q26=0,0,R26/Q26)</f>
        <v>2.3115479115479127</v>
      </c>
      <c r="Q26" s="68">
        <v>814</v>
      </c>
      <c r="R26" s="59">
        <v>1881.6000000000008</v>
      </c>
    </row>
    <row r="27" spans="1:18" x14ac:dyDescent="0.4">
      <c r="A27" s="18" t="s">
        <v>5</v>
      </c>
      <c r="B27" s="7">
        <f>IF(B$20=0,0,C27/B$20)</f>
        <v>8867.5654420851588</v>
      </c>
      <c r="C27" s="3">
        <v>78930200</v>
      </c>
      <c r="E27" s="25" t="s">
        <v>84</v>
      </c>
      <c r="F27" s="22" t="s">
        <v>39</v>
      </c>
      <c r="G27" s="15">
        <v>19</v>
      </c>
      <c r="H27" s="79">
        <f>IF(B$20=0,0,G27/B$20)</f>
        <v>2.1345916189192226E-3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2.2052586206896612</v>
      </c>
      <c r="Q27" s="68">
        <v>1160</v>
      </c>
      <c r="R27" s="59">
        <v>2558.1000000000072</v>
      </c>
    </row>
    <row r="28" spans="1:18" x14ac:dyDescent="0.4">
      <c r="A28" s="19" t="s">
        <v>159</v>
      </c>
      <c r="B28" s="86">
        <f>IF($B$20-B$19=0,0,C28/($B$20-B$19))</f>
        <v>9477.8218764883313</v>
      </c>
      <c r="C28" s="87">
        <v>59700800</v>
      </c>
      <c r="E28" s="25" t="s">
        <v>87</v>
      </c>
      <c r="F28" s="22" t="s">
        <v>42</v>
      </c>
      <c r="G28" s="15">
        <v>18</v>
      </c>
      <c r="H28" s="79">
        <f>IF(B$20=0,0,G28/B$20)</f>
        <v>2.0222446916076846E-3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194</v>
      </c>
      <c r="P28" s="74">
        <f>IF(Q28=0,0,R28/Q28)</f>
        <v>1.1785714285714317</v>
      </c>
      <c r="Q28" s="68">
        <v>56</v>
      </c>
      <c r="R28" s="59">
        <v>66.000000000000171</v>
      </c>
    </row>
    <row r="29" spans="1:18" x14ac:dyDescent="0.4">
      <c r="A29" s="19" t="s">
        <v>160</v>
      </c>
      <c r="B29" s="86">
        <f>IF(B$19=0,0,C29/B$19)</f>
        <v>7390.2382782475015</v>
      </c>
      <c r="C29" s="87">
        <v>19229400</v>
      </c>
      <c r="E29" s="25" t="s">
        <v>88</v>
      </c>
      <c r="F29" s="22" t="s">
        <v>43</v>
      </c>
      <c r="G29" s="15">
        <v>17</v>
      </c>
      <c r="H29" s="79">
        <f>IF(B$20=0,0,G29/B$20)</f>
        <v>1.9098977642961466E-3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189</v>
      </c>
      <c r="P29" s="74">
        <f>IF(Q29=0,0,R29/Q29)</f>
        <v>5.7692307692313316E-2</v>
      </c>
      <c r="Q29" s="68">
        <v>182</v>
      </c>
      <c r="R29" s="59">
        <v>10.500000000001023</v>
      </c>
    </row>
    <row r="30" spans="1:18" x14ac:dyDescent="0.4">
      <c r="A30" s="19" t="s">
        <v>158</v>
      </c>
      <c r="B30" s="86">
        <f>IF(B$21=0,0,C30/B$21)</f>
        <v>-8259.6341463414628</v>
      </c>
      <c r="C30" s="87">
        <v>-40637400</v>
      </c>
      <c r="E30" s="25" t="s">
        <v>90</v>
      </c>
      <c r="F30" s="22" t="s">
        <v>45</v>
      </c>
      <c r="G30" s="15">
        <v>13</v>
      </c>
      <c r="H30" s="79">
        <f>IF(B$20=0,0,G30/B$20)</f>
        <v>1.4605100550499944E-3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186</v>
      </c>
      <c r="P30" s="74">
        <f>IF(Q30=0,0,R30/Q30)</f>
        <v>-1.4446745562130177</v>
      </c>
      <c r="Q30" s="68">
        <v>1014</v>
      </c>
      <c r="R30" s="59">
        <v>-1464.8999999999999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1.1234692731153803E-3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203</v>
      </c>
      <c r="P31" s="74">
        <f>IF(Q31=0,0,R31/Q31)</f>
        <v>-2.5500000000000012</v>
      </c>
      <c r="Q31" s="68">
        <v>62</v>
      </c>
      <c r="R31" s="59">
        <v>-158.10000000000008</v>
      </c>
    </row>
    <row r="32" spans="1:18" x14ac:dyDescent="0.4">
      <c r="A32" s="18" t="s">
        <v>153</v>
      </c>
      <c r="B32" s="15">
        <v>38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4.4938770924615214E-4</v>
      </c>
      <c r="I32" s="49">
        <v>3</v>
      </c>
      <c r="K32" s="65">
        <v>30</v>
      </c>
      <c r="L32" s="102">
        <v>0</v>
      </c>
      <c r="M32" s="100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3.370407819346141E-4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190</v>
      </c>
      <c r="P33" s="74">
        <f>IF(Q33=0,0,R33/Q33)</f>
        <v>-12.655990783410134</v>
      </c>
      <c r="Q33" s="68">
        <v>1736</v>
      </c>
      <c r="R33" s="59">
        <v>-21970.799999999992</v>
      </c>
    </row>
    <row r="34" spans="1:18" x14ac:dyDescent="0.4">
      <c r="A34" s="21" t="s">
        <v>174</v>
      </c>
      <c r="B34" s="128">
        <v>149100</v>
      </c>
      <c r="C34" s="129"/>
      <c r="E34" s="25" t="s">
        <v>101</v>
      </c>
      <c r="F34" s="22" t="s">
        <v>56</v>
      </c>
      <c r="G34" s="15">
        <v>2</v>
      </c>
      <c r="H34" s="79">
        <f>IF(B$20=0,0,G34/B$20)</f>
        <v>2.2469385462307607E-4</v>
      </c>
      <c r="I34" s="49">
        <v>2</v>
      </c>
      <c r="K34" s="65">
        <v>32</v>
      </c>
      <c r="L34" s="102">
        <v>8.6000000000000014</v>
      </c>
      <c r="M34" s="100">
        <v>1501.8163110273531</v>
      </c>
      <c r="O34" s="65" t="s">
        <v>191</v>
      </c>
      <c r="P34" s="74">
        <f>IF(Q34=0,0,R34/Q34)</f>
        <v>-18.166666666666668</v>
      </c>
      <c r="Q34" s="68">
        <v>18</v>
      </c>
      <c r="R34" s="59">
        <v>-327</v>
      </c>
    </row>
    <row r="35" spans="1:18" x14ac:dyDescent="0.4">
      <c r="A35" s="20" t="s">
        <v>135</v>
      </c>
      <c r="B35" s="11">
        <v>83</v>
      </c>
      <c r="C35" s="14">
        <f>IF(B$3=0,0,B35/B$3)</f>
        <v>2.7586665337188819E-3</v>
      </c>
      <c r="E35" s="25" t="s">
        <v>102</v>
      </c>
      <c r="F35" s="22" t="s">
        <v>57</v>
      </c>
      <c r="G35" s="15">
        <v>2</v>
      </c>
      <c r="H35" s="79">
        <f>IF(B$20=0,0,G35/B$20)</f>
        <v>2.2469385462307607E-4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195</v>
      </c>
      <c r="P35" s="74">
        <f>IF(Q35=0,0,R35/Q35)</f>
        <v>-19.950000000000003</v>
      </c>
      <c r="Q35" s="68">
        <v>2</v>
      </c>
      <c r="R35" s="59">
        <v>-39.900000000000006</v>
      </c>
    </row>
    <row r="36" spans="1:18" x14ac:dyDescent="0.4">
      <c r="E36" s="25" t="s">
        <v>76</v>
      </c>
      <c r="F36" s="22" t="s">
        <v>31</v>
      </c>
      <c r="G36" s="15">
        <v>1</v>
      </c>
      <c r="H36" s="79">
        <f>IF(B$20=0,0,G36/B$20)</f>
        <v>1.1234692731153803E-4</v>
      </c>
      <c r="I36" s="49">
        <v>2</v>
      </c>
      <c r="K36" s="65">
        <v>34</v>
      </c>
      <c r="L36" s="102">
        <v>12.800000000000002</v>
      </c>
      <c r="M36" s="100">
        <v>1502.5658686822217</v>
      </c>
    </row>
    <row r="37" spans="1:18" x14ac:dyDescent="0.4">
      <c r="A37" s="45" t="s">
        <v>165</v>
      </c>
      <c r="B37" s="114">
        <v>600</v>
      </c>
      <c r="C37" s="88">
        <f t="shared" ref="C37:C49" si="2">IF(B$20=0,0,B37/B$20)</f>
        <v>6.7408156386922824E-2</v>
      </c>
      <c r="E37" s="25" t="s">
        <v>80</v>
      </c>
      <c r="F37" s="22" t="s">
        <v>35</v>
      </c>
      <c r="G37" s="15">
        <v>1</v>
      </c>
      <c r="H37" s="79">
        <f>IF(B$20=0,0,G37/B$20)</f>
        <v>1.1234692731153803E-4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1345</v>
      </c>
      <c r="C38" s="13">
        <f t="shared" si="2"/>
        <v>0.15110661723401864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1602</v>
      </c>
      <c r="C39" s="13">
        <f t="shared" si="2"/>
        <v>0.17997977755308392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1567</v>
      </c>
      <c r="C40" s="13">
        <f t="shared" si="2"/>
        <v>0.17604763509718011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1300</v>
      </c>
      <c r="C41" s="13">
        <f t="shared" si="2"/>
        <v>0.14605100550499944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863</v>
      </c>
      <c r="C42" s="13">
        <f t="shared" si="2"/>
        <v>9.6955398269857315E-2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503</v>
      </c>
      <c r="C43" s="13">
        <f t="shared" si="2"/>
        <v>5.6510504437703626E-2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274</v>
      </c>
      <c r="C44" s="13">
        <f t="shared" si="2"/>
        <v>3.078305808336142E-2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161</v>
      </c>
      <c r="C45" s="13">
        <f t="shared" si="2"/>
        <v>1.8087855297157621E-2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80</v>
      </c>
      <c r="C46" s="13">
        <f t="shared" si="2"/>
        <v>8.9877541849230427E-3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42</v>
      </c>
      <c r="C47" s="13">
        <f t="shared" si="2"/>
        <v>4.7185709470845974E-3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20</v>
      </c>
      <c r="C48" s="13">
        <f t="shared" si="2"/>
        <v>2.2469385462307607E-3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110</v>
      </c>
      <c r="C49" s="14">
        <f t="shared" si="2"/>
        <v>1.2358162004269183E-2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28671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8467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</sheetData>
  <sortState xmlns:xlrd2="http://schemas.microsoft.com/office/spreadsheetml/2017/richdata2" ref="O15:R35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B8925-0DC2-42FE-B0F2-752677423219}">
  <sheetPr codeName="Sheet28"/>
  <dimension ref="A1:R87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868</v>
      </c>
      <c r="C2" s="121"/>
      <c r="E2" s="24" t="s">
        <v>66</v>
      </c>
      <c r="F2" s="10" t="s">
        <v>22</v>
      </c>
      <c r="G2" s="5">
        <v>1592</v>
      </c>
      <c r="H2" s="78">
        <f>IF(B$20=0,0,G2/B$20)</f>
        <v>0.68063274903805049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1273.054587688734</v>
      </c>
      <c r="Q2" s="67">
        <v>861</v>
      </c>
      <c r="R2" s="54">
        <v>1096100</v>
      </c>
    </row>
    <row r="3" spans="1:18" x14ac:dyDescent="0.4">
      <c r="A3" s="18" t="s">
        <v>8</v>
      </c>
      <c r="B3" s="122">
        <v>6953</v>
      </c>
      <c r="C3" s="123"/>
      <c r="E3" s="25" t="s">
        <v>72</v>
      </c>
      <c r="F3" s="22" t="s">
        <v>27</v>
      </c>
      <c r="G3" s="15">
        <v>1197</v>
      </c>
      <c r="H3" s="79">
        <f>IF(B$20=0,0,G3/B$20)</f>
        <v>0.51175716117999148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1334.9583828775267</v>
      </c>
      <c r="Q3" s="68">
        <v>841</v>
      </c>
      <c r="R3" s="55">
        <v>1122700</v>
      </c>
    </row>
    <row r="4" spans="1:18" x14ac:dyDescent="0.4">
      <c r="A4" s="18" t="s">
        <v>6</v>
      </c>
      <c r="B4" s="124">
        <v>7323.5999999999995</v>
      </c>
      <c r="C4" s="125"/>
      <c r="E4" s="25" t="s">
        <v>64</v>
      </c>
      <c r="F4" s="22" t="s">
        <v>20</v>
      </c>
      <c r="G4" s="15">
        <v>1027</v>
      </c>
      <c r="H4" s="79">
        <f>IF(B$20=0,0,G4/B$20)</f>
        <v>0.43907652843095341</v>
      </c>
      <c r="I4" s="49">
        <v>15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1204.2288557213931</v>
      </c>
      <c r="Q4" s="68">
        <v>804</v>
      </c>
      <c r="R4" s="55">
        <v>968200</v>
      </c>
    </row>
    <row r="5" spans="1:18" x14ac:dyDescent="0.4">
      <c r="A5" s="18" t="s">
        <v>7</v>
      </c>
      <c r="B5" s="126">
        <f>IF(B$2=0,0,B$4/B$2)</f>
        <v>8.4373271889400918</v>
      </c>
      <c r="C5" s="127"/>
      <c r="E5" s="25" t="s">
        <v>68</v>
      </c>
      <c r="F5" s="22" t="s">
        <v>12</v>
      </c>
      <c r="G5" s="15">
        <v>652</v>
      </c>
      <c r="H5" s="79">
        <f>IF(B$20=0,0,G5/B$20)</f>
        <v>0.2787516032492518</v>
      </c>
      <c r="I5" s="49">
        <v>15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1377.3712737127371</v>
      </c>
      <c r="Q5" s="68">
        <v>738</v>
      </c>
      <c r="R5" s="55">
        <v>1016500</v>
      </c>
    </row>
    <row r="6" spans="1:18" x14ac:dyDescent="0.4">
      <c r="A6" s="18" t="s">
        <v>204</v>
      </c>
      <c r="B6" s="128">
        <v>1757.111611638225</v>
      </c>
      <c r="C6" s="129"/>
      <c r="E6" s="25" t="s">
        <v>154</v>
      </c>
      <c r="F6" s="22" t="s">
        <v>155</v>
      </c>
      <c r="G6" s="15">
        <v>648</v>
      </c>
      <c r="H6" s="79">
        <f>IF(B$20=0,0,G6/B$20)</f>
        <v>0.27704147071398033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949.10179640718559</v>
      </c>
      <c r="Q6" s="68">
        <v>668</v>
      </c>
      <c r="R6" s="55">
        <v>634000</v>
      </c>
    </row>
    <row r="7" spans="1:18" x14ac:dyDescent="0.4">
      <c r="A7" s="18" t="s">
        <v>1</v>
      </c>
      <c r="B7" s="130">
        <f>IF(B$2=0,0,(B$8*1+B$9*2+B$10*3)/B$2)</f>
        <v>1.7903225806451613</v>
      </c>
      <c r="C7" s="131"/>
      <c r="E7" s="25" t="s">
        <v>67</v>
      </c>
      <c r="F7" s="22" t="s">
        <v>23</v>
      </c>
      <c r="G7" s="15">
        <v>598</v>
      </c>
      <c r="H7" s="79">
        <f>IF(B$20=0,0,G7/B$20)</f>
        <v>0.25566481402308677</v>
      </c>
      <c r="I7" s="49">
        <v>12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1391.4700544464611</v>
      </c>
      <c r="Q7" s="69">
        <v>551</v>
      </c>
      <c r="R7" s="56">
        <v>766700</v>
      </c>
    </row>
    <row r="8" spans="1:18" x14ac:dyDescent="0.4">
      <c r="A8" s="18" t="s">
        <v>2</v>
      </c>
      <c r="B8" s="15">
        <v>389</v>
      </c>
      <c r="C8" s="13">
        <f t="shared" ref="C8:C15" si="1">IF(B$2=0,0,B8/B$2)</f>
        <v>0.44815668202764974</v>
      </c>
      <c r="E8" s="25" t="s">
        <v>89</v>
      </c>
      <c r="F8" s="22" t="s">
        <v>44</v>
      </c>
      <c r="G8" s="15">
        <v>356</v>
      </c>
      <c r="H8" s="79">
        <f>IF(B$20=0,0,G8/B$20)</f>
        <v>0.15220179563916203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272</v>
      </c>
      <c r="C9" s="13">
        <f t="shared" si="1"/>
        <v>0.31336405529953915</v>
      </c>
      <c r="E9" s="25" t="s">
        <v>69</v>
      </c>
      <c r="F9" s="22" t="s">
        <v>24</v>
      </c>
      <c r="G9" s="15">
        <v>332</v>
      </c>
      <c r="H9" s="79">
        <f>IF(B$20=0,0,G9/B$20)</f>
        <v>0.14194100042753313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207</v>
      </c>
      <c r="C10" s="2">
        <f t="shared" si="1"/>
        <v>0.23847926267281105</v>
      </c>
      <c r="E10" s="25" t="s">
        <v>65</v>
      </c>
      <c r="F10" s="22" t="s">
        <v>21</v>
      </c>
      <c r="G10" s="15">
        <v>251</v>
      </c>
      <c r="H10" s="79">
        <f>IF(B$20=0,0,G10/B$20)</f>
        <v>0.10731081658828559</v>
      </c>
      <c r="I10" s="49">
        <v>9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10.824380165289259</v>
      </c>
      <c r="Q10" s="67">
        <v>242</v>
      </c>
      <c r="R10" s="58">
        <v>2619.5000000000009</v>
      </c>
    </row>
    <row r="11" spans="1:18" x14ac:dyDescent="0.4">
      <c r="A11" s="19" t="s">
        <v>198</v>
      </c>
      <c r="B11" s="89">
        <f>IF(B8=0,0,C11/B8)</f>
        <v>37.402827763496134</v>
      </c>
      <c r="C11" s="90">
        <v>14549.699999999997</v>
      </c>
      <c r="E11" s="25" t="s">
        <v>70</v>
      </c>
      <c r="F11" s="22" t="s">
        <v>25</v>
      </c>
      <c r="G11" s="15">
        <v>177</v>
      </c>
      <c r="H11" s="79">
        <f>IF(B$20=0,0,G11/B$20)</f>
        <v>7.5673364685763148E-2</v>
      </c>
      <c r="I11" s="49">
        <v>12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6.0054151624548737</v>
      </c>
      <c r="Q11" s="68">
        <v>277</v>
      </c>
      <c r="R11" s="59">
        <v>1663.5</v>
      </c>
    </row>
    <row r="12" spans="1:18" x14ac:dyDescent="0.4">
      <c r="A12" s="19" t="s">
        <v>199</v>
      </c>
      <c r="B12" s="89">
        <f>IF(B9=0,0,C12/B9)</f>
        <v>-0.19301470588235331</v>
      </c>
      <c r="C12" s="90">
        <v>-52.500000000000099</v>
      </c>
      <c r="E12" s="25" t="s">
        <v>86</v>
      </c>
      <c r="F12" s="22" t="s">
        <v>41</v>
      </c>
      <c r="G12" s="15">
        <v>146</v>
      </c>
      <c r="H12" s="79">
        <f>IF(B$20=0,0,G12/B$20)</f>
        <v>6.2419837537409151E-2</v>
      </c>
      <c r="I12" s="49">
        <v>8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8.708092485549134</v>
      </c>
      <c r="Q12" s="69">
        <v>346</v>
      </c>
      <c r="R12" s="60">
        <v>3013.0000000000005</v>
      </c>
    </row>
    <row r="13" spans="1:18" x14ac:dyDescent="0.4">
      <c r="A13" s="19" t="s">
        <v>200</v>
      </c>
      <c r="B13" s="89">
        <f>IF(B10=0,0,C13/B10)</f>
        <v>-34.655072463768128</v>
      </c>
      <c r="C13" s="90">
        <v>-7173.6000000000022</v>
      </c>
      <c r="E13" s="25" t="s">
        <v>71</v>
      </c>
      <c r="F13" s="22" t="s">
        <v>26</v>
      </c>
      <c r="G13" s="15">
        <v>140</v>
      </c>
      <c r="H13" s="79">
        <f>IF(B$20=0,0,G13/B$20)</f>
        <v>5.9854638734501926E-2</v>
      </c>
      <c r="I13" s="49">
        <v>9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0.85158019794855022</v>
      </c>
      <c r="C14" s="127"/>
      <c r="E14" s="25" t="s">
        <v>83</v>
      </c>
      <c r="F14" s="22" t="s">
        <v>38</v>
      </c>
      <c r="G14" s="15">
        <v>100</v>
      </c>
      <c r="H14" s="79">
        <f>IF(B$20=0,0,G14/B$20)</f>
        <v>4.2753313381787089E-2</v>
      </c>
      <c r="I14" s="49">
        <v>10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65</v>
      </c>
      <c r="C15" s="14">
        <f t="shared" si="1"/>
        <v>7.4884792626728106E-2</v>
      </c>
      <c r="E15" s="25" t="s">
        <v>150</v>
      </c>
      <c r="F15" s="22" t="s">
        <v>151</v>
      </c>
      <c r="G15" s="15">
        <v>61</v>
      </c>
      <c r="H15" s="79">
        <f>IF(B$20=0,0,G15/B$20)</f>
        <v>2.6079521162890123E-2</v>
      </c>
      <c r="I15" s="49">
        <v>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1823</v>
      </c>
      <c r="C16" s="4">
        <f>IF(B$3=0,0,B16/B$3)</f>
        <v>0.2621889831727312</v>
      </c>
      <c r="E16" s="25" t="s">
        <v>78</v>
      </c>
      <c r="F16" s="22" t="s">
        <v>33</v>
      </c>
      <c r="G16" s="15">
        <v>60</v>
      </c>
      <c r="H16" s="79">
        <f>IF(B$20=0,0,G16/B$20)</f>
        <v>2.5651988029072252E-2</v>
      </c>
      <c r="I16" s="49">
        <v>11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1402</v>
      </c>
      <c r="C17" s="13">
        <f>IF(B$3=0,0,B17/B$3)</f>
        <v>0.20163958003739393</v>
      </c>
      <c r="E17" s="25" t="s">
        <v>81</v>
      </c>
      <c r="F17" s="22" t="s">
        <v>36</v>
      </c>
      <c r="G17" s="15">
        <v>44</v>
      </c>
      <c r="H17" s="79">
        <f>IF(B$20=0,0,G17/B$20)</f>
        <v>1.881145788798632E-2</v>
      </c>
      <c r="I17" s="49">
        <v>13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1093</v>
      </c>
      <c r="C18" s="1">
        <f>IF(B$16=0,0,B18/B$16)</f>
        <v>0.59956116291826655</v>
      </c>
      <c r="E18" s="25" t="s">
        <v>91</v>
      </c>
      <c r="F18" s="22" t="s">
        <v>46</v>
      </c>
      <c r="G18" s="15">
        <v>36</v>
      </c>
      <c r="H18" s="79">
        <f>IF(B$20=0,0,G18/B$20)</f>
        <v>1.5391192817443352E-2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">
      <c r="A19" s="9" t="s">
        <v>124</v>
      </c>
      <c r="B19" s="5">
        <v>675</v>
      </c>
      <c r="C19" s="1">
        <f>IF(B$17=0,0,B19/B$17)</f>
        <v>0.48145506419400858</v>
      </c>
      <c r="E19" s="25" t="s">
        <v>79</v>
      </c>
      <c r="F19" s="22" t="s">
        <v>34</v>
      </c>
      <c r="G19" s="15">
        <v>26</v>
      </c>
      <c r="H19" s="79">
        <f>IF(B$20=0,0,G19/B$20)</f>
        <v>1.1115861479264643E-2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">
      <c r="A20" s="9" t="s">
        <v>10</v>
      </c>
      <c r="B20" s="5">
        <v>2339</v>
      </c>
      <c r="C20" s="1">
        <f>IF(B$3=0,0,B20/B$3)</f>
        <v>0.33640155328635124</v>
      </c>
      <c r="E20" s="25" t="s">
        <v>92</v>
      </c>
      <c r="F20" s="22" t="s">
        <v>47</v>
      </c>
      <c r="G20" s="15">
        <v>17</v>
      </c>
      <c r="H20" s="79">
        <f>IF(B$20=0,0,G20/B$20)</f>
        <v>7.2680632749038054E-3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">
      <c r="A21" s="18" t="s">
        <v>13</v>
      </c>
      <c r="B21" s="15">
        <v>986</v>
      </c>
      <c r="C21" s="13">
        <f>IF(B$3=0,0,B21/B$3)</f>
        <v>0.14180929095354522</v>
      </c>
      <c r="E21" s="25" t="s">
        <v>85</v>
      </c>
      <c r="F21" s="22" t="s">
        <v>40</v>
      </c>
      <c r="G21" s="15">
        <v>14</v>
      </c>
      <c r="H21" s="79">
        <f>IF(B$20=0,0,G21/B$20)</f>
        <v>5.9854638734501923E-3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">
      <c r="A22" s="18" t="s">
        <v>12</v>
      </c>
      <c r="B22" s="15">
        <v>984</v>
      </c>
      <c r="C22" s="13">
        <f>IF(B$20=0,0,B22/B$20)</f>
        <v>0.42069260367678496</v>
      </c>
      <c r="E22" s="25" t="s">
        <v>77</v>
      </c>
      <c r="F22" s="22" t="s">
        <v>32</v>
      </c>
      <c r="G22" s="15">
        <v>13</v>
      </c>
      <c r="H22" s="79">
        <f>IF(B$20=0,0,G22/B$20)</f>
        <v>5.5579307396323215E-3</v>
      </c>
      <c r="I22" s="49">
        <v>5</v>
      </c>
      <c r="K22" s="65">
        <v>20</v>
      </c>
      <c r="L22" s="102">
        <v>68.800000000000011</v>
      </c>
      <c r="M22" s="100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">
      <c r="A23" s="18" t="s">
        <v>11</v>
      </c>
      <c r="B23" s="15">
        <v>1355</v>
      </c>
      <c r="C23" s="13">
        <f>IF(B$20=0,0,B23/B$20)</f>
        <v>0.57930739632321504</v>
      </c>
      <c r="E23" s="25" t="s">
        <v>75</v>
      </c>
      <c r="F23" s="22" t="s">
        <v>30</v>
      </c>
      <c r="G23" s="15">
        <v>12</v>
      </c>
      <c r="H23" s="79">
        <f>IF(B$20=0,0,G23/B$20)</f>
        <v>5.1303976058144508E-3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182</v>
      </c>
      <c r="P23" s="74">
        <f>IF(Q23=0,0,R23/Q23)</f>
        <v>17.015789473684215</v>
      </c>
      <c r="Q23" s="68">
        <v>209</v>
      </c>
      <c r="R23" s="59">
        <v>3556.3000000000011</v>
      </c>
    </row>
    <row r="24" spans="1:18" x14ac:dyDescent="0.4">
      <c r="A24" s="18" t="s">
        <v>177</v>
      </c>
      <c r="B24" s="15">
        <v>1093</v>
      </c>
      <c r="C24" s="13">
        <f>IF(B$20=0,0,B24/B$20)</f>
        <v>0.4672937152629329</v>
      </c>
      <c r="E24" s="25" t="s">
        <v>73</v>
      </c>
      <c r="F24" s="22" t="s">
        <v>28</v>
      </c>
      <c r="G24" s="15">
        <v>9</v>
      </c>
      <c r="H24" s="79">
        <f>IF(B$20=0,0,G24/B$20)</f>
        <v>3.8477982043608381E-3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15.369369369369371</v>
      </c>
      <c r="Q24" s="68">
        <v>222</v>
      </c>
      <c r="R24" s="59">
        <v>3412.0000000000005</v>
      </c>
    </row>
    <row r="25" spans="1:18" x14ac:dyDescent="0.4">
      <c r="A25" s="18" t="s">
        <v>175</v>
      </c>
      <c r="B25" s="15">
        <v>675</v>
      </c>
      <c r="C25" s="13">
        <f>IF(B$20=0,0,B25/B$20)</f>
        <v>0.28858486532706284</v>
      </c>
      <c r="E25" s="25" t="s">
        <v>74</v>
      </c>
      <c r="F25" s="22" t="s">
        <v>29</v>
      </c>
      <c r="G25" s="15">
        <v>6</v>
      </c>
      <c r="H25" s="79">
        <f>IF(B$20=0,0,G25/B$20)</f>
        <v>2.5651988029072254E-3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14.434593023255815</v>
      </c>
      <c r="Q25" s="68">
        <v>344</v>
      </c>
      <c r="R25" s="59">
        <v>4965.5</v>
      </c>
    </row>
    <row r="26" spans="1:18" x14ac:dyDescent="0.4">
      <c r="A26" s="18" t="s">
        <v>176</v>
      </c>
      <c r="B26" s="15">
        <v>571</v>
      </c>
      <c r="C26" s="13">
        <f>IF(B$20=0,0,B26/B$20)</f>
        <v>0.24412141941000429</v>
      </c>
      <c r="E26" s="25" t="s">
        <v>84</v>
      </c>
      <c r="F26" s="22" t="s">
        <v>39</v>
      </c>
      <c r="G26" s="15">
        <v>5</v>
      </c>
      <c r="H26" s="79">
        <f>IF(B$20=0,0,G26/B$20)</f>
        <v>2.1376656690893546E-3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188</v>
      </c>
      <c r="P26" s="74">
        <f>IF(Q26=0,0,R26/Q26)</f>
        <v>10.484184914841853</v>
      </c>
      <c r="Q26" s="68">
        <v>411</v>
      </c>
      <c r="R26" s="59">
        <v>4309.0000000000018</v>
      </c>
    </row>
    <row r="27" spans="1:18" x14ac:dyDescent="0.4">
      <c r="A27" s="18" t="s">
        <v>5</v>
      </c>
      <c r="B27" s="7">
        <f>IF(B$20=0,0,C27/B$20)</f>
        <v>9164.0017101325357</v>
      </c>
      <c r="C27" s="3">
        <v>21434600</v>
      </c>
      <c r="E27" s="25" t="s">
        <v>87</v>
      </c>
      <c r="F27" s="22" t="s">
        <v>42</v>
      </c>
      <c r="G27" s="15">
        <v>5</v>
      </c>
      <c r="H27" s="79">
        <f>IF(B$20=0,0,G27/B$20)</f>
        <v>2.1376656690893546E-3</v>
      </c>
      <c r="I27" s="49">
        <v>4</v>
      </c>
      <c r="K27" s="65">
        <v>25</v>
      </c>
      <c r="L27" s="102">
        <v>84.300000000000011</v>
      </c>
      <c r="M27" s="100">
        <v>1514.2008648670082</v>
      </c>
      <c r="O27" s="65" t="s">
        <v>189</v>
      </c>
      <c r="P27" s="74">
        <f>IF(Q27=0,0,R27/Q27)</f>
        <v>5.6242857142857137</v>
      </c>
      <c r="Q27" s="68">
        <v>70</v>
      </c>
      <c r="R27" s="59">
        <v>393.69999999999993</v>
      </c>
    </row>
    <row r="28" spans="1:18" x14ac:dyDescent="0.4">
      <c r="A28" s="19" t="s">
        <v>159</v>
      </c>
      <c r="B28" s="86">
        <f>IF($B$20-B$19=0,0,C28/($B$20-B$19))</f>
        <v>9570.7932692307695</v>
      </c>
      <c r="C28" s="87">
        <v>15925800</v>
      </c>
      <c r="E28" s="25" t="s">
        <v>90</v>
      </c>
      <c r="F28" s="22" t="s">
        <v>45</v>
      </c>
      <c r="G28" s="15">
        <v>5</v>
      </c>
      <c r="H28" s="79">
        <f>IF(B$20=0,0,G28/B$20)</f>
        <v>2.1376656690893546E-3</v>
      </c>
      <c r="I28" s="49">
        <v>3</v>
      </c>
      <c r="K28" s="65">
        <v>26</v>
      </c>
      <c r="L28" s="102">
        <v>108.20000000000002</v>
      </c>
      <c r="M28" s="100">
        <v>1518.4656596778061</v>
      </c>
      <c r="O28" s="65" t="s">
        <v>203</v>
      </c>
      <c r="P28" s="74">
        <f>IF(Q28=0,0,R28/Q28)</f>
        <v>5.55</v>
      </c>
      <c r="Q28" s="68">
        <v>16</v>
      </c>
      <c r="R28" s="59">
        <v>88.8</v>
      </c>
    </row>
    <row r="29" spans="1:18" x14ac:dyDescent="0.4">
      <c r="A29" s="19" t="s">
        <v>160</v>
      </c>
      <c r="B29" s="86">
        <f>IF(B$19=0,0,C29/B$19)</f>
        <v>8161.1851851851852</v>
      </c>
      <c r="C29" s="87">
        <v>5508800</v>
      </c>
      <c r="E29" s="25" t="s">
        <v>93</v>
      </c>
      <c r="F29" s="22" t="s">
        <v>48</v>
      </c>
      <c r="G29" s="15">
        <v>5</v>
      </c>
      <c r="H29" s="79">
        <f>IF(B$20=0,0,G29/B$20)</f>
        <v>2.1376656690893546E-3</v>
      </c>
      <c r="I29" s="49">
        <v>7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-8190.6693711967546</v>
      </c>
      <c r="C30" s="87">
        <v>-8076000</v>
      </c>
      <c r="E30" s="25" t="s">
        <v>95</v>
      </c>
      <c r="F30" s="22" t="s">
        <v>50</v>
      </c>
      <c r="G30" s="15">
        <v>5</v>
      </c>
      <c r="H30" s="79">
        <f>IF(B$20=0,0,G30/B$20)</f>
        <v>2.1376656690893546E-3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4.2671974522292979</v>
      </c>
      <c r="Q30" s="68">
        <v>314</v>
      </c>
      <c r="R30" s="59">
        <v>1339.8999999999996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1.7101325352714834E-3</v>
      </c>
      <c r="I31" s="49">
        <v>6</v>
      </c>
      <c r="K31" s="65">
        <v>29</v>
      </c>
      <c r="L31" s="102">
        <v>120.80000000000001</v>
      </c>
      <c r="M31" s="100">
        <v>1520.5694460742682</v>
      </c>
      <c r="O31" s="65" t="s">
        <v>194</v>
      </c>
      <c r="P31" s="74">
        <f>IF(Q31=0,0,R31/Q31)</f>
        <v>-13.45</v>
      </c>
      <c r="Q31" s="68">
        <v>2</v>
      </c>
      <c r="R31" s="59">
        <v>-26.9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1.2825994014536127E-3</v>
      </c>
      <c r="I32" s="49">
        <v>2</v>
      </c>
      <c r="K32" s="65">
        <v>30</v>
      </c>
      <c r="L32" s="102">
        <v>174.10000000000002</v>
      </c>
      <c r="M32" s="100">
        <v>1530.1180293978225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8.6293686178627929E-4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144</v>
      </c>
      <c r="C37" s="88">
        <f t="shared" ref="C37:C49" si="2">IF(B$20=0,0,B37/B$20)</f>
        <v>6.1564771269773409E-2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317</v>
      </c>
      <c r="C38" s="13">
        <f t="shared" si="2"/>
        <v>0.13552800342026508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425</v>
      </c>
      <c r="C39" s="13">
        <f t="shared" si="2"/>
        <v>0.18170158187259514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414</v>
      </c>
      <c r="C40" s="13">
        <f t="shared" si="2"/>
        <v>0.17699871740059855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327</v>
      </c>
      <c r="C41" s="13">
        <f t="shared" si="2"/>
        <v>0.13980333475844378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233</v>
      </c>
      <c r="C42" s="13">
        <f t="shared" si="2"/>
        <v>9.961522017956391E-2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142</v>
      </c>
      <c r="C43" s="13">
        <f t="shared" si="2"/>
        <v>6.0709705002137668E-2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65</v>
      </c>
      <c r="C44" s="13">
        <f t="shared" si="2"/>
        <v>2.7789653698161606E-2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45</v>
      </c>
      <c r="C45" s="13">
        <f t="shared" si="2"/>
        <v>1.9238991021804191E-2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20</v>
      </c>
      <c r="C46" s="13">
        <f t="shared" si="2"/>
        <v>8.5506626763574185E-3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11</v>
      </c>
      <c r="C47" s="13">
        <f t="shared" si="2"/>
        <v>4.70286447199658E-3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4</v>
      </c>
      <c r="C48" s="13">
        <f t="shared" si="2"/>
        <v>1.7101325352714834E-3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36</v>
      </c>
      <c r="C49" s="14">
        <f t="shared" si="2"/>
        <v>1.5391192817443352E-2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6497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2183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32CD-FA03-4B0D-8C9D-39CDD2A78960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DED3A-D0F5-4CAD-9E02-C722DCD583BD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5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12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2B0F0-7C43-4A56-A90A-A0B22D248AE3}">
  <sheetPr codeName="Sheet32"/>
  <dimension ref="A1:R47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476</v>
      </c>
      <c r="C2" s="121"/>
      <c r="E2" s="24" t="s">
        <v>66</v>
      </c>
      <c r="F2" s="10" t="s">
        <v>22</v>
      </c>
      <c r="G2" s="5">
        <v>717</v>
      </c>
      <c r="H2" s="78">
        <f>IF(B$20=0,0,G2/B$20)</f>
        <v>0.68744007670182172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-727.33050847457628</v>
      </c>
      <c r="Q2" s="67">
        <v>472</v>
      </c>
      <c r="R2" s="54">
        <v>-343300</v>
      </c>
    </row>
    <row r="3" spans="1:18" x14ac:dyDescent="0.4">
      <c r="A3" s="18" t="s">
        <v>8</v>
      </c>
      <c r="B3" s="122">
        <v>3858</v>
      </c>
      <c r="C3" s="123"/>
      <c r="E3" s="25" t="s">
        <v>64</v>
      </c>
      <c r="F3" s="22" t="s">
        <v>20</v>
      </c>
      <c r="G3" s="15">
        <v>561</v>
      </c>
      <c r="H3" s="79">
        <f>IF(B$20=0,0,G3/B$20)</f>
        <v>0.53787152444870567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-732.75488069414314</v>
      </c>
      <c r="Q3" s="68">
        <v>461</v>
      </c>
      <c r="R3" s="55">
        <v>-337800</v>
      </c>
    </row>
    <row r="4" spans="1:18" x14ac:dyDescent="0.4">
      <c r="A4" s="18" t="s">
        <v>6</v>
      </c>
      <c r="B4" s="124">
        <v>-2131.2999999999997</v>
      </c>
      <c r="C4" s="125"/>
      <c r="E4" s="25" t="s">
        <v>72</v>
      </c>
      <c r="F4" s="22" t="s">
        <v>27</v>
      </c>
      <c r="G4" s="15">
        <v>478</v>
      </c>
      <c r="H4" s="79">
        <f>IF(B$20=0,0,G4/B$20)</f>
        <v>0.45829338446788109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108.65603644646924</v>
      </c>
      <c r="Q4" s="68">
        <v>439</v>
      </c>
      <c r="R4" s="55">
        <v>47700</v>
      </c>
    </row>
    <row r="5" spans="1:18" x14ac:dyDescent="0.4">
      <c r="A5" s="18" t="s">
        <v>7</v>
      </c>
      <c r="B5" s="126">
        <f>IF(B$2=0,0,B$4/B$2)</f>
        <v>-4.477521008403361</v>
      </c>
      <c r="C5" s="127"/>
      <c r="E5" s="25" t="s">
        <v>68</v>
      </c>
      <c r="F5" s="22" t="s">
        <v>12</v>
      </c>
      <c r="G5" s="15">
        <v>352</v>
      </c>
      <c r="H5" s="79">
        <f>IF(B$20=0,0,G5/B$20)</f>
        <v>0.33748801534036432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-802.48756218905476</v>
      </c>
      <c r="Q5" s="68">
        <v>402</v>
      </c>
      <c r="R5" s="55">
        <v>-322600</v>
      </c>
    </row>
    <row r="6" spans="1:18" x14ac:dyDescent="0.4">
      <c r="A6" s="18" t="s">
        <v>204</v>
      </c>
      <c r="B6" s="128">
        <v>1392.9145746195986</v>
      </c>
      <c r="C6" s="129"/>
      <c r="E6" s="25" t="s">
        <v>154</v>
      </c>
      <c r="F6" s="22" t="s">
        <v>155</v>
      </c>
      <c r="G6" s="15">
        <v>326</v>
      </c>
      <c r="H6" s="79">
        <f>IF(B$20=0,0,G6/B$20)</f>
        <v>0.31255992329817833</v>
      </c>
      <c r="I6" s="49">
        <v>10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-673.13019390581712</v>
      </c>
      <c r="Q6" s="68">
        <v>361</v>
      </c>
      <c r="R6" s="55">
        <v>-243000</v>
      </c>
    </row>
    <row r="7" spans="1:18" x14ac:dyDescent="0.4">
      <c r="A7" s="18" t="s">
        <v>1</v>
      </c>
      <c r="B7" s="130">
        <f>IF(B$2=0,0,(B$8*1+B$9*2+B$10*3)/B$2)</f>
        <v>2.1197478991596639</v>
      </c>
      <c r="C7" s="131"/>
      <c r="E7" s="25" t="s">
        <v>67</v>
      </c>
      <c r="F7" s="22" t="s">
        <v>23</v>
      </c>
      <c r="G7" s="15">
        <v>318</v>
      </c>
      <c r="H7" s="79">
        <f>IF(B$20=0,0,G7/B$20)</f>
        <v>0.30488974113135187</v>
      </c>
      <c r="I7" s="49">
        <v>9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-1182.9032258064517</v>
      </c>
      <c r="Q7" s="69">
        <v>310</v>
      </c>
      <c r="R7" s="56">
        <v>-366700</v>
      </c>
    </row>
    <row r="8" spans="1:18" x14ac:dyDescent="0.4">
      <c r="A8" s="18" t="s">
        <v>2</v>
      </c>
      <c r="B8" s="15">
        <v>126</v>
      </c>
      <c r="C8" s="13">
        <f t="shared" ref="C8:C15" si="1">IF(B$2=0,0,B8/B$2)</f>
        <v>0.26470588235294118</v>
      </c>
      <c r="E8" s="25" t="s">
        <v>69</v>
      </c>
      <c r="F8" s="22" t="s">
        <v>24</v>
      </c>
      <c r="G8" s="15">
        <v>172</v>
      </c>
      <c r="H8" s="79">
        <f>IF(B$20=0,0,G8/B$20)</f>
        <v>0.16490891658676893</v>
      </c>
      <c r="I8" s="49">
        <v>5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167</v>
      </c>
      <c r="C9" s="13">
        <f t="shared" si="1"/>
        <v>0.35084033613445376</v>
      </c>
      <c r="E9" s="25" t="s">
        <v>89</v>
      </c>
      <c r="F9" s="22" t="s">
        <v>44</v>
      </c>
      <c r="G9" s="15">
        <v>130</v>
      </c>
      <c r="H9" s="79">
        <f>IF(B$20=0,0,G9/B$20)</f>
        <v>0.12464046021093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183</v>
      </c>
      <c r="C10" s="2">
        <f t="shared" si="1"/>
        <v>0.38445378151260506</v>
      </c>
      <c r="E10" s="25" t="s">
        <v>65</v>
      </c>
      <c r="F10" s="22" t="s">
        <v>21</v>
      </c>
      <c r="G10" s="15">
        <v>126</v>
      </c>
      <c r="H10" s="79">
        <f>IF(B$20=0,0,G10/B$20)</f>
        <v>0.12080536912751678</v>
      </c>
      <c r="I10" s="49">
        <v>7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-8.2478723404255323</v>
      </c>
      <c r="Q10" s="67">
        <v>188</v>
      </c>
      <c r="R10" s="58">
        <v>-1550.6000000000001</v>
      </c>
    </row>
    <row r="11" spans="1:18" x14ac:dyDescent="0.4">
      <c r="A11" s="19" t="s">
        <v>198</v>
      </c>
      <c r="B11" s="89">
        <f>IF(B8=0,0,C11/B8)</f>
        <v>36.269841269841272</v>
      </c>
      <c r="C11" s="90">
        <v>4570</v>
      </c>
      <c r="E11" s="25" t="s">
        <v>70</v>
      </c>
      <c r="F11" s="22" t="s">
        <v>25</v>
      </c>
      <c r="G11" s="15">
        <v>119</v>
      </c>
      <c r="H11" s="79">
        <f>IF(B$20=0,0,G11/B$20)</f>
        <v>0.11409395973154363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-3.7405228758169939</v>
      </c>
      <c r="Q11" s="68">
        <v>153</v>
      </c>
      <c r="R11" s="59">
        <v>-572.30000000000007</v>
      </c>
    </row>
    <row r="12" spans="1:18" x14ac:dyDescent="0.4">
      <c r="A12" s="19" t="s">
        <v>199</v>
      </c>
      <c r="B12" s="89">
        <f>IF(B9=0,0,C12/B9)</f>
        <v>-0.84910179640718553</v>
      </c>
      <c r="C12" s="90">
        <v>-141.79999999999998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5.7526366251198467E-2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-0.43582089552238784</v>
      </c>
      <c r="Q12" s="69">
        <v>134</v>
      </c>
      <c r="R12" s="60">
        <v>-58.39999999999997</v>
      </c>
    </row>
    <row r="13" spans="1:18" x14ac:dyDescent="0.4">
      <c r="A13" s="19" t="s">
        <v>200</v>
      </c>
      <c r="B13" s="89">
        <f>IF(B10=0,0,C13/B10)</f>
        <v>-35.844262295081968</v>
      </c>
      <c r="C13" s="90">
        <v>-6559.5</v>
      </c>
      <c r="E13" s="25" t="s">
        <v>83</v>
      </c>
      <c r="F13" s="22" t="s">
        <v>38</v>
      </c>
      <c r="G13" s="15">
        <v>47</v>
      </c>
      <c r="H13" s="79">
        <f>IF(B$20=0,0,G13/B$20)</f>
        <v>4.5062320230105465E-2</v>
      </c>
      <c r="I13" s="49">
        <v>8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-0.14117427388262627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3.7392138063279005E-2</v>
      </c>
      <c r="I14" s="49">
        <v>14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66</v>
      </c>
      <c r="C15" s="14">
        <f t="shared" si="1"/>
        <v>0.13865546218487396</v>
      </c>
      <c r="E15" s="25" t="s">
        <v>81</v>
      </c>
      <c r="F15" s="22" t="s">
        <v>36</v>
      </c>
      <c r="G15" s="15">
        <v>31</v>
      </c>
      <c r="H15" s="79">
        <f>IF(B$20=0,0,G15/B$20)</f>
        <v>2.9721955896452542E-2</v>
      </c>
      <c r="I15" s="49">
        <v>7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1004</v>
      </c>
      <c r="C16" s="4">
        <f>IF(B$3=0,0,B16/B$3)</f>
        <v>0.26023846552617935</v>
      </c>
      <c r="E16" s="25" t="s">
        <v>78</v>
      </c>
      <c r="F16" s="22" t="s">
        <v>33</v>
      </c>
      <c r="G16" s="15">
        <v>26</v>
      </c>
      <c r="H16" s="79">
        <f>IF(B$20=0,0,G16/B$20)</f>
        <v>2.4928092042186004E-2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646</v>
      </c>
      <c r="C17" s="13">
        <f>IF(B$3=0,0,B17/B$3)</f>
        <v>0.16744427164333853</v>
      </c>
      <c r="E17" s="25" t="s">
        <v>91</v>
      </c>
      <c r="F17" s="22" t="s">
        <v>46</v>
      </c>
      <c r="G17" s="15">
        <v>16</v>
      </c>
      <c r="H17" s="79">
        <f>IF(B$20=0,0,G17/B$20)</f>
        <v>1.5340364333652923E-2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574</v>
      </c>
      <c r="C18" s="1">
        <f>IF(B$16=0,0,B18/B$16)</f>
        <v>0.57171314741035861</v>
      </c>
      <c r="E18" s="25" t="s">
        <v>79</v>
      </c>
      <c r="F18" s="22" t="s">
        <v>34</v>
      </c>
      <c r="G18" s="15">
        <v>14</v>
      </c>
      <c r="H18" s="79">
        <f>IF(B$20=0,0,G18/B$20)</f>
        <v>1.3422818791946308E-2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247</v>
      </c>
      <c r="C19" s="1">
        <f>IF(B$17=0,0,B19/B$17)</f>
        <v>0.38235294117647056</v>
      </c>
      <c r="E19" s="25" t="s">
        <v>150</v>
      </c>
      <c r="F19" s="22" t="s">
        <v>151</v>
      </c>
      <c r="G19" s="15">
        <v>12</v>
      </c>
      <c r="H19" s="79">
        <f>IF(B$20=0,0,G19/B$20)</f>
        <v>1.1505273250239693E-2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3.2634920634920657</v>
      </c>
      <c r="Q19" s="68">
        <v>126</v>
      </c>
      <c r="R19" s="59">
        <v>411.20000000000027</v>
      </c>
    </row>
    <row r="20" spans="1:18" x14ac:dyDescent="0.4">
      <c r="A20" s="9" t="s">
        <v>10</v>
      </c>
      <c r="B20" s="5">
        <v>1043</v>
      </c>
      <c r="C20" s="1">
        <f>IF(B$3=0,0,B20/B$3)</f>
        <v>0.27034733022291341</v>
      </c>
      <c r="E20" s="25" t="s">
        <v>75</v>
      </c>
      <c r="F20" s="22" t="s">
        <v>30</v>
      </c>
      <c r="G20" s="15">
        <v>8</v>
      </c>
      <c r="H20" s="79">
        <f>IF(B$20=0,0,G20/B$20)</f>
        <v>7.6701821668264617E-3</v>
      </c>
      <c r="I20" s="49">
        <v>5</v>
      </c>
      <c r="K20" s="65">
        <v>18</v>
      </c>
      <c r="L20" s="102">
        <v>-21.999999999999996</v>
      </c>
      <c r="M20" s="100">
        <v>1496.236276713707</v>
      </c>
      <c r="O20" s="65" t="s">
        <v>183</v>
      </c>
      <c r="P20" s="74">
        <f>IF(Q20=0,0,R20/Q20)</f>
        <v>0.95053763440860317</v>
      </c>
      <c r="Q20" s="68">
        <v>93</v>
      </c>
      <c r="R20" s="59">
        <v>88.400000000000091</v>
      </c>
    </row>
    <row r="21" spans="1:18" x14ac:dyDescent="0.4">
      <c r="A21" s="18" t="s">
        <v>13</v>
      </c>
      <c r="B21" s="15">
        <v>706</v>
      </c>
      <c r="C21" s="13">
        <f>IF(B$3=0,0,B21/B$3)</f>
        <v>0.18299637117677553</v>
      </c>
      <c r="E21" s="25" t="s">
        <v>73</v>
      </c>
      <c r="F21" s="22" t="s">
        <v>28</v>
      </c>
      <c r="G21" s="15">
        <v>5</v>
      </c>
      <c r="H21" s="79">
        <f>IF(B$20=0,0,G21/B$20)</f>
        <v>4.7938638542665392E-3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480</v>
      </c>
      <c r="C22" s="13">
        <f>IF(B$20=0,0,B22/B$20)</f>
        <v>0.46021093000958774</v>
      </c>
      <c r="E22" s="25" t="s">
        <v>92</v>
      </c>
      <c r="F22" s="22" t="s">
        <v>47</v>
      </c>
      <c r="G22" s="15">
        <v>5</v>
      </c>
      <c r="H22" s="79">
        <f>IF(B$20=0,0,G22/B$20)</f>
        <v>4.7938638542665392E-3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563</v>
      </c>
      <c r="C23" s="13">
        <f>IF(B$20=0,0,B23/B$20)</f>
        <v>0.53978906999041232</v>
      </c>
      <c r="E23" s="25" t="s">
        <v>74</v>
      </c>
      <c r="F23" s="22" t="s">
        <v>29</v>
      </c>
      <c r="G23" s="15">
        <v>3</v>
      </c>
      <c r="H23" s="79">
        <f>IF(B$20=0,0,G23/B$20)</f>
        <v>2.8763183125599234E-3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182</v>
      </c>
      <c r="P23" s="74">
        <f>IF(Q23=0,0,R23/Q23)</f>
        <v>-3.687654320987654</v>
      </c>
      <c r="Q23" s="68">
        <v>81</v>
      </c>
      <c r="R23" s="59">
        <v>-298.7</v>
      </c>
    </row>
    <row r="24" spans="1:18" x14ac:dyDescent="0.4">
      <c r="A24" s="18" t="s">
        <v>177</v>
      </c>
      <c r="B24" s="15">
        <v>574</v>
      </c>
      <c r="C24" s="13">
        <f>IF(B$20=0,0,B24/B$20)</f>
        <v>0.55033557046979864</v>
      </c>
      <c r="E24" s="25" t="s">
        <v>84</v>
      </c>
      <c r="F24" s="22" t="s">
        <v>39</v>
      </c>
      <c r="G24" s="15">
        <v>3</v>
      </c>
      <c r="H24" s="79">
        <f>IF(B$20=0,0,G24/B$20)</f>
        <v>2.8763183125599234E-3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189</v>
      </c>
      <c r="P24" s="74">
        <f>IF(Q24=0,0,R24/Q24)</f>
        <v>-8.4020408163265241</v>
      </c>
      <c r="Q24" s="68">
        <v>49</v>
      </c>
      <c r="R24" s="59">
        <v>-411.6999999999997</v>
      </c>
    </row>
    <row r="25" spans="1:18" x14ac:dyDescent="0.4">
      <c r="A25" s="18" t="s">
        <v>175</v>
      </c>
      <c r="B25" s="15">
        <v>247</v>
      </c>
      <c r="C25" s="13">
        <f>IF(B$20=0,0,B25/B$20)</f>
        <v>0.23681687440076701</v>
      </c>
      <c r="E25" s="25" t="s">
        <v>85</v>
      </c>
      <c r="F25" s="22" t="s">
        <v>40</v>
      </c>
      <c r="G25" s="15">
        <v>3</v>
      </c>
      <c r="H25" s="79">
        <f>IF(B$20=0,0,G25/B$20)</f>
        <v>2.8763183125599234E-3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188</v>
      </c>
      <c r="P25" s="74">
        <f>IF(Q25=0,0,R25/Q25)</f>
        <v>-8.6758241758241734</v>
      </c>
      <c r="Q25" s="68">
        <v>182</v>
      </c>
      <c r="R25" s="59">
        <v>-1578.9999999999995</v>
      </c>
    </row>
    <row r="26" spans="1:18" x14ac:dyDescent="0.4">
      <c r="A26" s="18" t="s">
        <v>176</v>
      </c>
      <c r="B26" s="15">
        <v>222</v>
      </c>
      <c r="C26" s="13">
        <f>IF(B$20=0,0,B26/B$20)</f>
        <v>0.21284755512943432</v>
      </c>
      <c r="E26" s="25" t="s">
        <v>87</v>
      </c>
      <c r="F26" s="22" t="s">
        <v>42</v>
      </c>
      <c r="G26" s="15">
        <v>2</v>
      </c>
      <c r="H26" s="79">
        <f>IF(B$20=0,0,G26/B$20)</f>
        <v>1.9175455417066154E-3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190</v>
      </c>
      <c r="P26" s="74">
        <f>IF(Q26=0,0,R26/Q26)</f>
        <v>-14.434593023255815</v>
      </c>
      <c r="Q26" s="68">
        <v>344</v>
      </c>
      <c r="R26" s="59">
        <v>-4965.5</v>
      </c>
    </row>
    <row r="27" spans="1:18" x14ac:dyDescent="0.4">
      <c r="A27" s="18" t="s">
        <v>5</v>
      </c>
      <c r="B27" s="7">
        <f>IF(B$20=0,0,C27/B$20)</f>
        <v>9091.6586768935758</v>
      </c>
      <c r="C27" s="3">
        <v>9482600</v>
      </c>
      <c r="E27" s="25" t="s">
        <v>88</v>
      </c>
      <c r="F27" s="22" t="s">
        <v>43</v>
      </c>
      <c r="G27" s="15">
        <v>2</v>
      </c>
      <c r="H27" s="79">
        <f>IF(B$20=0,0,G27/B$20)</f>
        <v>1.9175455417066154E-3</v>
      </c>
      <c r="I27" s="49">
        <v>3</v>
      </c>
      <c r="K27" s="65">
        <v>25</v>
      </c>
      <c r="L27" s="102">
        <v>-70.899999999999991</v>
      </c>
      <c r="M27" s="100">
        <v>1488.1730089784949</v>
      </c>
      <c r="O27" s="65" t="s">
        <v>194</v>
      </c>
      <c r="P27" s="74">
        <f>IF(Q27=0,0,R27/Q27)</f>
        <v>-22.533333333333335</v>
      </c>
      <c r="Q27" s="68">
        <v>3</v>
      </c>
      <c r="R27" s="59">
        <v>-67.600000000000009</v>
      </c>
    </row>
    <row r="28" spans="1:18" x14ac:dyDescent="0.4">
      <c r="A28" s="19" t="s">
        <v>159</v>
      </c>
      <c r="B28" s="86">
        <f>IF($B$20-B$19=0,0,C28/($B$20-B$19))</f>
        <v>9599.1206030150752</v>
      </c>
      <c r="C28" s="87">
        <v>7640900</v>
      </c>
      <c r="E28" s="25" t="s">
        <v>77</v>
      </c>
      <c r="F28" s="22" t="s">
        <v>32</v>
      </c>
      <c r="G28" s="15">
        <v>1</v>
      </c>
      <c r="H28" s="79">
        <f>IF(B$20=0,0,G28/B$20)</f>
        <v>9.5877277085330771E-4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191</v>
      </c>
      <c r="P28" s="74">
        <f>IF(Q28=0,0,R28/Q28)</f>
        <v>-29.666666666666668</v>
      </c>
      <c r="Q28" s="68">
        <v>3</v>
      </c>
      <c r="R28" s="59">
        <v>-89</v>
      </c>
    </row>
    <row r="29" spans="1:18" x14ac:dyDescent="0.4">
      <c r="A29" s="19" t="s">
        <v>160</v>
      </c>
      <c r="B29" s="86">
        <f>IF(B$19=0,0,C29/B$19)</f>
        <v>7456.2753036437243</v>
      </c>
      <c r="C29" s="87">
        <v>1841700</v>
      </c>
      <c r="E29" s="25" t="s">
        <v>80</v>
      </c>
      <c r="F29" s="22" t="s">
        <v>35</v>
      </c>
      <c r="G29" s="15">
        <v>1</v>
      </c>
      <c r="H29" s="79">
        <f>IF(B$20=0,0,G29/B$20)</f>
        <v>9.5877277085330771E-4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203</v>
      </c>
      <c r="P29" s="74">
        <f>IF(Q29=0,0,R29/Q29)</f>
        <v>-44.4</v>
      </c>
      <c r="Q29" s="68">
        <v>1</v>
      </c>
      <c r="R29" s="59">
        <v>-44.4</v>
      </c>
    </row>
    <row r="30" spans="1:18" x14ac:dyDescent="0.4">
      <c r="A30" s="19" t="s">
        <v>158</v>
      </c>
      <c r="B30" s="86">
        <f>IF(B$21=0,0,C30/B$21)</f>
        <v>-8222.521246458924</v>
      </c>
      <c r="C30" s="87">
        <v>-5805100</v>
      </c>
      <c r="E30" s="25" t="s">
        <v>93</v>
      </c>
      <c r="F30" s="22" t="s">
        <v>48</v>
      </c>
      <c r="G30" s="15">
        <v>1</v>
      </c>
      <c r="H30" s="79">
        <f>IF(B$20=0,0,G30/B$20)</f>
        <v>9.5877277085330771E-4</v>
      </c>
      <c r="I30" s="49">
        <v>8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9.5877277085330771E-4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3.8880248833592537E-3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59</v>
      </c>
      <c r="C37" s="88">
        <f t="shared" ref="C37:C49" si="2">IF(B$20=0,0,B37/B$20)</f>
        <v>5.6567593480345159E-2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134</v>
      </c>
      <c r="C38" s="13">
        <f t="shared" si="2"/>
        <v>0.12847555129434324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197</v>
      </c>
      <c r="C39" s="13">
        <f t="shared" si="2"/>
        <v>0.18887823585810162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177</v>
      </c>
      <c r="C40" s="13">
        <f t="shared" si="2"/>
        <v>0.16970278044103548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157</v>
      </c>
      <c r="C41" s="13">
        <f t="shared" si="2"/>
        <v>0.15052732502396932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116</v>
      </c>
      <c r="C42" s="13">
        <f t="shared" si="2"/>
        <v>0.1112176414189837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67</v>
      </c>
      <c r="C43" s="13">
        <f t="shared" si="2"/>
        <v>6.4237775647171619E-2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34</v>
      </c>
      <c r="C44" s="13">
        <f t="shared" si="2"/>
        <v>3.2598274209012464E-2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1.4381591562799617E-2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7.6701821668264617E-3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3</v>
      </c>
      <c r="C47" s="13">
        <f t="shared" si="2"/>
        <v>2.8763183125599234E-3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4.7938638542665392E-3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9.5877277085330784E-3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3597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982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4C694-2462-498D-9364-8D0186811AE0}">
  <sheetPr codeName="Sheet33"/>
  <dimension ref="A1:R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91</v>
      </c>
      <c r="C2" s="12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">
      <c r="A3" s="18" t="s">
        <v>8</v>
      </c>
      <c r="B3" s="122">
        <v>670</v>
      </c>
      <c r="C3" s="12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">
      <c r="A4" s="18" t="s">
        <v>6</v>
      </c>
      <c r="B4" s="124">
        <v>-3.4999999999999893</v>
      </c>
      <c r="C4" s="12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">
      <c r="A5" s="18" t="s">
        <v>7</v>
      </c>
      <c r="B5" s="126">
        <f>IF(B$2=0,0,B$4/B$2)</f>
        <v>-3.8461538461538346E-2</v>
      </c>
      <c r="C5" s="127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">
      <c r="A6" s="18" t="s">
        <v>204</v>
      </c>
      <c r="B6" s="128">
        <v>1500.437982464869</v>
      </c>
      <c r="C6" s="129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">
      <c r="A7" s="18" t="s">
        <v>1</v>
      </c>
      <c r="B7" s="130">
        <f>IF(B$2=0,0,(B$8*1+B$9*2+B$10*3)/B$2)</f>
        <v>1.9890109890109891</v>
      </c>
      <c r="C7" s="131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-0.4518996415770597</v>
      </c>
      <c r="C14" s="127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11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10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D40F1-7B16-494D-BC1D-EC5865A697B7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11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0C77A-4F19-4B6F-A980-6E8E57438D32}">
  <sheetPr codeName="Sheet35"/>
  <dimension ref="A1:R36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359</v>
      </c>
      <c r="C2" s="121"/>
      <c r="E2" s="24" t="s">
        <v>66</v>
      </c>
      <c r="F2" s="10" t="s">
        <v>22</v>
      </c>
      <c r="G2" s="5">
        <v>577</v>
      </c>
      <c r="H2" s="78">
        <f>IF(B$20=0,0,G2/B$20)</f>
        <v>0.62991266375545851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241.22562674094706</v>
      </c>
      <c r="Q2" s="67">
        <v>359</v>
      </c>
      <c r="R2" s="54">
        <v>86600</v>
      </c>
    </row>
    <row r="3" spans="1:18" x14ac:dyDescent="0.4">
      <c r="A3" s="18" t="s">
        <v>8</v>
      </c>
      <c r="B3" s="122">
        <v>3017</v>
      </c>
      <c r="C3" s="123"/>
      <c r="E3" s="25" t="s">
        <v>72</v>
      </c>
      <c r="F3" s="22" t="s">
        <v>27</v>
      </c>
      <c r="G3" s="15">
        <v>505</v>
      </c>
      <c r="H3" s="79">
        <f>IF(B$20=0,0,G3/B$20)</f>
        <v>0.55131004366812231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-1695.7264957264956</v>
      </c>
      <c r="Q3" s="68">
        <v>351</v>
      </c>
      <c r="R3" s="55">
        <v>-595200</v>
      </c>
    </row>
    <row r="4" spans="1:18" x14ac:dyDescent="0.4">
      <c r="A4" s="18" t="s">
        <v>6</v>
      </c>
      <c r="B4" s="124">
        <v>-1260.9000000000001</v>
      </c>
      <c r="C4" s="125"/>
      <c r="E4" s="25" t="s">
        <v>64</v>
      </c>
      <c r="F4" s="22" t="s">
        <v>20</v>
      </c>
      <c r="G4" s="15">
        <v>299</v>
      </c>
      <c r="H4" s="79">
        <f>IF(B$20=0,0,G4/B$20)</f>
        <v>0.32641921397379914</v>
      </c>
      <c r="I4" s="49">
        <v>20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-896.33027522935777</v>
      </c>
      <c r="Q4" s="68">
        <v>327</v>
      </c>
      <c r="R4" s="55">
        <v>-293100</v>
      </c>
    </row>
    <row r="5" spans="1:18" x14ac:dyDescent="0.4">
      <c r="A5" s="18" t="s">
        <v>7</v>
      </c>
      <c r="B5" s="126">
        <f>IF(B$2=0,0,B$4/B$2)</f>
        <v>-3.5122562674094708</v>
      </c>
      <c r="C5" s="127"/>
      <c r="E5" s="25" t="s">
        <v>154</v>
      </c>
      <c r="F5" s="22" t="s">
        <v>155</v>
      </c>
      <c r="G5" s="15">
        <v>272</v>
      </c>
      <c r="H5" s="79">
        <f>IF(B$20=0,0,G5/B$20)</f>
        <v>0.29694323144104806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-38.064516129032256</v>
      </c>
      <c r="Q5" s="68">
        <v>310</v>
      </c>
      <c r="R5" s="55">
        <v>-11800</v>
      </c>
    </row>
    <row r="6" spans="1:18" x14ac:dyDescent="0.4">
      <c r="A6" s="18" t="s">
        <v>204</v>
      </c>
      <c r="B6" s="128">
        <v>1468.6685579009436</v>
      </c>
      <c r="C6" s="129"/>
      <c r="E6" s="25" t="s">
        <v>68</v>
      </c>
      <c r="F6" s="22" t="s">
        <v>12</v>
      </c>
      <c r="G6" s="15">
        <v>236</v>
      </c>
      <c r="H6" s="79">
        <f>IF(B$20=0,0,G6/B$20)</f>
        <v>0.2576419213973799</v>
      </c>
      <c r="I6" s="49">
        <v>17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-533.91608391608395</v>
      </c>
      <c r="Q6" s="68">
        <v>286</v>
      </c>
      <c r="R6" s="55">
        <v>-152700</v>
      </c>
    </row>
    <row r="7" spans="1:18" x14ac:dyDescent="0.4">
      <c r="A7" s="18" t="s">
        <v>1</v>
      </c>
      <c r="B7" s="130">
        <f>IF(B$2=0,0,(B$8*1+B$9*2+B$10*3)/B$2)</f>
        <v>2.0891364902506964</v>
      </c>
      <c r="C7" s="131"/>
      <c r="E7" s="25" t="s">
        <v>67</v>
      </c>
      <c r="F7" s="22" t="s">
        <v>23</v>
      </c>
      <c r="G7" s="15">
        <v>160</v>
      </c>
      <c r="H7" s="79">
        <f>IF(B$20=0,0,G7/B$20)</f>
        <v>0.17467248908296942</v>
      </c>
      <c r="I7" s="49">
        <v>18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-772.45762711864404</v>
      </c>
      <c r="Q7" s="69">
        <v>236</v>
      </c>
      <c r="R7" s="56">
        <v>-182300</v>
      </c>
    </row>
    <row r="8" spans="1:18" x14ac:dyDescent="0.4">
      <c r="A8" s="18" t="s">
        <v>2</v>
      </c>
      <c r="B8" s="15">
        <v>98</v>
      </c>
      <c r="C8" s="13">
        <f t="shared" ref="C8:C15" si="1">IF(B$2=0,0,B8/B$2)</f>
        <v>0.27298050139275765</v>
      </c>
      <c r="E8" s="25" t="s">
        <v>69</v>
      </c>
      <c r="F8" s="22" t="s">
        <v>24</v>
      </c>
      <c r="G8" s="15">
        <v>129</v>
      </c>
      <c r="H8" s="79">
        <f>IF(B$20=0,0,G8/B$20)</f>
        <v>0.1408296943231441</v>
      </c>
      <c r="I8" s="49">
        <v>10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131</v>
      </c>
      <c r="C9" s="13">
        <f t="shared" si="1"/>
        <v>0.36490250696378829</v>
      </c>
      <c r="E9" s="25" t="s">
        <v>65</v>
      </c>
      <c r="F9" s="22" t="s">
        <v>21</v>
      </c>
      <c r="G9" s="15">
        <v>80</v>
      </c>
      <c r="H9" s="79">
        <f>IF(B$20=0,0,G9/B$20)</f>
        <v>8.7336244541484712E-2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130</v>
      </c>
      <c r="C10" s="2">
        <f t="shared" si="1"/>
        <v>0.36211699164345401</v>
      </c>
      <c r="E10" s="25" t="s">
        <v>70</v>
      </c>
      <c r="F10" s="22" t="s">
        <v>25</v>
      </c>
      <c r="G10" s="15">
        <v>75</v>
      </c>
      <c r="H10" s="79">
        <f>IF(B$20=0,0,G10/B$20)</f>
        <v>8.1877729257641918E-2</v>
      </c>
      <c r="I10" s="49">
        <v>9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-6.5325581395348848</v>
      </c>
      <c r="Q10" s="67">
        <v>129</v>
      </c>
      <c r="R10" s="58">
        <v>-842.70000000000016</v>
      </c>
    </row>
    <row r="11" spans="1:18" x14ac:dyDescent="0.4">
      <c r="A11" s="19" t="s">
        <v>198</v>
      </c>
      <c r="B11" s="89">
        <f>IF(B8=0,0,C11/B8)</f>
        <v>35.077551020408158</v>
      </c>
      <c r="C11" s="90">
        <v>3437.5999999999995</v>
      </c>
      <c r="E11" s="25" t="s">
        <v>89</v>
      </c>
      <c r="F11" s="22" t="s">
        <v>44</v>
      </c>
      <c r="G11" s="15">
        <v>75</v>
      </c>
      <c r="H11" s="79">
        <f>IF(B$20=0,0,G11/B$20)</f>
        <v>8.1877729257641918E-2</v>
      </c>
      <c r="I11" s="49">
        <v>18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-2.2095238095238092</v>
      </c>
      <c r="Q11" s="68">
        <v>105</v>
      </c>
      <c r="R11" s="59">
        <v>-231.99999999999997</v>
      </c>
    </row>
    <row r="12" spans="1:18" x14ac:dyDescent="0.4">
      <c r="A12" s="19" t="s">
        <v>199</v>
      </c>
      <c r="B12" s="89">
        <f>IF(B9=0,0,C12/B9)</f>
        <v>-1.1007633587786263</v>
      </c>
      <c r="C12" s="90">
        <v>-144.20000000000005</v>
      </c>
      <c r="E12" s="25" t="s">
        <v>71</v>
      </c>
      <c r="F12" s="22" t="s">
        <v>26</v>
      </c>
      <c r="G12" s="15">
        <v>71</v>
      </c>
      <c r="H12" s="79">
        <f>IF(B$20=0,0,G12/B$20)</f>
        <v>7.7510917030567686E-2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-1.4896000000000003</v>
      </c>
      <c r="Q12" s="69">
        <v>125</v>
      </c>
      <c r="R12" s="60">
        <v>-186.20000000000005</v>
      </c>
    </row>
    <row r="13" spans="1:18" x14ac:dyDescent="0.4">
      <c r="A13" s="19" t="s">
        <v>200</v>
      </c>
      <c r="B13" s="89">
        <f>IF(B10=0,0,C13/B10)</f>
        <v>-35.033076923076926</v>
      </c>
      <c r="C13" s="90">
        <v>-4554.3</v>
      </c>
      <c r="E13" s="25" t="s">
        <v>83</v>
      </c>
      <c r="F13" s="22" t="s">
        <v>38</v>
      </c>
      <c r="G13" s="15">
        <v>59</v>
      </c>
      <c r="H13" s="79">
        <f>IF(B$20=0,0,G13/B$20)</f>
        <v>6.4410480349344976E-2</v>
      </c>
      <c r="I13" s="49">
        <v>3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-0.35209642048246553</v>
      </c>
      <c r="C14" s="127"/>
      <c r="E14" s="25" t="s">
        <v>81</v>
      </c>
      <c r="F14" s="22" t="s">
        <v>36</v>
      </c>
      <c r="G14" s="15">
        <v>32</v>
      </c>
      <c r="H14" s="79">
        <f>IF(B$20=0,0,G14/B$20)</f>
        <v>3.4934497816593885E-2</v>
      </c>
      <c r="I14" s="49">
        <v>6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39</v>
      </c>
      <c r="C15" s="14">
        <f t="shared" si="1"/>
        <v>0.10863509749303621</v>
      </c>
      <c r="E15" s="25" t="s">
        <v>86</v>
      </c>
      <c r="F15" s="22" t="s">
        <v>41</v>
      </c>
      <c r="G15" s="15">
        <v>30</v>
      </c>
      <c r="H15" s="79">
        <f>IF(B$20=0,0,G15/B$20)</f>
        <v>3.2751091703056769E-2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575</v>
      </c>
      <c r="C16" s="4">
        <f>IF(B$3=0,0,B16/B$3)</f>
        <v>0.19058667550546901</v>
      </c>
      <c r="E16" s="25" t="s">
        <v>78</v>
      </c>
      <c r="F16" s="22" t="s">
        <v>33</v>
      </c>
      <c r="G16" s="15">
        <v>17</v>
      </c>
      <c r="H16" s="79">
        <f>IF(B$20=0,0,G16/B$20)</f>
        <v>1.8558951965065504E-2</v>
      </c>
      <c r="I16" s="49">
        <v>14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819</v>
      </c>
      <c r="C17" s="13">
        <f>IF(B$3=0,0,B17/B$3)</f>
        <v>0.27146171693735499</v>
      </c>
      <c r="E17" s="25" t="s">
        <v>79</v>
      </c>
      <c r="F17" s="22" t="s">
        <v>34</v>
      </c>
      <c r="G17" s="15">
        <v>16</v>
      </c>
      <c r="H17" s="79">
        <f>IF(B$20=0,0,G17/B$20)</f>
        <v>1.7467248908296942E-2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7.25</v>
      </c>
      <c r="Q17" s="68">
        <v>8</v>
      </c>
      <c r="R17" s="59">
        <v>58</v>
      </c>
    </row>
    <row r="18" spans="1:18" x14ac:dyDescent="0.4">
      <c r="A18" s="9" t="s">
        <v>123</v>
      </c>
      <c r="B18" s="5">
        <v>302</v>
      </c>
      <c r="C18" s="1">
        <f>IF(B$16=0,0,B18/B$16)</f>
        <v>0.52521739130434786</v>
      </c>
      <c r="E18" s="25" t="s">
        <v>91</v>
      </c>
      <c r="F18" s="22" t="s">
        <v>46</v>
      </c>
      <c r="G18" s="15">
        <v>11</v>
      </c>
      <c r="H18" s="79">
        <f>IF(B$20=0,0,G18/B$20)</f>
        <v>1.2008733624454149E-2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333</v>
      </c>
      <c r="C19" s="1">
        <f>IF(B$17=0,0,B19/B$17)</f>
        <v>0.40659340659340659</v>
      </c>
      <c r="E19" s="25" t="s">
        <v>74</v>
      </c>
      <c r="F19" s="22" t="s">
        <v>29</v>
      </c>
      <c r="G19" s="15">
        <v>5</v>
      </c>
      <c r="H19" s="79">
        <f>IF(B$20=0,0,G19/B$20)</f>
        <v>5.4585152838427945E-3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3.095454545454543</v>
      </c>
      <c r="Q19" s="68">
        <v>132</v>
      </c>
      <c r="R19" s="59">
        <v>408.59999999999968</v>
      </c>
    </row>
    <row r="20" spans="1:18" x14ac:dyDescent="0.4">
      <c r="A20" s="9" t="s">
        <v>10</v>
      </c>
      <c r="B20" s="5">
        <v>916</v>
      </c>
      <c r="C20" s="1">
        <f>IF(B$3=0,0,B20/B$3)</f>
        <v>0.30361286045740804</v>
      </c>
      <c r="E20" s="25" t="s">
        <v>75</v>
      </c>
      <c r="F20" s="22" t="s">
        <v>30</v>
      </c>
      <c r="G20" s="15">
        <v>5</v>
      </c>
      <c r="H20" s="79">
        <f>IF(B$20=0,0,G20/B$20)</f>
        <v>5.4585152838427945E-3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0.73960396039603804</v>
      </c>
      <c r="Q20" s="68">
        <v>101</v>
      </c>
      <c r="R20" s="59">
        <v>74.699999999999847</v>
      </c>
    </row>
    <row r="21" spans="1:18" x14ac:dyDescent="0.4">
      <c r="A21" s="18" t="s">
        <v>13</v>
      </c>
      <c r="B21" s="15">
        <v>485</v>
      </c>
      <c r="C21" s="13">
        <f>IF(B$3=0,0,B21/B$3)</f>
        <v>0.16075571760026516</v>
      </c>
      <c r="E21" s="25" t="s">
        <v>77</v>
      </c>
      <c r="F21" s="22" t="s">
        <v>32</v>
      </c>
      <c r="G21" s="15">
        <v>5</v>
      </c>
      <c r="H21" s="79">
        <f>IF(B$20=0,0,G21/B$20)</f>
        <v>5.4585152838427945E-3</v>
      </c>
      <c r="I21" s="49">
        <v>6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-0.95053763440860439</v>
      </c>
      <c r="Q21" s="68">
        <v>93</v>
      </c>
      <c r="R21" s="59">
        <v>-88.400000000000205</v>
      </c>
    </row>
    <row r="22" spans="1:18" x14ac:dyDescent="0.4">
      <c r="A22" s="18" t="s">
        <v>12</v>
      </c>
      <c r="B22" s="15">
        <v>399</v>
      </c>
      <c r="C22" s="13">
        <f>IF(B$20=0,0,B22/B$20)</f>
        <v>0.43558951965065501</v>
      </c>
      <c r="E22" s="25" t="s">
        <v>88</v>
      </c>
      <c r="F22" s="22" t="s">
        <v>43</v>
      </c>
      <c r="G22" s="15">
        <v>5</v>
      </c>
      <c r="H22" s="79">
        <f>IF(B$20=0,0,G22/B$20)</f>
        <v>5.4585152838427945E-3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517</v>
      </c>
      <c r="C23" s="13">
        <f>IF(B$20=0,0,B23/B$20)</f>
        <v>0.56441048034934493</v>
      </c>
      <c r="E23" s="25" t="s">
        <v>93</v>
      </c>
      <c r="F23" s="22" t="s">
        <v>48</v>
      </c>
      <c r="G23" s="15">
        <v>3</v>
      </c>
      <c r="H23" s="79">
        <f>IF(B$20=0,0,G23/B$20)</f>
        <v>3.2751091703056767E-3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-6.0873684210526324</v>
      </c>
      <c r="Q23" s="68">
        <v>95</v>
      </c>
      <c r="R23" s="59">
        <v>-578.30000000000007</v>
      </c>
    </row>
    <row r="24" spans="1:18" x14ac:dyDescent="0.4">
      <c r="A24" s="18" t="s">
        <v>177</v>
      </c>
      <c r="B24" s="15">
        <v>302</v>
      </c>
      <c r="C24" s="13">
        <f>IF(B$20=0,0,B24/B$20)</f>
        <v>0.3296943231441048</v>
      </c>
      <c r="E24" s="25" t="s">
        <v>85</v>
      </c>
      <c r="F24" s="22" t="s">
        <v>40</v>
      </c>
      <c r="G24" s="15">
        <v>2</v>
      </c>
      <c r="H24" s="79">
        <f>IF(B$20=0,0,G24/B$20)</f>
        <v>2.1834061135371178E-3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333</v>
      </c>
      <c r="C25" s="13">
        <f>IF(B$20=0,0,B25/B$20)</f>
        <v>0.36353711790393012</v>
      </c>
      <c r="E25" s="25" t="s">
        <v>87</v>
      </c>
      <c r="F25" s="22" t="s">
        <v>42</v>
      </c>
      <c r="G25" s="15">
        <v>2</v>
      </c>
      <c r="H25" s="79">
        <f>IF(B$20=0,0,G25/B$20)</f>
        <v>2.1834061135371178E-3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-15.459715639810428</v>
      </c>
      <c r="Q25" s="68">
        <v>211</v>
      </c>
      <c r="R25" s="59">
        <v>-3262.0000000000005</v>
      </c>
    </row>
    <row r="26" spans="1:18" x14ac:dyDescent="0.4">
      <c r="A26" s="18" t="s">
        <v>176</v>
      </c>
      <c r="B26" s="15">
        <v>281</v>
      </c>
      <c r="C26" s="13">
        <f>IF(B$20=0,0,B26/B$20)</f>
        <v>0.30676855895196509</v>
      </c>
      <c r="E26" s="25" t="s">
        <v>73</v>
      </c>
      <c r="F26" s="22" t="s">
        <v>28</v>
      </c>
      <c r="G26" s="15">
        <v>1</v>
      </c>
      <c r="H26" s="79">
        <f>IF(B$20=0,0,G26/B$20)</f>
        <v>1.0917030567685589E-3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7387.7729257641922</v>
      </c>
      <c r="C27" s="3">
        <v>6767200</v>
      </c>
      <c r="E27" s="25" t="s">
        <v>84</v>
      </c>
      <c r="F27" s="22" t="s">
        <v>39</v>
      </c>
      <c r="G27" s="15">
        <v>1</v>
      </c>
      <c r="H27" s="79">
        <f>IF(B$20=0,0,G27/B$20)</f>
        <v>1.0917030567685589E-3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8136.0205831903941</v>
      </c>
      <c r="C28" s="87">
        <v>4743300</v>
      </c>
      <c r="E28" s="25" t="s">
        <v>90</v>
      </c>
      <c r="F28" s="22" t="s">
        <v>45</v>
      </c>
      <c r="G28" s="15">
        <v>1</v>
      </c>
      <c r="H28" s="79">
        <f>IF(B$20=0,0,G28/B$20)</f>
        <v>1.0917030567685589E-3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6077.7777777777774</v>
      </c>
      <c r="C29" s="87">
        <v>2023900</v>
      </c>
      <c r="E29" s="25" t="s">
        <v>102</v>
      </c>
      <c r="F29" s="22" t="s">
        <v>57</v>
      </c>
      <c r="G29" s="15">
        <v>1</v>
      </c>
      <c r="H29" s="79">
        <f>IF(B$20=0,0,G29/B$20)</f>
        <v>1.0917030567685589E-3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-8361.4432989690722</v>
      </c>
      <c r="C30" s="87">
        <v>-4055300</v>
      </c>
      <c r="E30" s="25" t="s">
        <v>76</v>
      </c>
      <c r="F30" s="22" t="s">
        <v>31</v>
      </c>
      <c r="G30" s="15">
        <v>0</v>
      </c>
      <c r="H30" s="79">
        <f>IF(B$20=0,0,G30/B$20)</f>
        <v>0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80</v>
      </c>
      <c r="F31" s="22" t="s">
        <v>35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82</v>
      </c>
      <c r="F32" s="22" t="s">
        <v>37</v>
      </c>
      <c r="G32" s="15">
        <v>0</v>
      </c>
      <c r="H32" s="79">
        <f>IF(B$20=0,0,G32/B$20)</f>
        <v>0</v>
      </c>
      <c r="I32" s="49">
        <v>1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2.3201856148491878E-3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94</v>
      </c>
      <c r="C37" s="88">
        <f t="shared" ref="C37:C49" si="2">IF(B$20=0,0,B37/B$20)</f>
        <v>0.10262008733624454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193</v>
      </c>
      <c r="C38" s="13">
        <f t="shared" si="2"/>
        <v>0.21069868995633187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168</v>
      </c>
      <c r="C39" s="13">
        <f t="shared" si="2"/>
        <v>0.18340611353711792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164</v>
      </c>
      <c r="C40" s="13">
        <f t="shared" si="2"/>
        <v>0.17903930131004367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117</v>
      </c>
      <c r="C41" s="13">
        <f t="shared" si="2"/>
        <v>0.12772925764192139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56</v>
      </c>
      <c r="C42" s="13">
        <f t="shared" si="2"/>
        <v>6.1135371179039298E-2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33</v>
      </c>
      <c r="C43" s="13">
        <f t="shared" si="2"/>
        <v>3.6026200873362446E-2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2.1834061135371178E-2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1.0917030567685589E-2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5</v>
      </c>
      <c r="C46" s="13">
        <f t="shared" si="2"/>
        <v>5.4585152838427945E-3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1.0917030567685589E-3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4</v>
      </c>
      <c r="C49" s="14">
        <f t="shared" si="2"/>
        <v>4.3668122270742356E-3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2837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865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C9EA3-BB7B-46E1-A979-8D3AAC89A844}">
  <sheetPr codeName="Sheet36"/>
  <dimension ref="A1:R5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580</v>
      </c>
      <c r="C2" s="121"/>
      <c r="E2" s="24" t="s">
        <v>66</v>
      </c>
      <c r="F2" s="10" t="s">
        <v>22</v>
      </c>
      <c r="G2" s="5">
        <v>1072</v>
      </c>
      <c r="H2" s="78">
        <f>IF(B$20=0,0,G2/B$20)</f>
        <v>0.74808094905792044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-521.64048865619543</v>
      </c>
      <c r="Q2" s="67">
        <v>573</v>
      </c>
      <c r="R2" s="54">
        <v>-298900</v>
      </c>
    </row>
    <row r="3" spans="1:18" x14ac:dyDescent="0.4">
      <c r="A3" s="18" t="s">
        <v>8</v>
      </c>
      <c r="B3" s="122">
        <v>4731</v>
      </c>
      <c r="C3" s="123"/>
      <c r="E3" s="25" t="s">
        <v>72</v>
      </c>
      <c r="F3" s="22" t="s">
        <v>27</v>
      </c>
      <c r="G3" s="15">
        <v>747</v>
      </c>
      <c r="H3" s="79">
        <f>IF(B$20=0,0,G3/B$20)</f>
        <v>0.52128401953942782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-67.025089605734763</v>
      </c>
      <c r="Q3" s="68">
        <v>558</v>
      </c>
      <c r="R3" s="55">
        <v>-37400</v>
      </c>
    </row>
    <row r="4" spans="1:18" x14ac:dyDescent="0.4">
      <c r="A4" s="18" t="s">
        <v>6</v>
      </c>
      <c r="B4" s="124">
        <v>-852.7000000000005</v>
      </c>
      <c r="C4" s="125"/>
      <c r="E4" s="25" t="s">
        <v>64</v>
      </c>
      <c r="F4" s="22" t="s">
        <v>20</v>
      </c>
      <c r="G4" s="15">
        <v>587</v>
      </c>
      <c r="H4" s="79">
        <f>IF(B$20=0,0,G4/B$20)</f>
        <v>0.40963014654570828</v>
      </c>
      <c r="I4" s="49">
        <v>17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187.31060606060606</v>
      </c>
      <c r="Q4" s="68">
        <v>528</v>
      </c>
      <c r="R4" s="55">
        <v>98900</v>
      </c>
    </row>
    <row r="5" spans="1:18" x14ac:dyDescent="0.4">
      <c r="A5" s="18" t="s">
        <v>7</v>
      </c>
      <c r="B5" s="126">
        <f>IF(B$2=0,0,B$4/B$2)</f>
        <v>-1.4701724137931043</v>
      </c>
      <c r="C5" s="127"/>
      <c r="E5" s="25" t="s">
        <v>154</v>
      </c>
      <c r="F5" s="22" t="s">
        <v>155</v>
      </c>
      <c r="G5" s="15">
        <v>477</v>
      </c>
      <c r="H5" s="79">
        <f>IF(B$20=0,0,G5/B$20)</f>
        <v>0.33286810886252616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-775.96741344195516</v>
      </c>
      <c r="Q5" s="68">
        <v>491</v>
      </c>
      <c r="R5" s="55">
        <v>-381000</v>
      </c>
    </row>
    <row r="6" spans="1:18" x14ac:dyDescent="0.4">
      <c r="A6" s="18" t="s">
        <v>204</v>
      </c>
      <c r="B6" s="128">
        <v>1587.2015837819306</v>
      </c>
      <c r="C6" s="129"/>
      <c r="E6" s="25" t="s">
        <v>68</v>
      </c>
      <c r="F6" s="22" t="s">
        <v>12</v>
      </c>
      <c r="G6" s="15">
        <v>412</v>
      </c>
      <c r="H6" s="79">
        <f>IF(B$20=0,0,G6/B$20)</f>
        <v>0.28750872295882762</v>
      </c>
      <c r="I6" s="49">
        <v>14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-202.02247191011236</v>
      </c>
      <c r="Q6" s="68">
        <v>445</v>
      </c>
      <c r="R6" s="55">
        <v>-89900</v>
      </c>
    </row>
    <row r="7" spans="1:18" x14ac:dyDescent="0.4">
      <c r="A7" s="18" t="s">
        <v>1</v>
      </c>
      <c r="B7" s="130">
        <f>IF(B$2=0,0,(B$8*1+B$9*2+B$10*3)/B$2)</f>
        <v>1.9965517241379311</v>
      </c>
      <c r="C7" s="131"/>
      <c r="E7" s="25" t="s">
        <v>67</v>
      </c>
      <c r="F7" s="22" t="s">
        <v>23</v>
      </c>
      <c r="G7" s="15">
        <v>332</v>
      </c>
      <c r="H7" s="79">
        <f>IF(B$20=0,0,G7/B$20)</f>
        <v>0.23168178646196791</v>
      </c>
      <c r="I7" s="49">
        <v>14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0.26525198938992045</v>
      </c>
      <c r="Q7" s="69">
        <v>377</v>
      </c>
      <c r="R7" s="56">
        <v>100</v>
      </c>
    </row>
    <row r="8" spans="1:18" x14ac:dyDescent="0.4">
      <c r="A8" s="18" t="s">
        <v>2</v>
      </c>
      <c r="B8" s="15">
        <v>198</v>
      </c>
      <c r="C8" s="13">
        <f t="shared" ref="C8:C15" si="1">IF(B$2=0,0,B8/B$2)</f>
        <v>0.3413793103448276</v>
      </c>
      <c r="E8" s="25" t="s">
        <v>69</v>
      </c>
      <c r="F8" s="22" t="s">
        <v>24</v>
      </c>
      <c r="G8" s="15">
        <v>189</v>
      </c>
      <c r="H8" s="79">
        <f>IF(B$20=0,0,G8/B$20)</f>
        <v>0.13189113747383113</v>
      </c>
      <c r="I8" s="49">
        <v>12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186</v>
      </c>
      <c r="C9" s="13">
        <f t="shared" si="1"/>
        <v>0.32068965517241377</v>
      </c>
      <c r="E9" s="25" t="s">
        <v>89</v>
      </c>
      <c r="F9" s="22" t="s">
        <v>44</v>
      </c>
      <c r="G9" s="15">
        <v>174</v>
      </c>
      <c r="H9" s="79">
        <f>IF(B$20=0,0,G9/B$20)</f>
        <v>0.12142358688066993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196</v>
      </c>
      <c r="C10" s="2">
        <f t="shared" si="1"/>
        <v>0.33793103448275863</v>
      </c>
      <c r="E10" s="25" t="s">
        <v>70</v>
      </c>
      <c r="F10" s="22" t="s">
        <v>25</v>
      </c>
      <c r="G10" s="15">
        <v>160</v>
      </c>
      <c r="H10" s="79">
        <f>IF(B$20=0,0,G10/B$20)</f>
        <v>0.11165387299371947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-1.5646153846153836</v>
      </c>
      <c r="Q10" s="67">
        <v>195</v>
      </c>
      <c r="R10" s="58">
        <v>-305.0999999999998</v>
      </c>
    </row>
    <row r="11" spans="1:18" x14ac:dyDescent="0.4">
      <c r="A11" s="19" t="s">
        <v>198</v>
      </c>
      <c r="B11" s="89">
        <f>IF(B8=0,0,C11/B8)</f>
        <v>35.690909090909095</v>
      </c>
      <c r="C11" s="90">
        <v>7066.8000000000011</v>
      </c>
      <c r="E11" s="25" t="s">
        <v>65</v>
      </c>
      <c r="F11" s="22" t="s">
        <v>21</v>
      </c>
      <c r="G11" s="15">
        <v>119</v>
      </c>
      <c r="H11" s="79">
        <f>IF(B$20=0,0,G11/B$20)</f>
        <v>8.3042568039078862E-2</v>
      </c>
      <c r="I11" s="49">
        <v>18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-0.55463917525773188</v>
      </c>
      <c r="Q11" s="68">
        <v>194</v>
      </c>
      <c r="R11" s="59">
        <v>-107.6</v>
      </c>
    </row>
    <row r="12" spans="1:18" x14ac:dyDescent="0.4">
      <c r="A12" s="19" t="s">
        <v>199</v>
      </c>
      <c r="B12" s="89">
        <f>IF(B9=0,0,C12/B9)</f>
        <v>-1.7107526881720427</v>
      </c>
      <c r="C12" s="90">
        <v>-318.19999999999993</v>
      </c>
      <c r="E12" s="25" t="s">
        <v>71</v>
      </c>
      <c r="F12" s="22" t="s">
        <v>26</v>
      </c>
      <c r="G12" s="15">
        <v>117</v>
      </c>
      <c r="H12" s="79">
        <f>IF(B$20=0,0,G12/B$20)</f>
        <v>8.1646894626657363E-2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-2.511640211640211</v>
      </c>
      <c r="Q12" s="69">
        <v>189</v>
      </c>
      <c r="R12" s="60">
        <v>-474.69999999999987</v>
      </c>
    </row>
    <row r="13" spans="1:18" x14ac:dyDescent="0.4">
      <c r="A13" s="19" t="s">
        <v>200</v>
      </c>
      <c r="B13" s="89">
        <f>IF(B10=0,0,C13/B10)</f>
        <v>-38.782142857142865</v>
      </c>
      <c r="C13" s="90">
        <v>-7601.3000000000011</v>
      </c>
      <c r="E13" s="25" t="s">
        <v>86</v>
      </c>
      <c r="F13" s="22" t="s">
        <v>41</v>
      </c>
      <c r="G13" s="15">
        <v>69</v>
      </c>
      <c r="H13" s="79">
        <f>IF(B$20=0,0,G13/B$20)</f>
        <v>4.815073272854152E-2</v>
      </c>
      <c r="I13" s="49">
        <v>13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-1.6006621514686046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3.8381018841591071E-2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65</v>
      </c>
      <c r="C15" s="14">
        <f t="shared" si="1"/>
        <v>0.11206896551724138</v>
      </c>
      <c r="E15" s="25" t="s">
        <v>83</v>
      </c>
      <c r="F15" s="22" t="s">
        <v>38</v>
      </c>
      <c r="G15" s="15">
        <v>54</v>
      </c>
      <c r="H15" s="79">
        <f>IF(B$20=0,0,G15/B$20)</f>
        <v>3.7683182135380321E-2</v>
      </c>
      <c r="I15" s="49">
        <v>12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1106</v>
      </c>
      <c r="C16" s="4">
        <f>IF(B$3=0,0,B16/B$3)</f>
        <v>0.23377721411963645</v>
      </c>
      <c r="E16" s="25" t="s">
        <v>81</v>
      </c>
      <c r="F16" s="22" t="s">
        <v>36</v>
      </c>
      <c r="G16" s="15">
        <v>40</v>
      </c>
      <c r="H16" s="79">
        <f>IF(B$20=0,0,G16/B$20)</f>
        <v>2.7913468248429867E-2</v>
      </c>
      <c r="I16" s="49">
        <v>8</v>
      </c>
      <c r="K16" s="65">
        <v>14</v>
      </c>
      <c r="L16" s="102">
        <v>-50.400000000000027</v>
      </c>
      <c r="M16" s="100">
        <v>1492.1808342932441</v>
      </c>
      <c r="O16" s="65" t="s">
        <v>192</v>
      </c>
      <c r="P16" s="74">
        <f>IF(Q16=0,0,R16/Q16)</f>
        <v>20.954166666666666</v>
      </c>
      <c r="Q16" s="68">
        <v>24</v>
      </c>
      <c r="R16" s="59">
        <v>502.9</v>
      </c>
    </row>
    <row r="17" spans="1:18" x14ac:dyDescent="0.4">
      <c r="A17" s="18" t="s">
        <v>118</v>
      </c>
      <c r="B17" s="15">
        <v>1138</v>
      </c>
      <c r="C17" s="13">
        <f>IF(B$3=0,0,B17/B$3)</f>
        <v>0.2405411118156838</v>
      </c>
      <c r="E17" s="25" t="s">
        <v>91</v>
      </c>
      <c r="F17" s="22" t="s">
        <v>46</v>
      </c>
      <c r="G17" s="15">
        <v>25</v>
      </c>
      <c r="H17" s="79">
        <f>IF(B$20=0,0,G17/B$20)</f>
        <v>1.7445917655268667E-2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187</v>
      </c>
      <c r="P17" s="74">
        <f>IF(Q17=0,0,R17/Q17)</f>
        <v>19.630000000000003</v>
      </c>
      <c r="Q17" s="68">
        <v>10</v>
      </c>
      <c r="R17" s="59">
        <v>196.3</v>
      </c>
    </row>
    <row r="18" spans="1:18" x14ac:dyDescent="0.4">
      <c r="A18" s="9" t="s">
        <v>123</v>
      </c>
      <c r="B18" s="5">
        <v>600</v>
      </c>
      <c r="C18" s="1">
        <f>IF(B$16=0,0,B18/B$16)</f>
        <v>0.54249547920433994</v>
      </c>
      <c r="E18" s="25" t="s">
        <v>79</v>
      </c>
      <c r="F18" s="22" t="s">
        <v>34</v>
      </c>
      <c r="G18" s="15">
        <v>19</v>
      </c>
      <c r="H18" s="79">
        <f>IF(B$20=0,0,G18/B$20)</f>
        <v>1.3258897418004187E-2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">
      <c r="A19" s="9" t="s">
        <v>124</v>
      </c>
      <c r="B19" s="5">
        <v>441</v>
      </c>
      <c r="C19" s="1">
        <f>IF(B$17=0,0,B19/B$17)</f>
        <v>0.38752196836555358</v>
      </c>
      <c r="E19" s="25" t="s">
        <v>77</v>
      </c>
      <c r="F19" s="22" t="s">
        <v>32</v>
      </c>
      <c r="G19" s="15">
        <v>9</v>
      </c>
      <c r="H19" s="79">
        <f>IF(B$20=0,0,G19/B$20)</f>
        <v>6.2805303558967204E-3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185</v>
      </c>
      <c r="P19" s="74">
        <f>IF(Q19=0,0,R19/Q19)</f>
        <v>8.6758241758241734</v>
      </c>
      <c r="Q19" s="68">
        <v>182</v>
      </c>
      <c r="R19" s="59">
        <v>1578.9999999999995</v>
      </c>
    </row>
    <row r="20" spans="1:18" x14ac:dyDescent="0.4">
      <c r="A20" s="9" t="s">
        <v>10</v>
      </c>
      <c r="B20" s="5">
        <v>1433</v>
      </c>
      <c r="C20" s="1">
        <f>IF(B$3=0,0,B20/B$3)</f>
        <v>0.3028957937011203</v>
      </c>
      <c r="E20" s="25" t="s">
        <v>150</v>
      </c>
      <c r="F20" s="22" t="s">
        <v>151</v>
      </c>
      <c r="G20" s="15">
        <v>9</v>
      </c>
      <c r="H20" s="79">
        <f>IF(B$20=0,0,G20/B$20)</f>
        <v>6.2805303558967204E-3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181</v>
      </c>
      <c r="P20" s="74">
        <f>IF(Q20=0,0,R20/Q20)</f>
        <v>7.284615384615388</v>
      </c>
      <c r="Q20" s="68">
        <v>26</v>
      </c>
      <c r="R20" s="59">
        <v>189.40000000000009</v>
      </c>
    </row>
    <row r="21" spans="1:18" x14ac:dyDescent="0.4">
      <c r="A21" s="18" t="s">
        <v>13</v>
      </c>
      <c r="B21" s="15">
        <v>791</v>
      </c>
      <c r="C21" s="13">
        <f>IF(B$3=0,0,B21/B$3)</f>
        <v>0.16719509617417036</v>
      </c>
      <c r="E21" s="25" t="s">
        <v>73</v>
      </c>
      <c r="F21" s="22" t="s">
        <v>28</v>
      </c>
      <c r="G21" s="15">
        <v>8</v>
      </c>
      <c r="H21" s="79">
        <f>IF(B$20=0,0,G21/B$20)</f>
        <v>5.5826936496859731E-3</v>
      </c>
      <c r="I21" s="49">
        <v>7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606</v>
      </c>
      <c r="C22" s="13">
        <f>IF(B$20=0,0,B22/B$20)</f>
        <v>0.42288904396371252</v>
      </c>
      <c r="E22" s="25" t="s">
        <v>75</v>
      </c>
      <c r="F22" s="22" t="s">
        <v>30</v>
      </c>
      <c r="G22" s="15">
        <v>7</v>
      </c>
      <c r="H22" s="79">
        <f>IF(B$20=0,0,G22/B$20)</f>
        <v>4.8848569434752267E-3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6.2264150943397045E-2</v>
      </c>
      <c r="Q22" s="68">
        <v>159</v>
      </c>
      <c r="R22" s="59">
        <v>9.90000000000013</v>
      </c>
    </row>
    <row r="23" spans="1:18" x14ac:dyDescent="0.4">
      <c r="A23" s="18" t="s">
        <v>11</v>
      </c>
      <c r="B23" s="15">
        <v>827</v>
      </c>
      <c r="C23" s="13">
        <f>IF(B$20=0,0,B23/B$20)</f>
        <v>0.57711095603628748</v>
      </c>
      <c r="E23" s="25" t="s">
        <v>92</v>
      </c>
      <c r="F23" s="22" t="s">
        <v>47</v>
      </c>
      <c r="G23" s="15">
        <v>7</v>
      </c>
      <c r="H23" s="79">
        <f>IF(B$20=0,0,G23/B$20)</f>
        <v>4.8848569434752267E-3</v>
      </c>
      <c r="I23" s="49">
        <v>6</v>
      </c>
      <c r="K23" s="65">
        <v>21</v>
      </c>
      <c r="L23" s="102">
        <v>129.69999999999996</v>
      </c>
      <c r="M23" s="100">
        <v>1524.1526915647366</v>
      </c>
      <c r="O23" s="65" t="s">
        <v>186</v>
      </c>
      <c r="P23" s="74">
        <f>IF(Q23=0,0,R23/Q23)</f>
        <v>-1.6947976878612701</v>
      </c>
      <c r="Q23" s="68">
        <v>173</v>
      </c>
      <c r="R23" s="59">
        <v>-293.1999999999997</v>
      </c>
    </row>
    <row r="24" spans="1:18" x14ac:dyDescent="0.4">
      <c r="A24" s="18" t="s">
        <v>177</v>
      </c>
      <c r="B24" s="15">
        <v>600</v>
      </c>
      <c r="C24" s="13">
        <f>IF(B$20=0,0,B24/B$20)</f>
        <v>0.41870202372644799</v>
      </c>
      <c r="E24" s="25" t="s">
        <v>74</v>
      </c>
      <c r="F24" s="22" t="s">
        <v>29</v>
      </c>
      <c r="G24" s="15">
        <v>6</v>
      </c>
      <c r="H24" s="79">
        <f>IF(B$20=0,0,G24/B$20)</f>
        <v>4.1870202372644803E-3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-2.8082706766917287</v>
      </c>
      <c r="Q24" s="68">
        <v>133</v>
      </c>
      <c r="R24" s="59">
        <v>-373.49999999999994</v>
      </c>
    </row>
    <row r="25" spans="1:18" x14ac:dyDescent="0.4">
      <c r="A25" s="18" t="s">
        <v>175</v>
      </c>
      <c r="B25" s="15">
        <v>441</v>
      </c>
      <c r="C25" s="13">
        <f>IF(B$20=0,0,B25/B$20)</f>
        <v>0.30774598743893927</v>
      </c>
      <c r="E25" s="25" t="s">
        <v>84</v>
      </c>
      <c r="F25" s="22" t="s">
        <v>39</v>
      </c>
      <c r="G25" s="15">
        <v>4</v>
      </c>
      <c r="H25" s="79">
        <f>IF(B$20=0,0,G25/B$20)</f>
        <v>2.7913468248429866E-3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202</v>
      </c>
      <c r="P25" s="74">
        <f>IF(Q25=0,0,R25/Q25)</f>
        <v>-4.8999999999999986</v>
      </c>
      <c r="Q25" s="68">
        <v>2</v>
      </c>
      <c r="R25" s="59">
        <v>-9.7999999999999972</v>
      </c>
    </row>
    <row r="26" spans="1:18" x14ac:dyDescent="0.4">
      <c r="A26" s="18" t="s">
        <v>176</v>
      </c>
      <c r="B26" s="15">
        <v>392</v>
      </c>
      <c r="C26" s="13">
        <f>IF(B$20=0,0,B26/B$20)</f>
        <v>0.27355198883461268</v>
      </c>
      <c r="E26" s="25" t="s">
        <v>93</v>
      </c>
      <c r="F26" s="22" t="s">
        <v>48</v>
      </c>
      <c r="G26" s="15">
        <v>4</v>
      </c>
      <c r="H26" s="79">
        <f>IF(B$20=0,0,G26/B$20)</f>
        <v>2.7913468248429866E-3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191</v>
      </c>
      <c r="P26" s="74">
        <f>IF(Q26=0,0,R26/Q26)</f>
        <v>-6.2</v>
      </c>
      <c r="Q26" s="68">
        <v>3</v>
      </c>
      <c r="R26" s="59">
        <v>-18.600000000000001</v>
      </c>
    </row>
    <row r="27" spans="1:18" x14ac:dyDescent="0.4">
      <c r="A27" s="18" t="s">
        <v>5</v>
      </c>
      <c r="B27" s="7">
        <f>IF(B$20=0,0,C27/B$20)</f>
        <v>8396.3712491277038</v>
      </c>
      <c r="C27" s="3">
        <v>12032000</v>
      </c>
      <c r="E27" s="25" t="s">
        <v>87</v>
      </c>
      <c r="F27" s="22" t="s">
        <v>42</v>
      </c>
      <c r="G27" s="15">
        <v>3</v>
      </c>
      <c r="H27" s="79">
        <f>IF(B$20=0,0,G27/B$20)</f>
        <v>2.0935101186322401E-3</v>
      </c>
      <c r="I27" s="49">
        <v>5</v>
      </c>
      <c r="K27" s="65">
        <v>25</v>
      </c>
      <c r="L27" s="102">
        <v>117.39999999999993</v>
      </c>
      <c r="M27" s="100">
        <v>1521.6112098970414</v>
      </c>
      <c r="O27" s="65" t="s">
        <v>190</v>
      </c>
      <c r="P27" s="74">
        <f>IF(Q27=0,0,R27/Q27)</f>
        <v>-10.484184914841856</v>
      </c>
      <c r="Q27" s="68">
        <v>411</v>
      </c>
      <c r="R27" s="59">
        <v>-4309.0000000000027</v>
      </c>
    </row>
    <row r="28" spans="1:18" x14ac:dyDescent="0.4">
      <c r="A28" s="19" t="s">
        <v>159</v>
      </c>
      <c r="B28" s="86">
        <f>IF($B$20-B$19=0,0,C28/($B$20-B$19))</f>
        <v>9133.467741935483</v>
      </c>
      <c r="C28" s="87">
        <v>9060400</v>
      </c>
      <c r="E28" s="25" t="s">
        <v>88</v>
      </c>
      <c r="F28" s="22" t="s">
        <v>43</v>
      </c>
      <c r="G28" s="15">
        <v>2</v>
      </c>
      <c r="H28" s="79">
        <f>IF(B$20=0,0,G28/B$20)</f>
        <v>1.3956734124214933E-3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184</v>
      </c>
      <c r="P28" s="74">
        <f>IF(Q28=0,0,R28/Q28)</f>
        <v>-12</v>
      </c>
      <c r="Q28" s="68">
        <v>6</v>
      </c>
      <c r="R28" s="59">
        <v>-72</v>
      </c>
    </row>
    <row r="29" spans="1:18" x14ac:dyDescent="0.4">
      <c r="A29" s="19" t="s">
        <v>160</v>
      </c>
      <c r="B29" s="86">
        <f>IF(B$19=0,0,C29/B$19)</f>
        <v>6738.321995464853</v>
      </c>
      <c r="C29" s="87">
        <v>2971600</v>
      </c>
      <c r="E29" s="25" t="s">
        <v>90</v>
      </c>
      <c r="F29" s="22" t="s">
        <v>45</v>
      </c>
      <c r="G29" s="15">
        <v>2</v>
      </c>
      <c r="H29" s="79">
        <f>IF(B$20=0,0,G29/B$20)</f>
        <v>1.3956734124214933E-3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189</v>
      </c>
      <c r="P29" s="74">
        <f>IF(Q29=0,0,R29/Q29)</f>
        <v>-18.00714285714286</v>
      </c>
      <c r="Q29" s="68">
        <v>14</v>
      </c>
      <c r="R29" s="59">
        <v>-252.10000000000002</v>
      </c>
    </row>
    <row r="30" spans="1:18" x14ac:dyDescent="0.4">
      <c r="A30" s="19" t="s">
        <v>158</v>
      </c>
      <c r="B30" s="86">
        <f>IF(B$21=0,0,C30/B$21)</f>
        <v>-8402.275600505689</v>
      </c>
      <c r="C30" s="87">
        <v>-6646200</v>
      </c>
      <c r="E30" s="25" t="s">
        <v>76</v>
      </c>
      <c r="F30" s="22" t="s">
        <v>31</v>
      </c>
      <c r="G30" s="15">
        <v>1</v>
      </c>
      <c r="H30" s="79">
        <f>IF(B$20=0,0,G30/B$20)</f>
        <v>6.9783670621074664E-4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203</v>
      </c>
      <c r="P30" s="74">
        <f>IF(Q30=0,0,R30/Q30)</f>
        <v>-28.799999999999997</v>
      </c>
      <c r="Q30" s="68">
        <v>4</v>
      </c>
      <c r="R30" s="59">
        <v>-115.19999999999999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6.9783670621074664E-4</v>
      </c>
      <c r="I31" s="49">
        <v>10</v>
      </c>
      <c r="K31" s="65">
        <v>29</v>
      </c>
      <c r="L31" s="102">
        <v>32.899999999999935</v>
      </c>
      <c r="M31" s="100">
        <v>1506.1683259576528</v>
      </c>
    </row>
    <row r="32" spans="1:18" x14ac:dyDescent="0.4">
      <c r="A32" s="18" t="s">
        <v>153</v>
      </c>
      <c r="B32" s="15">
        <v>39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6.9783670621074664E-4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6.9783670621074664E-4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2.9592052420207146E-3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99</v>
      </c>
      <c r="C37" s="88">
        <f t="shared" ref="C37:C49" si="2">IF(B$20=0,0,B37/B$20)</f>
        <v>6.908583391486392E-2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255</v>
      </c>
      <c r="C38" s="13">
        <f t="shared" si="2"/>
        <v>0.1779483600837404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295</v>
      </c>
      <c r="C39" s="13">
        <f t="shared" si="2"/>
        <v>0.20586182833217026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264</v>
      </c>
      <c r="C40" s="13">
        <f t="shared" si="2"/>
        <v>0.18422889043963714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194</v>
      </c>
      <c r="C41" s="13">
        <f t="shared" si="2"/>
        <v>0.13538032100488487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119</v>
      </c>
      <c r="C42" s="13">
        <f t="shared" si="2"/>
        <v>8.3042568039078862E-2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64</v>
      </c>
      <c r="C43" s="13">
        <f t="shared" si="2"/>
        <v>4.4661549197487785E-2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42</v>
      </c>
      <c r="C44" s="13">
        <f t="shared" si="2"/>
        <v>2.930914166085136E-2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20</v>
      </c>
      <c r="C45" s="13">
        <f t="shared" si="2"/>
        <v>1.3956734124214934E-2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14</v>
      </c>
      <c r="C46" s="13">
        <f t="shared" si="2"/>
        <v>9.7697138869504534E-3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11</v>
      </c>
      <c r="C47" s="13">
        <f t="shared" si="2"/>
        <v>7.6762037683182132E-3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2.0935101186322401E-3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1.1165387299371946E-2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4605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1396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C2039-24D5-4FE0-BC20-BC275A3AE0D2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15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3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15504-DFAA-49FB-A3BE-63CE1AD03DCC}">
  <sheetPr codeName="Sheet38"/>
  <dimension ref="A1:R50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507</v>
      </c>
      <c r="C2" s="121"/>
      <c r="E2" s="24" t="s">
        <v>66</v>
      </c>
      <c r="F2" s="10" t="s">
        <v>22</v>
      </c>
      <c r="G2" s="5">
        <v>980</v>
      </c>
      <c r="H2" s="78">
        <f>IF(B$20=0,0,G2/B$20)</f>
        <v>0.84848484848484851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473.74749498997994</v>
      </c>
      <c r="Q2" s="67">
        <v>499</v>
      </c>
      <c r="R2" s="54">
        <v>236400</v>
      </c>
    </row>
    <row r="3" spans="1:18" x14ac:dyDescent="0.4">
      <c r="A3" s="18" t="s">
        <v>8</v>
      </c>
      <c r="B3" s="122">
        <v>4103</v>
      </c>
      <c r="C3" s="123"/>
      <c r="E3" s="25" t="s">
        <v>72</v>
      </c>
      <c r="F3" s="22" t="s">
        <v>27</v>
      </c>
      <c r="G3" s="15">
        <v>651</v>
      </c>
      <c r="H3" s="79">
        <f>IF(B$20=0,0,G3/B$20)</f>
        <v>0.5636363636363636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-683.50305498981675</v>
      </c>
      <c r="Q3" s="68">
        <v>491</v>
      </c>
      <c r="R3" s="55">
        <v>-335600</v>
      </c>
    </row>
    <row r="4" spans="1:18" x14ac:dyDescent="0.4">
      <c r="A4" s="18" t="s">
        <v>6</v>
      </c>
      <c r="B4" s="124">
        <v>488.3000000000003</v>
      </c>
      <c r="C4" s="125"/>
      <c r="E4" s="25" t="s">
        <v>64</v>
      </c>
      <c r="F4" s="22" t="s">
        <v>20</v>
      </c>
      <c r="G4" s="15">
        <v>624</v>
      </c>
      <c r="H4" s="79">
        <f>IF(B$20=0,0,G4/B$20)</f>
        <v>0.54025974025974022</v>
      </c>
      <c r="I4" s="49">
        <v>7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301.31868131868134</v>
      </c>
      <c r="Q4" s="68">
        <v>455</v>
      </c>
      <c r="R4" s="55">
        <v>137100</v>
      </c>
    </row>
    <row r="5" spans="1:18" x14ac:dyDescent="0.4">
      <c r="A5" s="18" t="s">
        <v>7</v>
      </c>
      <c r="B5" s="126">
        <f>IF(B$2=0,0,B$4/B$2)</f>
        <v>0.96311637080867907</v>
      </c>
      <c r="C5" s="127"/>
      <c r="E5" s="25" t="s">
        <v>67</v>
      </c>
      <c r="F5" s="22" t="s">
        <v>23</v>
      </c>
      <c r="G5" s="15">
        <v>386</v>
      </c>
      <c r="H5" s="79">
        <f>IF(B$20=0,0,G5/B$20)</f>
        <v>0.33419913419913422</v>
      </c>
      <c r="I5" s="49">
        <v>6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664.81927710843377</v>
      </c>
      <c r="Q5" s="68">
        <v>415</v>
      </c>
      <c r="R5" s="55">
        <v>275900</v>
      </c>
    </row>
    <row r="6" spans="1:18" x14ac:dyDescent="0.4">
      <c r="A6" s="18" t="s">
        <v>204</v>
      </c>
      <c r="B6" s="128">
        <v>1635.4381044902418</v>
      </c>
      <c r="C6" s="129"/>
      <c r="E6" s="25" t="s">
        <v>68</v>
      </c>
      <c r="F6" s="22" t="s">
        <v>12</v>
      </c>
      <c r="G6" s="15">
        <v>384</v>
      </c>
      <c r="H6" s="79">
        <f>IF(B$20=0,0,G6/B$20)</f>
        <v>0.33246753246753247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-420.15706806282725</v>
      </c>
      <c r="Q6" s="68">
        <v>382</v>
      </c>
      <c r="R6" s="55">
        <v>-160500</v>
      </c>
    </row>
    <row r="7" spans="1:18" x14ac:dyDescent="0.4">
      <c r="A7" s="18" t="s">
        <v>1</v>
      </c>
      <c r="B7" s="130">
        <f>IF(B$2=0,0,(B$8*1+B$9*2+B$10*3)/B$2)</f>
        <v>2.0177514792899407</v>
      </c>
      <c r="C7" s="131"/>
      <c r="E7" s="25" t="s">
        <v>154</v>
      </c>
      <c r="F7" s="22" t="s">
        <v>155</v>
      </c>
      <c r="G7" s="15">
        <v>349</v>
      </c>
      <c r="H7" s="79">
        <f>IF(B$20=0,0,G7/B$20)</f>
        <v>0.30216450216450219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709.74025974025972</v>
      </c>
      <c r="Q7" s="69">
        <v>308</v>
      </c>
      <c r="R7" s="56">
        <v>218600</v>
      </c>
    </row>
    <row r="8" spans="1:18" x14ac:dyDescent="0.4">
      <c r="A8" s="18" t="s">
        <v>2</v>
      </c>
      <c r="B8" s="15">
        <v>170</v>
      </c>
      <c r="C8" s="13">
        <f t="shared" ref="C8:C15" si="1">IF(B$2=0,0,B8/B$2)</f>
        <v>0.33530571992110453</v>
      </c>
      <c r="E8" s="25" t="s">
        <v>89</v>
      </c>
      <c r="F8" s="22" t="s">
        <v>44</v>
      </c>
      <c r="G8" s="15">
        <v>205</v>
      </c>
      <c r="H8" s="79">
        <f>IF(B$20=0,0,G8/B$20)</f>
        <v>0.1774891774891775</v>
      </c>
      <c r="I8" s="49">
        <v>4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158</v>
      </c>
      <c r="C9" s="13">
        <f t="shared" si="1"/>
        <v>0.31163708086785008</v>
      </c>
      <c r="E9" s="25" t="s">
        <v>69</v>
      </c>
      <c r="F9" s="22" t="s">
        <v>24</v>
      </c>
      <c r="G9" s="15">
        <v>199</v>
      </c>
      <c r="H9" s="79">
        <f>IF(B$20=0,0,G9/B$20)</f>
        <v>0.17229437229437231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179</v>
      </c>
      <c r="C10" s="2">
        <f t="shared" si="1"/>
        <v>0.35305719921104539</v>
      </c>
      <c r="E10" s="25" t="s">
        <v>65</v>
      </c>
      <c r="F10" s="22" t="s">
        <v>21</v>
      </c>
      <c r="G10" s="15">
        <v>136</v>
      </c>
      <c r="H10" s="79">
        <f>IF(B$20=0,0,G10/B$20)</f>
        <v>0.11774891774891776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-6.1754716981132081</v>
      </c>
      <c r="Q10" s="67">
        <v>159</v>
      </c>
      <c r="R10" s="58">
        <v>-981.90000000000009</v>
      </c>
    </row>
    <row r="11" spans="1:18" x14ac:dyDescent="0.4">
      <c r="A11" s="19" t="s">
        <v>198</v>
      </c>
      <c r="B11" s="89">
        <f>IF(B8=0,0,C11/B8)</f>
        <v>41.680588235294124</v>
      </c>
      <c r="C11" s="90">
        <v>7085.7000000000007</v>
      </c>
      <c r="E11" s="25" t="s">
        <v>70</v>
      </c>
      <c r="F11" s="22" t="s">
        <v>25</v>
      </c>
      <c r="G11" s="15">
        <v>128</v>
      </c>
      <c r="H11" s="79">
        <f>IF(B$20=0,0,G11/B$20)</f>
        <v>0.11082251082251082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5.1005464480874307</v>
      </c>
      <c r="Q11" s="68">
        <v>183</v>
      </c>
      <c r="R11" s="59">
        <v>933.39999999999986</v>
      </c>
    </row>
    <row r="12" spans="1:18" x14ac:dyDescent="0.4">
      <c r="A12" s="19" t="s">
        <v>199</v>
      </c>
      <c r="B12" s="89">
        <f>IF(B9=0,0,C12/B9)</f>
        <v>-0.86455696202531696</v>
      </c>
      <c r="C12" s="90">
        <v>-136.60000000000008</v>
      </c>
      <c r="E12" s="25" t="s">
        <v>86</v>
      </c>
      <c r="F12" s="22" t="s">
        <v>41</v>
      </c>
      <c r="G12" s="15">
        <v>75</v>
      </c>
      <c r="H12" s="79">
        <f>IF(B$20=0,0,G12/B$20)</f>
        <v>6.4935064935064929E-2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4.0067901234567902</v>
      </c>
      <c r="Q12" s="69">
        <v>162</v>
      </c>
      <c r="R12" s="60">
        <v>649.1</v>
      </c>
    </row>
    <row r="13" spans="1:18" x14ac:dyDescent="0.4">
      <c r="A13" s="19" t="s">
        <v>200</v>
      </c>
      <c r="B13" s="89">
        <f>IF(B10=0,0,C13/B10)</f>
        <v>-36.093854748603349</v>
      </c>
      <c r="C13" s="90">
        <v>-6460.7999999999993</v>
      </c>
      <c r="E13" s="25" t="s">
        <v>71</v>
      </c>
      <c r="F13" s="22" t="s">
        <v>26</v>
      </c>
      <c r="G13" s="15">
        <v>64</v>
      </c>
      <c r="H13" s="79">
        <f>IF(B$20=0,0,G13/B$20)</f>
        <v>5.5411255411255411E-2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1.5740588415551524</v>
      </c>
      <c r="C14" s="127"/>
      <c r="E14" s="25" t="s">
        <v>83</v>
      </c>
      <c r="F14" s="22" t="s">
        <v>38</v>
      </c>
      <c r="G14" s="15">
        <v>41</v>
      </c>
      <c r="H14" s="79">
        <f>IF(B$20=0,0,G14/B$20)</f>
        <v>3.54978354978355E-2</v>
      </c>
      <c r="I14" s="49">
        <v>13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70</v>
      </c>
      <c r="C15" s="14">
        <f t="shared" si="1"/>
        <v>0.13806706114398423</v>
      </c>
      <c r="E15" s="25" t="s">
        <v>78</v>
      </c>
      <c r="F15" s="22" t="s">
        <v>33</v>
      </c>
      <c r="G15" s="15">
        <v>35</v>
      </c>
      <c r="H15" s="79">
        <f>IF(B$20=0,0,G15/B$20)</f>
        <v>3.0303030303030304E-2</v>
      </c>
      <c r="I15" s="49">
        <v>7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1198</v>
      </c>
      <c r="C16" s="4">
        <f>IF(B$3=0,0,B16/B$3)</f>
        <v>0.29198147696807214</v>
      </c>
      <c r="E16" s="25" t="s">
        <v>91</v>
      </c>
      <c r="F16" s="22" t="s">
        <v>46</v>
      </c>
      <c r="G16" s="15">
        <v>35</v>
      </c>
      <c r="H16" s="79">
        <f>IF(B$20=0,0,G16/B$20)</f>
        <v>3.0303030303030304E-2</v>
      </c>
      <c r="I16" s="49">
        <v>3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782</v>
      </c>
      <c r="C17" s="13">
        <f>IF(B$3=0,0,B17/B$3)</f>
        <v>0.19059224957348281</v>
      </c>
      <c r="E17" s="25" t="s">
        <v>81</v>
      </c>
      <c r="F17" s="22" t="s">
        <v>36</v>
      </c>
      <c r="G17" s="15">
        <v>32</v>
      </c>
      <c r="H17" s="79">
        <f>IF(B$20=0,0,G17/B$20)</f>
        <v>2.7705627705627706E-2</v>
      </c>
      <c r="I17" s="49">
        <v>9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655</v>
      </c>
      <c r="C18" s="1">
        <f>IF(B$16=0,0,B18/B$16)</f>
        <v>0.54674457429048418</v>
      </c>
      <c r="E18" s="25" t="s">
        <v>150</v>
      </c>
      <c r="F18" s="22" t="s">
        <v>151</v>
      </c>
      <c r="G18" s="15">
        <v>30</v>
      </c>
      <c r="H18" s="79">
        <f>IF(B$20=0,0,G18/B$20)</f>
        <v>2.5974025974025976E-2</v>
      </c>
      <c r="I18" s="49">
        <v>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16.623076923076926</v>
      </c>
      <c r="Q18" s="68">
        <v>39</v>
      </c>
      <c r="R18" s="59">
        <v>648.30000000000018</v>
      </c>
    </row>
    <row r="19" spans="1:18" x14ac:dyDescent="0.4">
      <c r="A19" s="9" t="s">
        <v>124</v>
      </c>
      <c r="B19" s="5">
        <v>303</v>
      </c>
      <c r="C19" s="1">
        <f>IF(B$17=0,0,B19/B$17)</f>
        <v>0.38746803069053709</v>
      </c>
      <c r="E19" s="25" t="s">
        <v>79</v>
      </c>
      <c r="F19" s="22" t="s">
        <v>34</v>
      </c>
      <c r="G19" s="15">
        <v>19</v>
      </c>
      <c r="H19" s="79">
        <f>IF(B$20=0,0,G19/B$20)</f>
        <v>1.6450216450216451E-2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11.2125</v>
      </c>
      <c r="Q19" s="68">
        <v>16</v>
      </c>
      <c r="R19" s="59">
        <v>179.4</v>
      </c>
    </row>
    <row r="20" spans="1:18" x14ac:dyDescent="0.4">
      <c r="A20" s="9" t="s">
        <v>10</v>
      </c>
      <c r="B20" s="5">
        <v>1155</v>
      </c>
      <c r="C20" s="1">
        <f>IF(B$3=0,0,B20/B$3)</f>
        <v>0.28150134048257375</v>
      </c>
      <c r="E20" s="25" t="s">
        <v>92</v>
      </c>
      <c r="F20" s="22" t="s">
        <v>47</v>
      </c>
      <c r="G20" s="15">
        <v>12</v>
      </c>
      <c r="H20" s="79">
        <f>IF(B$20=0,0,G20/B$20)</f>
        <v>1.038961038961039E-2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9.697115384615385</v>
      </c>
      <c r="Q20" s="68">
        <v>104</v>
      </c>
      <c r="R20" s="59">
        <v>1008.5000000000001</v>
      </c>
    </row>
    <row r="21" spans="1:18" x14ac:dyDescent="0.4">
      <c r="A21" s="18" t="s">
        <v>13</v>
      </c>
      <c r="B21" s="15">
        <v>739</v>
      </c>
      <c r="C21" s="13">
        <f>IF(B$3=0,0,B21/B$3)</f>
        <v>0.18011211308798439</v>
      </c>
      <c r="E21" s="25" t="s">
        <v>75</v>
      </c>
      <c r="F21" s="22" t="s">
        <v>30</v>
      </c>
      <c r="G21" s="15">
        <v>10</v>
      </c>
      <c r="H21" s="79">
        <f>IF(B$20=0,0,G21/B$20)</f>
        <v>8.658008658008658E-3</v>
      </c>
      <c r="I21" s="49">
        <v>3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527</v>
      </c>
      <c r="C22" s="13">
        <f>IF(B$20=0,0,B22/B$20)</f>
        <v>0.45627705627705628</v>
      </c>
      <c r="E22" s="25" t="s">
        <v>73</v>
      </c>
      <c r="F22" s="22" t="s">
        <v>28</v>
      </c>
      <c r="G22" s="15">
        <v>9</v>
      </c>
      <c r="H22" s="79">
        <f>IF(B$20=0,0,G22/B$20)</f>
        <v>7.7922077922077922E-3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">
      <c r="A23" s="18" t="s">
        <v>11</v>
      </c>
      <c r="B23" s="15">
        <v>628</v>
      </c>
      <c r="C23" s="13">
        <f>IF(B$20=0,0,B23/B$20)</f>
        <v>0.54372294372294372</v>
      </c>
      <c r="E23" s="25" t="s">
        <v>77</v>
      </c>
      <c r="F23" s="22" t="s">
        <v>32</v>
      </c>
      <c r="G23" s="15">
        <v>6</v>
      </c>
      <c r="H23" s="79">
        <f>IF(B$20=0,0,G23/B$20)</f>
        <v>5.1948051948051948E-3</v>
      </c>
      <c r="I23" s="49">
        <v>7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1.6947976878612694</v>
      </c>
      <c r="Q23" s="68">
        <v>173</v>
      </c>
      <c r="R23" s="59">
        <v>293.19999999999959</v>
      </c>
    </row>
    <row r="24" spans="1:18" x14ac:dyDescent="0.4">
      <c r="A24" s="18" t="s">
        <v>177</v>
      </c>
      <c r="B24" s="15">
        <v>655</v>
      </c>
      <c r="C24" s="13">
        <f>IF(B$20=0,0,B24/B$20)</f>
        <v>0.5670995670995671</v>
      </c>
      <c r="E24" s="25" t="s">
        <v>84</v>
      </c>
      <c r="F24" s="22" t="s">
        <v>39</v>
      </c>
      <c r="G24" s="15">
        <v>6</v>
      </c>
      <c r="H24" s="79">
        <f>IF(B$20=0,0,G24/B$20)</f>
        <v>5.1948051948051948E-3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182</v>
      </c>
      <c r="P24" s="74">
        <f>IF(Q24=0,0,R24/Q24)</f>
        <v>0.79399999999999826</v>
      </c>
      <c r="Q24" s="68">
        <v>150</v>
      </c>
      <c r="R24" s="59">
        <v>119.09999999999974</v>
      </c>
    </row>
    <row r="25" spans="1:18" x14ac:dyDescent="0.4">
      <c r="A25" s="18" t="s">
        <v>175</v>
      </c>
      <c r="B25" s="15">
        <v>303</v>
      </c>
      <c r="C25" s="13">
        <f>IF(B$20=0,0,B25/B$20)</f>
        <v>0.26233766233766231</v>
      </c>
      <c r="E25" s="25" t="s">
        <v>85</v>
      </c>
      <c r="F25" s="22" t="s">
        <v>40</v>
      </c>
      <c r="G25" s="15">
        <v>6</v>
      </c>
      <c r="H25" s="79">
        <f>IF(B$20=0,0,G25/B$20)</f>
        <v>5.1948051948051948E-3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203</v>
      </c>
      <c r="P25" s="74">
        <f>IF(Q25=0,0,R25/Q25)</f>
        <v>0.62499999999999878</v>
      </c>
      <c r="Q25" s="68">
        <v>12</v>
      </c>
      <c r="R25" s="59">
        <v>7.4999999999999858</v>
      </c>
    </row>
    <row r="26" spans="1:18" x14ac:dyDescent="0.4">
      <c r="A26" s="18" t="s">
        <v>176</v>
      </c>
      <c r="B26" s="15">
        <v>197</v>
      </c>
      <c r="C26" s="13">
        <f>IF(B$20=0,0,B26/B$20)</f>
        <v>0.17056277056277055</v>
      </c>
      <c r="E26" s="25" t="s">
        <v>93</v>
      </c>
      <c r="F26" s="22" t="s">
        <v>48</v>
      </c>
      <c r="G26" s="15">
        <v>4</v>
      </c>
      <c r="H26" s="79">
        <f>IF(B$20=0,0,G26/B$20)</f>
        <v>3.4632034632034632E-3</v>
      </c>
      <c r="I26" s="49">
        <v>2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-3.2634920634920643</v>
      </c>
      <c r="Q26" s="68">
        <v>126</v>
      </c>
      <c r="R26" s="59">
        <v>-411.2000000000001</v>
      </c>
    </row>
    <row r="27" spans="1:18" x14ac:dyDescent="0.4">
      <c r="A27" s="18" t="s">
        <v>5</v>
      </c>
      <c r="B27" s="7">
        <f>IF(B$20=0,0,C27/B$20)</f>
        <v>10446.406926406926</v>
      </c>
      <c r="C27" s="3">
        <v>12065600</v>
      </c>
      <c r="E27" s="25" t="s">
        <v>90</v>
      </c>
      <c r="F27" s="22" t="s">
        <v>45</v>
      </c>
      <c r="G27" s="15">
        <v>3</v>
      </c>
      <c r="H27" s="79">
        <f>IF(B$20=0,0,G27/B$20)</f>
        <v>2.5974025974025974E-3</v>
      </c>
      <c r="I27" s="49">
        <v>1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-4.2671974522292979</v>
      </c>
      <c r="Q27" s="68">
        <v>314</v>
      </c>
      <c r="R27" s="59">
        <v>-1339.8999999999996</v>
      </c>
    </row>
    <row r="28" spans="1:18" x14ac:dyDescent="0.4">
      <c r="A28" s="19" t="s">
        <v>159</v>
      </c>
      <c r="B28" s="86">
        <f>IF($B$20-B$19=0,0,C28/($B$20-B$19))</f>
        <v>11095.657276995305</v>
      </c>
      <c r="C28" s="87">
        <v>9453500</v>
      </c>
      <c r="E28" s="25" t="s">
        <v>74</v>
      </c>
      <c r="F28" s="22" t="s">
        <v>29</v>
      </c>
      <c r="G28" s="15">
        <v>2</v>
      </c>
      <c r="H28" s="79">
        <f>IF(B$20=0,0,G28/B$20)</f>
        <v>1.7316017316017316E-3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180</v>
      </c>
      <c r="P28" s="74">
        <f>IF(Q28=0,0,R28/Q28)</f>
        <v>-17.200000000000003</v>
      </c>
      <c r="Q28" s="68">
        <v>2</v>
      </c>
      <c r="R28" s="59">
        <v>-34.400000000000006</v>
      </c>
    </row>
    <row r="29" spans="1:18" x14ac:dyDescent="0.4">
      <c r="A29" s="19" t="s">
        <v>160</v>
      </c>
      <c r="B29" s="86">
        <f>IF(B$19=0,0,C29/B$19)</f>
        <v>8620.7920792079203</v>
      </c>
      <c r="C29" s="87">
        <v>2612100</v>
      </c>
      <c r="E29" s="25" t="s">
        <v>87</v>
      </c>
      <c r="F29" s="22" t="s">
        <v>42</v>
      </c>
      <c r="G29" s="15">
        <v>2</v>
      </c>
      <c r="H29" s="79">
        <f>IF(B$20=0,0,G29/B$20)</f>
        <v>1.7316017316017316E-3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195</v>
      </c>
      <c r="P29" s="74">
        <f>IF(Q29=0,0,R29/Q29)</f>
        <v>-69.5</v>
      </c>
      <c r="Q29" s="68">
        <v>1</v>
      </c>
      <c r="R29" s="59">
        <v>-69.5</v>
      </c>
    </row>
    <row r="30" spans="1:18" x14ac:dyDescent="0.4">
      <c r="A30" s="19" t="s">
        <v>158</v>
      </c>
      <c r="B30" s="86">
        <f>IF(B$21=0,0,C30/B$21)</f>
        <v>-8488.2273342354529</v>
      </c>
      <c r="C30" s="87">
        <v>-6272800</v>
      </c>
      <c r="E30" s="25" t="s">
        <v>88</v>
      </c>
      <c r="F30" s="22" t="s">
        <v>43</v>
      </c>
      <c r="G30" s="15">
        <v>2</v>
      </c>
      <c r="H30" s="79">
        <f>IF(B$20=0,0,G30/B$20)</f>
        <v>1.7316017316017316E-3</v>
      </c>
      <c r="I30" s="49">
        <v>5</v>
      </c>
      <c r="K30" s="65">
        <v>28</v>
      </c>
      <c r="L30" s="102">
        <v>-290.19999999999993</v>
      </c>
      <c r="M30" s="100">
        <v>1452.1831337061801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1.7316017316017316E-3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8.658008658008658E-4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4.1433097733365827E-3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40</v>
      </c>
      <c r="C37" s="88">
        <f t="shared" ref="C37:C49" si="2">IF(B$20=0,0,B37/B$20)</f>
        <v>3.4632034632034632E-2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114</v>
      </c>
      <c r="C38" s="13">
        <f t="shared" si="2"/>
        <v>9.8701298701298706E-2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169</v>
      </c>
      <c r="C39" s="13">
        <f t="shared" si="2"/>
        <v>0.14632034632034632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230</v>
      </c>
      <c r="C40" s="13">
        <f t="shared" si="2"/>
        <v>0.19913419913419914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218</v>
      </c>
      <c r="C41" s="13">
        <f t="shared" si="2"/>
        <v>0.18874458874458874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144</v>
      </c>
      <c r="C42" s="13">
        <f t="shared" si="2"/>
        <v>0.12467532467532468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87</v>
      </c>
      <c r="C43" s="13">
        <f t="shared" si="2"/>
        <v>7.5324675324675322E-2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56</v>
      </c>
      <c r="C44" s="13">
        <f t="shared" si="2"/>
        <v>4.8484848484848485E-2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37</v>
      </c>
      <c r="C45" s="13">
        <f t="shared" si="2"/>
        <v>3.2034632034632034E-2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13</v>
      </c>
      <c r="C46" s="13">
        <f t="shared" si="2"/>
        <v>1.1255411255411256E-2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8</v>
      </c>
      <c r="C47" s="13">
        <f t="shared" si="2"/>
        <v>6.9264069264069264E-3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5.1948051948051948E-3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23</v>
      </c>
      <c r="C49" s="14">
        <f t="shared" si="2"/>
        <v>1.9913419913419914E-2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4066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1145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181AC-35CE-493A-8F7D-EAECEB1A451E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3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3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98130-C8AA-444C-AE47-9060098877CB}">
  <sheetPr codeName="Sheet40"/>
  <dimension ref="A1:R40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407</v>
      </c>
      <c r="C2" s="121"/>
      <c r="E2" s="24" t="s">
        <v>66</v>
      </c>
      <c r="F2" s="10" t="s">
        <v>22</v>
      </c>
      <c r="G2" s="5">
        <v>596</v>
      </c>
      <c r="H2" s="78">
        <f>IF(B$20=0,0,G2/B$20)</f>
        <v>0.67573696145124718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-181.5270935960591</v>
      </c>
      <c r="Q2" s="67">
        <v>406</v>
      </c>
      <c r="R2" s="54">
        <v>-73700</v>
      </c>
    </row>
    <row r="3" spans="1:18" x14ac:dyDescent="0.4">
      <c r="A3" s="18" t="s">
        <v>8</v>
      </c>
      <c r="B3" s="122">
        <v>3317</v>
      </c>
      <c r="C3" s="123"/>
      <c r="E3" s="25" t="s">
        <v>72</v>
      </c>
      <c r="F3" s="22" t="s">
        <v>27</v>
      </c>
      <c r="G3" s="15">
        <v>485</v>
      </c>
      <c r="H3" s="79">
        <f>IF(B$20=0,0,G3/B$20)</f>
        <v>0.54988662131519273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641.85463659147865</v>
      </c>
      <c r="Q3" s="68">
        <v>399</v>
      </c>
      <c r="R3" s="55">
        <v>256100</v>
      </c>
    </row>
    <row r="4" spans="1:18" x14ac:dyDescent="0.4">
      <c r="A4" s="18" t="s">
        <v>6</v>
      </c>
      <c r="B4" s="124">
        <v>-627.19999999999993</v>
      </c>
      <c r="C4" s="125"/>
      <c r="E4" s="25" t="s">
        <v>64</v>
      </c>
      <c r="F4" s="22" t="s">
        <v>20</v>
      </c>
      <c r="G4" s="15">
        <v>438</v>
      </c>
      <c r="H4" s="79">
        <f>IF(B$20=0,0,G4/B$20)</f>
        <v>0.49659863945578231</v>
      </c>
      <c r="I4" s="49">
        <v>11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-531.38297872340422</v>
      </c>
      <c r="Q4" s="68">
        <v>376</v>
      </c>
      <c r="R4" s="55">
        <v>-199800</v>
      </c>
    </row>
    <row r="5" spans="1:18" x14ac:dyDescent="0.4">
      <c r="A5" s="18" t="s">
        <v>7</v>
      </c>
      <c r="B5" s="126">
        <f>IF(B$2=0,0,B$4/B$2)</f>
        <v>-1.5410319410319409</v>
      </c>
      <c r="C5" s="127"/>
      <c r="E5" s="25" t="s">
        <v>154</v>
      </c>
      <c r="F5" s="22" t="s">
        <v>155</v>
      </c>
      <c r="G5" s="15">
        <v>357</v>
      </c>
      <c r="H5" s="79">
        <f>IF(B$20=0,0,G5/B$20)</f>
        <v>0.40476190476190477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-91.666666666666671</v>
      </c>
      <c r="Q5" s="68">
        <v>348</v>
      </c>
      <c r="R5" s="55">
        <v>-31900</v>
      </c>
    </row>
    <row r="6" spans="1:18" x14ac:dyDescent="0.4">
      <c r="A6" s="18" t="s">
        <v>204</v>
      </c>
      <c r="B6" s="128">
        <v>1519.2183815819624</v>
      </c>
      <c r="C6" s="129"/>
      <c r="E6" s="25" t="s">
        <v>67</v>
      </c>
      <c r="F6" s="22" t="s">
        <v>23</v>
      </c>
      <c r="G6" s="15">
        <v>280</v>
      </c>
      <c r="H6" s="79">
        <f>IF(B$20=0,0,G6/B$20)</f>
        <v>0.31746031746031744</v>
      </c>
      <c r="I6" s="49">
        <v>7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-999.05063291139243</v>
      </c>
      <c r="Q6" s="68">
        <v>316</v>
      </c>
      <c r="R6" s="55">
        <v>-315700</v>
      </c>
    </row>
    <row r="7" spans="1:18" x14ac:dyDescent="0.4">
      <c r="A7" s="18" t="s">
        <v>1</v>
      </c>
      <c r="B7" s="130">
        <f>IF(B$2=0,0,(B$8*1+B$9*2+B$10*3)/B$2)</f>
        <v>2.0614250614250613</v>
      </c>
      <c r="C7" s="131"/>
      <c r="E7" s="25" t="s">
        <v>68</v>
      </c>
      <c r="F7" s="22" t="s">
        <v>12</v>
      </c>
      <c r="G7" s="15">
        <v>267</v>
      </c>
      <c r="H7" s="79">
        <f>IF(B$20=0,0,G7/B$20)</f>
        <v>0.30272108843537415</v>
      </c>
      <c r="I7" s="49">
        <v>10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-577.86259541984737</v>
      </c>
      <c r="Q7" s="69">
        <v>262</v>
      </c>
      <c r="R7" s="56">
        <v>-151400</v>
      </c>
    </row>
    <row r="8" spans="1:18" x14ac:dyDescent="0.4">
      <c r="A8" s="18" t="s">
        <v>2</v>
      </c>
      <c r="B8" s="15">
        <v>114</v>
      </c>
      <c r="C8" s="13">
        <f t="shared" ref="C8:C15" si="1">IF(B$2=0,0,B8/B$2)</f>
        <v>0.28009828009828008</v>
      </c>
      <c r="E8" s="25" t="s">
        <v>89</v>
      </c>
      <c r="F8" s="22" t="s">
        <v>44</v>
      </c>
      <c r="G8" s="15">
        <v>114</v>
      </c>
      <c r="H8" s="79">
        <f>IF(B$20=0,0,G8/B$20)</f>
        <v>0.12925170068027211</v>
      </c>
      <c r="I8" s="49">
        <v>10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154</v>
      </c>
      <c r="C9" s="13">
        <f t="shared" si="1"/>
        <v>0.3783783783783784</v>
      </c>
      <c r="E9" s="25" t="s">
        <v>69</v>
      </c>
      <c r="F9" s="22" t="s">
        <v>24</v>
      </c>
      <c r="G9" s="15">
        <v>113</v>
      </c>
      <c r="H9" s="79">
        <f>IF(B$20=0,0,G9/B$20)</f>
        <v>0.12811791383219956</v>
      </c>
      <c r="I9" s="49">
        <v>13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139</v>
      </c>
      <c r="C10" s="2">
        <f t="shared" si="1"/>
        <v>0.34152334152334152</v>
      </c>
      <c r="E10" s="25" t="s">
        <v>65</v>
      </c>
      <c r="F10" s="22" t="s">
        <v>21</v>
      </c>
      <c r="G10" s="15">
        <v>80</v>
      </c>
      <c r="H10" s="79">
        <f>IF(B$20=0,0,G10/B$20)</f>
        <v>9.0702947845804988E-2</v>
      </c>
      <c r="I10" s="49">
        <v>14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-5.40268456375839</v>
      </c>
      <c r="Q10" s="67">
        <v>149</v>
      </c>
      <c r="R10" s="58">
        <v>-805.00000000000011</v>
      </c>
    </row>
    <row r="11" spans="1:18" x14ac:dyDescent="0.4">
      <c r="A11" s="19" t="s">
        <v>198</v>
      </c>
      <c r="B11" s="89">
        <f>IF(B8=0,0,C11/B8)</f>
        <v>40.113157894736844</v>
      </c>
      <c r="C11" s="90">
        <v>4572.9000000000005</v>
      </c>
      <c r="E11" s="25" t="s">
        <v>71</v>
      </c>
      <c r="F11" s="22" t="s">
        <v>26</v>
      </c>
      <c r="G11" s="15">
        <v>69</v>
      </c>
      <c r="H11" s="79">
        <f>IF(B$20=0,0,G11/B$20)</f>
        <v>7.8231292517006806E-2</v>
      </c>
      <c r="I11" s="49">
        <v>6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-0.19846153846153844</v>
      </c>
      <c r="Q11" s="68">
        <v>130</v>
      </c>
      <c r="R11" s="59">
        <v>-25.799999999999997</v>
      </c>
    </row>
    <row r="12" spans="1:18" x14ac:dyDescent="0.4">
      <c r="A12" s="19" t="s">
        <v>199</v>
      </c>
      <c r="B12" s="89">
        <f>IF(B9=0,0,C12/B9)</f>
        <v>-0.32272727272727258</v>
      </c>
      <c r="C12" s="90">
        <v>-49.699999999999982</v>
      </c>
      <c r="E12" s="25" t="s">
        <v>70</v>
      </c>
      <c r="F12" s="22" t="s">
        <v>25</v>
      </c>
      <c r="G12" s="15">
        <v>66</v>
      </c>
      <c r="H12" s="79">
        <f>IF(B$20=0,0,G12/B$20)</f>
        <v>7.4829931972789115E-2</v>
      </c>
      <c r="I12" s="49">
        <v>13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1.590625</v>
      </c>
      <c r="Q12" s="69">
        <v>128</v>
      </c>
      <c r="R12" s="60">
        <v>203.6</v>
      </c>
    </row>
    <row r="13" spans="1:18" x14ac:dyDescent="0.4">
      <c r="A13" s="19" t="s">
        <v>200</v>
      </c>
      <c r="B13" s="89">
        <f>IF(B10=0,0,C13/B10)</f>
        <v>-37.053237410071937</v>
      </c>
      <c r="C13" s="90">
        <v>-5150.3999999999996</v>
      </c>
      <c r="E13" s="25" t="s">
        <v>83</v>
      </c>
      <c r="F13" s="22" t="s">
        <v>38</v>
      </c>
      <c r="G13" s="15">
        <v>50</v>
      </c>
      <c r="H13" s="79">
        <f>IF(B$20=0,0,G13/B$20)</f>
        <v>5.6689342403628121E-2</v>
      </c>
      <c r="I13" s="49">
        <v>4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0.91239773731254559</v>
      </c>
      <c r="C14" s="127"/>
      <c r="E14" s="25" t="s">
        <v>86</v>
      </c>
      <c r="F14" s="22" t="s">
        <v>41</v>
      </c>
      <c r="G14" s="15">
        <v>42</v>
      </c>
      <c r="H14" s="79">
        <f>IF(B$20=0,0,G14/B$20)</f>
        <v>4.7619047619047616E-2</v>
      </c>
      <c r="I14" s="49">
        <v>14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44</v>
      </c>
      <c r="C15" s="14">
        <f t="shared" si="1"/>
        <v>0.10810810810810811</v>
      </c>
      <c r="E15" s="25" t="s">
        <v>78</v>
      </c>
      <c r="F15" s="22" t="s">
        <v>33</v>
      </c>
      <c r="G15" s="15">
        <v>25</v>
      </c>
      <c r="H15" s="79">
        <f>IF(B$20=0,0,G15/B$20)</f>
        <v>2.834467120181406E-2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801</v>
      </c>
      <c r="C16" s="4">
        <f>IF(B$3=0,0,B16/B$3)</f>
        <v>0.241483268013265</v>
      </c>
      <c r="E16" s="25" t="s">
        <v>91</v>
      </c>
      <c r="F16" s="22" t="s">
        <v>46</v>
      </c>
      <c r="G16" s="15">
        <v>21</v>
      </c>
      <c r="H16" s="79">
        <f>IF(B$20=0,0,G16/B$20)</f>
        <v>2.3809523809523808E-2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757</v>
      </c>
      <c r="C17" s="13">
        <f>IF(B$3=0,0,B17/B$3)</f>
        <v>0.22821826952065119</v>
      </c>
      <c r="E17" s="25" t="s">
        <v>79</v>
      </c>
      <c r="F17" s="22" t="s">
        <v>34</v>
      </c>
      <c r="G17" s="15">
        <v>20</v>
      </c>
      <c r="H17" s="79">
        <f>IF(B$20=0,0,G17/B$20)</f>
        <v>2.2675736961451247E-2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448</v>
      </c>
      <c r="C18" s="1">
        <f>IF(B$16=0,0,B18/B$16)</f>
        <v>0.55930087390761551</v>
      </c>
      <c r="E18" s="25" t="s">
        <v>81</v>
      </c>
      <c r="F18" s="22" t="s">
        <v>36</v>
      </c>
      <c r="G18" s="15">
        <v>20</v>
      </c>
      <c r="H18" s="79">
        <f>IF(B$20=0,0,G18/B$20)</f>
        <v>2.2675736961451247E-2</v>
      </c>
      <c r="I18" s="49">
        <v>12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291</v>
      </c>
      <c r="C19" s="1">
        <f>IF(B$17=0,0,B19/B$17)</f>
        <v>0.38441215323645972</v>
      </c>
      <c r="E19" s="25" t="s">
        <v>85</v>
      </c>
      <c r="F19" s="22" t="s">
        <v>40</v>
      </c>
      <c r="G19" s="15">
        <v>11</v>
      </c>
      <c r="H19" s="79">
        <f>IF(B$20=0,0,G19/B$20)</f>
        <v>1.2471655328798186E-2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882</v>
      </c>
      <c r="C20" s="1">
        <f>IF(B$3=0,0,B20/B$3)</f>
        <v>0.26590292432921314</v>
      </c>
      <c r="E20" s="25" t="s">
        <v>92</v>
      </c>
      <c r="F20" s="22" t="s">
        <v>47</v>
      </c>
      <c r="G20" s="15">
        <v>8</v>
      </c>
      <c r="H20" s="79">
        <f>IF(B$20=0,0,G20/B$20)</f>
        <v>9.0702947845804991E-3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12.580000000000002</v>
      </c>
      <c r="Q20" s="68">
        <v>5</v>
      </c>
      <c r="R20" s="59">
        <v>62.900000000000006</v>
      </c>
    </row>
    <row r="21" spans="1:18" x14ac:dyDescent="0.4">
      <c r="A21" s="18" t="s">
        <v>13</v>
      </c>
      <c r="B21" s="15">
        <v>468</v>
      </c>
      <c r="C21" s="13">
        <f>IF(B$3=0,0,B21/B$3)</f>
        <v>0.14109134760325595</v>
      </c>
      <c r="E21" s="25" t="s">
        <v>150</v>
      </c>
      <c r="F21" s="22" t="s">
        <v>151</v>
      </c>
      <c r="G21" s="15">
        <v>8</v>
      </c>
      <c r="H21" s="79">
        <f>IF(B$20=0,0,G21/B$20)</f>
        <v>9.0702947845804991E-3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385</v>
      </c>
      <c r="C22" s="13">
        <f>IF(B$20=0,0,B22/B$20)</f>
        <v>0.43650793650793651</v>
      </c>
      <c r="E22" s="25" t="s">
        <v>75</v>
      </c>
      <c r="F22" s="22" t="s">
        <v>30</v>
      </c>
      <c r="G22" s="15">
        <v>7</v>
      </c>
      <c r="H22" s="79">
        <f>IF(B$20=0,0,G22/B$20)</f>
        <v>7.9365079365079361E-3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497</v>
      </c>
      <c r="C23" s="13">
        <f>IF(B$20=0,0,B23/B$20)</f>
        <v>0.56349206349206349</v>
      </c>
      <c r="E23" s="25" t="s">
        <v>73</v>
      </c>
      <c r="F23" s="22" t="s">
        <v>28</v>
      </c>
      <c r="G23" s="15">
        <v>5</v>
      </c>
      <c r="H23" s="79">
        <f>IF(B$20=0,0,G23/B$20)</f>
        <v>5.6689342403628117E-3</v>
      </c>
      <c r="I23" s="49">
        <v>6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3.6876543209876549</v>
      </c>
      <c r="Q23" s="68">
        <v>81</v>
      </c>
      <c r="R23" s="59">
        <v>298.70000000000005</v>
      </c>
    </row>
    <row r="24" spans="1:18" x14ac:dyDescent="0.4">
      <c r="A24" s="18" t="s">
        <v>177</v>
      </c>
      <c r="B24" s="15">
        <v>448</v>
      </c>
      <c r="C24" s="13">
        <f>IF(B$20=0,0,B24/B$20)</f>
        <v>0.50793650793650791</v>
      </c>
      <c r="E24" s="25" t="s">
        <v>77</v>
      </c>
      <c r="F24" s="22" t="s">
        <v>32</v>
      </c>
      <c r="G24" s="15">
        <v>4</v>
      </c>
      <c r="H24" s="79">
        <f>IF(B$20=0,0,G24/B$20)</f>
        <v>4.5351473922902496E-3</v>
      </c>
      <c r="I24" s="49">
        <v>10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291</v>
      </c>
      <c r="C25" s="13">
        <f>IF(B$20=0,0,B25/B$20)</f>
        <v>0.32993197278911562</v>
      </c>
      <c r="E25" s="25" t="s">
        <v>74</v>
      </c>
      <c r="F25" s="22" t="s">
        <v>29</v>
      </c>
      <c r="G25" s="15">
        <v>3</v>
      </c>
      <c r="H25" s="79">
        <f>IF(B$20=0,0,G25/B$20)</f>
        <v>3.4013605442176869E-3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-6.2264150943396511E-2</v>
      </c>
      <c r="Q25" s="68">
        <v>159</v>
      </c>
      <c r="R25" s="59">
        <v>-9.9000000000000448</v>
      </c>
    </row>
    <row r="26" spans="1:18" x14ac:dyDescent="0.4">
      <c r="A26" s="18" t="s">
        <v>176</v>
      </c>
      <c r="B26" s="15">
        <v>143</v>
      </c>
      <c r="C26" s="13">
        <f>IF(B$20=0,0,B26/B$20)</f>
        <v>0.16213151927437641</v>
      </c>
      <c r="E26" s="25" t="s">
        <v>88</v>
      </c>
      <c r="F26" s="22" t="s">
        <v>43</v>
      </c>
      <c r="G26" s="15">
        <v>2</v>
      </c>
      <c r="H26" s="79">
        <f>IF(B$20=0,0,G26/B$20)</f>
        <v>2.2675736961451248E-3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183</v>
      </c>
      <c r="P26" s="74">
        <f>IF(Q26=0,0,R26/Q26)</f>
        <v>-0.40096153846153781</v>
      </c>
      <c r="Q26" s="68">
        <v>104</v>
      </c>
      <c r="R26" s="59">
        <v>-41.699999999999932</v>
      </c>
    </row>
    <row r="27" spans="1:18" x14ac:dyDescent="0.4">
      <c r="A27" s="18" t="s">
        <v>5</v>
      </c>
      <c r="B27" s="7">
        <f>IF(B$20=0,0,C27/B$20)</f>
        <v>8520.8616780045359</v>
      </c>
      <c r="C27" s="3">
        <v>7515400</v>
      </c>
      <c r="E27" s="25" t="s">
        <v>90</v>
      </c>
      <c r="F27" s="22" t="s">
        <v>45</v>
      </c>
      <c r="G27" s="15">
        <v>2</v>
      </c>
      <c r="H27" s="79">
        <f>IF(B$20=0,0,G27/B$20)</f>
        <v>2.2675736961451248E-3</v>
      </c>
      <c r="I27" s="49">
        <v>2</v>
      </c>
      <c r="K27" s="65">
        <v>25</v>
      </c>
      <c r="L27" s="102">
        <v>-240.00000000000003</v>
      </c>
      <c r="M27" s="100">
        <v>1459.8491831665269</v>
      </c>
      <c r="O27" s="65" t="s">
        <v>186</v>
      </c>
      <c r="P27" s="74">
        <f>IF(Q27=0,0,R27/Q27)</f>
        <v>-0.79399999999999737</v>
      </c>
      <c r="Q27" s="68">
        <v>150</v>
      </c>
      <c r="R27" s="59">
        <v>-119.09999999999961</v>
      </c>
    </row>
    <row r="28" spans="1:18" x14ac:dyDescent="0.4">
      <c r="A28" s="19" t="s">
        <v>159</v>
      </c>
      <c r="B28" s="86">
        <f>IF($B$20-B$19=0,0,C28/($B$20-B$19))</f>
        <v>9247.715736040609</v>
      </c>
      <c r="C28" s="87">
        <v>5465400</v>
      </c>
      <c r="E28" s="25" t="s">
        <v>93</v>
      </c>
      <c r="F28" s="22" t="s">
        <v>48</v>
      </c>
      <c r="G28" s="15">
        <v>2</v>
      </c>
      <c r="H28" s="79">
        <f>IF(B$20=0,0,G28/B$20)</f>
        <v>2.2675736961451248E-3</v>
      </c>
      <c r="I28" s="49">
        <v>5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7044.6735395189007</v>
      </c>
      <c r="C29" s="87">
        <v>2050000</v>
      </c>
      <c r="E29" s="25" t="s">
        <v>101</v>
      </c>
      <c r="F29" s="22" t="s">
        <v>56</v>
      </c>
      <c r="G29" s="15">
        <v>2</v>
      </c>
      <c r="H29" s="79">
        <f>IF(B$20=0,0,G29/B$20)</f>
        <v>2.2675736961451248E-3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-17.015789473684212</v>
      </c>
      <c r="Q29" s="68">
        <v>209</v>
      </c>
      <c r="R29" s="59">
        <v>-3556.3</v>
      </c>
    </row>
    <row r="30" spans="1:18" x14ac:dyDescent="0.4">
      <c r="A30" s="19" t="s">
        <v>158</v>
      </c>
      <c r="B30" s="86">
        <f>IF(B$21=0,0,C30/B$21)</f>
        <v>-7433.7606837606836</v>
      </c>
      <c r="C30" s="87">
        <v>-3479000</v>
      </c>
      <c r="E30" s="25" t="s">
        <v>87</v>
      </c>
      <c r="F30" s="22" t="s">
        <v>42</v>
      </c>
      <c r="G30" s="15">
        <v>1</v>
      </c>
      <c r="H30" s="79">
        <f>IF(B$20=0,0,G30/B$20)</f>
        <v>1.1337868480725624E-3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1.1337868480725624E-3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2.1103406692794696E-3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7.2562358276643993E-2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149</v>
      </c>
      <c r="C38" s="13">
        <f t="shared" si="2"/>
        <v>0.16893424036281179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173</v>
      </c>
      <c r="C39" s="13">
        <f t="shared" si="2"/>
        <v>0.19614512471655329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157</v>
      </c>
      <c r="C40" s="13">
        <f t="shared" si="2"/>
        <v>0.17800453514739228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129</v>
      </c>
      <c r="C41" s="13">
        <f t="shared" si="2"/>
        <v>0.14625850340136054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86</v>
      </c>
      <c r="C42" s="13">
        <f t="shared" si="2"/>
        <v>9.7505668934240369E-2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52</v>
      </c>
      <c r="C43" s="13">
        <f t="shared" si="2"/>
        <v>5.8956916099773243E-2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25</v>
      </c>
      <c r="C44" s="13">
        <f t="shared" si="2"/>
        <v>2.834467120181406E-2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17</v>
      </c>
      <c r="C45" s="13">
        <f t="shared" si="2"/>
        <v>1.927437641723356E-2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1.3605442176870748E-2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3.4013605442176869E-3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2.2675736961451248E-3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1.4739229024943311E-2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3317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882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CDAC7-5089-43FF-B7F9-369AA57E2C85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9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16D88-5D1A-4B48-A22D-627CC56745EB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12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9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8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11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7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A687D-663B-4575-A546-B62AACE5E52A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10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BF4F6-D48A-4EBD-886C-32166E640494}">
  <sheetPr codeName="Sheet44"/>
  <dimension ref="A1:R10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102</v>
      </c>
      <c r="C2" s="121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">
      <c r="A3" s="18" t="s">
        <v>8</v>
      </c>
      <c r="B3" s="122">
        <v>843</v>
      </c>
      <c r="C3" s="123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">
      <c r="A4" s="18" t="s">
        <v>6</v>
      </c>
      <c r="B4" s="124">
        <v>-1254.5000000000002</v>
      </c>
      <c r="C4" s="125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14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">
      <c r="A5" s="18" t="s">
        <v>7</v>
      </c>
      <c r="B5" s="126">
        <f>IF(B$2=0,0,B$4/B$2)</f>
        <v>-12.299019607843139</v>
      </c>
      <c r="C5" s="127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">
      <c r="A6" s="18" t="s">
        <v>204</v>
      </c>
      <c r="B6" s="128">
        <v>1343.1099105729741</v>
      </c>
      <c r="C6" s="129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13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">
      <c r="A7" s="18" t="s">
        <v>1</v>
      </c>
      <c r="B7" s="130">
        <f>IF(B$2=0,0,(B$8*1+B$9*2+B$10*3)/B$2)</f>
        <v>2.284313725490196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7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-1.5387502936340145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3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5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203</v>
      </c>
      <c r="P16" s="74">
        <f>IF(Q16=0,0,R16/Q16)</f>
        <v>7.1999999999999993</v>
      </c>
      <c r="Q16" s="68">
        <v>2</v>
      </c>
      <c r="R16" s="59">
        <v>14.399999999999999</v>
      </c>
    </row>
    <row r="17" spans="1:18" x14ac:dyDescent="0.4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13</v>
      </c>
      <c r="K17" s="65">
        <v>15</v>
      </c>
      <c r="L17" s="102">
        <v>-452.20000000000005</v>
      </c>
      <c r="M17" s="100">
        <v>1419.0873648333945</v>
      </c>
      <c r="O17" s="65" t="s">
        <v>183</v>
      </c>
      <c r="P17" s="74">
        <f>IF(Q17=0,0,R17/Q17)</f>
        <v>3.0466666666666651</v>
      </c>
      <c r="Q17" s="68">
        <v>30</v>
      </c>
      <c r="R17" s="59">
        <v>91.399999999999949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7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843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5900A-6AE1-45C5-9A73-578E934EA155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44F7-C33F-4CDE-B701-5E8189C5BEEE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6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9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E055-D058-4A36-BC6C-15FB379BF98A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3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8A126-A3A2-4F80-B869-F726B417305B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B729B-02F1-4B1B-A66F-A90E2A3080B5}">
  <sheetPr codeName="Sheet4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31</v>
      </c>
      <c r="C2" s="121"/>
      <c r="E2" s="24" t="s">
        <v>66</v>
      </c>
      <c r="F2" s="10" t="s">
        <v>22</v>
      </c>
      <c r="G2" s="5">
        <v>54</v>
      </c>
      <c r="H2" s="78">
        <f>IF(B$20=0,0,G2/B$20)</f>
        <v>0.75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-1551.6129032258063</v>
      </c>
      <c r="Q2" s="67">
        <v>31</v>
      </c>
      <c r="R2" s="54">
        <v>-48100</v>
      </c>
    </row>
    <row r="3" spans="1:18" x14ac:dyDescent="0.4">
      <c r="A3" s="18" t="s">
        <v>8</v>
      </c>
      <c r="B3" s="122">
        <v>250</v>
      </c>
      <c r="C3" s="123"/>
      <c r="E3" s="25" t="s">
        <v>72</v>
      </c>
      <c r="F3" s="22" t="s">
        <v>27</v>
      </c>
      <c r="G3" s="15">
        <v>44</v>
      </c>
      <c r="H3" s="79">
        <f>IF(B$20=0,0,G3/B$20)</f>
        <v>0.61111111111111116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432.25806451612902</v>
      </c>
      <c r="Q3" s="68">
        <v>31</v>
      </c>
      <c r="R3" s="55">
        <v>13400</v>
      </c>
    </row>
    <row r="4" spans="1:18" x14ac:dyDescent="0.4">
      <c r="A4" s="18" t="s">
        <v>6</v>
      </c>
      <c r="B4" s="124">
        <v>52.699999999999989</v>
      </c>
      <c r="C4" s="125"/>
      <c r="E4" s="25" t="s">
        <v>64</v>
      </c>
      <c r="F4" s="22" t="s">
        <v>20</v>
      </c>
      <c r="G4" s="15">
        <v>30</v>
      </c>
      <c r="H4" s="79">
        <f>IF(B$20=0,0,G4/B$20)</f>
        <v>0.41666666666666669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2341.9354838709678</v>
      </c>
      <c r="Q4" s="68">
        <v>31</v>
      </c>
      <c r="R4" s="55">
        <v>72600</v>
      </c>
    </row>
    <row r="5" spans="1:18" x14ac:dyDescent="0.4">
      <c r="A5" s="18" t="s">
        <v>7</v>
      </c>
      <c r="B5" s="126">
        <f>IF(B$2=0,0,B$4/B$2)</f>
        <v>1.6999999999999997</v>
      </c>
      <c r="C5" s="127"/>
      <c r="E5" s="25" t="s">
        <v>67</v>
      </c>
      <c r="F5" s="22" t="s">
        <v>23</v>
      </c>
      <c r="G5" s="15">
        <v>20</v>
      </c>
      <c r="H5" s="79">
        <f>IF(B$20=0,0,G5/B$20)</f>
        <v>0.27777777777777779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-603.57142857142856</v>
      </c>
      <c r="Q5" s="68">
        <v>28</v>
      </c>
      <c r="R5" s="55">
        <v>-16900</v>
      </c>
    </row>
    <row r="6" spans="1:18" x14ac:dyDescent="0.4">
      <c r="A6" s="18" t="s">
        <v>204</v>
      </c>
      <c r="B6" s="128">
        <v>1522.6913378373931</v>
      </c>
      <c r="C6" s="129"/>
      <c r="E6" s="25" t="s">
        <v>68</v>
      </c>
      <c r="F6" s="22" t="s">
        <v>12</v>
      </c>
      <c r="G6" s="15">
        <v>20</v>
      </c>
      <c r="H6" s="79">
        <f>IF(B$20=0,0,G6/B$20)</f>
        <v>0.27777777777777779</v>
      </c>
      <c r="I6" s="49">
        <v>16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-387.5</v>
      </c>
      <c r="Q6" s="68">
        <v>24</v>
      </c>
      <c r="R6" s="55">
        <v>-9300</v>
      </c>
    </row>
    <row r="7" spans="1:18" x14ac:dyDescent="0.4">
      <c r="A7" s="18" t="s">
        <v>1</v>
      </c>
      <c r="B7" s="130">
        <f>IF(B$2=0,0,(B$8*1+B$9*2+B$10*3)/B$2)</f>
        <v>1.967741935483871</v>
      </c>
      <c r="C7" s="131"/>
      <c r="E7" s="25" t="s">
        <v>154</v>
      </c>
      <c r="F7" s="22" t="s">
        <v>155</v>
      </c>
      <c r="G7" s="15">
        <v>19</v>
      </c>
      <c r="H7" s="79">
        <f>IF(B$20=0,0,G7/B$20)</f>
        <v>0.2638888888888889</v>
      </c>
      <c r="I7" s="49">
        <v>16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2278.2608695652175</v>
      </c>
      <c r="Q7" s="69">
        <v>23</v>
      </c>
      <c r="R7" s="56">
        <v>52400</v>
      </c>
    </row>
    <row r="8" spans="1:18" x14ac:dyDescent="0.4">
      <c r="A8" s="18" t="s">
        <v>2</v>
      </c>
      <c r="B8" s="15">
        <v>12</v>
      </c>
      <c r="C8" s="13">
        <f t="shared" ref="C8:C15" si="1">IF(B$2=0,0,B8/B$2)</f>
        <v>0.38709677419354838</v>
      </c>
      <c r="E8" s="25" t="s">
        <v>69</v>
      </c>
      <c r="F8" s="22" t="s">
        <v>24</v>
      </c>
      <c r="G8" s="15">
        <v>12</v>
      </c>
      <c r="H8" s="79">
        <f>IF(B$20=0,0,G8/B$20)</f>
        <v>0.16666666666666666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8</v>
      </c>
      <c r="C9" s="13">
        <f t="shared" si="1"/>
        <v>0.25806451612903225</v>
      </c>
      <c r="E9" s="25" t="s">
        <v>89</v>
      </c>
      <c r="F9" s="22" t="s">
        <v>44</v>
      </c>
      <c r="G9" s="15">
        <v>11</v>
      </c>
      <c r="H9" s="79">
        <f>IF(B$20=0,0,G9/B$20)</f>
        <v>0.15277777777777779</v>
      </c>
      <c r="I9" s="49">
        <v>6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11</v>
      </c>
      <c r="C10" s="2">
        <f t="shared" si="1"/>
        <v>0.35483870967741937</v>
      </c>
      <c r="E10" s="25" t="s">
        <v>71</v>
      </c>
      <c r="F10" s="22" t="s">
        <v>26</v>
      </c>
      <c r="G10" s="15">
        <v>7</v>
      </c>
      <c r="H10" s="79">
        <f>IF(B$20=0,0,G10/B$20)</f>
        <v>9.7222222222222224E-2</v>
      </c>
      <c r="I10" s="49">
        <v>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-6.7749999999999995</v>
      </c>
      <c r="Q10" s="67">
        <v>8</v>
      </c>
      <c r="R10" s="58">
        <v>-54.199999999999996</v>
      </c>
    </row>
    <row r="11" spans="1:18" x14ac:dyDescent="0.4">
      <c r="A11" s="19" t="s">
        <v>198</v>
      </c>
      <c r="B11" s="89">
        <f>IF(B8=0,0,C11/B8)</f>
        <v>30.983333333333334</v>
      </c>
      <c r="C11" s="90">
        <v>371.8</v>
      </c>
      <c r="E11" s="25" t="s">
        <v>86</v>
      </c>
      <c r="F11" s="22" t="s">
        <v>41</v>
      </c>
      <c r="G11" s="15">
        <v>7</v>
      </c>
      <c r="H11" s="79">
        <f>IF(B$20=0,0,G11/B$20)</f>
        <v>9.7222222222222224E-2</v>
      </c>
      <c r="I11" s="49">
        <v>5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0.15555555555555667</v>
      </c>
      <c r="Q11" s="68">
        <v>9</v>
      </c>
      <c r="R11" s="59">
        <v>1.4000000000000101</v>
      </c>
    </row>
    <row r="12" spans="1:18" x14ac:dyDescent="0.4">
      <c r="A12" s="19" t="s">
        <v>199</v>
      </c>
      <c r="B12" s="89">
        <f>IF(B9=0,0,C12/B9)</f>
        <v>-0.22500000000000031</v>
      </c>
      <c r="C12" s="90">
        <v>-1.8000000000000025</v>
      </c>
      <c r="E12" s="25" t="s">
        <v>91</v>
      </c>
      <c r="F12" s="22" t="s">
        <v>46</v>
      </c>
      <c r="G12" s="15">
        <v>5</v>
      </c>
      <c r="H12" s="79">
        <f>IF(B$20=0,0,G12/B$20)</f>
        <v>6.9444444444444448E-2</v>
      </c>
      <c r="I12" s="49">
        <v>1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7.5357142857142856</v>
      </c>
      <c r="Q12" s="69">
        <v>14</v>
      </c>
      <c r="R12" s="60">
        <v>105.5</v>
      </c>
    </row>
    <row r="13" spans="1:18" x14ac:dyDescent="0.4">
      <c r="A13" s="19" t="s">
        <v>200</v>
      </c>
      <c r="B13" s="89">
        <f>IF(B10=0,0,C13/B10)</f>
        <v>-28.845454545454547</v>
      </c>
      <c r="C13" s="90">
        <v>-317.3</v>
      </c>
      <c r="E13" s="25" t="s">
        <v>65</v>
      </c>
      <c r="F13" s="22" t="s">
        <v>21</v>
      </c>
      <c r="G13" s="15">
        <v>4</v>
      </c>
      <c r="H13" s="79">
        <f>IF(B$20=0,0,G13/B$20)</f>
        <v>5.5555555555555552E-2</v>
      </c>
      <c r="I13" s="49">
        <v>19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0.63762626262626176</v>
      </c>
      <c r="C14" s="127"/>
      <c r="E14" s="25" t="s">
        <v>70</v>
      </c>
      <c r="F14" s="22" t="s">
        <v>25</v>
      </c>
      <c r="G14" s="15">
        <v>4</v>
      </c>
      <c r="H14" s="79">
        <f>IF(B$20=0,0,G14/B$20)</f>
        <v>5.5555555555555552E-2</v>
      </c>
      <c r="I14" s="49">
        <v>16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6.4516129032258063E-2</v>
      </c>
      <c r="E15" s="25" t="s">
        <v>81</v>
      </c>
      <c r="F15" s="22" t="s">
        <v>36</v>
      </c>
      <c r="G15" s="15">
        <v>3</v>
      </c>
      <c r="H15" s="79">
        <f>IF(B$20=0,0,G15/B$20)</f>
        <v>4.1666666666666664E-2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185</v>
      </c>
      <c r="P15" s="73">
        <f>IF(Q15=0,0,R15/Q15)</f>
        <v>44.4</v>
      </c>
      <c r="Q15" s="67">
        <v>1</v>
      </c>
      <c r="R15" s="58">
        <v>44.4</v>
      </c>
    </row>
    <row r="16" spans="1:18" x14ac:dyDescent="0.4">
      <c r="A16" s="21" t="s">
        <v>121</v>
      </c>
      <c r="B16" s="6">
        <v>54</v>
      </c>
      <c r="C16" s="4">
        <f>IF(B$3=0,0,B16/B$3)</f>
        <v>0.216</v>
      </c>
      <c r="E16" s="25" t="s">
        <v>83</v>
      </c>
      <c r="F16" s="22" t="s">
        <v>38</v>
      </c>
      <c r="G16" s="15">
        <v>3</v>
      </c>
      <c r="H16" s="79">
        <f>IF(B$20=0,0,G16/B$20)</f>
        <v>4.1666666666666664E-2</v>
      </c>
      <c r="I16" s="49">
        <v>11</v>
      </c>
      <c r="K16" s="65">
        <v>14</v>
      </c>
      <c r="L16" s="102">
        <v>-49.899999999999991</v>
      </c>
      <c r="M16" s="100">
        <v>1495.4357818270723</v>
      </c>
      <c r="O16" s="65" t="s">
        <v>188</v>
      </c>
      <c r="P16" s="74">
        <f>IF(Q16=0,0,R16/Q16)</f>
        <v>28.800000000000004</v>
      </c>
      <c r="Q16" s="68">
        <v>4</v>
      </c>
      <c r="R16" s="59">
        <v>115.20000000000002</v>
      </c>
    </row>
    <row r="17" spans="1:18" x14ac:dyDescent="0.4">
      <c r="A17" s="18" t="s">
        <v>118</v>
      </c>
      <c r="B17" s="15">
        <v>54</v>
      </c>
      <c r="C17" s="13">
        <f>IF(B$3=0,0,B17/B$3)</f>
        <v>0.216</v>
      </c>
      <c r="E17" s="25" t="s">
        <v>73</v>
      </c>
      <c r="F17" s="22" t="s">
        <v>28</v>
      </c>
      <c r="G17" s="15">
        <v>2</v>
      </c>
      <c r="H17" s="79">
        <f>IF(B$20=0,0,G17/B$20)</f>
        <v>2.7777777777777776E-2</v>
      </c>
      <c r="I17" s="49">
        <v>1</v>
      </c>
      <c r="K17" s="65">
        <v>15</v>
      </c>
      <c r="L17" s="102">
        <v>-63.499999999999986</v>
      </c>
      <c r="M17" s="100">
        <v>1493.62116713611</v>
      </c>
      <c r="O17" s="65" t="s">
        <v>206</v>
      </c>
      <c r="P17" s="74">
        <f>IF(Q17=0,0,R17/Q17)</f>
        <v>16.2</v>
      </c>
      <c r="Q17" s="68">
        <v>1</v>
      </c>
      <c r="R17" s="59">
        <v>16.2</v>
      </c>
    </row>
    <row r="18" spans="1:18" x14ac:dyDescent="0.4">
      <c r="A18" s="9" t="s">
        <v>123</v>
      </c>
      <c r="B18" s="5">
        <v>30</v>
      </c>
      <c r="C18" s="1">
        <f>IF(B$16=0,0,B18/B$16)</f>
        <v>0.55555555555555558</v>
      </c>
      <c r="E18" s="25" t="s">
        <v>78</v>
      </c>
      <c r="F18" s="22" t="s">
        <v>33</v>
      </c>
      <c r="G18" s="15">
        <v>2</v>
      </c>
      <c r="H18" s="79">
        <f>IF(B$20=0,0,G18/B$20)</f>
        <v>2.7777777777777776E-2</v>
      </c>
      <c r="I18" s="49">
        <v>9</v>
      </c>
      <c r="K18" s="65">
        <v>16</v>
      </c>
      <c r="L18" s="102">
        <v>-89.199999999999989</v>
      </c>
      <c r="M18" s="100">
        <v>1489.7534401332932</v>
      </c>
      <c r="O18" s="65" t="s">
        <v>183</v>
      </c>
      <c r="P18" s="74">
        <f>IF(Q18=0,0,R18/Q18)</f>
        <v>7.4238095238095259</v>
      </c>
      <c r="Q18" s="68">
        <v>21</v>
      </c>
      <c r="R18" s="59">
        <v>155.90000000000003</v>
      </c>
    </row>
    <row r="19" spans="1:18" x14ac:dyDescent="0.4">
      <c r="A19" s="9" t="s">
        <v>124</v>
      </c>
      <c r="B19" s="5">
        <v>26</v>
      </c>
      <c r="C19" s="1">
        <f>IF(B$17=0,0,B19/B$17)</f>
        <v>0.48148148148148145</v>
      </c>
      <c r="E19" s="25" t="s">
        <v>75</v>
      </c>
      <c r="F19" s="22" t="s">
        <v>30</v>
      </c>
      <c r="G19" s="15">
        <v>1</v>
      </c>
      <c r="H19" s="79">
        <f>IF(B$20=0,0,G19/B$20)</f>
        <v>1.3888888888888888E-2</v>
      </c>
      <c r="I19" s="49">
        <v>2</v>
      </c>
      <c r="K19" s="65">
        <v>17</v>
      </c>
      <c r="L19" s="102">
        <v>-38.29999999999999</v>
      </c>
      <c r="M19" s="100">
        <v>1499.6969194924934</v>
      </c>
      <c r="O19" s="65" t="s">
        <v>186</v>
      </c>
      <c r="P19" s="74">
        <f>IF(Q19=0,0,R19/Q19)</f>
        <v>-0.62499999999999944</v>
      </c>
      <c r="Q19" s="68">
        <v>12</v>
      </c>
      <c r="R19" s="59">
        <v>-7.4999999999999929</v>
      </c>
    </row>
    <row r="20" spans="1:18" x14ac:dyDescent="0.4">
      <c r="A20" s="9" t="s">
        <v>10</v>
      </c>
      <c r="B20" s="5">
        <v>72</v>
      </c>
      <c r="C20" s="1">
        <f>IF(B$3=0,0,B20/B$3)</f>
        <v>0.28799999999999998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-5.55</v>
      </c>
      <c r="Q20" s="68">
        <v>16</v>
      </c>
      <c r="R20" s="59">
        <v>-88.8</v>
      </c>
    </row>
    <row r="21" spans="1:18" x14ac:dyDescent="0.4">
      <c r="A21" s="18" t="s">
        <v>13</v>
      </c>
      <c r="B21" s="15">
        <v>41</v>
      </c>
      <c r="C21" s="13">
        <f>IF(B$3=0,0,B21/B$3)</f>
        <v>0.16400000000000001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28.90000000000002</v>
      </c>
      <c r="M21" s="100">
        <v>1512.415829547685</v>
      </c>
      <c r="O21" s="65" t="s">
        <v>192</v>
      </c>
      <c r="P21" s="74">
        <f>IF(Q21=0,0,R21/Q21)</f>
        <v>-7.1999999999999993</v>
      </c>
      <c r="Q21" s="68">
        <v>2</v>
      </c>
      <c r="R21" s="59">
        <v>-14.399999999999999</v>
      </c>
    </row>
    <row r="22" spans="1:18" x14ac:dyDescent="0.4">
      <c r="A22" s="18" t="s">
        <v>12</v>
      </c>
      <c r="B22" s="15">
        <v>31</v>
      </c>
      <c r="C22" s="13">
        <f>IF(B$20=0,0,B22/B$20)</f>
        <v>0.43055555555555558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-12.580000000000002</v>
      </c>
      <c r="Q22" s="68">
        <v>5</v>
      </c>
      <c r="R22" s="59">
        <v>-62.900000000000006</v>
      </c>
    </row>
    <row r="23" spans="1:18" x14ac:dyDescent="0.4">
      <c r="A23" s="18" t="s">
        <v>11</v>
      </c>
      <c r="B23" s="15">
        <v>41</v>
      </c>
      <c r="C23" s="13">
        <f>IF(B$20=0,0,B23/B$20)</f>
        <v>0.56944444444444442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30</v>
      </c>
      <c r="C24" s="13">
        <f>IF(B$20=0,0,B24/B$20)</f>
        <v>0.41666666666666669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26</v>
      </c>
      <c r="C25" s="13">
        <f>IF(B$20=0,0,B25/B$20)</f>
        <v>0.3611111111111111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16</v>
      </c>
      <c r="C26" s="13">
        <f>IF(B$20=0,0,B26/B$20)</f>
        <v>0.22222222222222221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8183.333333333333</v>
      </c>
      <c r="C27" s="3">
        <v>589200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8863.04347826087</v>
      </c>
      <c r="C28" s="87">
        <v>407700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6980.7692307692305</v>
      </c>
      <c r="C29" s="87">
        <v>181500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-6402.4390243902435</v>
      </c>
      <c r="C30" s="87">
        <v>-262500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80600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13" x14ac:dyDescent="0.4">
      <c r="A35" s="20" t="s">
        <v>135</v>
      </c>
      <c r="B35" s="11">
        <v>1</v>
      </c>
      <c r="C35" s="14">
        <f>IF(B$3=0,0,B35/B$3)</f>
        <v>4.0000000000000001E-3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8.3333333333333329E-2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16</v>
      </c>
      <c r="C38" s="13">
        <f t="shared" si="2"/>
        <v>0.22222222222222221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11</v>
      </c>
      <c r="C39" s="13">
        <f t="shared" si="2"/>
        <v>0.15277777777777779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0.15277777777777779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7</v>
      </c>
      <c r="C41" s="13">
        <f t="shared" si="2"/>
        <v>9.7222222222222224E-2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10</v>
      </c>
      <c r="C42" s="13">
        <f t="shared" si="2"/>
        <v>0.1388888888888889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5</v>
      </c>
      <c r="C43" s="13">
        <f t="shared" si="2"/>
        <v>6.9444444444444448E-2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3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1</v>
      </c>
      <c r="C45" s="13">
        <f t="shared" si="2"/>
        <v>1.3888888888888888E-2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">
      <c r="A46" s="18" t="s">
        <v>170</v>
      </c>
      <c r="B46" s="115">
        <v>1</v>
      </c>
      <c r="C46" s="13">
        <f t="shared" si="2"/>
        <v>1.3888888888888888E-2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1</v>
      </c>
      <c r="C47" s="13">
        <f t="shared" si="2"/>
        <v>1.3888888888888888E-2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E95F-C105-4FC1-A030-60DE5387AB3C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2020-11-10T12:05:13Z</dcterms:modified>
</cp:coreProperties>
</file>